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autoCompressPictures="0"/>
  <bookViews>
    <workbookView xWindow="200" yWindow="0" windowWidth="27800" windowHeight="12160" tabRatio="889" firstSheet="5" activeTab="16"/>
  </bookViews>
  <sheets>
    <sheet name="FETUB_NewMM" sheetId="1" r:id="rId1"/>
    <sheet name="EGFR_NewMM" sheetId="2" r:id="rId2"/>
    <sheet name="ITIH3_NewMM" sheetId="3" r:id="rId3"/>
    <sheet name="LRG1_NewMM" sheetId="4" r:id="rId4"/>
    <sheet name="ITIH4_NewMM" sheetId="5" r:id="rId5"/>
    <sheet name="CD44_NewMM" sheetId="6" r:id="rId6"/>
    <sheet name="CRP_NewMM" sheetId="7" r:id="rId7"/>
    <sheet name="VitD_NewMM" sheetId="8" r:id="rId8"/>
    <sheet name="HPX_NewMM" sheetId="9" r:id="rId9"/>
    <sheet name="CFI_NewMM" sheetId="10" r:id="rId10"/>
    <sheet name="APCS_NewMM" sheetId="11" r:id="rId11"/>
    <sheet name="F5_NewMM" sheetId="12" r:id="rId12"/>
    <sheet name="SOD3_NewMM" sheetId="13" r:id="rId13"/>
    <sheet name="PI16_NewMM" sheetId="14" r:id="rId14"/>
    <sheet name="QSOX1_NewMM" sheetId="16" r:id="rId15"/>
    <sheet name="DPP4_NewMM" sheetId="17" r:id="rId16"/>
    <sheet name="CDH2_NewMM" sheetId="18" r:id="rId17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65" i="18" l="1"/>
  <c r="G165" i="18"/>
  <c r="F166" i="18"/>
  <c r="G166" i="18"/>
  <c r="F167" i="18"/>
  <c r="G167" i="18"/>
  <c r="F168" i="18"/>
  <c r="G168" i="18"/>
  <c r="F169" i="18"/>
  <c r="G169" i="18"/>
  <c r="F170" i="18"/>
  <c r="G170" i="18"/>
  <c r="F171" i="18"/>
  <c r="G171" i="18"/>
  <c r="F172" i="18"/>
  <c r="G172" i="18"/>
  <c r="F173" i="18"/>
  <c r="G173" i="18"/>
  <c r="F174" i="18"/>
  <c r="G174" i="18"/>
  <c r="F175" i="18"/>
  <c r="G175" i="18"/>
  <c r="F176" i="18"/>
  <c r="G176" i="18"/>
  <c r="F177" i="18"/>
  <c r="G177" i="18"/>
  <c r="F178" i="18"/>
  <c r="G178" i="18"/>
  <c r="F179" i="18"/>
  <c r="G179" i="18"/>
  <c r="F180" i="18"/>
  <c r="G180" i="18"/>
  <c r="F181" i="18"/>
  <c r="G181" i="18"/>
  <c r="F182" i="18"/>
  <c r="G182" i="18"/>
  <c r="F183" i="18"/>
  <c r="G183" i="18"/>
  <c r="F184" i="18"/>
  <c r="G184" i="18"/>
  <c r="F185" i="18"/>
  <c r="G185" i="18"/>
  <c r="F186" i="18"/>
  <c r="G186" i="18"/>
  <c r="F187" i="18"/>
  <c r="G187" i="18"/>
  <c r="F188" i="18"/>
  <c r="G188" i="18"/>
  <c r="F189" i="18"/>
  <c r="G189" i="18"/>
  <c r="F190" i="18"/>
  <c r="G190" i="18"/>
  <c r="F191" i="18"/>
  <c r="G191" i="18"/>
  <c r="F192" i="18"/>
  <c r="G192" i="18"/>
  <c r="F193" i="18"/>
  <c r="G193" i="18"/>
  <c r="F194" i="18"/>
  <c r="G194" i="18"/>
  <c r="F195" i="18"/>
  <c r="G195" i="18"/>
  <c r="F196" i="18"/>
  <c r="G196" i="18"/>
  <c r="F197" i="18"/>
  <c r="G197" i="18"/>
  <c r="F198" i="18"/>
  <c r="G198" i="18"/>
  <c r="F199" i="18"/>
  <c r="G199" i="18"/>
  <c r="F200" i="18"/>
  <c r="G200" i="18"/>
  <c r="F201" i="18"/>
  <c r="G201" i="18"/>
  <c r="F202" i="18"/>
  <c r="G202" i="18"/>
  <c r="F203" i="18"/>
  <c r="G203" i="18"/>
  <c r="F204" i="18"/>
  <c r="G204" i="18"/>
  <c r="F205" i="18"/>
  <c r="G205" i="18"/>
  <c r="F206" i="18"/>
  <c r="G206" i="18"/>
  <c r="F207" i="18"/>
  <c r="G207" i="18"/>
  <c r="F208" i="18"/>
  <c r="G208" i="18"/>
  <c r="F209" i="18"/>
  <c r="G209" i="18"/>
  <c r="F210" i="18"/>
  <c r="G210" i="18"/>
  <c r="F211" i="18"/>
  <c r="G211" i="18"/>
  <c r="F212" i="18"/>
  <c r="G212" i="18"/>
  <c r="F213" i="18"/>
  <c r="G213" i="18"/>
  <c r="F214" i="18"/>
  <c r="G214" i="18"/>
  <c r="F215" i="18"/>
  <c r="G215" i="18"/>
  <c r="F216" i="18"/>
  <c r="G216" i="18"/>
  <c r="F217" i="18"/>
  <c r="G217" i="18"/>
  <c r="F218" i="18"/>
  <c r="G218" i="18"/>
  <c r="F219" i="18"/>
  <c r="G219" i="18"/>
  <c r="F220" i="18"/>
  <c r="G220" i="18"/>
  <c r="F221" i="18"/>
  <c r="G221" i="18"/>
  <c r="F222" i="18"/>
  <c r="G222" i="18"/>
  <c r="F223" i="18"/>
  <c r="G223" i="18"/>
  <c r="F224" i="18"/>
  <c r="G224" i="18"/>
  <c r="F225" i="18"/>
  <c r="G225" i="18"/>
  <c r="F226" i="18"/>
  <c r="G226" i="18"/>
  <c r="F227" i="18"/>
  <c r="G227" i="18"/>
  <c r="F228" i="18"/>
  <c r="G228" i="18"/>
  <c r="F229" i="18"/>
  <c r="G229" i="18"/>
  <c r="F230" i="18"/>
  <c r="G230" i="18"/>
  <c r="F231" i="18"/>
  <c r="G231" i="18"/>
  <c r="F232" i="18"/>
  <c r="G232" i="18"/>
  <c r="F233" i="18"/>
  <c r="G233" i="18"/>
  <c r="F234" i="18"/>
  <c r="G234" i="18"/>
  <c r="F235" i="18"/>
  <c r="G235" i="18"/>
  <c r="F236" i="18"/>
  <c r="G236" i="18"/>
  <c r="F237" i="18"/>
  <c r="G237" i="18"/>
  <c r="F238" i="18"/>
  <c r="G238" i="18"/>
  <c r="F239" i="18"/>
  <c r="G239" i="18"/>
  <c r="F240" i="18"/>
  <c r="G240" i="18"/>
  <c r="F241" i="18"/>
  <c r="G241" i="18"/>
  <c r="F242" i="18"/>
  <c r="G242" i="18"/>
  <c r="F243" i="18"/>
  <c r="G243" i="18"/>
  <c r="F244" i="18"/>
  <c r="G244" i="18"/>
  <c r="F245" i="18"/>
  <c r="G245" i="18"/>
  <c r="F246" i="18"/>
  <c r="G246" i="18"/>
  <c r="F247" i="18"/>
  <c r="G247" i="18"/>
  <c r="F248" i="18"/>
  <c r="G248" i="18"/>
  <c r="F249" i="18"/>
  <c r="G249" i="18"/>
  <c r="F250" i="18"/>
  <c r="G250" i="18"/>
  <c r="F251" i="18"/>
  <c r="G251" i="18"/>
  <c r="F252" i="18"/>
  <c r="G252" i="18"/>
  <c r="F253" i="18"/>
  <c r="G253" i="18"/>
  <c r="F254" i="18"/>
  <c r="G254" i="18"/>
  <c r="F255" i="18"/>
  <c r="G255" i="18"/>
  <c r="F256" i="18"/>
  <c r="G256" i="18"/>
  <c r="F257" i="18"/>
  <c r="G257" i="18"/>
  <c r="F258" i="18"/>
  <c r="G258" i="18"/>
  <c r="F259" i="18"/>
  <c r="G259" i="18"/>
  <c r="F260" i="18"/>
  <c r="G260" i="18"/>
  <c r="F261" i="18"/>
  <c r="G261" i="18"/>
  <c r="F262" i="18"/>
  <c r="G262" i="18"/>
  <c r="F263" i="18"/>
  <c r="G263" i="18"/>
  <c r="F264" i="18"/>
  <c r="G264" i="18"/>
  <c r="F265" i="18"/>
  <c r="G265" i="18"/>
  <c r="F266" i="18"/>
  <c r="G266" i="18"/>
  <c r="F267" i="18"/>
  <c r="G267" i="18"/>
  <c r="F268" i="18"/>
  <c r="G268" i="18"/>
  <c r="F269" i="18"/>
  <c r="G269" i="18"/>
  <c r="F270" i="18"/>
  <c r="G270" i="18"/>
  <c r="F271" i="18"/>
  <c r="G271" i="18"/>
  <c r="F272" i="18"/>
  <c r="G272" i="18"/>
  <c r="F273" i="18"/>
  <c r="G273" i="18"/>
  <c r="F274" i="18"/>
  <c r="G274" i="18"/>
  <c r="F275" i="18"/>
  <c r="G275" i="18"/>
  <c r="F276" i="18"/>
  <c r="G276" i="18"/>
  <c r="F277" i="18"/>
  <c r="G277" i="18"/>
  <c r="F278" i="18"/>
  <c r="G278" i="18"/>
  <c r="F279" i="18"/>
  <c r="G279" i="18"/>
  <c r="F280" i="18"/>
  <c r="G280" i="18"/>
  <c r="F281" i="18"/>
  <c r="G281" i="18"/>
  <c r="F282" i="18"/>
  <c r="G282" i="18"/>
  <c r="F283" i="18"/>
  <c r="G283" i="18"/>
  <c r="F284" i="18"/>
  <c r="G284" i="18"/>
  <c r="F285" i="18"/>
  <c r="G285" i="18"/>
  <c r="F286" i="18"/>
  <c r="G286" i="18"/>
  <c r="F287" i="18"/>
  <c r="G287" i="18"/>
  <c r="F288" i="18"/>
  <c r="G288" i="18"/>
  <c r="F289" i="18"/>
  <c r="G289" i="18"/>
  <c r="F290" i="18"/>
  <c r="G290" i="18"/>
  <c r="F291" i="18"/>
  <c r="G291" i="18"/>
  <c r="F292" i="18"/>
  <c r="G292" i="18"/>
  <c r="F293" i="18"/>
  <c r="G293" i="18"/>
  <c r="F294" i="18"/>
  <c r="G294" i="18"/>
  <c r="F295" i="18"/>
  <c r="G295" i="18"/>
  <c r="F296" i="18"/>
  <c r="G296" i="18"/>
  <c r="F297" i="18"/>
  <c r="G297" i="18"/>
  <c r="F298" i="18"/>
  <c r="G298" i="18"/>
  <c r="F299" i="18"/>
  <c r="G299" i="18"/>
  <c r="F300" i="18"/>
  <c r="G300" i="18"/>
  <c r="F301" i="18"/>
  <c r="G301" i="18"/>
  <c r="F302" i="18"/>
  <c r="G302" i="18"/>
  <c r="F303" i="18"/>
  <c r="G303" i="18"/>
  <c r="F304" i="18"/>
  <c r="G304" i="18"/>
  <c r="F305" i="18"/>
  <c r="G305" i="18"/>
  <c r="F306" i="18"/>
  <c r="G306" i="18"/>
  <c r="F307" i="18"/>
  <c r="G307" i="18"/>
  <c r="F160" i="17"/>
  <c r="G160" i="17"/>
  <c r="F161" i="17"/>
  <c r="G161" i="17"/>
  <c r="F162" i="17"/>
  <c r="G162" i="17"/>
  <c r="F163" i="17"/>
  <c r="G163" i="17"/>
  <c r="F164" i="17"/>
  <c r="G164" i="17"/>
  <c r="F165" i="17"/>
  <c r="G165" i="17"/>
  <c r="F166" i="17"/>
  <c r="G166" i="17"/>
  <c r="F167" i="17"/>
  <c r="G167" i="17"/>
  <c r="F168" i="17"/>
  <c r="G168" i="17"/>
  <c r="F169" i="17"/>
  <c r="G169" i="17"/>
  <c r="F170" i="17"/>
  <c r="G170" i="17"/>
  <c r="F171" i="17"/>
  <c r="G171" i="17"/>
  <c r="F172" i="17"/>
  <c r="G172" i="17"/>
  <c r="F173" i="17"/>
  <c r="G173" i="17"/>
  <c r="F174" i="17"/>
  <c r="G174" i="17"/>
  <c r="F175" i="17"/>
  <c r="G175" i="17"/>
  <c r="F176" i="17"/>
  <c r="G176" i="17"/>
  <c r="F177" i="17"/>
  <c r="G177" i="17"/>
  <c r="F178" i="17"/>
  <c r="G178" i="17"/>
  <c r="F179" i="17"/>
  <c r="G179" i="17"/>
  <c r="F180" i="17"/>
  <c r="G180" i="17"/>
  <c r="F181" i="17"/>
  <c r="G181" i="17"/>
  <c r="F182" i="17"/>
  <c r="G182" i="17"/>
  <c r="F183" i="17"/>
  <c r="G183" i="17"/>
  <c r="F184" i="17"/>
  <c r="G184" i="17"/>
  <c r="F185" i="17"/>
  <c r="G185" i="17"/>
  <c r="F186" i="17"/>
  <c r="G186" i="17"/>
  <c r="F187" i="17"/>
  <c r="G187" i="17"/>
  <c r="F188" i="17"/>
  <c r="G188" i="17"/>
  <c r="F189" i="17"/>
  <c r="G189" i="17"/>
  <c r="F190" i="17"/>
  <c r="G190" i="17"/>
  <c r="F191" i="17"/>
  <c r="G191" i="17"/>
  <c r="F192" i="17"/>
  <c r="G192" i="17"/>
  <c r="F193" i="17"/>
  <c r="G193" i="17"/>
  <c r="F194" i="17"/>
  <c r="G194" i="17"/>
  <c r="F195" i="17"/>
  <c r="G195" i="17"/>
  <c r="F196" i="17"/>
  <c r="G196" i="17"/>
  <c r="F197" i="17"/>
  <c r="G197" i="17"/>
  <c r="F198" i="17"/>
  <c r="G198" i="17"/>
  <c r="F199" i="17"/>
  <c r="G199" i="17"/>
  <c r="F200" i="17"/>
  <c r="G200" i="17"/>
  <c r="F201" i="17"/>
  <c r="G201" i="17"/>
  <c r="F202" i="17"/>
  <c r="G202" i="17"/>
  <c r="F203" i="17"/>
  <c r="G203" i="17"/>
  <c r="F204" i="17"/>
  <c r="G204" i="17"/>
  <c r="F205" i="17"/>
  <c r="G205" i="17"/>
  <c r="F206" i="17"/>
  <c r="G206" i="17"/>
  <c r="F207" i="17"/>
  <c r="G207" i="17"/>
  <c r="F208" i="17"/>
  <c r="G208" i="17"/>
  <c r="F209" i="17"/>
  <c r="G209" i="17"/>
  <c r="F210" i="17"/>
  <c r="G210" i="17"/>
  <c r="F211" i="17"/>
  <c r="G211" i="17"/>
  <c r="F212" i="17"/>
  <c r="G212" i="17"/>
  <c r="F213" i="17"/>
  <c r="G213" i="17"/>
  <c r="F214" i="17"/>
  <c r="G214" i="17"/>
  <c r="F215" i="17"/>
  <c r="G215" i="17"/>
  <c r="F216" i="17"/>
  <c r="G216" i="17"/>
  <c r="F217" i="17"/>
  <c r="G217" i="17"/>
  <c r="F218" i="17"/>
  <c r="G218" i="17"/>
  <c r="F219" i="17"/>
  <c r="G219" i="17"/>
  <c r="F220" i="17"/>
  <c r="G220" i="17"/>
  <c r="F221" i="17"/>
  <c r="G221" i="17"/>
  <c r="F222" i="17"/>
  <c r="G222" i="17"/>
  <c r="F223" i="17"/>
  <c r="G223" i="17"/>
  <c r="F224" i="17"/>
  <c r="G224" i="17"/>
  <c r="F225" i="17"/>
  <c r="G225" i="17"/>
  <c r="F226" i="17"/>
  <c r="G226" i="17"/>
  <c r="F227" i="17"/>
  <c r="G227" i="17"/>
  <c r="F228" i="17"/>
  <c r="G228" i="17"/>
  <c r="F229" i="17"/>
  <c r="G229" i="17"/>
  <c r="F230" i="17"/>
  <c r="G230" i="17"/>
  <c r="F231" i="17"/>
  <c r="G231" i="17"/>
  <c r="F232" i="17"/>
  <c r="G232" i="17"/>
  <c r="F233" i="17"/>
  <c r="G233" i="17"/>
  <c r="F234" i="17"/>
  <c r="G234" i="17"/>
  <c r="F235" i="17"/>
  <c r="G235" i="17"/>
  <c r="F236" i="17"/>
  <c r="G236" i="17"/>
  <c r="F237" i="17"/>
  <c r="G237" i="17"/>
  <c r="F238" i="17"/>
  <c r="G238" i="17"/>
  <c r="F239" i="17"/>
  <c r="G239" i="17"/>
  <c r="F240" i="17"/>
  <c r="G240" i="17"/>
  <c r="F241" i="17"/>
  <c r="G241" i="17"/>
  <c r="F242" i="17"/>
  <c r="G242" i="17"/>
  <c r="F243" i="17"/>
  <c r="G243" i="17"/>
  <c r="F244" i="17"/>
  <c r="G244" i="17"/>
  <c r="F245" i="17"/>
  <c r="G245" i="17"/>
  <c r="F246" i="17"/>
  <c r="G246" i="17"/>
  <c r="F247" i="17"/>
  <c r="G247" i="17"/>
  <c r="F248" i="17"/>
  <c r="G248" i="17"/>
  <c r="F249" i="17"/>
  <c r="G249" i="17"/>
  <c r="F250" i="17"/>
  <c r="G250" i="17"/>
  <c r="F251" i="17"/>
  <c r="G251" i="17"/>
  <c r="F252" i="17"/>
  <c r="G252" i="17"/>
  <c r="F253" i="17"/>
  <c r="G253" i="17"/>
  <c r="F254" i="17"/>
  <c r="G254" i="17"/>
  <c r="F255" i="17"/>
  <c r="G255" i="17"/>
  <c r="F256" i="17"/>
  <c r="G256" i="17"/>
  <c r="F257" i="17"/>
  <c r="G257" i="17"/>
  <c r="F258" i="17"/>
  <c r="G258" i="17"/>
  <c r="F259" i="17"/>
  <c r="G259" i="17"/>
  <c r="F260" i="17"/>
  <c r="G260" i="17"/>
  <c r="F261" i="17"/>
  <c r="G261" i="17"/>
  <c r="F262" i="17"/>
  <c r="G262" i="17"/>
  <c r="F263" i="17"/>
  <c r="G263" i="17"/>
  <c r="F264" i="17"/>
  <c r="G264" i="17"/>
  <c r="F265" i="17"/>
  <c r="G265" i="17"/>
  <c r="F266" i="17"/>
  <c r="G266" i="17"/>
  <c r="F267" i="17"/>
  <c r="G267" i="17"/>
  <c r="F268" i="17"/>
  <c r="G268" i="17"/>
  <c r="F269" i="17"/>
  <c r="G269" i="17"/>
  <c r="F270" i="17"/>
  <c r="G270" i="17"/>
  <c r="F271" i="17"/>
  <c r="G271" i="17"/>
  <c r="F272" i="17"/>
  <c r="G272" i="17"/>
  <c r="F273" i="17"/>
  <c r="G273" i="17"/>
  <c r="F274" i="17"/>
  <c r="G274" i="17"/>
  <c r="F275" i="17"/>
  <c r="G275" i="17"/>
  <c r="F276" i="17"/>
  <c r="G276" i="17"/>
  <c r="F277" i="17"/>
  <c r="G277" i="17"/>
  <c r="F278" i="17"/>
  <c r="G278" i="17"/>
  <c r="F159" i="17"/>
  <c r="G159" i="17"/>
  <c r="F165" i="16"/>
  <c r="G165" i="16"/>
  <c r="F166" i="16"/>
  <c r="G166" i="16"/>
  <c r="F167" i="16"/>
  <c r="G167" i="16"/>
  <c r="F168" i="16"/>
  <c r="G168" i="16"/>
  <c r="F169" i="16"/>
  <c r="G169" i="16"/>
  <c r="F170" i="16"/>
  <c r="G170" i="16"/>
  <c r="F171" i="16"/>
  <c r="G171" i="16"/>
  <c r="F172" i="16"/>
  <c r="G172" i="16"/>
  <c r="F173" i="16"/>
  <c r="G173" i="16"/>
  <c r="F174" i="16"/>
  <c r="G174" i="16"/>
  <c r="F175" i="16"/>
  <c r="G175" i="16"/>
  <c r="F176" i="16"/>
  <c r="G176" i="16"/>
  <c r="F177" i="16"/>
  <c r="G177" i="16"/>
  <c r="F178" i="16"/>
  <c r="G178" i="16"/>
  <c r="F179" i="16"/>
  <c r="G179" i="16"/>
  <c r="F180" i="16"/>
  <c r="G180" i="16"/>
  <c r="F181" i="16"/>
  <c r="G181" i="16"/>
  <c r="F182" i="16"/>
  <c r="G182" i="16"/>
  <c r="F183" i="16"/>
  <c r="G183" i="16"/>
  <c r="F184" i="16"/>
  <c r="G184" i="16"/>
  <c r="F185" i="16"/>
  <c r="G185" i="16"/>
  <c r="F186" i="16"/>
  <c r="G186" i="16"/>
  <c r="F187" i="16"/>
  <c r="G187" i="16"/>
  <c r="F188" i="16"/>
  <c r="G188" i="16"/>
  <c r="F189" i="16"/>
  <c r="G189" i="16"/>
  <c r="F190" i="16"/>
  <c r="G190" i="16"/>
  <c r="F191" i="16"/>
  <c r="G191" i="16"/>
  <c r="F192" i="16"/>
  <c r="G192" i="16"/>
  <c r="F193" i="16"/>
  <c r="G193" i="16"/>
  <c r="F194" i="16"/>
  <c r="G194" i="16"/>
  <c r="F195" i="16"/>
  <c r="G195" i="16"/>
  <c r="F196" i="16"/>
  <c r="G196" i="16"/>
  <c r="F197" i="16"/>
  <c r="G197" i="16"/>
  <c r="F198" i="16"/>
  <c r="G198" i="16"/>
  <c r="F199" i="16"/>
  <c r="G199" i="16"/>
  <c r="F200" i="16"/>
  <c r="G200" i="16"/>
  <c r="F201" i="16"/>
  <c r="G201" i="16"/>
  <c r="F202" i="16"/>
  <c r="G202" i="16"/>
  <c r="F203" i="16"/>
  <c r="G203" i="16"/>
  <c r="F204" i="16"/>
  <c r="G204" i="16"/>
  <c r="F205" i="16"/>
  <c r="G205" i="16"/>
  <c r="F206" i="16"/>
  <c r="G206" i="16"/>
  <c r="F207" i="16"/>
  <c r="G207" i="16"/>
  <c r="F208" i="16"/>
  <c r="G208" i="16"/>
  <c r="F209" i="16"/>
  <c r="G209" i="16"/>
  <c r="F210" i="16"/>
  <c r="G210" i="16"/>
  <c r="F211" i="16"/>
  <c r="G211" i="16"/>
  <c r="F212" i="16"/>
  <c r="G212" i="16"/>
  <c r="F213" i="16"/>
  <c r="G213" i="16"/>
  <c r="F214" i="16"/>
  <c r="G214" i="16"/>
  <c r="F215" i="16"/>
  <c r="G215" i="16"/>
  <c r="F216" i="16"/>
  <c r="G216" i="16"/>
  <c r="F217" i="16"/>
  <c r="G217" i="16"/>
  <c r="F218" i="16"/>
  <c r="G218" i="16"/>
  <c r="F219" i="16"/>
  <c r="G219" i="16"/>
  <c r="F220" i="16"/>
  <c r="G220" i="16"/>
  <c r="F221" i="16"/>
  <c r="G221" i="16"/>
  <c r="F222" i="16"/>
  <c r="G222" i="16"/>
  <c r="F223" i="16"/>
  <c r="G223" i="16"/>
  <c r="F224" i="16"/>
  <c r="G224" i="16"/>
  <c r="F225" i="16"/>
  <c r="G225" i="16"/>
  <c r="F226" i="16"/>
  <c r="G226" i="16"/>
  <c r="F227" i="16"/>
  <c r="G227" i="16"/>
  <c r="F228" i="16"/>
  <c r="G228" i="16"/>
  <c r="F229" i="16"/>
  <c r="G229" i="16"/>
  <c r="F230" i="16"/>
  <c r="G230" i="16"/>
  <c r="F231" i="16"/>
  <c r="G231" i="16"/>
  <c r="F232" i="16"/>
  <c r="G232" i="16"/>
  <c r="F233" i="16"/>
  <c r="G233" i="16"/>
  <c r="F234" i="16"/>
  <c r="G234" i="16"/>
  <c r="F235" i="16"/>
  <c r="G235" i="16"/>
  <c r="F236" i="16"/>
  <c r="G236" i="16"/>
  <c r="F237" i="16"/>
  <c r="G237" i="16"/>
  <c r="F238" i="16"/>
  <c r="G238" i="16"/>
  <c r="F239" i="16"/>
  <c r="G239" i="16"/>
  <c r="F240" i="16"/>
  <c r="G240" i="16"/>
  <c r="F241" i="16"/>
  <c r="G241" i="16"/>
  <c r="F242" i="16"/>
  <c r="G242" i="16"/>
  <c r="F243" i="16"/>
  <c r="G243" i="16"/>
  <c r="F244" i="16"/>
  <c r="G244" i="16"/>
  <c r="F245" i="16"/>
  <c r="G245" i="16"/>
  <c r="F246" i="16"/>
  <c r="G246" i="16"/>
  <c r="F247" i="16"/>
  <c r="G247" i="16"/>
  <c r="F248" i="16"/>
  <c r="G248" i="16"/>
  <c r="F249" i="16"/>
  <c r="G249" i="16"/>
  <c r="F250" i="16"/>
  <c r="G250" i="16"/>
  <c r="F251" i="16"/>
  <c r="G251" i="16"/>
  <c r="F252" i="16"/>
  <c r="G252" i="16"/>
  <c r="F253" i="16"/>
  <c r="G253" i="16"/>
  <c r="F254" i="16"/>
  <c r="G254" i="16"/>
  <c r="F255" i="16"/>
  <c r="G255" i="16"/>
  <c r="F256" i="16"/>
  <c r="G256" i="16"/>
  <c r="F257" i="16"/>
  <c r="G257" i="16"/>
  <c r="F258" i="16"/>
  <c r="G258" i="16"/>
  <c r="F259" i="16"/>
  <c r="G259" i="16"/>
  <c r="F260" i="16"/>
  <c r="G260" i="16"/>
  <c r="F261" i="16"/>
  <c r="G261" i="16"/>
  <c r="F262" i="16"/>
  <c r="G262" i="16"/>
  <c r="F263" i="16"/>
  <c r="G263" i="16"/>
  <c r="F264" i="16"/>
  <c r="G264" i="16"/>
  <c r="F265" i="16"/>
  <c r="G265" i="16"/>
  <c r="F266" i="16"/>
  <c r="G266" i="16"/>
  <c r="F267" i="16"/>
  <c r="G267" i="16"/>
  <c r="F268" i="16"/>
  <c r="G268" i="16"/>
  <c r="F269" i="16"/>
  <c r="G269" i="16"/>
  <c r="F270" i="16"/>
  <c r="G270" i="16"/>
  <c r="F271" i="16"/>
  <c r="G271" i="16"/>
  <c r="F272" i="16"/>
  <c r="G272" i="16"/>
  <c r="F273" i="16"/>
  <c r="G273" i="16"/>
  <c r="F274" i="16"/>
  <c r="G274" i="16"/>
  <c r="F275" i="16"/>
  <c r="G275" i="16"/>
  <c r="F276" i="16"/>
  <c r="G276" i="16"/>
  <c r="F277" i="16"/>
  <c r="G277" i="16"/>
  <c r="F278" i="16"/>
  <c r="G278" i="16"/>
  <c r="F279" i="16"/>
  <c r="G279" i="16"/>
  <c r="F280" i="16"/>
  <c r="G280" i="16"/>
  <c r="F281" i="16"/>
  <c r="G281" i="16"/>
  <c r="F282" i="16"/>
  <c r="G282" i="16"/>
  <c r="F283" i="16"/>
  <c r="G283" i="16"/>
  <c r="F284" i="16"/>
  <c r="G284" i="16"/>
  <c r="F285" i="16"/>
  <c r="G285" i="16"/>
  <c r="F286" i="16"/>
  <c r="G286" i="16"/>
  <c r="F287" i="16"/>
  <c r="G287" i="16"/>
  <c r="F288" i="16"/>
  <c r="G288" i="16"/>
  <c r="F289" i="16"/>
  <c r="G289" i="16"/>
  <c r="F290" i="16"/>
  <c r="G290" i="16"/>
  <c r="F291" i="16"/>
  <c r="G291" i="16"/>
  <c r="F292" i="16"/>
  <c r="G292" i="16"/>
  <c r="F293" i="16"/>
  <c r="G293" i="16"/>
  <c r="F294" i="16"/>
  <c r="G294" i="16"/>
  <c r="F295" i="16"/>
  <c r="G295" i="16"/>
  <c r="F296" i="16"/>
  <c r="G296" i="16"/>
  <c r="F297" i="16"/>
  <c r="G297" i="16"/>
  <c r="F298" i="16"/>
  <c r="G298" i="16"/>
  <c r="F299" i="16"/>
  <c r="G299" i="16"/>
  <c r="F300" i="16"/>
  <c r="G300" i="16"/>
  <c r="F301" i="16"/>
  <c r="G301" i="16"/>
  <c r="F302" i="16"/>
  <c r="G302" i="16"/>
  <c r="F303" i="16"/>
  <c r="G303" i="16"/>
  <c r="F304" i="16"/>
  <c r="G304" i="16"/>
  <c r="F305" i="16"/>
  <c r="G305" i="16"/>
  <c r="F306" i="16"/>
  <c r="G306" i="16"/>
  <c r="F307" i="16"/>
  <c r="G307" i="16"/>
  <c r="G165" i="14"/>
  <c r="G166" i="14"/>
  <c r="G167" i="14"/>
  <c r="G168" i="14"/>
  <c r="G169" i="14"/>
  <c r="G170" i="14"/>
  <c r="G171" i="14"/>
  <c r="G172" i="14"/>
  <c r="G173" i="14"/>
  <c r="G174" i="14"/>
  <c r="G175" i="14"/>
  <c r="G176" i="14"/>
  <c r="G177" i="14"/>
  <c r="G178" i="14"/>
  <c r="G179" i="14"/>
  <c r="G180" i="14"/>
  <c r="G181" i="14"/>
  <c r="G182" i="14"/>
  <c r="G183" i="14"/>
  <c r="G184" i="14"/>
  <c r="G185" i="14"/>
  <c r="G186" i="14"/>
  <c r="G187" i="14"/>
  <c r="G188" i="14"/>
  <c r="G189" i="14"/>
  <c r="G190" i="14"/>
  <c r="G191" i="14"/>
  <c r="G192" i="14"/>
  <c r="G193" i="14"/>
  <c r="G194" i="14"/>
  <c r="G195" i="14"/>
  <c r="G196" i="14"/>
  <c r="G197" i="14"/>
  <c r="G198" i="14"/>
  <c r="G199" i="14"/>
  <c r="G200" i="14"/>
  <c r="G201" i="14"/>
  <c r="G202" i="14"/>
  <c r="G203" i="14"/>
  <c r="G204" i="14"/>
  <c r="G205" i="14"/>
  <c r="G206" i="14"/>
  <c r="G207" i="14"/>
  <c r="G208" i="14"/>
  <c r="G209" i="14"/>
  <c r="G210" i="14"/>
  <c r="G211" i="14"/>
  <c r="G212" i="14"/>
  <c r="G213" i="14"/>
  <c r="G214" i="14"/>
  <c r="G215" i="14"/>
  <c r="G216" i="14"/>
  <c r="G217" i="14"/>
  <c r="G218" i="14"/>
  <c r="G219" i="14"/>
  <c r="G220" i="14"/>
  <c r="G221" i="14"/>
  <c r="G222" i="14"/>
  <c r="G223" i="14"/>
  <c r="G224" i="14"/>
  <c r="G225" i="14"/>
  <c r="G226" i="14"/>
  <c r="G227" i="14"/>
  <c r="G228" i="14"/>
  <c r="G229" i="14"/>
  <c r="G230" i="14"/>
  <c r="G231" i="14"/>
  <c r="G232" i="14"/>
  <c r="G233" i="14"/>
  <c r="G234" i="14"/>
  <c r="G235" i="14"/>
  <c r="G236" i="14"/>
  <c r="G237" i="14"/>
  <c r="G238" i="14"/>
  <c r="G239" i="14"/>
  <c r="G240" i="14"/>
  <c r="G241" i="14"/>
  <c r="G242" i="14"/>
  <c r="G243" i="14"/>
  <c r="G244" i="14"/>
  <c r="G245" i="14"/>
  <c r="G246" i="14"/>
  <c r="G247" i="14"/>
  <c r="G248" i="14"/>
  <c r="G249" i="14"/>
  <c r="G250" i="14"/>
  <c r="G251" i="14"/>
  <c r="G252" i="14"/>
  <c r="G253" i="14"/>
  <c r="G254" i="14"/>
  <c r="G255" i="14"/>
  <c r="G256" i="14"/>
  <c r="G257" i="14"/>
  <c r="G258" i="14"/>
  <c r="G259" i="14"/>
  <c r="G260" i="14"/>
  <c r="G261" i="14"/>
  <c r="G262" i="14"/>
  <c r="G263" i="14"/>
  <c r="G264" i="14"/>
  <c r="G265" i="14"/>
  <c r="G266" i="14"/>
  <c r="G267" i="14"/>
  <c r="G268" i="14"/>
  <c r="G269" i="14"/>
  <c r="G270" i="14"/>
  <c r="G271" i="14"/>
  <c r="G272" i="14"/>
  <c r="G273" i="14"/>
  <c r="G274" i="14"/>
  <c r="G275" i="14"/>
  <c r="G276" i="14"/>
  <c r="G277" i="14"/>
  <c r="G278" i="14"/>
  <c r="G279" i="14"/>
  <c r="G280" i="14"/>
  <c r="G281" i="14"/>
  <c r="G282" i="14"/>
  <c r="G283" i="14"/>
  <c r="G284" i="14"/>
  <c r="G285" i="14"/>
  <c r="G286" i="14"/>
  <c r="G287" i="14"/>
  <c r="G288" i="14"/>
  <c r="G289" i="14"/>
  <c r="G290" i="14"/>
  <c r="G291" i="14"/>
  <c r="G292" i="14"/>
  <c r="G293" i="14"/>
  <c r="G294" i="14"/>
  <c r="G295" i="14"/>
  <c r="G296" i="14"/>
  <c r="G297" i="14"/>
  <c r="G298" i="14"/>
  <c r="G299" i="14"/>
  <c r="G300" i="14"/>
  <c r="G301" i="14"/>
  <c r="G302" i="14"/>
  <c r="G303" i="14"/>
  <c r="G304" i="14"/>
  <c r="G305" i="14"/>
  <c r="G306" i="14"/>
  <c r="G307" i="14"/>
  <c r="F165" i="13"/>
  <c r="G165" i="13"/>
  <c r="F166" i="13"/>
  <c r="G166" i="13"/>
  <c r="F167" i="13"/>
  <c r="G167" i="13"/>
  <c r="F168" i="13"/>
  <c r="G168" i="13"/>
  <c r="F169" i="13"/>
  <c r="G169" i="13"/>
  <c r="F170" i="13"/>
  <c r="G170" i="13"/>
  <c r="F171" i="13"/>
  <c r="G171" i="13"/>
  <c r="F172" i="13"/>
  <c r="G172" i="13"/>
  <c r="F173" i="13"/>
  <c r="G173" i="13"/>
  <c r="F174" i="13"/>
  <c r="G174" i="13"/>
  <c r="F175" i="13"/>
  <c r="G175" i="13"/>
  <c r="F176" i="13"/>
  <c r="G176" i="13"/>
  <c r="F177" i="13"/>
  <c r="G177" i="13"/>
  <c r="F178" i="13"/>
  <c r="G178" i="13"/>
  <c r="F179" i="13"/>
  <c r="G179" i="13"/>
  <c r="F180" i="13"/>
  <c r="G180" i="13"/>
  <c r="F181" i="13"/>
  <c r="G181" i="13"/>
  <c r="F182" i="13"/>
  <c r="G182" i="13"/>
  <c r="F183" i="13"/>
  <c r="G183" i="13"/>
  <c r="F184" i="13"/>
  <c r="G184" i="13"/>
  <c r="F185" i="13"/>
  <c r="G185" i="13"/>
  <c r="F186" i="13"/>
  <c r="G186" i="13"/>
  <c r="F187" i="13"/>
  <c r="G187" i="13"/>
  <c r="F188" i="13"/>
  <c r="G188" i="13"/>
  <c r="F189" i="13"/>
  <c r="G189" i="13"/>
  <c r="F190" i="13"/>
  <c r="G190" i="13"/>
  <c r="F191" i="13"/>
  <c r="G191" i="13"/>
  <c r="F192" i="13"/>
  <c r="G192" i="13"/>
  <c r="F193" i="13"/>
  <c r="G193" i="13"/>
  <c r="F194" i="13"/>
  <c r="G194" i="13"/>
  <c r="F195" i="13"/>
  <c r="G195" i="13"/>
  <c r="F196" i="13"/>
  <c r="G196" i="13"/>
  <c r="F197" i="13"/>
  <c r="G197" i="13"/>
  <c r="F198" i="13"/>
  <c r="G198" i="13"/>
  <c r="F199" i="13"/>
  <c r="G199" i="13"/>
  <c r="F200" i="13"/>
  <c r="G200" i="13"/>
  <c r="F201" i="13"/>
  <c r="G201" i="13"/>
  <c r="F202" i="13"/>
  <c r="G202" i="13"/>
  <c r="F203" i="13"/>
  <c r="G203" i="13"/>
  <c r="F204" i="13"/>
  <c r="G204" i="13"/>
  <c r="F205" i="13"/>
  <c r="G205" i="13"/>
  <c r="F206" i="13"/>
  <c r="G206" i="13"/>
  <c r="F207" i="13"/>
  <c r="G207" i="13"/>
  <c r="F208" i="13"/>
  <c r="G208" i="13"/>
  <c r="F209" i="13"/>
  <c r="G209" i="13"/>
  <c r="F210" i="13"/>
  <c r="G210" i="13"/>
  <c r="F211" i="13"/>
  <c r="G211" i="13"/>
  <c r="F212" i="13"/>
  <c r="G212" i="13"/>
  <c r="F213" i="13"/>
  <c r="G213" i="13"/>
  <c r="F214" i="13"/>
  <c r="G214" i="13"/>
  <c r="F215" i="13"/>
  <c r="G215" i="13"/>
  <c r="F216" i="13"/>
  <c r="G216" i="13"/>
  <c r="F217" i="13"/>
  <c r="G217" i="13"/>
  <c r="F218" i="13"/>
  <c r="G218" i="13"/>
  <c r="F219" i="13"/>
  <c r="G219" i="13"/>
  <c r="F220" i="13"/>
  <c r="G220" i="13"/>
  <c r="F221" i="13"/>
  <c r="G221" i="13"/>
  <c r="F222" i="13"/>
  <c r="G222" i="13"/>
  <c r="F223" i="13"/>
  <c r="G223" i="13"/>
  <c r="F224" i="13"/>
  <c r="G224" i="13"/>
  <c r="F225" i="13"/>
  <c r="G225" i="13"/>
  <c r="F226" i="13"/>
  <c r="G226" i="13"/>
  <c r="F227" i="13"/>
  <c r="G227" i="13"/>
  <c r="F228" i="13"/>
  <c r="G228" i="13"/>
  <c r="F229" i="13"/>
  <c r="G229" i="13"/>
  <c r="F230" i="13"/>
  <c r="G230" i="13"/>
  <c r="F231" i="13"/>
  <c r="G231" i="13"/>
  <c r="F232" i="13"/>
  <c r="G232" i="13"/>
  <c r="F233" i="13"/>
  <c r="G233" i="13"/>
  <c r="F234" i="13"/>
  <c r="G234" i="13"/>
  <c r="F235" i="13"/>
  <c r="G235" i="13"/>
  <c r="F236" i="13"/>
  <c r="G236" i="13"/>
  <c r="F237" i="13"/>
  <c r="G237" i="13"/>
  <c r="F238" i="13"/>
  <c r="G238" i="13"/>
  <c r="F239" i="13"/>
  <c r="G239" i="13"/>
  <c r="F240" i="13"/>
  <c r="G240" i="13"/>
  <c r="F241" i="13"/>
  <c r="G241" i="13"/>
  <c r="F242" i="13"/>
  <c r="G242" i="13"/>
  <c r="F243" i="13"/>
  <c r="G243" i="13"/>
  <c r="F244" i="13"/>
  <c r="G244" i="13"/>
  <c r="F245" i="13"/>
  <c r="G245" i="13"/>
  <c r="F246" i="13"/>
  <c r="G246" i="13"/>
  <c r="F247" i="13"/>
  <c r="G247" i="13"/>
  <c r="F248" i="13"/>
  <c r="G248" i="13"/>
  <c r="F249" i="13"/>
  <c r="G249" i="13"/>
  <c r="F250" i="13"/>
  <c r="G250" i="13"/>
  <c r="F251" i="13"/>
  <c r="G251" i="13"/>
  <c r="F252" i="13"/>
  <c r="G252" i="13"/>
  <c r="F253" i="13"/>
  <c r="G253" i="13"/>
  <c r="F254" i="13"/>
  <c r="G254" i="13"/>
  <c r="F255" i="13"/>
  <c r="G255" i="13"/>
  <c r="F256" i="13"/>
  <c r="G256" i="13"/>
  <c r="F257" i="13"/>
  <c r="G257" i="13"/>
  <c r="F258" i="13"/>
  <c r="G258" i="13"/>
  <c r="F259" i="13"/>
  <c r="G259" i="13"/>
  <c r="F260" i="13"/>
  <c r="G260" i="13"/>
  <c r="F261" i="13"/>
  <c r="G261" i="13"/>
  <c r="F262" i="13"/>
  <c r="G262" i="13"/>
  <c r="F263" i="13"/>
  <c r="G263" i="13"/>
  <c r="F264" i="13"/>
  <c r="G264" i="13"/>
  <c r="F265" i="13"/>
  <c r="G265" i="13"/>
  <c r="F266" i="13"/>
  <c r="G266" i="13"/>
  <c r="F267" i="13"/>
  <c r="G267" i="13"/>
  <c r="F268" i="13"/>
  <c r="G268" i="13"/>
  <c r="F269" i="13"/>
  <c r="G269" i="13"/>
  <c r="F270" i="13"/>
  <c r="G270" i="13"/>
  <c r="F271" i="13"/>
  <c r="G271" i="13"/>
  <c r="F272" i="13"/>
  <c r="G272" i="13"/>
  <c r="F273" i="13"/>
  <c r="G273" i="13"/>
  <c r="F274" i="13"/>
  <c r="G274" i="13"/>
  <c r="F275" i="13"/>
  <c r="G275" i="13"/>
  <c r="F276" i="13"/>
  <c r="G276" i="13"/>
  <c r="F277" i="13"/>
  <c r="G277" i="13"/>
  <c r="F278" i="13"/>
  <c r="G278" i="13"/>
  <c r="F279" i="13"/>
  <c r="G279" i="13"/>
  <c r="F280" i="13"/>
  <c r="G280" i="13"/>
  <c r="F281" i="13"/>
  <c r="G281" i="13"/>
  <c r="F282" i="13"/>
  <c r="G282" i="13"/>
  <c r="F283" i="13"/>
  <c r="G283" i="13"/>
  <c r="F284" i="13"/>
  <c r="G284" i="13"/>
  <c r="F285" i="13"/>
  <c r="G285" i="13"/>
  <c r="F286" i="13"/>
  <c r="G286" i="13"/>
  <c r="F287" i="13"/>
  <c r="G287" i="13"/>
  <c r="F288" i="13"/>
  <c r="G288" i="13"/>
  <c r="F289" i="13"/>
  <c r="G289" i="13"/>
  <c r="F290" i="13"/>
  <c r="G290" i="13"/>
  <c r="F291" i="13"/>
  <c r="G291" i="13"/>
  <c r="F292" i="13"/>
  <c r="G292" i="13"/>
  <c r="F293" i="13"/>
  <c r="G293" i="13"/>
  <c r="F294" i="13"/>
  <c r="G294" i="13"/>
  <c r="F295" i="13"/>
  <c r="G295" i="13"/>
  <c r="F296" i="13"/>
  <c r="G296" i="13"/>
  <c r="F297" i="13"/>
  <c r="G297" i="13"/>
  <c r="F298" i="13"/>
  <c r="G298" i="13"/>
  <c r="F299" i="13"/>
  <c r="G299" i="13"/>
  <c r="F300" i="13"/>
  <c r="G300" i="13"/>
  <c r="F301" i="13"/>
  <c r="G301" i="13"/>
  <c r="F302" i="13"/>
  <c r="G302" i="13"/>
  <c r="F303" i="13"/>
  <c r="G303" i="13"/>
  <c r="F304" i="13"/>
  <c r="G304" i="13"/>
  <c r="F305" i="13"/>
  <c r="G305" i="13"/>
  <c r="F306" i="13"/>
  <c r="G306" i="13"/>
  <c r="F307" i="13"/>
  <c r="G307" i="13"/>
  <c r="F165" i="12"/>
  <c r="G165" i="12"/>
  <c r="F166" i="12"/>
  <c r="G166" i="12"/>
  <c r="F167" i="12"/>
  <c r="G167" i="12"/>
  <c r="F168" i="12"/>
  <c r="G168" i="12"/>
  <c r="F169" i="12"/>
  <c r="G169" i="12"/>
  <c r="F170" i="12"/>
  <c r="G170" i="12"/>
  <c r="F171" i="12"/>
  <c r="G171" i="12"/>
  <c r="F172" i="12"/>
  <c r="G172" i="12"/>
  <c r="F173" i="12"/>
  <c r="G173" i="12"/>
  <c r="F174" i="12"/>
  <c r="G174" i="12"/>
  <c r="F175" i="12"/>
  <c r="G175" i="12"/>
  <c r="F176" i="12"/>
  <c r="G176" i="12"/>
  <c r="F177" i="12"/>
  <c r="G177" i="12"/>
  <c r="F178" i="12"/>
  <c r="G178" i="12"/>
  <c r="F179" i="12"/>
  <c r="G179" i="12"/>
  <c r="F180" i="12"/>
  <c r="G180" i="12"/>
  <c r="F181" i="12"/>
  <c r="G181" i="12"/>
  <c r="F182" i="12"/>
  <c r="G182" i="12"/>
  <c r="F183" i="12"/>
  <c r="G183" i="12"/>
  <c r="F184" i="12"/>
  <c r="G184" i="12"/>
  <c r="F185" i="12"/>
  <c r="G185" i="12"/>
  <c r="F186" i="12"/>
  <c r="G186" i="12"/>
  <c r="F187" i="12"/>
  <c r="G187" i="12"/>
  <c r="F188" i="12"/>
  <c r="G188" i="12"/>
  <c r="F189" i="12"/>
  <c r="G189" i="12"/>
  <c r="F190" i="12"/>
  <c r="G190" i="12"/>
  <c r="F191" i="12"/>
  <c r="G191" i="12"/>
  <c r="F192" i="12"/>
  <c r="G192" i="12"/>
  <c r="F193" i="12"/>
  <c r="G193" i="12"/>
  <c r="F194" i="12"/>
  <c r="G194" i="12"/>
  <c r="F195" i="12"/>
  <c r="G195" i="12"/>
  <c r="F196" i="12"/>
  <c r="G196" i="12"/>
  <c r="F197" i="12"/>
  <c r="G197" i="12"/>
  <c r="F198" i="12"/>
  <c r="G198" i="12"/>
  <c r="F199" i="12"/>
  <c r="G199" i="12"/>
  <c r="F200" i="12"/>
  <c r="G200" i="12"/>
  <c r="F201" i="12"/>
  <c r="G201" i="12"/>
  <c r="F202" i="12"/>
  <c r="G202" i="12"/>
  <c r="F203" i="12"/>
  <c r="G203" i="12"/>
  <c r="F204" i="12"/>
  <c r="G204" i="12"/>
  <c r="F205" i="12"/>
  <c r="G205" i="12"/>
  <c r="F206" i="12"/>
  <c r="G206" i="12"/>
  <c r="F207" i="12"/>
  <c r="G207" i="12"/>
  <c r="F208" i="12"/>
  <c r="G208" i="12"/>
  <c r="F209" i="12"/>
  <c r="G209" i="12"/>
  <c r="F210" i="12"/>
  <c r="G210" i="12"/>
  <c r="F211" i="12"/>
  <c r="G211" i="12"/>
  <c r="F212" i="12"/>
  <c r="G212" i="12"/>
  <c r="F213" i="12"/>
  <c r="G213" i="12"/>
  <c r="F214" i="12"/>
  <c r="G214" i="12"/>
  <c r="F215" i="12"/>
  <c r="G215" i="12"/>
  <c r="F216" i="12"/>
  <c r="G216" i="12"/>
  <c r="F217" i="12"/>
  <c r="G217" i="12"/>
  <c r="F218" i="12"/>
  <c r="G218" i="12"/>
  <c r="F219" i="12"/>
  <c r="G219" i="12"/>
  <c r="F220" i="12"/>
  <c r="G220" i="12"/>
  <c r="F221" i="12"/>
  <c r="G221" i="12"/>
  <c r="F222" i="12"/>
  <c r="G222" i="12"/>
  <c r="F223" i="12"/>
  <c r="G223" i="12"/>
  <c r="F224" i="12"/>
  <c r="G224" i="12"/>
  <c r="F225" i="12"/>
  <c r="G225" i="12"/>
  <c r="F226" i="12"/>
  <c r="G226" i="12"/>
  <c r="F227" i="12"/>
  <c r="G227" i="12"/>
  <c r="F228" i="12"/>
  <c r="G228" i="12"/>
  <c r="F229" i="12"/>
  <c r="G229" i="12"/>
  <c r="F230" i="12"/>
  <c r="G230" i="12"/>
  <c r="F231" i="12"/>
  <c r="G231" i="12"/>
  <c r="F232" i="12"/>
  <c r="G232" i="12"/>
  <c r="F233" i="12"/>
  <c r="G233" i="12"/>
  <c r="F234" i="12"/>
  <c r="G234" i="12"/>
  <c r="F235" i="12"/>
  <c r="G235" i="12"/>
  <c r="F236" i="12"/>
  <c r="G236" i="12"/>
  <c r="F237" i="12"/>
  <c r="G237" i="12"/>
  <c r="F238" i="12"/>
  <c r="G238" i="12"/>
  <c r="F239" i="12"/>
  <c r="G239" i="12"/>
  <c r="F240" i="12"/>
  <c r="G240" i="12"/>
  <c r="F241" i="12"/>
  <c r="G241" i="12"/>
  <c r="F242" i="12"/>
  <c r="G242" i="12"/>
  <c r="F243" i="12"/>
  <c r="G243" i="12"/>
  <c r="F244" i="12"/>
  <c r="G244" i="12"/>
  <c r="F245" i="12"/>
  <c r="G245" i="12"/>
  <c r="F246" i="12"/>
  <c r="G246" i="12"/>
  <c r="F247" i="12"/>
  <c r="G247" i="12"/>
  <c r="F248" i="12"/>
  <c r="G248" i="12"/>
  <c r="F249" i="12"/>
  <c r="G249" i="12"/>
  <c r="F250" i="12"/>
  <c r="G250" i="12"/>
  <c r="F251" i="12"/>
  <c r="G251" i="12"/>
  <c r="F252" i="12"/>
  <c r="G252" i="12"/>
  <c r="F253" i="12"/>
  <c r="G253" i="12"/>
  <c r="F254" i="12"/>
  <c r="G254" i="12"/>
  <c r="F255" i="12"/>
  <c r="G255" i="12"/>
  <c r="F256" i="12"/>
  <c r="G256" i="12"/>
  <c r="F257" i="12"/>
  <c r="G257" i="12"/>
  <c r="F258" i="12"/>
  <c r="G258" i="12"/>
  <c r="F259" i="12"/>
  <c r="G259" i="12"/>
  <c r="F260" i="12"/>
  <c r="G260" i="12"/>
  <c r="F261" i="12"/>
  <c r="G261" i="12"/>
  <c r="F262" i="12"/>
  <c r="G262" i="12"/>
  <c r="F263" i="12"/>
  <c r="G263" i="12"/>
  <c r="F264" i="12"/>
  <c r="G264" i="12"/>
  <c r="F265" i="12"/>
  <c r="G265" i="12"/>
  <c r="F266" i="12"/>
  <c r="G266" i="12"/>
  <c r="F267" i="12"/>
  <c r="G267" i="12"/>
  <c r="F268" i="12"/>
  <c r="G268" i="12"/>
  <c r="F269" i="12"/>
  <c r="G269" i="12"/>
  <c r="F270" i="12"/>
  <c r="G270" i="12"/>
  <c r="F271" i="12"/>
  <c r="G271" i="12"/>
  <c r="F272" i="12"/>
  <c r="G272" i="12"/>
  <c r="F273" i="12"/>
  <c r="G273" i="12"/>
  <c r="F274" i="12"/>
  <c r="G274" i="12"/>
  <c r="F275" i="12"/>
  <c r="G275" i="12"/>
  <c r="F276" i="12"/>
  <c r="G276" i="12"/>
  <c r="F277" i="12"/>
  <c r="G277" i="12"/>
  <c r="F278" i="12"/>
  <c r="G278" i="12"/>
  <c r="F279" i="12"/>
  <c r="G279" i="12"/>
  <c r="F280" i="12"/>
  <c r="G280" i="12"/>
  <c r="F281" i="12"/>
  <c r="G281" i="12"/>
  <c r="F282" i="12"/>
  <c r="G282" i="12"/>
  <c r="F283" i="12"/>
  <c r="G283" i="12"/>
  <c r="F284" i="12"/>
  <c r="G284" i="12"/>
  <c r="F285" i="12"/>
  <c r="G285" i="12"/>
  <c r="F286" i="12"/>
  <c r="G286" i="12"/>
  <c r="F287" i="12"/>
  <c r="G287" i="12"/>
  <c r="F288" i="12"/>
  <c r="G288" i="12"/>
  <c r="F289" i="12"/>
  <c r="G289" i="12"/>
  <c r="F290" i="12"/>
  <c r="G290" i="12"/>
  <c r="F291" i="12"/>
  <c r="G291" i="12"/>
  <c r="F292" i="12"/>
  <c r="G292" i="12"/>
  <c r="F293" i="12"/>
  <c r="G293" i="12"/>
  <c r="F294" i="12"/>
  <c r="G294" i="12"/>
  <c r="F295" i="12"/>
  <c r="G295" i="12"/>
  <c r="F296" i="12"/>
  <c r="G296" i="12"/>
  <c r="F297" i="12"/>
  <c r="G297" i="12"/>
  <c r="F298" i="12"/>
  <c r="G298" i="12"/>
  <c r="F299" i="12"/>
  <c r="G299" i="12"/>
  <c r="F300" i="12"/>
  <c r="G300" i="12"/>
  <c r="F301" i="12"/>
  <c r="G301" i="12"/>
  <c r="F302" i="12"/>
  <c r="G302" i="12"/>
  <c r="F303" i="12"/>
  <c r="G303" i="12"/>
  <c r="F304" i="12"/>
  <c r="G304" i="12"/>
  <c r="F305" i="12"/>
  <c r="G305" i="12"/>
  <c r="F306" i="12"/>
  <c r="G306" i="12"/>
  <c r="F307" i="12"/>
  <c r="G307" i="12"/>
  <c r="F165" i="11"/>
  <c r="G165" i="11"/>
  <c r="F166" i="11"/>
  <c r="G166" i="11"/>
  <c r="F167" i="11"/>
  <c r="G167" i="11"/>
  <c r="F168" i="11"/>
  <c r="G168" i="11"/>
  <c r="F169" i="11"/>
  <c r="G169" i="11"/>
  <c r="F170" i="11"/>
  <c r="G170" i="11"/>
  <c r="F171" i="11"/>
  <c r="G171" i="11"/>
  <c r="F172" i="11"/>
  <c r="G172" i="11"/>
  <c r="F173" i="11"/>
  <c r="G173" i="11"/>
  <c r="F174" i="11"/>
  <c r="G174" i="11"/>
  <c r="F175" i="11"/>
  <c r="G175" i="11"/>
  <c r="F176" i="11"/>
  <c r="G176" i="11"/>
  <c r="F177" i="11"/>
  <c r="G177" i="11"/>
  <c r="F178" i="11"/>
  <c r="G178" i="11"/>
  <c r="F179" i="11"/>
  <c r="G179" i="11"/>
  <c r="F180" i="11"/>
  <c r="G180" i="11"/>
  <c r="F181" i="11"/>
  <c r="G181" i="11"/>
  <c r="F182" i="11"/>
  <c r="G182" i="11"/>
  <c r="F183" i="11"/>
  <c r="G183" i="11"/>
  <c r="F184" i="11"/>
  <c r="G184" i="11"/>
  <c r="F185" i="11"/>
  <c r="G185" i="11"/>
  <c r="F186" i="11"/>
  <c r="G186" i="11"/>
  <c r="F187" i="11"/>
  <c r="G187" i="11"/>
  <c r="F188" i="11"/>
  <c r="G188" i="11"/>
  <c r="F189" i="11"/>
  <c r="G189" i="11"/>
  <c r="F190" i="11"/>
  <c r="G190" i="11"/>
  <c r="F191" i="11"/>
  <c r="G191" i="11"/>
  <c r="F192" i="11"/>
  <c r="G192" i="11"/>
  <c r="F193" i="11"/>
  <c r="G193" i="11"/>
  <c r="F194" i="11"/>
  <c r="G194" i="11"/>
  <c r="F195" i="11"/>
  <c r="G195" i="11"/>
  <c r="F196" i="11"/>
  <c r="G196" i="11"/>
  <c r="F197" i="11"/>
  <c r="G197" i="11"/>
  <c r="F198" i="11"/>
  <c r="G198" i="11"/>
  <c r="F199" i="11"/>
  <c r="G199" i="11"/>
  <c r="F200" i="11"/>
  <c r="G200" i="11"/>
  <c r="F201" i="11"/>
  <c r="G201" i="11"/>
  <c r="F202" i="11"/>
  <c r="G202" i="11"/>
  <c r="F203" i="11"/>
  <c r="G203" i="11"/>
  <c r="F204" i="11"/>
  <c r="G204" i="11"/>
  <c r="F205" i="11"/>
  <c r="G205" i="11"/>
  <c r="F206" i="11"/>
  <c r="G206" i="11"/>
  <c r="F207" i="11"/>
  <c r="G207" i="11"/>
  <c r="F208" i="11"/>
  <c r="G208" i="11"/>
  <c r="F209" i="11"/>
  <c r="G209" i="11"/>
  <c r="F210" i="11"/>
  <c r="G210" i="11"/>
  <c r="F211" i="11"/>
  <c r="G211" i="11"/>
  <c r="F212" i="11"/>
  <c r="G212" i="11"/>
  <c r="F213" i="11"/>
  <c r="G213" i="11"/>
  <c r="F214" i="11"/>
  <c r="G214" i="11"/>
  <c r="F215" i="11"/>
  <c r="G215" i="11"/>
  <c r="F216" i="11"/>
  <c r="G216" i="11"/>
  <c r="F217" i="11"/>
  <c r="G217" i="11"/>
  <c r="F218" i="11"/>
  <c r="G218" i="11"/>
  <c r="F219" i="11"/>
  <c r="G219" i="11"/>
  <c r="F220" i="11"/>
  <c r="G220" i="11"/>
  <c r="F221" i="11"/>
  <c r="G221" i="11"/>
  <c r="F222" i="11"/>
  <c r="G222" i="11"/>
  <c r="F223" i="11"/>
  <c r="G223" i="11"/>
  <c r="F224" i="11"/>
  <c r="G224" i="11"/>
  <c r="F225" i="11"/>
  <c r="G225" i="11"/>
  <c r="F226" i="11"/>
  <c r="G226" i="11"/>
  <c r="F227" i="11"/>
  <c r="G227" i="11"/>
  <c r="F228" i="11"/>
  <c r="G228" i="11"/>
  <c r="F229" i="11"/>
  <c r="G229" i="11"/>
  <c r="F230" i="11"/>
  <c r="G230" i="11"/>
  <c r="F231" i="11"/>
  <c r="G231" i="11"/>
  <c r="F232" i="11"/>
  <c r="G232" i="11"/>
  <c r="F233" i="11"/>
  <c r="G233" i="11"/>
  <c r="F234" i="11"/>
  <c r="G234" i="11"/>
  <c r="F235" i="11"/>
  <c r="G235" i="11"/>
  <c r="F236" i="11"/>
  <c r="G236" i="11"/>
  <c r="F237" i="11"/>
  <c r="G237" i="11"/>
  <c r="F238" i="11"/>
  <c r="G238" i="11"/>
  <c r="F239" i="11"/>
  <c r="G239" i="11"/>
  <c r="F240" i="11"/>
  <c r="G240" i="11"/>
  <c r="F241" i="11"/>
  <c r="G241" i="11"/>
  <c r="F242" i="11"/>
  <c r="G242" i="11"/>
  <c r="F243" i="11"/>
  <c r="G243" i="11"/>
  <c r="F244" i="11"/>
  <c r="G244" i="11"/>
  <c r="F245" i="11"/>
  <c r="G245" i="11"/>
  <c r="F246" i="11"/>
  <c r="G246" i="11"/>
  <c r="F247" i="11"/>
  <c r="G247" i="11"/>
  <c r="F248" i="11"/>
  <c r="G248" i="11"/>
  <c r="F249" i="11"/>
  <c r="G249" i="11"/>
  <c r="F250" i="11"/>
  <c r="G250" i="11"/>
  <c r="F251" i="11"/>
  <c r="G251" i="11"/>
  <c r="F252" i="11"/>
  <c r="G252" i="11"/>
  <c r="F253" i="11"/>
  <c r="G253" i="11"/>
  <c r="F254" i="11"/>
  <c r="G254" i="11"/>
  <c r="F255" i="11"/>
  <c r="G255" i="11"/>
  <c r="F256" i="11"/>
  <c r="G256" i="11"/>
  <c r="F257" i="11"/>
  <c r="G257" i="11"/>
  <c r="F258" i="11"/>
  <c r="G258" i="11"/>
  <c r="F259" i="11"/>
  <c r="G259" i="11"/>
  <c r="F260" i="11"/>
  <c r="G260" i="11"/>
  <c r="F261" i="11"/>
  <c r="G261" i="11"/>
  <c r="F262" i="11"/>
  <c r="G262" i="11"/>
  <c r="F263" i="11"/>
  <c r="G263" i="11"/>
  <c r="F264" i="11"/>
  <c r="G264" i="11"/>
  <c r="F265" i="11"/>
  <c r="G265" i="11"/>
  <c r="F266" i="11"/>
  <c r="G266" i="11"/>
  <c r="F267" i="11"/>
  <c r="G267" i="11"/>
  <c r="F268" i="11"/>
  <c r="G268" i="11"/>
  <c r="F269" i="11"/>
  <c r="G269" i="11"/>
  <c r="F270" i="11"/>
  <c r="G270" i="11"/>
  <c r="F271" i="11"/>
  <c r="G271" i="11"/>
  <c r="F272" i="11"/>
  <c r="G272" i="11"/>
  <c r="F273" i="11"/>
  <c r="G273" i="11"/>
  <c r="F274" i="11"/>
  <c r="G274" i="11"/>
  <c r="F275" i="11"/>
  <c r="G275" i="11"/>
  <c r="F276" i="11"/>
  <c r="G276" i="11"/>
  <c r="F277" i="11"/>
  <c r="G277" i="11"/>
  <c r="F278" i="11"/>
  <c r="G278" i="11"/>
  <c r="F279" i="11"/>
  <c r="G279" i="11"/>
  <c r="F280" i="11"/>
  <c r="G280" i="11"/>
  <c r="F281" i="11"/>
  <c r="G281" i="11"/>
  <c r="F282" i="11"/>
  <c r="G282" i="11"/>
  <c r="F283" i="11"/>
  <c r="G283" i="11"/>
  <c r="F284" i="11"/>
  <c r="G284" i="11"/>
  <c r="F285" i="11"/>
  <c r="G285" i="11"/>
  <c r="F286" i="11"/>
  <c r="G286" i="11"/>
  <c r="F287" i="11"/>
  <c r="G287" i="11"/>
  <c r="F288" i="11"/>
  <c r="G288" i="11"/>
  <c r="F289" i="11"/>
  <c r="G289" i="11"/>
  <c r="F290" i="11"/>
  <c r="G290" i="11"/>
  <c r="F291" i="11"/>
  <c r="G291" i="11"/>
  <c r="F292" i="11"/>
  <c r="G292" i="11"/>
  <c r="F293" i="11"/>
  <c r="G293" i="11"/>
  <c r="F294" i="11"/>
  <c r="G294" i="11"/>
  <c r="F295" i="11"/>
  <c r="G295" i="11"/>
  <c r="F296" i="11"/>
  <c r="G296" i="11"/>
  <c r="F297" i="11"/>
  <c r="G297" i="11"/>
  <c r="F298" i="11"/>
  <c r="G298" i="11"/>
  <c r="F299" i="11"/>
  <c r="G299" i="11"/>
  <c r="F300" i="11"/>
  <c r="G300" i="11"/>
  <c r="F301" i="11"/>
  <c r="G301" i="11"/>
  <c r="F302" i="11"/>
  <c r="G302" i="11"/>
  <c r="F303" i="11"/>
  <c r="G303" i="11"/>
  <c r="F304" i="11"/>
  <c r="G304" i="11"/>
  <c r="F305" i="11"/>
  <c r="G305" i="11"/>
  <c r="F306" i="11"/>
  <c r="G306" i="11"/>
  <c r="F307" i="11"/>
  <c r="G307" i="11"/>
  <c r="F165" i="10"/>
  <c r="G165" i="10"/>
  <c r="F166" i="10"/>
  <c r="G166" i="10"/>
  <c r="F167" i="10"/>
  <c r="G167" i="10"/>
  <c r="F168" i="10"/>
  <c r="G168" i="10"/>
  <c r="F169" i="10"/>
  <c r="G169" i="10"/>
  <c r="F170" i="10"/>
  <c r="G170" i="10"/>
  <c r="F171" i="10"/>
  <c r="G171" i="10"/>
  <c r="F172" i="10"/>
  <c r="G172" i="10"/>
  <c r="F173" i="10"/>
  <c r="G173" i="10"/>
  <c r="F174" i="10"/>
  <c r="G174" i="10"/>
  <c r="F175" i="10"/>
  <c r="G175" i="10"/>
  <c r="F176" i="10"/>
  <c r="G176" i="10"/>
  <c r="F177" i="10"/>
  <c r="G177" i="10"/>
  <c r="F178" i="10"/>
  <c r="G178" i="10"/>
  <c r="F179" i="10"/>
  <c r="G179" i="10"/>
  <c r="F180" i="10"/>
  <c r="G180" i="10"/>
  <c r="F181" i="10"/>
  <c r="G181" i="10"/>
  <c r="F182" i="10"/>
  <c r="G182" i="10"/>
  <c r="F183" i="10"/>
  <c r="G183" i="10"/>
  <c r="F184" i="10"/>
  <c r="G184" i="10"/>
  <c r="F185" i="10"/>
  <c r="G185" i="10"/>
  <c r="F186" i="10"/>
  <c r="G186" i="10"/>
  <c r="F187" i="10"/>
  <c r="G187" i="10"/>
  <c r="F188" i="10"/>
  <c r="G188" i="10"/>
  <c r="F189" i="10"/>
  <c r="G189" i="10"/>
  <c r="F190" i="10"/>
  <c r="G190" i="10"/>
  <c r="F191" i="10"/>
  <c r="G191" i="10"/>
  <c r="F192" i="10"/>
  <c r="G192" i="10"/>
  <c r="F193" i="10"/>
  <c r="G193" i="10"/>
  <c r="F194" i="10"/>
  <c r="G194" i="10"/>
  <c r="F195" i="10"/>
  <c r="G195" i="10"/>
  <c r="F196" i="10"/>
  <c r="G196" i="10"/>
  <c r="F197" i="10"/>
  <c r="G197" i="10"/>
  <c r="F198" i="10"/>
  <c r="G198" i="10"/>
  <c r="F199" i="10"/>
  <c r="G199" i="10"/>
  <c r="F200" i="10"/>
  <c r="G200" i="10"/>
  <c r="F201" i="10"/>
  <c r="G201" i="10"/>
  <c r="F202" i="10"/>
  <c r="G202" i="10"/>
  <c r="F203" i="10"/>
  <c r="G203" i="10"/>
  <c r="F204" i="10"/>
  <c r="G204" i="10"/>
  <c r="F205" i="10"/>
  <c r="G205" i="10"/>
  <c r="F206" i="10"/>
  <c r="G206" i="10"/>
  <c r="F207" i="10"/>
  <c r="G207" i="10"/>
  <c r="F208" i="10"/>
  <c r="G208" i="10"/>
  <c r="F209" i="10"/>
  <c r="G209" i="10"/>
  <c r="F210" i="10"/>
  <c r="G210" i="10"/>
  <c r="F211" i="10"/>
  <c r="G211" i="10"/>
  <c r="F212" i="10"/>
  <c r="G212" i="10"/>
  <c r="F213" i="10"/>
  <c r="G213" i="10"/>
  <c r="F214" i="10"/>
  <c r="G214" i="10"/>
  <c r="F215" i="10"/>
  <c r="G215" i="10"/>
  <c r="F216" i="10"/>
  <c r="G216" i="10"/>
  <c r="F217" i="10"/>
  <c r="G217" i="10"/>
  <c r="F218" i="10"/>
  <c r="G218" i="10"/>
  <c r="F219" i="10"/>
  <c r="G219" i="10"/>
  <c r="F220" i="10"/>
  <c r="G220" i="10"/>
  <c r="F221" i="10"/>
  <c r="G221" i="10"/>
  <c r="F222" i="10"/>
  <c r="G222" i="10"/>
  <c r="F223" i="10"/>
  <c r="G223" i="10"/>
  <c r="F224" i="10"/>
  <c r="G224" i="10"/>
  <c r="F225" i="10"/>
  <c r="G225" i="10"/>
  <c r="F226" i="10"/>
  <c r="G226" i="10"/>
  <c r="F227" i="10"/>
  <c r="G227" i="10"/>
  <c r="F228" i="10"/>
  <c r="G228" i="10"/>
  <c r="F229" i="10"/>
  <c r="G229" i="10"/>
  <c r="F230" i="10"/>
  <c r="G230" i="10"/>
  <c r="F231" i="10"/>
  <c r="G231" i="10"/>
  <c r="F232" i="10"/>
  <c r="G232" i="10"/>
  <c r="F233" i="10"/>
  <c r="G233" i="10"/>
  <c r="F234" i="10"/>
  <c r="G234" i="10"/>
  <c r="F235" i="10"/>
  <c r="G235" i="10"/>
  <c r="F236" i="10"/>
  <c r="G236" i="10"/>
  <c r="F237" i="10"/>
  <c r="G237" i="10"/>
  <c r="F238" i="10"/>
  <c r="G238" i="10"/>
  <c r="F239" i="10"/>
  <c r="G239" i="10"/>
  <c r="F240" i="10"/>
  <c r="G240" i="10"/>
  <c r="F241" i="10"/>
  <c r="G241" i="10"/>
  <c r="F242" i="10"/>
  <c r="G242" i="10"/>
  <c r="F243" i="10"/>
  <c r="G243" i="10"/>
  <c r="F244" i="10"/>
  <c r="G244" i="10"/>
  <c r="F245" i="10"/>
  <c r="G245" i="10"/>
  <c r="F246" i="10"/>
  <c r="G246" i="10"/>
  <c r="F247" i="10"/>
  <c r="G247" i="10"/>
  <c r="F248" i="10"/>
  <c r="G248" i="10"/>
  <c r="F249" i="10"/>
  <c r="G249" i="10"/>
  <c r="F250" i="10"/>
  <c r="G250" i="10"/>
  <c r="F251" i="10"/>
  <c r="G251" i="10"/>
  <c r="F252" i="10"/>
  <c r="G252" i="10"/>
  <c r="F253" i="10"/>
  <c r="G253" i="10"/>
  <c r="F254" i="10"/>
  <c r="G254" i="10"/>
  <c r="F255" i="10"/>
  <c r="G255" i="10"/>
  <c r="F256" i="10"/>
  <c r="G256" i="10"/>
  <c r="F257" i="10"/>
  <c r="G257" i="10"/>
  <c r="F258" i="10"/>
  <c r="G258" i="10"/>
  <c r="F259" i="10"/>
  <c r="G259" i="10"/>
  <c r="F260" i="10"/>
  <c r="G260" i="10"/>
  <c r="F261" i="10"/>
  <c r="G261" i="10"/>
  <c r="F262" i="10"/>
  <c r="G262" i="10"/>
  <c r="F263" i="10"/>
  <c r="G263" i="10"/>
  <c r="F264" i="10"/>
  <c r="G264" i="10"/>
  <c r="F265" i="10"/>
  <c r="G265" i="10"/>
  <c r="F266" i="10"/>
  <c r="G266" i="10"/>
  <c r="F267" i="10"/>
  <c r="G267" i="10"/>
  <c r="F268" i="10"/>
  <c r="G268" i="10"/>
  <c r="F269" i="10"/>
  <c r="G269" i="10"/>
  <c r="F270" i="10"/>
  <c r="G270" i="10"/>
  <c r="F271" i="10"/>
  <c r="G271" i="10"/>
  <c r="F272" i="10"/>
  <c r="G272" i="10"/>
  <c r="F273" i="10"/>
  <c r="G273" i="10"/>
  <c r="F274" i="10"/>
  <c r="G274" i="10"/>
  <c r="F275" i="10"/>
  <c r="G275" i="10"/>
  <c r="F276" i="10"/>
  <c r="G276" i="10"/>
  <c r="F277" i="10"/>
  <c r="G277" i="10"/>
  <c r="F278" i="10"/>
  <c r="G278" i="10"/>
  <c r="F279" i="10"/>
  <c r="G279" i="10"/>
  <c r="F280" i="10"/>
  <c r="G280" i="10"/>
  <c r="F281" i="10"/>
  <c r="G281" i="10"/>
  <c r="F282" i="10"/>
  <c r="G282" i="10"/>
  <c r="F283" i="10"/>
  <c r="G283" i="10"/>
  <c r="F284" i="10"/>
  <c r="G284" i="10"/>
  <c r="F285" i="10"/>
  <c r="G285" i="10"/>
  <c r="F286" i="10"/>
  <c r="G286" i="10"/>
  <c r="F287" i="10"/>
  <c r="G287" i="10"/>
  <c r="F288" i="10"/>
  <c r="G288" i="10"/>
  <c r="F289" i="10"/>
  <c r="G289" i="10"/>
  <c r="F290" i="10"/>
  <c r="G290" i="10"/>
  <c r="F291" i="10"/>
  <c r="G291" i="10"/>
  <c r="F292" i="10"/>
  <c r="G292" i="10"/>
  <c r="F293" i="10"/>
  <c r="G293" i="10"/>
  <c r="F294" i="10"/>
  <c r="G294" i="10"/>
  <c r="F295" i="10"/>
  <c r="G295" i="10"/>
  <c r="F296" i="10"/>
  <c r="G296" i="10"/>
  <c r="F297" i="10"/>
  <c r="G297" i="10"/>
  <c r="F298" i="10"/>
  <c r="G298" i="10"/>
  <c r="F299" i="10"/>
  <c r="G299" i="10"/>
  <c r="F300" i="10"/>
  <c r="G300" i="10"/>
  <c r="F301" i="10"/>
  <c r="G301" i="10"/>
  <c r="F302" i="10"/>
  <c r="G302" i="10"/>
  <c r="F303" i="10"/>
  <c r="G303" i="10"/>
  <c r="F304" i="10"/>
  <c r="G304" i="10"/>
  <c r="F305" i="10"/>
  <c r="G305" i="10"/>
  <c r="F306" i="10"/>
  <c r="G306" i="10"/>
  <c r="F307" i="10"/>
  <c r="G307" i="10"/>
  <c r="F165" i="9"/>
  <c r="G165" i="9"/>
  <c r="F166" i="9"/>
  <c r="G166" i="9"/>
  <c r="F167" i="9"/>
  <c r="G167" i="9"/>
  <c r="F168" i="9"/>
  <c r="G168" i="9"/>
  <c r="F169" i="9"/>
  <c r="G169" i="9"/>
  <c r="F170" i="9"/>
  <c r="G170" i="9"/>
  <c r="F171" i="9"/>
  <c r="G171" i="9"/>
  <c r="F172" i="9"/>
  <c r="G172" i="9"/>
  <c r="F173" i="9"/>
  <c r="G173" i="9"/>
  <c r="F174" i="9"/>
  <c r="G174" i="9"/>
  <c r="F175" i="9"/>
  <c r="G175" i="9"/>
  <c r="F176" i="9"/>
  <c r="G176" i="9"/>
  <c r="F177" i="9"/>
  <c r="G177" i="9"/>
  <c r="F178" i="9"/>
  <c r="G178" i="9"/>
  <c r="F179" i="9"/>
  <c r="G179" i="9"/>
  <c r="F180" i="9"/>
  <c r="G180" i="9"/>
  <c r="F181" i="9"/>
  <c r="G181" i="9"/>
  <c r="F182" i="9"/>
  <c r="G182" i="9"/>
  <c r="F183" i="9"/>
  <c r="G183" i="9"/>
  <c r="F184" i="9"/>
  <c r="G184" i="9"/>
  <c r="F185" i="9"/>
  <c r="G185" i="9"/>
  <c r="F186" i="9"/>
  <c r="G186" i="9"/>
  <c r="F187" i="9"/>
  <c r="G187" i="9"/>
  <c r="F188" i="9"/>
  <c r="G188" i="9"/>
  <c r="F189" i="9"/>
  <c r="G189" i="9"/>
  <c r="F190" i="9"/>
  <c r="G190" i="9"/>
  <c r="F191" i="9"/>
  <c r="G191" i="9"/>
  <c r="F192" i="9"/>
  <c r="G192" i="9"/>
  <c r="F193" i="9"/>
  <c r="G193" i="9"/>
  <c r="F194" i="9"/>
  <c r="G194" i="9"/>
  <c r="F195" i="9"/>
  <c r="G195" i="9"/>
  <c r="F196" i="9"/>
  <c r="G196" i="9"/>
  <c r="F197" i="9"/>
  <c r="G197" i="9"/>
  <c r="F198" i="9"/>
  <c r="G198" i="9"/>
  <c r="F199" i="9"/>
  <c r="G199" i="9"/>
  <c r="F200" i="9"/>
  <c r="G200" i="9"/>
  <c r="F201" i="9"/>
  <c r="G201" i="9"/>
  <c r="F202" i="9"/>
  <c r="G202" i="9"/>
  <c r="F203" i="9"/>
  <c r="G203" i="9"/>
  <c r="F204" i="9"/>
  <c r="G204" i="9"/>
  <c r="F205" i="9"/>
  <c r="G205" i="9"/>
  <c r="F206" i="9"/>
  <c r="G206" i="9"/>
  <c r="F207" i="9"/>
  <c r="G207" i="9"/>
  <c r="F208" i="9"/>
  <c r="G208" i="9"/>
  <c r="F209" i="9"/>
  <c r="G209" i="9"/>
  <c r="F210" i="9"/>
  <c r="G210" i="9"/>
  <c r="F211" i="9"/>
  <c r="G211" i="9"/>
  <c r="F212" i="9"/>
  <c r="G212" i="9"/>
  <c r="F213" i="9"/>
  <c r="G213" i="9"/>
  <c r="F214" i="9"/>
  <c r="G214" i="9"/>
  <c r="F215" i="9"/>
  <c r="G215" i="9"/>
  <c r="F216" i="9"/>
  <c r="G216" i="9"/>
  <c r="F217" i="9"/>
  <c r="G217" i="9"/>
  <c r="F218" i="9"/>
  <c r="G218" i="9"/>
  <c r="F219" i="9"/>
  <c r="G219" i="9"/>
  <c r="F220" i="9"/>
  <c r="G220" i="9"/>
  <c r="F221" i="9"/>
  <c r="G221" i="9"/>
  <c r="F222" i="9"/>
  <c r="G222" i="9"/>
  <c r="F223" i="9"/>
  <c r="G223" i="9"/>
  <c r="F224" i="9"/>
  <c r="G224" i="9"/>
  <c r="F225" i="9"/>
  <c r="G225" i="9"/>
  <c r="F226" i="9"/>
  <c r="G226" i="9"/>
  <c r="F227" i="9"/>
  <c r="G227" i="9"/>
  <c r="F228" i="9"/>
  <c r="G228" i="9"/>
  <c r="F229" i="9"/>
  <c r="G229" i="9"/>
  <c r="F230" i="9"/>
  <c r="G230" i="9"/>
  <c r="F231" i="9"/>
  <c r="G231" i="9"/>
  <c r="F232" i="9"/>
  <c r="G232" i="9"/>
  <c r="F233" i="9"/>
  <c r="G233" i="9"/>
  <c r="F234" i="9"/>
  <c r="G234" i="9"/>
  <c r="F235" i="9"/>
  <c r="G235" i="9"/>
  <c r="F236" i="9"/>
  <c r="G236" i="9"/>
  <c r="F237" i="9"/>
  <c r="G237" i="9"/>
  <c r="F238" i="9"/>
  <c r="G238" i="9"/>
  <c r="F239" i="9"/>
  <c r="G239" i="9"/>
  <c r="F240" i="9"/>
  <c r="G240" i="9"/>
  <c r="F241" i="9"/>
  <c r="G241" i="9"/>
  <c r="F242" i="9"/>
  <c r="G242" i="9"/>
  <c r="F243" i="9"/>
  <c r="G243" i="9"/>
  <c r="F244" i="9"/>
  <c r="G244" i="9"/>
  <c r="F245" i="9"/>
  <c r="G245" i="9"/>
  <c r="F246" i="9"/>
  <c r="G246" i="9"/>
  <c r="F247" i="9"/>
  <c r="G247" i="9"/>
  <c r="F248" i="9"/>
  <c r="G248" i="9"/>
  <c r="F249" i="9"/>
  <c r="G249" i="9"/>
  <c r="F250" i="9"/>
  <c r="G250" i="9"/>
  <c r="F251" i="9"/>
  <c r="G251" i="9"/>
  <c r="F252" i="9"/>
  <c r="G252" i="9"/>
  <c r="F253" i="9"/>
  <c r="G253" i="9"/>
  <c r="F254" i="9"/>
  <c r="G254" i="9"/>
  <c r="F255" i="9"/>
  <c r="G255" i="9"/>
  <c r="F256" i="9"/>
  <c r="G256" i="9"/>
  <c r="F257" i="9"/>
  <c r="G257" i="9"/>
  <c r="F258" i="9"/>
  <c r="G258" i="9"/>
  <c r="F259" i="9"/>
  <c r="G259" i="9"/>
  <c r="F260" i="9"/>
  <c r="G260" i="9"/>
  <c r="F261" i="9"/>
  <c r="G261" i="9"/>
  <c r="F262" i="9"/>
  <c r="G262" i="9"/>
  <c r="F263" i="9"/>
  <c r="G263" i="9"/>
  <c r="F264" i="9"/>
  <c r="G264" i="9"/>
  <c r="F265" i="9"/>
  <c r="G265" i="9"/>
  <c r="F266" i="9"/>
  <c r="G266" i="9"/>
  <c r="F267" i="9"/>
  <c r="G267" i="9"/>
  <c r="F268" i="9"/>
  <c r="G268" i="9"/>
  <c r="F269" i="9"/>
  <c r="G269" i="9"/>
  <c r="F270" i="9"/>
  <c r="G270" i="9"/>
  <c r="F271" i="9"/>
  <c r="G271" i="9"/>
  <c r="F272" i="9"/>
  <c r="G272" i="9"/>
  <c r="F273" i="9"/>
  <c r="G273" i="9"/>
  <c r="F274" i="9"/>
  <c r="G274" i="9"/>
  <c r="F275" i="9"/>
  <c r="G275" i="9"/>
  <c r="F276" i="9"/>
  <c r="G276" i="9"/>
  <c r="F277" i="9"/>
  <c r="G277" i="9"/>
  <c r="F278" i="9"/>
  <c r="G278" i="9"/>
  <c r="F279" i="9"/>
  <c r="G279" i="9"/>
  <c r="F280" i="9"/>
  <c r="G280" i="9"/>
  <c r="F281" i="9"/>
  <c r="G281" i="9"/>
  <c r="F282" i="9"/>
  <c r="G282" i="9"/>
  <c r="F283" i="9"/>
  <c r="G283" i="9"/>
  <c r="F284" i="9"/>
  <c r="G284" i="9"/>
  <c r="F285" i="9"/>
  <c r="G285" i="9"/>
  <c r="F286" i="9"/>
  <c r="G286" i="9"/>
  <c r="F287" i="9"/>
  <c r="G287" i="9"/>
  <c r="F288" i="9"/>
  <c r="G288" i="9"/>
  <c r="F289" i="9"/>
  <c r="G289" i="9"/>
  <c r="F290" i="9"/>
  <c r="G290" i="9"/>
  <c r="F291" i="9"/>
  <c r="G291" i="9"/>
  <c r="F292" i="9"/>
  <c r="G292" i="9"/>
  <c r="F293" i="9"/>
  <c r="G293" i="9"/>
  <c r="F294" i="9"/>
  <c r="G294" i="9"/>
  <c r="F295" i="9"/>
  <c r="G295" i="9"/>
  <c r="F296" i="9"/>
  <c r="G296" i="9"/>
  <c r="F297" i="9"/>
  <c r="G297" i="9"/>
  <c r="F298" i="9"/>
  <c r="G298" i="9"/>
  <c r="F299" i="9"/>
  <c r="G299" i="9"/>
  <c r="F300" i="9"/>
  <c r="G300" i="9"/>
  <c r="F301" i="9"/>
  <c r="G301" i="9"/>
  <c r="F302" i="9"/>
  <c r="G302" i="9"/>
  <c r="F303" i="9"/>
  <c r="G303" i="9"/>
  <c r="F304" i="9"/>
  <c r="G304" i="9"/>
  <c r="F305" i="9"/>
  <c r="G305" i="9"/>
  <c r="F306" i="9"/>
  <c r="G306" i="9"/>
  <c r="F307" i="9"/>
  <c r="G307" i="9"/>
  <c r="F165" i="8"/>
  <c r="G165" i="8"/>
  <c r="F166" i="8"/>
  <c r="G166" i="8"/>
  <c r="F167" i="8"/>
  <c r="G167" i="8"/>
  <c r="F168" i="8"/>
  <c r="G168" i="8"/>
  <c r="F169" i="8"/>
  <c r="G169" i="8"/>
  <c r="F170" i="8"/>
  <c r="G170" i="8"/>
  <c r="F171" i="8"/>
  <c r="G171" i="8"/>
  <c r="F172" i="8"/>
  <c r="G172" i="8"/>
  <c r="F173" i="8"/>
  <c r="G173" i="8"/>
  <c r="F174" i="8"/>
  <c r="G174" i="8"/>
  <c r="F175" i="8"/>
  <c r="G175" i="8"/>
  <c r="F176" i="8"/>
  <c r="G176" i="8"/>
  <c r="F177" i="8"/>
  <c r="G177" i="8"/>
  <c r="F178" i="8"/>
  <c r="G178" i="8"/>
  <c r="F179" i="8"/>
  <c r="G179" i="8"/>
  <c r="F180" i="8"/>
  <c r="G180" i="8"/>
  <c r="F181" i="8"/>
  <c r="G181" i="8"/>
  <c r="F182" i="8"/>
  <c r="G182" i="8"/>
  <c r="F183" i="8"/>
  <c r="G183" i="8"/>
  <c r="F184" i="8"/>
  <c r="G184" i="8"/>
  <c r="F185" i="8"/>
  <c r="G185" i="8"/>
  <c r="F186" i="8"/>
  <c r="G186" i="8"/>
  <c r="F187" i="8"/>
  <c r="G187" i="8"/>
  <c r="F188" i="8"/>
  <c r="G188" i="8"/>
  <c r="F189" i="8"/>
  <c r="G189" i="8"/>
  <c r="F190" i="8"/>
  <c r="G190" i="8"/>
  <c r="F191" i="8"/>
  <c r="G191" i="8"/>
  <c r="F192" i="8"/>
  <c r="G192" i="8"/>
  <c r="F193" i="8"/>
  <c r="G193" i="8"/>
  <c r="F194" i="8"/>
  <c r="G194" i="8"/>
  <c r="F195" i="8"/>
  <c r="G195" i="8"/>
  <c r="F196" i="8"/>
  <c r="G196" i="8"/>
  <c r="F197" i="8"/>
  <c r="G197" i="8"/>
  <c r="F198" i="8"/>
  <c r="G198" i="8"/>
  <c r="F199" i="8"/>
  <c r="G199" i="8"/>
  <c r="F200" i="8"/>
  <c r="G200" i="8"/>
  <c r="F201" i="8"/>
  <c r="G201" i="8"/>
  <c r="F202" i="8"/>
  <c r="G202" i="8"/>
  <c r="F203" i="8"/>
  <c r="G203" i="8"/>
  <c r="F204" i="8"/>
  <c r="G204" i="8"/>
  <c r="F205" i="8"/>
  <c r="G205" i="8"/>
  <c r="F206" i="8"/>
  <c r="G206" i="8"/>
  <c r="F207" i="8"/>
  <c r="G207" i="8"/>
  <c r="F208" i="8"/>
  <c r="G208" i="8"/>
  <c r="F209" i="8"/>
  <c r="G209" i="8"/>
  <c r="F210" i="8"/>
  <c r="G210" i="8"/>
  <c r="F211" i="8"/>
  <c r="G211" i="8"/>
  <c r="F212" i="8"/>
  <c r="G212" i="8"/>
  <c r="F213" i="8"/>
  <c r="G213" i="8"/>
  <c r="F214" i="8"/>
  <c r="G214" i="8"/>
  <c r="F215" i="8"/>
  <c r="G215" i="8"/>
  <c r="F216" i="8"/>
  <c r="G216" i="8"/>
  <c r="F217" i="8"/>
  <c r="G217" i="8"/>
  <c r="F218" i="8"/>
  <c r="G218" i="8"/>
  <c r="F219" i="8"/>
  <c r="G219" i="8"/>
  <c r="F220" i="8"/>
  <c r="G220" i="8"/>
  <c r="F221" i="8"/>
  <c r="G221" i="8"/>
  <c r="F222" i="8"/>
  <c r="G222" i="8"/>
  <c r="F223" i="8"/>
  <c r="G223" i="8"/>
  <c r="F224" i="8"/>
  <c r="G224" i="8"/>
  <c r="F225" i="8"/>
  <c r="G225" i="8"/>
  <c r="F226" i="8"/>
  <c r="G226" i="8"/>
  <c r="F227" i="8"/>
  <c r="G227" i="8"/>
  <c r="F228" i="8"/>
  <c r="G228" i="8"/>
  <c r="F229" i="8"/>
  <c r="G229" i="8"/>
  <c r="F230" i="8"/>
  <c r="G230" i="8"/>
  <c r="F231" i="8"/>
  <c r="G231" i="8"/>
  <c r="F232" i="8"/>
  <c r="G232" i="8"/>
  <c r="F233" i="8"/>
  <c r="G233" i="8"/>
  <c r="F234" i="8"/>
  <c r="G234" i="8"/>
  <c r="F235" i="8"/>
  <c r="G235" i="8"/>
  <c r="F236" i="8"/>
  <c r="G236" i="8"/>
  <c r="F237" i="8"/>
  <c r="G237" i="8"/>
  <c r="F238" i="8"/>
  <c r="G238" i="8"/>
  <c r="F239" i="8"/>
  <c r="G239" i="8"/>
  <c r="F240" i="8"/>
  <c r="G240" i="8"/>
  <c r="F241" i="8"/>
  <c r="G241" i="8"/>
  <c r="F242" i="8"/>
  <c r="G242" i="8"/>
  <c r="F243" i="8"/>
  <c r="G243" i="8"/>
  <c r="F244" i="8"/>
  <c r="G244" i="8"/>
  <c r="F245" i="8"/>
  <c r="G245" i="8"/>
  <c r="F246" i="8"/>
  <c r="G246" i="8"/>
  <c r="F247" i="8"/>
  <c r="G247" i="8"/>
  <c r="F248" i="8"/>
  <c r="G248" i="8"/>
  <c r="F249" i="8"/>
  <c r="G249" i="8"/>
  <c r="F250" i="8"/>
  <c r="G250" i="8"/>
  <c r="F251" i="8"/>
  <c r="G251" i="8"/>
  <c r="F252" i="8"/>
  <c r="G252" i="8"/>
  <c r="F253" i="8"/>
  <c r="G253" i="8"/>
  <c r="F254" i="8"/>
  <c r="G254" i="8"/>
  <c r="F255" i="8"/>
  <c r="G255" i="8"/>
  <c r="F256" i="8"/>
  <c r="G256" i="8"/>
  <c r="F257" i="8"/>
  <c r="G257" i="8"/>
  <c r="F258" i="8"/>
  <c r="G258" i="8"/>
  <c r="F259" i="8"/>
  <c r="G259" i="8"/>
  <c r="F260" i="8"/>
  <c r="G260" i="8"/>
  <c r="F261" i="8"/>
  <c r="G261" i="8"/>
  <c r="F262" i="8"/>
  <c r="G262" i="8"/>
  <c r="F263" i="8"/>
  <c r="G263" i="8"/>
  <c r="F264" i="8"/>
  <c r="G264" i="8"/>
  <c r="F265" i="8"/>
  <c r="G265" i="8"/>
  <c r="F266" i="8"/>
  <c r="G266" i="8"/>
  <c r="F267" i="8"/>
  <c r="G267" i="8"/>
  <c r="F268" i="8"/>
  <c r="G268" i="8"/>
  <c r="F269" i="8"/>
  <c r="G269" i="8"/>
  <c r="F270" i="8"/>
  <c r="G270" i="8"/>
  <c r="F271" i="8"/>
  <c r="G271" i="8"/>
  <c r="F272" i="8"/>
  <c r="G272" i="8"/>
  <c r="F273" i="8"/>
  <c r="G273" i="8"/>
  <c r="F274" i="8"/>
  <c r="G274" i="8"/>
  <c r="F275" i="8"/>
  <c r="G275" i="8"/>
  <c r="F276" i="8"/>
  <c r="G276" i="8"/>
  <c r="F277" i="8"/>
  <c r="G277" i="8"/>
  <c r="F278" i="8"/>
  <c r="G278" i="8"/>
  <c r="F279" i="8"/>
  <c r="G279" i="8"/>
  <c r="F280" i="8"/>
  <c r="G280" i="8"/>
  <c r="F281" i="8"/>
  <c r="G281" i="8"/>
  <c r="F282" i="8"/>
  <c r="G282" i="8"/>
  <c r="F283" i="8"/>
  <c r="G283" i="8"/>
  <c r="F284" i="8"/>
  <c r="G284" i="8"/>
  <c r="F285" i="8"/>
  <c r="G285" i="8"/>
  <c r="F286" i="8"/>
  <c r="G286" i="8"/>
  <c r="F287" i="8"/>
  <c r="G287" i="8"/>
  <c r="F288" i="8"/>
  <c r="G288" i="8"/>
  <c r="F289" i="8"/>
  <c r="G289" i="8"/>
  <c r="F290" i="8"/>
  <c r="G290" i="8"/>
  <c r="F291" i="8"/>
  <c r="G291" i="8"/>
  <c r="F292" i="8"/>
  <c r="G292" i="8"/>
  <c r="F293" i="8"/>
  <c r="G293" i="8"/>
  <c r="F294" i="8"/>
  <c r="G294" i="8"/>
  <c r="F295" i="8"/>
  <c r="G295" i="8"/>
  <c r="F296" i="8"/>
  <c r="G296" i="8"/>
  <c r="F297" i="8"/>
  <c r="G297" i="8"/>
  <c r="F298" i="8"/>
  <c r="G298" i="8"/>
  <c r="F299" i="8"/>
  <c r="G299" i="8"/>
  <c r="F300" i="8"/>
  <c r="G300" i="8"/>
  <c r="F301" i="8"/>
  <c r="G301" i="8"/>
  <c r="F302" i="8"/>
  <c r="G302" i="8"/>
  <c r="F303" i="8"/>
  <c r="G303" i="8"/>
  <c r="F304" i="8"/>
  <c r="G304" i="8"/>
  <c r="F305" i="8"/>
  <c r="G305" i="8"/>
  <c r="F306" i="8"/>
  <c r="G306" i="8"/>
  <c r="F307" i="8"/>
  <c r="G307" i="8"/>
  <c r="F165" i="7"/>
  <c r="G165" i="7"/>
  <c r="F166" i="7"/>
  <c r="G166" i="7"/>
  <c r="F167" i="7"/>
  <c r="G167" i="7"/>
  <c r="F168" i="7"/>
  <c r="G168" i="7"/>
  <c r="F169" i="7"/>
  <c r="G169" i="7"/>
  <c r="F170" i="7"/>
  <c r="G170" i="7"/>
  <c r="F171" i="7"/>
  <c r="G171" i="7"/>
  <c r="F172" i="7"/>
  <c r="G172" i="7"/>
  <c r="F173" i="7"/>
  <c r="G173" i="7"/>
  <c r="F174" i="7"/>
  <c r="G174" i="7"/>
  <c r="F175" i="7"/>
  <c r="G175" i="7"/>
  <c r="F176" i="7"/>
  <c r="G176" i="7"/>
  <c r="F177" i="7"/>
  <c r="G177" i="7"/>
  <c r="F178" i="7"/>
  <c r="G178" i="7"/>
  <c r="F179" i="7"/>
  <c r="G179" i="7"/>
  <c r="F180" i="7"/>
  <c r="G180" i="7"/>
  <c r="F181" i="7"/>
  <c r="G181" i="7"/>
  <c r="F182" i="7"/>
  <c r="G182" i="7"/>
  <c r="F183" i="7"/>
  <c r="G183" i="7"/>
  <c r="F184" i="7"/>
  <c r="G184" i="7"/>
  <c r="F185" i="7"/>
  <c r="G185" i="7"/>
  <c r="F186" i="7"/>
  <c r="G186" i="7"/>
  <c r="F187" i="7"/>
  <c r="G187" i="7"/>
  <c r="F188" i="7"/>
  <c r="G188" i="7"/>
  <c r="F189" i="7"/>
  <c r="G189" i="7"/>
  <c r="F190" i="7"/>
  <c r="G190" i="7"/>
  <c r="F191" i="7"/>
  <c r="G191" i="7"/>
  <c r="F192" i="7"/>
  <c r="G192" i="7"/>
  <c r="F193" i="7"/>
  <c r="G193" i="7"/>
  <c r="F194" i="7"/>
  <c r="G194" i="7"/>
  <c r="F195" i="7"/>
  <c r="G195" i="7"/>
  <c r="F196" i="7"/>
  <c r="G196" i="7"/>
  <c r="F197" i="7"/>
  <c r="G197" i="7"/>
  <c r="F198" i="7"/>
  <c r="G198" i="7"/>
  <c r="F199" i="7"/>
  <c r="G199" i="7"/>
  <c r="F200" i="7"/>
  <c r="G200" i="7"/>
  <c r="F201" i="7"/>
  <c r="G201" i="7"/>
  <c r="F202" i="7"/>
  <c r="G202" i="7"/>
  <c r="F203" i="7"/>
  <c r="G203" i="7"/>
  <c r="F204" i="7"/>
  <c r="G204" i="7"/>
  <c r="F205" i="7"/>
  <c r="G205" i="7"/>
  <c r="F206" i="7"/>
  <c r="G206" i="7"/>
  <c r="F207" i="7"/>
  <c r="G207" i="7"/>
  <c r="F208" i="7"/>
  <c r="G208" i="7"/>
  <c r="F209" i="7"/>
  <c r="G209" i="7"/>
  <c r="F210" i="7"/>
  <c r="G210" i="7"/>
  <c r="F211" i="7"/>
  <c r="G211" i="7"/>
  <c r="F212" i="7"/>
  <c r="G212" i="7"/>
  <c r="F213" i="7"/>
  <c r="G213" i="7"/>
  <c r="F214" i="7"/>
  <c r="G214" i="7"/>
  <c r="F215" i="7"/>
  <c r="G215" i="7"/>
  <c r="F216" i="7"/>
  <c r="G216" i="7"/>
  <c r="F217" i="7"/>
  <c r="G217" i="7"/>
  <c r="F218" i="7"/>
  <c r="G218" i="7"/>
  <c r="F219" i="7"/>
  <c r="G219" i="7"/>
  <c r="F220" i="7"/>
  <c r="G220" i="7"/>
  <c r="F221" i="7"/>
  <c r="G221" i="7"/>
  <c r="F222" i="7"/>
  <c r="G222" i="7"/>
  <c r="F223" i="7"/>
  <c r="G223" i="7"/>
  <c r="F224" i="7"/>
  <c r="G224" i="7"/>
  <c r="F225" i="7"/>
  <c r="G225" i="7"/>
  <c r="F226" i="7"/>
  <c r="G226" i="7"/>
  <c r="F227" i="7"/>
  <c r="G227" i="7"/>
  <c r="F228" i="7"/>
  <c r="G228" i="7"/>
  <c r="F229" i="7"/>
  <c r="G229" i="7"/>
  <c r="F230" i="7"/>
  <c r="G230" i="7"/>
  <c r="F231" i="7"/>
  <c r="G231" i="7"/>
  <c r="F232" i="7"/>
  <c r="G232" i="7"/>
  <c r="F233" i="7"/>
  <c r="G233" i="7"/>
  <c r="F234" i="7"/>
  <c r="G234" i="7"/>
  <c r="F235" i="7"/>
  <c r="G235" i="7"/>
  <c r="F236" i="7"/>
  <c r="G236" i="7"/>
  <c r="F237" i="7"/>
  <c r="G237" i="7"/>
  <c r="F238" i="7"/>
  <c r="G238" i="7"/>
  <c r="F239" i="7"/>
  <c r="G239" i="7"/>
  <c r="F240" i="7"/>
  <c r="G240" i="7"/>
  <c r="F241" i="7"/>
  <c r="G241" i="7"/>
  <c r="F242" i="7"/>
  <c r="G242" i="7"/>
  <c r="F243" i="7"/>
  <c r="G243" i="7"/>
  <c r="F244" i="7"/>
  <c r="G244" i="7"/>
  <c r="F245" i="7"/>
  <c r="G245" i="7"/>
  <c r="F246" i="7"/>
  <c r="G246" i="7"/>
  <c r="F247" i="7"/>
  <c r="G247" i="7"/>
  <c r="F248" i="7"/>
  <c r="G248" i="7"/>
  <c r="F249" i="7"/>
  <c r="G249" i="7"/>
  <c r="F250" i="7"/>
  <c r="G250" i="7"/>
  <c r="F251" i="7"/>
  <c r="G251" i="7"/>
  <c r="F252" i="7"/>
  <c r="G252" i="7"/>
  <c r="F253" i="7"/>
  <c r="G253" i="7"/>
  <c r="F254" i="7"/>
  <c r="G254" i="7"/>
  <c r="F255" i="7"/>
  <c r="G255" i="7"/>
  <c r="F256" i="7"/>
  <c r="G256" i="7"/>
  <c r="F257" i="7"/>
  <c r="G257" i="7"/>
  <c r="F258" i="7"/>
  <c r="G258" i="7"/>
  <c r="F259" i="7"/>
  <c r="G259" i="7"/>
  <c r="F260" i="7"/>
  <c r="G260" i="7"/>
  <c r="F261" i="7"/>
  <c r="G261" i="7"/>
  <c r="F262" i="7"/>
  <c r="G262" i="7"/>
  <c r="F263" i="7"/>
  <c r="G263" i="7"/>
  <c r="F264" i="7"/>
  <c r="G264" i="7"/>
  <c r="F265" i="7"/>
  <c r="G265" i="7"/>
  <c r="F266" i="7"/>
  <c r="G266" i="7"/>
  <c r="F267" i="7"/>
  <c r="G267" i="7"/>
  <c r="F268" i="7"/>
  <c r="G268" i="7"/>
  <c r="F269" i="7"/>
  <c r="G269" i="7"/>
  <c r="F270" i="7"/>
  <c r="G270" i="7"/>
  <c r="F271" i="7"/>
  <c r="G271" i="7"/>
  <c r="F272" i="7"/>
  <c r="G272" i="7"/>
  <c r="F273" i="7"/>
  <c r="G273" i="7"/>
  <c r="F274" i="7"/>
  <c r="G274" i="7"/>
  <c r="F275" i="7"/>
  <c r="G275" i="7"/>
  <c r="F276" i="7"/>
  <c r="G276" i="7"/>
  <c r="F277" i="7"/>
  <c r="G277" i="7"/>
  <c r="F278" i="7"/>
  <c r="G278" i="7"/>
  <c r="F279" i="7"/>
  <c r="G279" i="7"/>
  <c r="F280" i="7"/>
  <c r="G280" i="7"/>
  <c r="F281" i="7"/>
  <c r="G281" i="7"/>
  <c r="F282" i="7"/>
  <c r="G282" i="7"/>
  <c r="F283" i="7"/>
  <c r="G283" i="7"/>
  <c r="F284" i="7"/>
  <c r="G284" i="7"/>
  <c r="F285" i="7"/>
  <c r="G285" i="7"/>
  <c r="F286" i="7"/>
  <c r="G286" i="7"/>
  <c r="F287" i="7"/>
  <c r="G287" i="7"/>
  <c r="F288" i="7"/>
  <c r="G288" i="7"/>
  <c r="F289" i="7"/>
  <c r="G289" i="7"/>
  <c r="F290" i="7"/>
  <c r="G290" i="7"/>
  <c r="F291" i="7"/>
  <c r="G291" i="7"/>
  <c r="F292" i="7"/>
  <c r="G292" i="7"/>
  <c r="F293" i="7"/>
  <c r="G293" i="7"/>
  <c r="F294" i="7"/>
  <c r="G294" i="7"/>
  <c r="F295" i="7"/>
  <c r="G295" i="7"/>
  <c r="F296" i="7"/>
  <c r="G296" i="7"/>
  <c r="F297" i="7"/>
  <c r="G297" i="7"/>
  <c r="F298" i="7"/>
  <c r="G298" i="7"/>
  <c r="F299" i="7"/>
  <c r="G299" i="7"/>
  <c r="F300" i="7"/>
  <c r="G300" i="7"/>
  <c r="F301" i="7"/>
  <c r="G301" i="7"/>
  <c r="F302" i="7"/>
  <c r="G302" i="7"/>
  <c r="F303" i="7"/>
  <c r="G303" i="7"/>
  <c r="F304" i="7"/>
  <c r="G304" i="7"/>
  <c r="F305" i="7"/>
  <c r="G305" i="7"/>
  <c r="F306" i="7"/>
  <c r="G306" i="7"/>
  <c r="F307" i="7"/>
  <c r="G307" i="7"/>
  <c r="F165" i="6"/>
  <c r="G165" i="6"/>
  <c r="F166" i="6"/>
  <c r="G166" i="6"/>
  <c r="F167" i="6"/>
  <c r="G167" i="6"/>
  <c r="F168" i="6"/>
  <c r="G168" i="6"/>
  <c r="F169" i="6"/>
  <c r="G169" i="6"/>
  <c r="F170" i="6"/>
  <c r="G170" i="6"/>
  <c r="F171" i="6"/>
  <c r="G171" i="6"/>
  <c r="F172" i="6"/>
  <c r="G172" i="6"/>
  <c r="F173" i="6"/>
  <c r="G173" i="6"/>
  <c r="F174" i="6"/>
  <c r="G174" i="6"/>
  <c r="F175" i="6"/>
  <c r="G175" i="6"/>
  <c r="F176" i="6"/>
  <c r="G176" i="6"/>
  <c r="F177" i="6"/>
  <c r="G177" i="6"/>
  <c r="F178" i="6"/>
  <c r="G178" i="6"/>
  <c r="F182" i="6"/>
  <c r="G182" i="6"/>
  <c r="F183" i="6"/>
  <c r="G183" i="6"/>
  <c r="F184" i="6"/>
  <c r="G184" i="6"/>
  <c r="F185" i="6"/>
  <c r="G185" i="6"/>
  <c r="F186" i="6"/>
  <c r="G186" i="6"/>
  <c r="F187" i="6"/>
  <c r="G187" i="6"/>
  <c r="F188" i="6"/>
  <c r="G188" i="6"/>
  <c r="F189" i="6"/>
  <c r="G189" i="6"/>
  <c r="F190" i="6"/>
  <c r="G190" i="6"/>
  <c r="F191" i="6"/>
  <c r="G191" i="6"/>
  <c r="F192" i="6"/>
  <c r="G192" i="6"/>
  <c r="F193" i="6"/>
  <c r="G193" i="6"/>
  <c r="F194" i="6"/>
  <c r="G194" i="6"/>
  <c r="F195" i="6"/>
  <c r="G195" i="6"/>
  <c r="F196" i="6"/>
  <c r="G196" i="6"/>
  <c r="F197" i="6"/>
  <c r="G197" i="6"/>
  <c r="F198" i="6"/>
  <c r="G198" i="6"/>
  <c r="F199" i="6"/>
  <c r="G199" i="6"/>
  <c r="F200" i="6"/>
  <c r="G200" i="6"/>
  <c r="F201" i="6"/>
  <c r="G201" i="6"/>
  <c r="F202" i="6"/>
  <c r="G202" i="6"/>
  <c r="F203" i="6"/>
  <c r="G203" i="6"/>
  <c r="F204" i="6"/>
  <c r="G204" i="6"/>
  <c r="F205" i="6"/>
  <c r="G205" i="6"/>
  <c r="F206" i="6"/>
  <c r="G206" i="6"/>
  <c r="F207" i="6"/>
  <c r="G207" i="6"/>
  <c r="F208" i="6"/>
  <c r="G208" i="6"/>
  <c r="F209" i="6"/>
  <c r="G209" i="6"/>
  <c r="F210" i="6"/>
  <c r="G210" i="6"/>
  <c r="F211" i="6"/>
  <c r="G211" i="6"/>
  <c r="F212" i="6"/>
  <c r="G212" i="6"/>
  <c r="F213" i="6"/>
  <c r="G213" i="6"/>
  <c r="F214" i="6"/>
  <c r="G214" i="6"/>
  <c r="F215" i="6"/>
  <c r="G215" i="6"/>
  <c r="F216" i="6"/>
  <c r="G216" i="6"/>
  <c r="F217" i="6"/>
  <c r="G217" i="6"/>
  <c r="F218" i="6"/>
  <c r="G218" i="6"/>
  <c r="F219" i="6"/>
  <c r="G219" i="6"/>
  <c r="F220" i="6"/>
  <c r="G220" i="6"/>
  <c r="F221" i="6"/>
  <c r="G221" i="6"/>
  <c r="F222" i="6"/>
  <c r="G222" i="6"/>
  <c r="F223" i="6"/>
  <c r="G223" i="6"/>
  <c r="F224" i="6"/>
  <c r="G224" i="6"/>
  <c r="F225" i="6"/>
  <c r="G225" i="6"/>
  <c r="F226" i="6"/>
  <c r="G226" i="6"/>
  <c r="F227" i="6"/>
  <c r="G227" i="6"/>
  <c r="F228" i="6"/>
  <c r="G228" i="6"/>
  <c r="F229" i="6"/>
  <c r="G229" i="6"/>
  <c r="F230" i="6"/>
  <c r="G230" i="6"/>
  <c r="F231" i="6"/>
  <c r="G231" i="6"/>
  <c r="F232" i="6"/>
  <c r="G232" i="6"/>
  <c r="F233" i="6"/>
  <c r="G233" i="6"/>
  <c r="F234" i="6"/>
  <c r="G234" i="6"/>
  <c r="F235" i="6"/>
  <c r="G235" i="6"/>
  <c r="F236" i="6"/>
  <c r="G236" i="6"/>
  <c r="F237" i="6"/>
  <c r="G237" i="6"/>
  <c r="F238" i="6"/>
  <c r="G238" i="6"/>
  <c r="F239" i="6"/>
  <c r="G239" i="6"/>
  <c r="F240" i="6"/>
  <c r="G240" i="6"/>
  <c r="F241" i="6"/>
  <c r="G241" i="6"/>
  <c r="F242" i="6"/>
  <c r="G242" i="6"/>
  <c r="F243" i="6"/>
  <c r="G243" i="6"/>
  <c r="F244" i="6"/>
  <c r="G244" i="6"/>
  <c r="F245" i="6"/>
  <c r="G245" i="6"/>
  <c r="F246" i="6"/>
  <c r="G246" i="6"/>
  <c r="F247" i="6"/>
  <c r="G247" i="6"/>
  <c r="F248" i="6"/>
  <c r="G248" i="6"/>
  <c r="F249" i="6"/>
  <c r="G249" i="6"/>
  <c r="F250" i="6"/>
  <c r="G250" i="6"/>
  <c r="F251" i="6"/>
  <c r="G251" i="6"/>
  <c r="F252" i="6"/>
  <c r="G252" i="6"/>
  <c r="F253" i="6"/>
  <c r="G253" i="6"/>
  <c r="F254" i="6"/>
  <c r="G254" i="6"/>
  <c r="F255" i="6"/>
  <c r="G255" i="6"/>
  <c r="F256" i="6"/>
  <c r="G256" i="6"/>
  <c r="F257" i="6"/>
  <c r="G257" i="6"/>
  <c r="F258" i="6"/>
  <c r="G258" i="6"/>
  <c r="F259" i="6"/>
  <c r="G259" i="6"/>
  <c r="F260" i="6"/>
  <c r="G260" i="6"/>
  <c r="F261" i="6"/>
  <c r="G261" i="6"/>
  <c r="F262" i="6"/>
  <c r="G262" i="6"/>
  <c r="F263" i="6"/>
  <c r="G263" i="6"/>
  <c r="F264" i="6"/>
  <c r="G264" i="6"/>
  <c r="F265" i="6"/>
  <c r="G265" i="6"/>
  <c r="F266" i="6"/>
  <c r="G266" i="6"/>
  <c r="F267" i="6"/>
  <c r="G267" i="6"/>
  <c r="F268" i="6"/>
  <c r="G268" i="6"/>
  <c r="F269" i="6"/>
  <c r="G269" i="6"/>
  <c r="F270" i="6"/>
  <c r="G270" i="6"/>
  <c r="F271" i="6"/>
  <c r="G271" i="6"/>
  <c r="F272" i="6"/>
  <c r="G272" i="6"/>
  <c r="F273" i="6"/>
  <c r="G273" i="6"/>
  <c r="F274" i="6"/>
  <c r="G274" i="6"/>
  <c r="F275" i="6"/>
  <c r="G275" i="6"/>
  <c r="F276" i="6"/>
  <c r="G276" i="6"/>
  <c r="F277" i="6"/>
  <c r="G277" i="6"/>
  <c r="F278" i="6"/>
  <c r="G278" i="6"/>
  <c r="F279" i="6"/>
  <c r="G279" i="6"/>
  <c r="F280" i="6"/>
  <c r="G280" i="6"/>
  <c r="F281" i="6"/>
  <c r="G281" i="6"/>
  <c r="F282" i="6"/>
  <c r="G282" i="6"/>
  <c r="F283" i="6"/>
  <c r="G283" i="6"/>
  <c r="F284" i="6"/>
  <c r="G284" i="6"/>
  <c r="F285" i="6"/>
  <c r="G285" i="6"/>
  <c r="F286" i="6"/>
  <c r="G286" i="6"/>
  <c r="F287" i="6"/>
  <c r="G287" i="6"/>
  <c r="F288" i="6"/>
  <c r="G288" i="6"/>
  <c r="F289" i="6"/>
  <c r="G289" i="6"/>
  <c r="F290" i="6"/>
  <c r="G290" i="6"/>
  <c r="F291" i="6"/>
  <c r="G291" i="6"/>
  <c r="F292" i="6"/>
  <c r="G292" i="6"/>
  <c r="F293" i="6"/>
  <c r="G293" i="6"/>
  <c r="F294" i="6"/>
  <c r="G294" i="6"/>
  <c r="F295" i="6"/>
  <c r="G295" i="6"/>
  <c r="F296" i="6"/>
  <c r="G296" i="6"/>
  <c r="F297" i="6"/>
  <c r="G297" i="6"/>
  <c r="F298" i="6"/>
  <c r="G298" i="6"/>
  <c r="F299" i="6"/>
  <c r="G299" i="6"/>
  <c r="F300" i="6"/>
  <c r="G300" i="6"/>
  <c r="F301" i="6"/>
  <c r="G301" i="6"/>
  <c r="F302" i="6"/>
  <c r="G302" i="6"/>
  <c r="F303" i="6"/>
  <c r="G303" i="6"/>
  <c r="F304" i="6"/>
  <c r="G304" i="6"/>
  <c r="F305" i="6"/>
  <c r="G305" i="6"/>
  <c r="F306" i="6"/>
  <c r="G306" i="6"/>
  <c r="F307" i="6"/>
  <c r="G307" i="6"/>
  <c r="F165" i="5"/>
  <c r="G165" i="5"/>
  <c r="F166" i="5"/>
  <c r="G166" i="5"/>
  <c r="F167" i="5"/>
  <c r="G167" i="5"/>
  <c r="F168" i="5"/>
  <c r="G168" i="5"/>
  <c r="F169" i="5"/>
  <c r="G169" i="5"/>
  <c r="F170" i="5"/>
  <c r="G170" i="5"/>
  <c r="F171" i="5"/>
  <c r="G171" i="5"/>
  <c r="F172" i="5"/>
  <c r="G172" i="5"/>
  <c r="F173" i="5"/>
  <c r="G173" i="5"/>
  <c r="F174" i="5"/>
  <c r="G174" i="5"/>
  <c r="F175" i="5"/>
  <c r="G175" i="5"/>
  <c r="F176" i="5"/>
  <c r="G176" i="5"/>
  <c r="F177" i="5"/>
  <c r="G177" i="5"/>
  <c r="F178" i="5"/>
  <c r="G178" i="5"/>
  <c r="F179" i="5"/>
  <c r="G179" i="5"/>
  <c r="F180" i="5"/>
  <c r="G180" i="5"/>
  <c r="F181" i="5"/>
  <c r="G181" i="5"/>
  <c r="F182" i="5"/>
  <c r="G182" i="5"/>
  <c r="F183" i="5"/>
  <c r="G183" i="5"/>
  <c r="F184" i="5"/>
  <c r="G184" i="5"/>
  <c r="F185" i="5"/>
  <c r="G185" i="5"/>
  <c r="F186" i="5"/>
  <c r="G186" i="5"/>
  <c r="F187" i="5"/>
  <c r="G187" i="5"/>
  <c r="F188" i="5"/>
  <c r="G188" i="5"/>
  <c r="F189" i="5"/>
  <c r="G189" i="5"/>
  <c r="F190" i="5"/>
  <c r="G190" i="5"/>
  <c r="F191" i="5"/>
  <c r="G191" i="5"/>
  <c r="F192" i="5"/>
  <c r="G192" i="5"/>
  <c r="F193" i="5"/>
  <c r="G193" i="5"/>
  <c r="F194" i="5"/>
  <c r="G194" i="5"/>
  <c r="F195" i="5"/>
  <c r="G195" i="5"/>
  <c r="F196" i="5"/>
  <c r="G196" i="5"/>
  <c r="F197" i="5"/>
  <c r="G197" i="5"/>
  <c r="F198" i="5"/>
  <c r="G198" i="5"/>
  <c r="F199" i="5"/>
  <c r="G199" i="5"/>
  <c r="F200" i="5"/>
  <c r="G200" i="5"/>
  <c r="F201" i="5"/>
  <c r="G201" i="5"/>
  <c r="F202" i="5"/>
  <c r="G202" i="5"/>
  <c r="F203" i="5"/>
  <c r="G203" i="5"/>
  <c r="F204" i="5"/>
  <c r="G204" i="5"/>
  <c r="F205" i="5"/>
  <c r="G205" i="5"/>
  <c r="F206" i="5"/>
  <c r="G206" i="5"/>
  <c r="F207" i="5"/>
  <c r="G207" i="5"/>
  <c r="F208" i="5"/>
  <c r="G208" i="5"/>
  <c r="F209" i="5"/>
  <c r="G209" i="5"/>
  <c r="F210" i="5"/>
  <c r="G210" i="5"/>
  <c r="F211" i="5"/>
  <c r="G211" i="5"/>
  <c r="F212" i="5"/>
  <c r="G212" i="5"/>
  <c r="F213" i="5"/>
  <c r="G213" i="5"/>
  <c r="F214" i="5"/>
  <c r="G214" i="5"/>
  <c r="F215" i="5"/>
  <c r="G215" i="5"/>
  <c r="F216" i="5"/>
  <c r="G216" i="5"/>
  <c r="F217" i="5"/>
  <c r="G217" i="5"/>
  <c r="F218" i="5"/>
  <c r="G218" i="5"/>
  <c r="F219" i="5"/>
  <c r="G219" i="5"/>
  <c r="F220" i="5"/>
  <c r="G220" i="5"/>
  <c r="F221" i="5"/>
  <c r="G221" i="5"/>
  <c r="F222" i="5"/>
  <c r="G222" i="5"/>
  <c r="F223" i="5"/>
  <c r="G223" i="5"/>
  <c r="F224" i="5"/>
  <c r="G224" i="5"/>
  <c r="F225" i="5"/>
  <c r="G225" i="5"/>
  <c r="F226" i="5"/>
  <c r="G226" i="5"/>
  <c r="F227" i="5"/>
  <c r="G227" i="5"/>
  <c r="F228" i="5"/>
  <c r="G228" i="5"/>
  <c r="F229" i="5"/>
  <c r="G229" i="5"/>
  <c r="F230" i="5"/>
  <c r="G230" i="5"/>
  <c r="F231" i="5"/>
  <c r="G231" i="5"/>
  <c r="F232" i="5"/>
  <c r="G232" i="5"/>
  <c r="F233" i="5"/>
  <c r="G233" i="5"/>
  <c r="F234" i="5"/>
  <c r="G234" i="5"/>
  <c r="F235" i="5"/>
  <c r="G235" i="5"/>
  <c r="F236" i="5"/>
  <c r="G236" i="5"/>
  <c r="F237" i="5"/>
  <c r="G237" i="5"/>
  <c r="F238" i="5"/>
  <c r="G238" i="5"/>
  <c r="F239" i="5"/>
  <c r="G239" i="5"/>
  <c r="F240" i="5"/>
  <c r="G240" i="5"/>
  <c r="F241" i="5"/>
  <c r="G241" i="5"/>
  <c r="F242" i="5"/>
  <c r="G242" i="5"/>
  <c r="F243" i="5"/>
  <c r="G243" i="5"/>
  <c r="F244" i="5"/>
  <c r="G244" i="5"/>
  <c r="F245" i="5"/>
  <c r="G245" i="5"/>
  <c r="F246" i="5"/>
  <c r="G246" i="5"/>
  <c r="F247" i="5"/>
  <c r="G247" i="5"/>
  <c r="F248" i="5"/>
  <c r="G248" i="5"/>
  <c r="F249" i="5"/>
  <c r="G249" i="5"/>
  <c r="F250" i="5"/>
  <c r="G250" i="5"/>
  <c r="F251" i="5"/>
  <c r="G251" i="5"/>
  <c r="F252" i="5"/>
  <c r="G252" i="5"/>
  <c r="F253" i="5"/>
  <c r="G253" i="5"/>
  <c r="F254" i="5"/>
  <c r="G254" i="5"/>
  <c r="F255" i="5"/>
  <c r="G255" i="5"/>
  <c r="F256" i="5"/>
  <c r="G256" i="5"/>
  <c r="F257" i="5"/>
  <c r="G257" i="5"/>
  <c r="F258" i="5"/>
  <c r="G258" i="5"/>
  <c r="F259" i="5"/>
  <c r="G259" i="5"/>
  <c r="F260" i="5"/>
  <c r="G260" i="5"/>
  <c r="F261" i="5"/>
  <c r="G261" i="5"/>
  <c r="F262" i="5"/>
  <c r="G262" i="5"/>
  <c r="F263" i="5"/>
  <c r="G263" i="5"/>
  <c r="F264" i="5"/>
  <c r="G264" i="5"/>
  <c r="F265" i="5"/>
  <c r="G265" i="5"/>
  <c r="F266" i="5"/>
  <c r="G266" i="5"/>
  <c r="F267" i="5"/>
  <c r="G267" i="5"/>
  <c r="F268" i="5"/>
  <c r="G268" i="5"/>
  <c r="F269" i="5"/>
  <c r="G269" i="5"/>
  <c r="F270" i="5"/>
  <c r="G270" i="5"/>
  <c r="F271" i="5"/>
  <c r="G271" i="5"/>
  <c r="F272" i="5"/>
  <c r="G272" i="5"/>
  <c r="F273" i="5"/>
  <c r="G273" i="5"/>
  <c r="F274" i="5"/>
  <c r="G274" i="5"/>
  <c r="F275" i="5"/>
  <c r="G275" i="5"/>
  <c r="F276" i="5"/>
  <c r="G276" i="5"/>
  <c r="F277" i="5"/>
  <c r="G277" i="5"/>
  <c r="F278" i="5"/>
  <c r="G278" i="5"/>
  <c r="F279" i="5"/>
  <c r="G279" i="5"/>
  <c r="F280" i="5"/>
  <c r="G280" i="5"/>
  <c r="F281" i="5"/>
  <c r="G281" i="5"/>
  <c r="F282" i="5"/>
  <c r="G282" i="5"/>
  <c r="F283" i="5"/>
  <c r="G283" i="5"/>
  <c r="F284" i="5"/>
  <c r="G284" i="5"/>
  <c r="F285" i="5"/>
  <c r="G285" i="5"/>
  <c r="F286" i="5"/>
  <c r="G286" i="5"/>
  <c r="F287" i="5"/>
  <c r="G287" i="5"/>
  <c r="F288" i="5"/>
  <c r="G288" i="5"/>
  <c r="F289" i="5"/>
  <c r="G289" i="5"/>
  <c r="F290" i="5"/>
  <c r="G290" i="5"/>
  <c r="F291" i="5"/>
  <c r="G291" i="5"/>
  <c r="F292" i="5"/>
  <c r="G292" i="5"/>
  <c r="F293" i="5"/>
  <c r="G293" i="5"/>
  <c r="F294" i="5"/>
  <c r="G294" i="5"/>
  <c r="F295" i="5"/>
  <c r="G295" i="5"/>
  <c r="F296" i="5"/>
  <c r="G296" i="5"/>
  <c r="F297" i="5"/>
  <c r="G297" i="5"/>
  <c r="F298" i="5"/>
  <c r="G298" i="5"/>
  <c r="F299" i="5"/>
  <c r="G299" i="5"/>
  <c r="F300" i="5"/>
  <c r="G300" i="5"/>
  <c r="F301" i="5"/>
  <c r="G301" i="5"/>
  <c r="F302" i="5"/>
  <c r="G302" i="5"/>
  <c r="F303" i="5"/>
  <c r="G303" i="5"/>
  <c r="F304" i="5"/>
  <c r="G304" i="5"/>
  <c r="F305" i="5"/>
  <c r="G305" i="5"/>
  <c r="F306" i="5"/>
  <c r="G306" i="5"/>
  <c r="F307" i="5"/>
  <c r="G307" i="5"/>
  <c r="F165" i="4"/>
  <c r="G165" i="4"/>
  <c r="F166" i="4"/>
  <c r="G166" i="4"/>
  <c r="F167" i="4"/>
  <c r="G167" i="4"/>
  <c r="F168" i="4"/>
  <c r="G168" i="4"/>
  <c r="F169" i="4"/>
  <c r="G169" i="4"/>
  <c r="F170" i="4"/>
  <c r="G170" i="4"/>
  <c r="F171" i="4"/>
  <c r="G171" i="4"/>
  <c r="F172" i="4"/>
  <c r="G172" i="4"/>
  <c r="F173" i="4"/>
  <c r="G173" i="4"/>
  <c r="F174" i="4"/>
  <c r="G174" i="4"/>
  <c r="F175" i="4"/>
  <c r="G175" i="4"/>
  <c r="F176" i="4"/>
  <c r="G176" i="4"/>
  <c r="F177" i="4"/>
  <c r="G177" i="4"/>
  <c r="F178" i="4"/>
  <c r="G178" i="4"/>
  <c r="F179" i="4"/>
  <c r="G179" i="4"/>
  <c r="F180" i="4"/>
  <c r="G180" i="4"/>
  <c r="F181" i="4"/>
  <c r="G181" i="4"/>
  <c r="F182" i="4"/>
  <c r="G182" i="4"/>
  <c r="F183" i="4"/>
  <c r="G183" i="4"/>
  <c r="F184" i="4"/>
  <c r="G184" i="4"/>
  <c r="F185" i="4"/>
  <c r="G185" i="4"/>
  <c r="F186" i="4"/>
  <c r="G186" i="4"/>
  <c r="F187" i="4"/>
  <c r="G187" i="4"/>
  <c r="F188" i="4"/>
  <c r="G188" i="4"/>
  <c r="F189" i="4"/>
  <c r="G189" i="4"/>
  <c r="F190" i="4"/>
  <c r="G190" i="4"/>
  <c r="F191" i="4"/>
  <c r="G191" i="4"/>
  <c r="F192" i="4"/>
  <c r="G192" i="4"/>
  <c r="F193" i="4"/>
  <c r="G193" i="4"/>
  <c r="F194" i="4"/>
  <c r="G194" i="4"/>
  <c r="F195" i="4"/>
  <c r="G195" i="4"/>
  <c r="F196" i="4"/>
  <c r="G196" i="4"/>
  <c r="F197" i="4"/>
  <c r="G197" i="4"/>
  <c r="F198" i="4"/>
  <c r="G198" i="4"/>
  <c r="F199" i="4"/>
  <c r="G199" i="4"/>
  <c r="F200" i="4"/>
  <c r="G200" i="4"/>
  <c r="F201" i="4"/>
  <c r="G201" i="4"/>
  <c r="F202" i="4"/>
  <c r="G202" i="4"/>
  <c r="F203" i="4"/>
  <c r="G203" i="4"/>
  <c r="F204" i="4"/>
  <c r="G204" i="4"/>
  <c r="F205" i="4"/>
  <c r="G205" i="4"/>
  <c r="F206" i="4"/>
  <c r="G206" i="4"/>
  <c r="F207" i="4"/>
  <c r="G207" i="4"/>
  <c r="F208" i="4"/>
  <c r="G208" i="4"/>
  <c r="F209" i="4"/>
  <c r="G209" i="4"/>
  <c r="F210" i="4"/>
  <c r="G210" i="4"/>
  <c r="F211" i="4"/>
  <c r="G211" i="4"/>
  <c r="F212" i="4"/>
  <c r="G212" i="4"/>
  <c r="F213" i="4"/>
  <c r="G213" i="4"/>
  <c r="F214" i="4"/>
  <c r="G214" i="4"/>
  <c r="F215" i="4"/>
  <c r="G215" i="4"/>
  <c r="F216" i="4"/>
  <c r="G216" i="4"/>
  <c r="F217" i="4"/>
  <c r="G217" i="4"/>
  <c r="F218" i="4"/>
  <c r="G218" i="4"/>
  <c r="F219" i="4"/>
  <c r="G219" i="4"/>
  <c r="F220" i="4"/>
  <c r="G220" i="4"/>
  <c r="F221" i="4"/>
  <c r="G221" i="4"/>
  <c r="F222" i="4"/>
  <c r="G222" i="4"/>
  <c r="F223" i="4"/>
  <c r="G223" i="4"/>
  <c r="F224" i="4"/>
  <c r="G224" i="4"/>
  <c r="F225" i="4"/>
  <c r="G225" i="4"/>
  <c r="F226" i="4"/>
  <c r="G226" i="4"/>
  <c r="F227" i="4"/>
  <c r="G227" i="4"/>
  <c r="F228" i="4"/>
  <c r="G228" i="4"/>
  <c r="F229" i="4"/>
  <c r="G229" i="4"/>
  <c r="F230" i="4"/>
  <c r="G230" i="4"/>
  <c r="F231" i="4"/>
  <c r="G231" i="4"/>
  <c r="F232" i="4"/>
  <c r="G232" i="4"/>
  <c r="F233" i="4"/>
  <c r="G233" i="4"/>
  <c r="F234" i="4"/>
  <c r="G234" i="4"/>
  <c r="F235" i="4"/>
  <c r="G235" i="4"/>
  <c r="F236" i="4"/>
  <c r="G236" i="4"/>
  <c r="F237" i="4"/>
  <c r="G237" i="4"/>
  <c r="F238" i="4"/>
  <c r="G238" i="4"/>
  <c r="F239" i="4"/>
  <c r="G239" i="4"/>
  <c r="F240" i="4"/>
  <c r="G240" i="4"/>
  <c r="F241" i="4"/>
  <c r="G241" i="4"/>
  <c r="F242" i="4"/>
  <c r="G242" i="4"/>
  <c r="F243" i="4"/>
  <c r="G243" i="4"/>
  <c r="F244" i="4"/>
  <c r="G244" i="4"/>
  <c r="F245" i="4"/>
  <c r="G245" i="4"/>
  <c r="F246" i="4"/>
  <c r="G246" i="4"/>
  <c r="F247" i="4"/>
  <c r="G247" i="4"/>
  <c r="F248" i="4"/>
  <c r="G248" i="4"/>
  <c r="F249" i="4"/>
  <c r="G249" i="4"/>
  <c r="F250" i="4"/>
  <c r="G250" i="4"/>
  <c r="F251" i="4"/>
  <c r="G251" i="4"/>
  <c r="F252" i="4"/>
  <c r="G252" i="4"/>
  <c r="F253" i="4"/>
  <c r="G253" i="4"/>
  <c r="F254" i="4"/>
  <c r="G254" i="4"/>
  <c r="F255" i="4"/>
  <c r="G255" i="4"/>
  <c r="F256" i="4"/>
  <c r="G256" i="4"/>
  <c r="F257" i="4"/>
  <c r="G257" i="4"/>
  <c r="F258" i="4"/>
  <c r="G258" i="4"/>
  <c r="F259" i="4"/>
  <c r="G259" i="4"/>
  <c r="F260" i="4"/>
  <c r="G260" i="4"/>
  <c r="F261" i="4"/>
  <c r="G261" i="4"/>
  <c r="F262" i="4"/>
  <c r="G262" i="4"/>
  <c r="F263" i="4"/>
  <c r="G263" i="4"/>
  <c r="F264" i="4"/>
  <c r="G264" i="4"/>
  <c r="F265" i="4"/>
  <c r="G265" i="4"/>
  <c r="F266" i="4"/>
  <c r="G266" i="4"/>
  <c r="F267" i="4"/>
  <c r="G267" i="4"/>
  <c r="F268" i="4"/>
  <c r="G268" i="4"/>
  <c r="F269" i="4"/>
  <c r="G269" i="4"/>
  <c r="F270" i="4"/>
  <c r="G270" i="4"/>
  <c r="F271" i="4"/>
  <c r="G271" i="4"/>
  <c r="F272" i="4"/>
  <c r="G272" i="4"/>
  <c r="F273" i="4"/>
  <c r="G273" i="4"/>
  <c r="F274" i="4"/>
  <c r="G274" i="4"/>
  <c r="F275" i="4"/>
  <c r="G275" i="4"/>
  <c r="F276" i="4"/>
  <c r="G276" i="4"/>
  <c r="F277" i="4"/>
  <c r="G277" i="4"/>
  <c r="F278" i="4"/>
  <c r="G278" i="4"/>
  <c r="F279" i="4"/>
  <c r="G279" i="4"/>
  <c r="F280" i="4"/>
  <c r="G280" i="4"/>
  <c r="F281" i="4"/>
  <c r="G281" i="4"/>
  <c r="F282" i="4"/>
  <c r="G282" i="4"/>
  <c r="F283" i="4"/>
  <c r="G283" i="4"/>
  <c r="F284" i="4"/>
  <c r="G284" i="4"/>
  <c r="F285" i="4"/>
  <c r="G285" i="4"/>
  <c r="F286" i="4"/>
  <c r="G286" i="4"/>
  <c r="F287" i="4"/>
  <c r="G287" i="4"/>
  <c r="F288" i="4"/>
  <c r="G288" i="4"/>
  <c r="F289" i="4"/>
  <c r="G289" i="4"/>
  <c r="F290" i="4"/>
  <c r="G290" i="4"/>
  <c r="F291" i="4"/>
  <c r="G291" i="4"/>
  <c r="F292" i="4"/>
  <c r="G292" i="4"/>
  <c r="F293" i="4"/>
  <c r="G293" i="4"/>
  <c r="F294" i="4"/>
  <c r="G294" i="4"/>
  <c r="F295" i="4"/>
  <c r="G295" i="4"/>
  <c r="F296" i="4"/>
  <c r="G296" i="4"/>
  <c r="F297" i="4"/>
  <c r="G297" i="4"/>
  <c r="F298" i="4"/>
  <c r="G298" i="4"/>
  <c r="F299" i="4"/>
  <c r="G299" i="4"/>
  <c r="F300" i="4"/>
  <c r="G300" i="4"/>
  <c r="F301" i="4"/>
  <c r="G301" i="4"/>
  <c r="F302" i="4"/>
  <c r="G302" i="4"/>
  <c r="F303" i="4"/>
  <c r="G303" i="4"/>
  <c r="F304" i="4"/>
  <c r="G304" i="4"/>
  <c r="F305" i="4"/>
  <c r="G305" i="4"/>
  <c r="F306" i="4"/>
  <c r="G306" i="4"/>
  <c r="F307" i="4"/>
  <c r="G307" i="4"/>
  <c r="F165" i="3"/>
  <c r="G165" i="3"/>
  <c r="F166" i="3"/>
  <c r="G166" i="3"/>
  <c r="F167" i="3"/>
  <c r="G167" i="3"/>
  <c r="F168" i="3"/>
  <c r="G168" i="3"/>
  <c r="F169" i="3"/>
  <c r="G169" i="3"/>
  <c r="F170" i="3"/>
  <c r="G170" i="3"/>
  <c r="F171" i="3"/>
  <c r="G171" i="3"/>
  <c r="F172" i="3"/>
  <c r="G172" i="3"/>
  <c r="F173" i="3"/>
  <c r="G173" i="3"/>
  <c r="F174" i="3"/>
  <c r="G174" i="3"/>
  <c r="F175" i="3"/>
  <c r="G175" i="3"/>
  <c r="F176" i="3"/>
  <c r="G176" i="3"/>
  <c r="F177" i="3"/>
  <c r="G177" i="3"/>
  <c r="F178" i="3"/>
  <c r="G178" i="3"/>
  <c r="F179" i="3"/>
  <c r="G179" i="3"/>
  <c r="F180" i="3"/>
  <c r="G180" i="3"/>
  <c r="F181" i="3"/>
  <c r="G181" i="3"/>
  <c r="F182" i="3"/>
  <c r="G182" i="3"/>
  <c r="F183" i="3"/>
  <c r="G183" i="3"/>
  <c r="F184" i="3"/>
  <c r="G184" i="3"/>
  <c r="F185" i="3"/>
  <c r="G185" i="3"/>
  <c r="F186" i="3"/>
  <c r="G186" i="3"/>
  <c r="F187" i="3"/>
  <c r="G187" i="3"/>
  <c r="F188" i="3"/>
  <c r="G188" i="3"/>
  <c r="F189" i="3"/>
  <c r="G189" i="3"/>
  <c r="F190" i="3"/>
  <c r="G190" i="3"/>
  <c r="F191" i="3"/>
  <c r="G191" i="3"/>
  <c r="F192" i="3"/>
  <c r="G192" i="3"/>
  <c r="F193" i="3"/>
  <c r="G193" i="3"/>
  <c r="F194" i="3"/>
  <c r="G194" i="3"/>
  <c r="F195" i="3"/>
  <c r="G195" i="3"/>
  <c r="F196" i="3"/>
  <c r="G196" i="3"/>
  <c r="F197" i="3"/>
  <c r="G197" i="3"/>
  <c r="F198" i="3"/>
  <c r="G198" i="3"/>
  <c r="F199" i="3"/>
  <c r="G199" i="3"/>
  <c r="F200" i="3"/>
  <c r="G200" i="3"/>
  <c r="F201" i="3"/>
  <c r="G201" i="3"/>
  <c r="F202" i="3"/>
  <c r="G202" i="3"/>
  <c r="F203" i="3"/>
  <c r="G203" i="3"/>
  <c r="F204" i="3"/>
  <c r="G204" i="3"/>
  <c r="F205" i="3"/>
  <c r="G205" i="3"/>
  <c r="F206" i="3"/>
  <c r="G206" i="3"/>
  <c r="F207" i="3"/>
  <c r="G207" i="3"/>
  <c r="F208" i="3"/>
  <c r="G208" i="3"/>
  <c r="F209" i="3"/>
  <c r="G209" i="3"/>
  <c r="F210" i="3"/>
  <c r="G210" i="3"/>
  <c r="F211" i="3"/>
  <c r="G211" i="3"/>
  <c r="F212" i="3"/>
  <c r="G212" i="3"/>
  <c r="F213" i="3"/>
  <c r="G213" i="3"/>
  <c r="F214" i="3"/>
  <c r="G214" i="3"/>
  <c r="F215" i="3"/>
  <c r="G215" i="3"/>
  <c r="F216" i="3"/>
  <c r="G216" i="3"/>
  <c r="F217" i="3"/>
  <c r="G217" i="3"/>
  <c r="F218" i="3"/>
  <c r="G218" i="3"/>
  <c r="F219" i="3"/>
  <c r="G219" i="3"/>
  <c r="F220" i="3"/>
  <c r="G220" i="3"/>
  <c r="F221" i="3"/>
  <c r="G221" i="3"/>
  <c r="F222" i="3"/>
  <c r="G222" i="3"/>
  <c r="F223" i="3"/>
  <c r="G223" i="3"/>
  <c r="F224" i="3"/>
  <c r="G224" i="3"/>
  <c r="F225" i="3"/>
  <c r="G225" i="3"/>
  <c r="F226" i="3"/>
  <c r="G226" i="3"/>
  <c r="F227" i="3"/>
  <c r="G227" i="3"/>
  <c r="F228" i="3"/>
  <c r="G228" i="3"/>
  <c r="F229" i="3"/>
  <c r="G229" i="3"/>
  <c r="F230" i="3"/>
  <c r="G230" i="3"/>
  <c r="F231" i="3"/>
  <c r="G231" i="3"/>
  <c r="F232" i="3"/>
  <c r="G232" i="3"/>
  <c r="F233" i="3"/>
  <c r="G233" i="3"/>
  <c r="F234" i="3"/>
  <c r="G234" i="3"/>
  <c r="F235" i="3"/>
  <c r="G235" i="3"/>
  <c r="F236" i="3"/>
  <c r="G236" i="3"/>
  <c r="F237" i="3"/>
  <c r="G237" i="3"/>
  <c r="F238" i="3"/>
  <c r="G238" i="3"/>
  <c r="F239" i="3"/>
  <c r="G239" i="3"/>
  <c r="F240" i="3"/>
  <c r="G240" i="3"/>
  <c r="F241" i="3"/>
  <c r="G241" i="3"/>
  <c r="F242" i="3"/>
  <c r="G242" i="3"/>
  <c r="F243" i="3"/>
  <c r="G243" i="3"/>
  <c r="F244" i="3"/>
  <c r="G244" i="3"/>
  <c r="F245" i="3"/>
  <c r="G245" i="3"/>
  <c r="F246" i="3"/>
  <c r="G246" i="3"/>
  <c r="F247" i="3"/>
  <c r="G247" i="3"/>
  <c r="F248" i="3"/>
  <c r="G248" i="3"/>
  <c r="F249" i="3"/>
  <c r="G249" i="3"/>
  <c r="F250" i="3"/>
  <c r="G250" i="3"/>
  <c r="F251" i="3"/>
  <c r="G251" i="3"/>
  <c r="F252" i="3"/>
  <c r="G252" i="3"/>
  <c r="F253" i="3"/>
  <c r="G253" i="3"/>
  <c r="F254" i="3"/>
  <c r="G254" i="3"/>
  <c r="F255" i="3"/>
  <c r="G255" i="3"/>
  <c r="F256" i="3"/>
  <c r="G256" i="3"/>
  <c r="F257" i="3"/>
  <c r="G257" i="3"/>
  <c r="F258" i="3"/>
  <c r="G258" i="3"/>
  <c r="F259" i="3"/>
  <c r="G259" i="3"/>
  <c r="F260" i="3"/>
  <c r="G260" i="3"/>
  <c r="F261" i="3"/>
  <c r="G261" i="3"/>
  <c r="F262" i="3"/>
  <c r="G262" i="3"/>
  <c r="F263" i="3"/>
  <c r="G263" i="3"/>
  <c r="F264" i="3"/>
  <c r="G264" i="3"/>
  <c r="F265" i="3"/>
  <c r="G265" i="3"/>
  <c r="F266" i="3"/>
  <c r="G266" i="3"/>
  <c r="F267" i="3"/>
  <c r="G267" i="3"/>
  <c r="F268" i="3"/>
  <c r="G268" i="3"/>
  <c r="F269" i="3"/>
  <c r="G269" i="3"/>
  <c r="F270" i="3"/>
  <c r="G270" i="3"/>
  <c r="F271" i="3"/>
  <c r="G271" i="3"/>
  <c r="F272" i="3"/>
  <c r="G272" i="3"/>
  <c r="F273" i="3"/>
  <c r="G273" i="3"/>
  <c r="F274" i="3"/>
  <c r="G274" i="3"/>
  <c r="F275" i="3"/>
  <c r="G275" i="3"/>
  <c r="F276" i="3"/>
  <c r="G276" i="3"/>
  <c r="F277" i="3"/>
  <c r="G277" i="3"/>
  <c r="F278" i="3"/>
  <c r="G278" i="3"/>
  <c r="F279" i="3"/>
  <c r="G279" i="3"/>
  <c r="F280" i="3"/>
  <c r="G280" i="3"/>
  <c r="F281" i="3"/>
  <c r="G281" i="3"/>
  <c r="F282" i="3"/>
  <c r="G282" i="3"/>
  <c r="F283" i="3"/>
  <c r="G283" i="3"/>
  <c r="F284" i="3"/>
  <c r="G284" i="3"/>
  <c r="F285" i="3"/>
  <c r="G285" i="3"/>
  <c r="F286" i="3"/>
  <c r="G286" i="3"/>
  <c r="F287" i="3"/>
  <c r="G287" i="3"/>
  <c r="F288" i="3"/>
  <c r="G288" i="3"/>
  <c r="F289" i="3"/>
  <c r="G289" i="3"/>
  <c r="F290" i="3"/>
  <c r="G290" i="3"/>
  <c r="F291" i="3"/>
  <c r="G291" i="3"/>
  <c r="F292" i="3"/>
  <c r="G292" i="3"/>
  <c r="F293" i="3"/>
  <c r="G293" i="3"/>
  <c r="F294" i="3"/>
  <c r="G294" i="3"/>
  <c r="F295" i="3"/>
  <c r="G295" i="3"/>
  <c r="F296" i="3"/>
  <c r="G296" i="3"/>
  <c r="F297" i="3"/>
  <c r="G297" i="3"/>
  <c r="F298" i="3"/>
  <c r="G298" i="3"/>
  <c r="F299" i="3"/>
  <c r="G299" i="3"/>
  <c r="F300" i="3"/>
  <c r="G300" i="3"/>
  <c r="F301" i="3"/>
  <c r="G301" i="3"/>
  <c r="F302" i="3"/>
  <c r="G302" i="3"/>
  <c r="F303" i="3"/>
  <c r="G303" i="3"/>
  <c r="F304" i="3"/>
  <c r="G304" i="3"/>
  <c r="F305" i="3"/>
  <c r="G305" i="3"/>
  <c r="F306" i="3"/>
  <c r="G306" i="3"/>
  <c r="F307" i="3"/>
  <c r="G307" i="3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F209" i="1"/>
  <c r="G209" i="1"/>
  <c r="F210" i="1"/>
  <c r="G210" i="1"/>
  <c r="F208" i="1"/>
  <c r="G208" i="1"/>
  <c r="F207" i="1"/>
  <c r="G207" i="1"/>
  <c r="F206" i="1"/>
  <c r="G206" i="1"/>
  <c r="F205" i="1"/>
  <c r="G205" i="1"/>
  <c r="F204" i="1"/>
  <c r="G204" i="1"/>
  <c r="F203" i="1"/>
  <c r="G203" i="1"/>
  <c r="F202" i="1"/>
  <c r="G202" i="1"/>
  <c r="F201" i="1"/>
  <c r="G201" i="1"/>
  <c r="F200" i="1"/>
  <c r="G200" i="1"/>
  <c r="F217" i="1"/>
  <c r="G217" i="1"/>
  <c r="F218" i="1"/>
  <c r="G218" i="1"/>
  <c r="F219" i="1"/>
  <c r="G219" i="1"/>
  <c r="F220" i="1"/>
  <c r="G220" i="1"/>
  <c r="F221" i="1"/>
  <c r="G221" i="1"/>
  <c r="F222" i="1"/>
  <c r="G222" i="1"/>
  <c r="F223" i="1"/>
  <c r="G223" i="1"/>
  <c r="F216" i="1"/>
  <c r="G216" i="1"/>
  <c r="F215" i="1"/>
  <c r="G215" i="1"/>
  <c r="F307" i="1"/>
  <c r="G307" i="1"/>
  <c r="F306" i="1"/>
  <c r="G306" i="1"/>
  <c r="F305" i="1"/>
  <c r="G305" i="1"/>
  <c r="F304" i="1"/>
  <c r="G304" i="1"/>
  <c r="F297" i="1"/>
  <c r="G297" i="1"/>
  <c r="F296" i="1"/>
  <c r="G296" i="1"/>
  <c r="F295" i="1"/>
  <c r="G295" i="1"/>
  <c r="F294" i="1"/>
  <c r="G294" i="1"/>
  <c r="F293" i="1"/>
  <c r="G293" i="1"/>
  <c r="F292" i="1"/>
  <c r="G292" i="1"/>
  <c r="F291" i="1"/>
  <c r="G291" i="1"/>
  <c r="F290" i="1"/>
  <c r="G290" i="1"/>
  <c r="F268" i="1"/>
  <c r="G268" i="1"/>
  <c r="F267" i="1"/>
  <c r="G267" i="1"/>
  <c r="F266" i="1"/>
  <c r="G266" i="1"/>
  <c r="F265" i="1"/>
  <c r="G265" i="1"/>
  <c r="F264" i="1"/>
  <c r="G264" i="1"/>
  <c r="F263" i="1"/>
  <c r="G263" i="1"/>
  <c r="F262" i="1"/>
  <c r="G262" i="1"/>
  <c r="F261" i="1"/>
  <c r="G261" i="1"/>
  <c r="F260" i="1"/>
  <c r="G260" i="1"/>
  <c r="F259" i="1"/>
  <c r="G259" i="1"/>
  <c r="F258" i="1"/>
  <c r="G258" i="1"/>
  <c r="F257" i="1"/>
  <c r="G257" i="1"/>
  <c r="F238" i="1"/>
  <c r="G238" i="1"/>
  <c r="F237" i="1"/>
  <c r="G237" i="1"/>
  <c r="F236" i="1"/>
  <c r="G236" i="1"/>
  <c r="F235" i="1"/>
  <c r="G235" i="1"/>
  <c r="F231" i="1"/>
  <c r="G231" i="1"/>
  <c r="F230" i="1"/>
  <c r="G230" i="1"/>
  <c r="F229" i="1"/>
  <c r="G229" i="1"/>
  <c r="F228" i="1"/>
  <c r="G228" i="1"/>
  <c r="F227" i="1"/>
  <c r="G227" i="1"/>
  <c r="F226" i="1"/>
  <c r="G226" i="1"/>
  <c r="F225" i="1"/>
  <c r="G225" i="1"/>
  <c r="F224" i="1"/>
  <c r="G224" i="1"/>
  <c r="F214" i="1"/>
  <c r="G214" i="1"/>
  <c r="F213" i="1"/>
  <c r="G213" i="1"/>
  <c r="F212" i="1"/>
  <c r="G212" i="1"/>
  <c r="F211" i="1"/>
  <c r="G211" i="1"/>
  <c r="F196" i="1"/>
  <c r="G196" i="1"/>
  <c r="F195" i="1"/>
  <c r="G195" i="1"/>
  <c r="F194" i="1"/>
  <c r="G194" i="1"/>
  <c r="F193" i="1"/>
  <c r="G193" i="1"/>
  <c r="F192" i="1"/>
  <c r="G192" i="1"/>
  <c r="F191" i="1"/>
  <c r="G191" i="1"/>
  <c r="F190" i="1"/>
  <c r="G190" i="1"/>
  <c r="F189" i="1"/>
  <c r="G189" i="1"/>
  <c r="F188" i="1"/>
  <c r="G188" i="1"/>
  <c r="F187" i="1"/>
  <c r="G187" i="1"/>
  <c r="F186" i="1"/>
  <c r="G186" i="1"/>
  <c r="F185" i="1"/>
  <c r="G185" i="1"/>
  <c r="F303" i="1"/>
  <c r="G303" i="1"/>
  <c r="F302" i="1"/>
  <c r="G302" i="1"/>
  <c r="F301" i="1"/>
  <c r="G301" i="1"/>
  <c r="F300" i="1"/>
  <c r="G300" i="1"/>
  <c r="F299" i="1"/>
  <c r="G299" i="1"/>
  <c r="F298" i="1"/>
  <c r="G298" i="1"/>
  <c r="F289" i="1"/>
  <c r="G289" i="1"/>
  <c r="F288" i="1"/>
  <c r="G288" i="1"/>
  <c r="F287" i="1"/>
  <c r="G287" i="1"/>
  <c r="F286" i="1"/>
  <c r="G286" i="1"/>
  <c r="F285" i="1"/>
  <c r="G285" i="1"/>
  <c r="F284" i="1"/>
  <c r="G284" i="1"/>
  <c r="F283" i="1"/>
  <c r="G283" i="1"/>
  <c r="F282" i="1"/>
  <c r="G282" i="1"/>
  <c r="F281" i="1"/>
  <c r="G281" i="1"/>
  <c r="F280" i="1"/>
  <c r="G280" i="1"/>
  <c r="F279" i="1"/>
  <c r="G279" i="1"/>
  <c r="F278" i="1"/>
  <c r="G278" i="1"/>
  <c r="F277" i="1"/>
  <c r="G277" i="1"/>
  <c r="F276" i="1"/>
  <c r="G276" i="1"/>
  <c r="F275" i="1"/>
  <c r="G275" i="1"/>
  <c r="F274" i="1"/>
  <c r="G274" i="1"/>
  <c r="F273" i="1"/>
  <c r="G273" i="1"/>
  <c r="F272" i="1"/>
  <c r="G272" i="1"/>
  <c r="F271" i="1"/>
  <c r="G271" i="1"/>
  <c r="F270" i="1"/>
  <c r="G270" i="1"/>
  <c r="F269" i="1"/>
  <c r="G269" i="1"/>
  <c r="F256" i="1"/>
  <c r="G256" i="1"/>
  <c r="F255" i="1"/>
  <c r="G255" i="1"/>
  <c r="F254" i="1"/>
  <c r="G254" i="1"/>
  <c r="F253" i="1"/>
  <c r="G253" i="1"/>
  <c r="F252" i="1"/>
  <c r="G252" i="1"/>
  <c r="F251" i="1"/>
  <c r="G251" i="1"/>
  <c r="F250" i="1"/>
  <c r="G250" i="1"/>
  <c r="F249" i="1"/>
  <c r="G249" i="1"/>
  <c r="F248" i="1"/>
  <c r="G248" i="1"/>
  <c r="F247" i="1"/>
  <c r="G247" i="1"/>
  <c r="F246" i="1"/>
  <c r="G246" i="1"/>
  <c r="F245" i="1"/>
  <c r="G245" i="1"/>
  <c r="F244" i="1"/>
  <c r="G244" i="1"/>
  <c r="F243" i="1"/>
  <c r="G243" i="1"/>
  <c r="F242" i="1"/>
  <c r="G242" i="1"/>
  <c r="F241" i="1"/>
  <c r="G241" i="1"/>
  <c r="F240" i="1"/>
  <c r="G240" i="1"/>
  <c r="F239" i="1"/>
  <c r="G239" i="1"/>
  <c r="F234" i="1"/>
  <c r="G234" i="1"/>
  <c r="F233" i="1"/>
  <c r="G233" i="1"/>
  <c r="F232" i="1"/>
  <c r="G232" i="1"/>
  <c r="F199" i="1"/>
  <c r="G199" i="1"/>
  <c r="F198" i="1"/>
  <c r="G198" i="1"/>
  <c r="F197" i="1"/>
  <c r="G197" i="1"/>
  <c r="F184" i="1"/>
  <c r="G184" i="1"/>
  <c r="F183" i="1"/>
  <c r="G183" i="1"/>
  <c r="F182" i="1"/>
  <c r="G182" i="1"/>
  <c r="F181" i="1"/>
  <c r="G181" i="1"/>
  <c r="F180" i="1"/>
  <c r="G180" i="1"/>
  <c r="F179" i="1"/>
  <c r="G179" i="1"/>
  <c r="F178" i="1"/>
  <c r="G178" i="1"/>
  <c r="F177" i="1"/>
  <c r="G177" i="1"/>
  <c r="F176" i="1"/>
  <c r="G176" i="1"/>
  <c r="F175" i="1"/>
  <c r="G175" i="1"/>
  <c r="F174" i="1"/>
  <c r="G174" i="1"/>
  <c r="F173" i="1"/>
  <c r="G173" i="1"/>
  <c r="F172" i="1"/>
  <c r="G172" i="1"/>
  <c r="F171" i="1"/>
  <c r="G171" i="1"/>
  <c r="F170" i="1"/>
  <c r="G170" i="1"/>
  <c r="F169" i="1"/>
  <c r="G169" i="1"/>
  <c r="F168" i="1"/>
  <c r="G168" i="1"/>
  <c r="F167" i="1"/>
  <c r="G167" i="1"/>
  <c r="F166" i="1"/>
  <c r="G166" i="1"/>
  <c r="F165" i="1"/>
  <c r="G165" i="1"/>
  <c r="F2" i="1"/>
  <c r="G2" i="1"/>
  <c r="F12" i="18"/>
  <c r="G12" i="18"/>
  <c r="F13" i="18"/>
  <c r="G13" i="18"/>
  <c r="F14" i="18"/>
  <c r="G14" i="18"/>
  <c r="F15" i="18"/>
  <c r="G15" i="18"/>
  <c r="F16" i="18"/>
  <c r="G16" i="18"/>
  <c r="F17" i="18"/>
  <c r="G17" i="18"/>
  <c r="F18" i="18"/>
  <c r="G18" i="18"/>
  <c r="F19" i="18"/>
  <c r="G19" i="18"/>
  <c r="F20" i="18"/>
  <c r="G20" i="18"/>
  <c r="F21" i="18"/>
  <c r="G21" i="18"/>
  <c r="F22" i="18"/>
  <c r="G22" i="18"/>
  <c r="F23" i="18"/>
  <c r="G23" i="18"/>
  <c r="F24" i="18"/>
  <c r="G24" i="18"/>
  <c r="F25" i="18"/>
  <c r="G25" i="18"/>
  <c r="F26" i="18"/>
  <c r="G26" i="18"/>
  <c r="F27" i="18"/>
  <c r="G27" i="18"/>
  <c r="F28" i="18"/>
  <c r="G28" i="18"/>
  <c r="F29" i="18"/>
  <c r="G29" i="18"/>
  <c r="F30" i="18"/>
  <c r="G30" i="18"/>
  <c r="F31" i="18"/>
  <c r="G31" i="18"/>
  <c r="F32" i="18"/>
  <c r="G32" i="18"/>
  <c r="F33" i="18"/>
  <c r="G33" i="18"/>
  <c r="F34" i="18"/>
  <c r="G34" i="18"/>
  <c r="F35" i="18"/>
  <c r="G35" i="18"/>
  <c r="F36" i="18"/>
  <c r="G36" i="18"/>
  <c r="F37" i="18"/>
  <c r="G37" i="18"/>
  <c r="F38" i="18"/>
  <c r="G38" i="18"/>
  <c r="F39" i="18"/>
  <c r="G39" i="18"/>
  <c r="F40" i="18"/>
  <c r="G40" i="18"/>
  <c r="F41" i="18"/>
  <c r="G41" i="18"/>
  <c r="F42" i="18"/>
  <c r="G42" i="18"/>
  <c r="F43" i="18"/>
  <c r="G43" i="18"/>
  <c r="F44" i="18"/>
  <c r="G44" i="18"/>
  <c r="F45" i="18"/>
  <c r="G45" i="18"/>
  <c r="F46" i="18"/>
  <c r="G46" i="18"/>
  <c r="F47" i="18"/>
  <c r="G47" i="18"/>
  <c r="F48" i="18"/>
  <c r="G48" i="18"/>
  <c r="F49" i="18"/>
  <c r="G49" i="18"/>
  <c r="F50" i="18"/>
  <c r="G50" i="18"/>
  <c r="F51" i="18"/>
  <c r="G51" i="18"/>
  <c r="F52" i="18"/>
  <c r="G52" i="18"/>
  <c r="F53" i="18"/>
  <c r="G53" i="18"/>
  <c r="F54" i="18"/>
  <c r="G54" i="18"/>
  <c r="F55" i="18"/>
  <c r="G55" i="18"/>
  <c r="F56" i="18"/>
  <c r="G56" i="18"/>
  <c r="F57" i="18"/>
  <c r="G57" i="18"/>
  <c r="F58" i="18"/>
  <c r="G58" i="18"/>
  <c r="F59" i="18"/>
  <c r="G59" i="18"/>
  <c r="F60" i="18"/>
  <c r="G60" i="18"/>
  <c r="F61" i="18"/>
  <c r="G61" i="18"/>
  <c r="F62" i="18"/>
  <c r="G62" i="18"/>
  <c r="F63" i="18"/>
  <c r="G63" i="18"/>
  <c r="F64" i="18"/>
  <c r="G64" i="18"/>
  <c r="F65" i="18"/>
  <c r="G65" i="18"/>
  <c r="F66" i="18"/>
  <c r="G66" i="18"/>
  <c r="F67" i="18"/>
  <c r="G67" i="18"/>
  <c r="F68" i="18"/>
  <c r="G68" i="18"/>
  <c r="F69" i="18"/>
  <c r="G69" i="18"/>
  <c r="F70" i="18"/>
  <c r="G70" i="18"/>
  <c r="F71" i="18"/>
  <c r="G71" i="18"/>
  <c r="F72" i="18"/>
  <c r="G72" i="18"/>
  <c r="F73" i="18"/>
  <c r="G73" i="18"/>
  <c r="F74" i="18"/>
  <c r="G74" i="18"/>
  <c r="F75" i="18"/>
  <c r="G75" i="18"/>
  <c r="F76" i="18"/>
  <c r="G76" i="18"/>
  <c r="F77" i="18"/>
  <c r="G77" i="18"/>
  <c r="F78" i="18"/>
  <c r="G78" i="18"/>
  <c r="F79" i="18"/>
  <c r="G79" i="18"/>
  <c r="F80" i="18"/>
  <c r="G80" i="18"/>
  <c r="F81" i="18"/>
  <c r="G81" i="18"/>
  <c r="F82" i="18"/>
  <c r="G82" i="18"/>
  <c r="F83" i="18"/>
  <c r="G83" i="18"/>
  <c r="F84" i="18"/>
  <c r="G84" i="18"/>
  <c r="F85" i="18"/>
  <c r="G85" i="18"/>
  <c r="F86" i="18"/>
  <c r="G86" i="18"/>
  <c r="F87" i="18"/>
  <c r="G87" i="18"/>
  <c r="F88" i="18"/>
  <c r="G88" i="18"/>
  <c r="F89" i="18"/>
  <c r="G89" i="18"/>
  <c r="F90" i="18"/>
  <c r="G90" i="18"/>
  <c r="F91" i="18"/>
  <c r="G91" i="18"/>
  <c r="F92" i="18"/>
  <c r="G92" i="18"/>
  <c r="F93" i="18"/>
  <c r="G93" i="18"/>
  <c r="F94" i="18"/>
  <c r="G94" i="18"/>
  <c r="F95" i="18"/>
  <c r="G95" i="18"/>
  <c r="F96" i="18"/>
  <c r="G96" i="18"/>
  <c r="F97" i="18"/>
  <c r="G97" i="18"/>
  <c r="F98" i="18"/>
  <c r="G98" i="18"/>
  <c r="F99" i="18"/>
  <c r="G99" i="18"/>
  <c r="F100" i="18"/>
  <c r="G100" i="18"/>
  <c r="F101" i="18"/>
  <c r="G101" i="18"/>
  <c r="F102" i="18"/>
  <c r="G102" i="18"/>
  <c r="F103" i="18"/>
  <c r="G103" i="18"/>
  <c r="F104" i="18"/>
  <c r="G104" i="18"/>
  <c r="F105" i="18"/>
  <c r="G105" i="18"/>
  <c r="F106" i="18"/>
  <c r="G106" i="18"/>
  <c r="F107" i="18"/>
  <c r="G107" i="18"/>
  <c r="F108" i="18"/>
  <c r="G108" i="18"/>
  <c r="F109" i="18"/>
  <c r="G109" i="18"/>
  <c r="F110" i="18"/>
  <c r="G110" i="18"/>
  <c r="F111" i="18"/>
  <c r="G111" i="18"/>
  <c r="F112" i="18"/>
  <c r="G112" i="18"/>
  <c r="F113" i="18"/>
  <c r="G113" i="18"/>
  <c r="F114" i="18"/>
  <c r="G114" i="18"/>
  <c r="F115" i="18"/>
  <c r="G115" i="18"/>
  <c r="F116" i="18"/>
  <c r="G116" i="18"/>
  <c r="F117" i="18"/>
  <c r="G117" i="18"/>
  <c r="F118" i="18"/>
  <c r="G118" i="18"/>
  <c r="F119" i="18"/>
  <c r="G119" i="18"/>
  <c r="F120" i="18"/>
  <c r="G120" i="18"/>
  <c r="F121" i="18"/>
  <c r="G121" i="18"/>
  <c r="F122" i="18"/>
  <c r="G122" i="18"/>
  <c r="F123" i="18"/>
  <c r="G123" i="18"/>
  <c r="F124" i="18"/>
  <c r="G124" i="18"/>
  <c r="F125" i="18"/>
  <c r="G125" i="18"/>
  <c r="F126" i="18"/>
  <c r="G126" i="18"/>
  <c r="F127" i="18"/>
  <c r="G127" i="18"/>
  <c r="F128" i="18"/>
  <c r="G128" i="18"/>
  <c r="F129" i="18"/>
  <c r="G129" i="18"/>
  <c r="F130" i="18"/>
  <c r="G130" i="18"/>
  <c r="F131" i="18"/>
  <c r="G131" i="18"/>
  <c r="F132" i="18"/>
  <c r="G132" i="18"/>
  <c r="F133" i="18"/>
  <c r="G133" i="18"/>
  <c r="F134" i="18"/>
  <c r="G134" i="18"/>
  <c r="F135" i="18"/>
  <c r="G135" i="18"/>
  <c r="F136" i="18"/>
  <c r="G136" i="18"/>
  <c r="F137" i="18"/>
  <c r="G137" i="18"/>
  <c r="F138" i="18"/>
  <c r="G138" i="18"/>
  <c r="F139" i="18"/>
  <c r="G139" i="18"/>
  <c r="F140" i="18"/>
  <c r="G140" i="18"/>
  <c r="F141" i="18"/>
  <c r="G141" i="18"/>
  <c r="F142" i="18"/>
  <c r="G142" i="18"/>
  <c r="F143" i="18"/>
  <c r="G143" i="18"/>
  <c r="F144" i="18"/>
  <c r="G144" i="18"/>
  <c r="F145" i="18"/>
  <c r="G145" i="18"/>
  <c r="F146" i="18"/>
  <c r="G146" i="18"/>
  <c r="F147" i="18"/>
  <c r="G147" i="18"/>
  <c r="F148" i="18"/>
  <c r="G148" i="18"/>
  <c r="F149" i="18"/>
  <c r="G149" i="18"/>
  <c r="F153" i="18"/>
  <c r="G153" i="18"/>
  <c r="F154" i="18"/>
  <c r="G154" i="18"/>
  <c r="F155" i="18"/>
  <c r="G155" i="18"/>
  <c r="F156" i="18"/>
  <c r="G156" i="18"/>
  <c r="F157" i="18"/>
  <c r="G157" i="18"/>
  <c r="F158" i="18"/>
  <c r="G158" i="18"/>
  <c r="F159" i="18"/>
  <c r="G159" i="18"/>
  <c r="F160" i="18"/>
  <c r="G160" i="18"/>
  <c r="F161" i="18"/>
  <c r="G161" i="18"/>
  <c r="F162" i="18"/>
  <c r="G162" i="18"/>
  <c r="F163" i="18"/>
  <c r="G163" i="18"/>
  <c r="F164" i="18"/>
  <c r="G164" i="18"/>
  <c r="F3" i="17"/>
  <c r="G3" i="17"/>
  <c r="F4" i="17"/>
  <c r="G4" i="17"/>
  <c r="F8" i="17"/>
  <c r="G8" i="17"/>
  <c r="F9" i="17"/>
  <c r="G9" i="17"/>
  <c r="F10" i="17"/>
  <c r="G10" i="17"/>
  <c r="F11" i="17"/>
  <c r="G11" i="17"/>
  <c r="F12" i="17"/>
  <c r="G12" i="17"/>
  <c r="F13" i="17"/>
  <c r="G13" i="17"/>
  <c r="F14" i="17"/>
  <c r="G14" i="17"/>
  <c r="F15" i="17"/>
  <c r="G15" i="17"/>
  <c r="F16" i="17"/>
  <c r="G16" i="17"/>
  <c r="F17" i="17"/>
  <c r="G17" i="17"/>
  <c r="F18" i="17"/>
  <c r="G18" i="17"/>
  <c r="F19" i="17"/>
  <c r="G19" i="17"/>
  <c r="F20" i="17"/>
  <c r="G20" i="17"/>
  <c r="F21" i="17"/>
  <c r="G21" i="17"/>
  <c r="F22" i="17"/>
  <c r="G22" i="17"/>
  <c r="F23" i="17"/>
  <c r="G23" i="17"/>
  <c r="F24" i="17"/>
  <c r="G24" i="17"/>
  <c r="F25" i="17"/>
  <c r="G25" i="17"/>
  <c r="F26" i="17"/>
  <c r="G26" i="17"/>
  <c r="F27" i="17"/>
  <c r="G27" i="17"/>
  <c r="F28" i="17"/>
  <c r="G28" i="17"/>
  <c r="F29" i="17"/>
  <c r="G29" i="17"/>
  <c r="F30" i="17"/>
  <c r="G30" i="17"/>
  <c r="F31" i="17"/>
  <c r="G31" i="17"/>
  <c r="F32" i="17"/>
  <c r="G32" i="17"/>
  <c r="F33" i="17"/>
  <c r="G33" i="17"/>
  <c r="F34" i="17"/>
  <c r="G34" i="17"/>
  <c r="F35" i="17"/>
  <c r="G35" i="17"/>
  <c r="F36" i="17"/>
  <c r="G36" i="17"/>
  <c r="F37" i="17"/>
  <c r="G37" i="17"/>
  <c r="F38" i="17"/>
  <c r="G38" i="17"/>
  <c r="F39" i="17"/>
  <c r="G39" i="17"/>
  <c r="F40" i="17"/>
  <c r="G40" i="17"/>
  <c r="F41" i="17"/>
  <c r="G41" i="17"/>
  <c r="F42" i="17"/>
  <c r="G42" i="17"/>
  <c r="F43" i="17"/>
  <c r="G43" i="17"/>
  <c r="F44" i="17"/>
  <c r="G44" i="17"/>
  <c r="F45" i="17"/>
  <c r="G45" i="17"/>
  <c r="F46" i="17"/>
  <c r="G46" i="17"/>
  <c r="F47" i="17"/>
  <c r="G47" i="17"/>
  <c r="F48" i="17"/>
  <c r="G48" i="17"/>
  <c r="F49" i="17"/>
  <c r="G49" i="17"/>
  <c r="F50" i="17"/>
  <c r="G50" i="17"/>
  <c r="F51" i="17"/>
  <c r="G51" i="17"/>
  <c r="F52" i="17"/>
  <c r="G52" i="17"/>
  <c r="F53" i="17"/>
  <c r="G53" i="17"/>
  <c r="F54" i="17"/>
  <c r="G54" i="17"/>
  <c r="F55" i="17"/>
  <c r="G55" i="17"/>
  <c r="F56" i="17"/>
  <c r="G56" i="17"/>
  <c r="F57" i="17"/>
  <c r="G57" i="17"/>
  <c r="F58" i="17"/>
  <c r="G58" i="17"/>
  <c r="F59" i="17"/>
  <c r="G59" i="17"/>
  <c r="F60" i="17"/>
  <c r="G60" i="17"/>
  <c r="F61" i="17"/>
  <c r="G61" i="17"/>
  <c r="F62" i="17"/>
  <c r="G62" i="17"/>
  <c r="F63" i="17"/>
  <c r="G63" i="17"/>
  <c r="F64" i="17"/>
  <c r="G64" i="17"/>
  <c r="F65" i="17"/>
  <c r="G65" i="17"/>
  <c r="F66" i="17"/>
  <c r="G66" i="17"/>
  <c r="F67" i="17"/>
  <c r="G67" i="17"/>
  <c r="F68" i="17"/>
  <c r="G68" i="17"/>
  <c r="F69" i="17"/>
  <c r="G69" i="17"/>
  <c r="F70" i="17"/>
  <c r="G70" i="17"/>
  <c r="F71" i="17"/>
  <c r="G71" i="17"/>
  <c r="F72" i="17"/>
  <c r="G72" i="17"/>
  <c r="F73" i="17"/>
  <c r="G73" i="17"/>
  <c r="F74" i="17"/>
  <c r="G74" i="17"/>
  <c r="F75" i="17"/>
  <c r="G75" i="17"/>
  <c r="F76" i="17"/>
  <c r="G76" i="17"/>
  <c r="F77" i="17"/>
  <c r="G77" i="17"/>
  <c r="F78" i="17"/>
  <c r="G78" i="17"/>
  <c r="F79" i="17"/>
  <c r="G79" i="17"/>
  <c r="F80" i="17"/>
  <c r="G80" i="17"/>
  <c r="F81" i="17"/>
  <c r="G81" i="17"/>
  <c r="F82" i="17"/>
  <c r="G82" i="17"/>
  <c r="F83" i="17"/>
  <c r="G83" i="17"/>
  <c r="F84" i="17"/>
  <c r="G84" i="17"/>
  <c r="F85" i="17"/>
  <c r="G85" i="17"/>
  <c r="F86" i="17"/>
  <c r="G86" i="17"/>
  <c r="F87" i="17"/>
  <c r="G87" i="17"/>
  <c r="F88" i="17"/>
  <c r="G88" i="17"/>
  <c r="F89" i="17"/>
  <c r="G89" i="17"/>
  <c r="F90" i="17"/>
  <c r="G90" i="17"/>
  <c r="F91" i="17"/>
  <c r="G91" i="17"/>
  <c r="F92" i="17"/>
  <c r="G92" i="17"/>
  <c r="F93" i="17"/>
  <c r="G93" i="17"/>
  <c r="F94" i="17"/>
  <c r="G94" i="17"/>
  <c r="F95" i="17"/>
  <c r="G95" i="17"/>
  <c r="F96" i="17"/>
  <c r="G96" i="17"/>
  <c r="F97" i="17"/>
  <c r="G97" i="17"/>
  <c r="F98" i="17"/>
  <c r="G98" i="17"/>
  <c r="F99" i="17"/>
  <c r="G99" i="17"/>
  <c r="F100" i="17"/>
  <c r="G100" i="17"/>
  <c r="F101" i="17"/>
  <c r="G101" i="17"/>
  <c r="F102" i="17"/>
  <c r="G102" i="17"/>
  <c r="F103" i="17"/>
  <c r="G103" i="17"/>
  <c r="F104" i="17"/>
  <c r="G104" i="17"/>
  <c r="F105" i="17"/>
  <c r="G105" i="17"/>
  <c r="F106" i="17"/>
  <c r="G106" i="17"/>
  <c r="F107" i="17"/>
  <c r="G107" i="17"/>
  <c r="F108" i="17"/>
  <c r="G108" i="17"/>
  <c r="F109" i="17"/>
  <c r="G109" i="17"/>
  <c r="F113" i="17"/>
  <c r="G113" i="17"/>
  <c r="F114" i="17"/>
  <c r="G114" i="17"/>
  <c r="F115" i="17"/>
  <c r="G115" i="17"/>
  <c r="F116" i="17"/>
  <c r="G116" i="17"/>
  <c r="F117" i="17"/>
  <c r="G117" i="17"/>
  <c r="F118" i="17"/>
  <c r="G118" i="17"/>
  <c r="F123" i="17"/>
  <c r="G123" i="17"/>
  <c r="F124" i="17"/>
  <c r="G124" i="17"/>
  <c r="F125" i="17"/>
  <c r="G125" i="17"/>
  <c r="F126" i="17"/>
  <c r="G126" i="17"/>
  <c r="F127" i="17"/>
  <c r="G127" i="17"/>
  <c r="F128" i="17"/>
  <c r="G128" i="17"/>
  <c r="F129" i="17"/>
  <c r="G129" i="17"/>
  <c r="F130" i="17"/>
  <c r="G130" i="17"/>
  <c r="F131" i="17"/>
  <c r="G131" i="17"/>
  <c r="F132" i="17"/>
  <c r="G132" i="17"/>
  <c r="F133" i="17"/>
  <c r="G133" i="17"/>
  <c r="F134" i="17"/>
  <c r="G134" i="17"/>
  <c r="F135" i="17"/>
  <c r="G135" i="17"/>
  <c r="F136" i="17"/>
  <c r="G136" i="17"/>
  <c r="F137" i="17"/>
  <c r="G137" i="17"/>
  <c r="F138" i="17"/>
  <c r="G138" i="17"/>
  <c r="F139" i="17"/>
  <c r="G139" i="17"/>
  <c r="F140" i="17"/>
  <c r="G140" i="17"/>
  <c r="F141" i="17"/>
  <c r="G141" i="17"/>
  <c r="F142" i="17"/>
  <c r="G142" i="17"/>
  <c r="F143" i="17"/>
  <c r="G143" i="17"/>
  <c r="F147" i="17"/>
  <c r="G147" i="17"/>
  <c r="F148" i="17"/>
  <c r="G148" i="17"/>
  <c r="F149" i="17"/>
  <c r="G149" i="17"/>
  <c r="F150" i="17"/>
  <c r="G150" i="17"/>
  <c r="F151" i="17"/>
  <c r="G151" i="17"/>
  <c r="F152" i="17"/>
  <c r="G152" i="17"/>
  <c r="F2" i="17"/>
  <c r="G2" i="17"/>
  <c r="F2" i="10"/>
  <c r="G2" i="10"/>
  <c r="F153" i="7"/>
  <c r="G153" i="7"/>
  <c r="F164" i="16"/>
  <c r="G164" i="16"/>
  <c r="F163" i="16"/>
  <c r="G163" i="16"/>
  <c r="F162" i="16"/>
  <c r="G162" i="16"/>
  <c r="F161" i="16"/>
  <c r="G161" i="16"/>
  <c r="F160" i="16"/>
  <c r="G160" i="16"/>
  <c r="F159" i="16"/>
  <c r="G159" i="16"/>
  <c r="F158" i="16"/>
  <c r="G158" i="16"/>
  <c r="F157" i="16"/>
  <c r="G157" i="16"/>
  <c r="F156" i="16"/>
  <c r="G156" i="16"/>
  <c r="F155" i="16"/>
  <c r="G155" i="16"/>
  <c r="F154" i="16"/>
  <c r="G154" i="16"/>
  <c r="F153" i="16"/>
  <c r="G153" i="16"/>
  <c r="F152" i="16"/>
  <c r="G152" i="16"/>
  <c r="F151" i="16"/>
  <c r="G151" i="16"/>
  <c r="F150" i="16"/>
  <c r="G150" i="16"/>
  <c r="F149" i="16"/>
  <c r="G149" i="16"/>
  <c r="F148" i="16"/>
  <c r="G148" i="16"/>
  <c r="F147" i="16"/>
  <c r="G147" i="16"/>
  <c r="F146" i="16"/>
  <c r="G146" i="16"/>
  <c r="F145" i="16"/>
  <c r="G145" i="16"/>
  <c r="F144" i="16"/>
  <c r="G144" i="16"/>
  <c r="F143" i="16"/>
  <c r="G143" i="16"/>
  <c r="F142" i="16"/>
  <c r="G142" i="16"/>
  <c r="F141" i="16"/>
  <c r="G141" i="16"/>
  <c r="F140" i="16"/>
  <c r="G140" i="16"/>
  <c r="F139" i="16"/>
  <c r="G139" i="16"/>
  <c r="F138" i="16"/>
  <c r="G138" i="16"/>
  <c r="F137" i="16"/>
  <c r="G137" i="16"/>
  <c r="F136" i="16"/>
  <c r="G136" i="16"/>
  <c r="F135" i="16"/>
  <c r="G135" i="16"/>
  <c r="F134" i="16"/>
  <c r="G134" i="16"/>
  <c r="F133" i="16"/>
  <c r="G133" i="16"/>
  <c r="F132" i="16"/>
  <c r="G132" i="16"/>
  <c r="F131" i="16"/>
  <c r="G131" i="16"/>
  <c r="F130" i="16"/>
  <c r="G130" i="16"/>
  <c r="F129" i="16"/>
  <c r="G129" i="16"/>
  <c r="F128" i="16"/>
  <c r="G128" i="16"/>
  <c r="F127" i="16"/>
  <c r="G127" i="16"/>
  <c r="F126" i="16"/>
  <c r="G126" i="16"/>
  <c r="F125" i="16"/>
  <c r="G125" i="16"/>
  <c r="F124" i="16"/>
  <c r="G124" i="16"/>
  <c r="F123" i="16"/>
  <c r="G123" i="16"/>
  <c r="F122" i="16"/>
  <c r="G122" i="16"/>
  <c r="F121" i="16"/>
  <c r="G121" i="16"/>
  <c r="F120" i="16"/>
  <c r="G120" i="16"/>
  <c r="F119" i="16"/>
  <c r="G119" i="16"/>
  <c r="F118" i="16"/>
  <c r="G118" i="16"/>
  <c r="F117" i="16"/>
  <c r="G117" i="16"/>
  <c r="F116" i="16"/>
  <c r="G116" i="16"/>
  <c r="F115" i="16"/>
  <c r="G115" i="16"/>
  <c r="F114" i="16"/>
  <c r="G114" i="16"/>
  <c r="F113" i="16"/>
  <c r="G113" i="16"/>
  <c r="F112" i="16"/>
  <c r="G112" i="16"/>
  <c r="F111" i="16"/>
  <c r="G111" i="16"/>
  <c r="F110" i="16"/>
  <c r="G110" i="16"/>
  <c r="F109" i="16"/>
  <c r="G109" i="16"/>
  <c r="F108" i="16"/>
  <c r="G108" i="16"/>
  <c r="F107" i="16"/>
  <c r="G107" i="16"/>
  <c r="F106" i="16"/>
  <c r="G106" i="16"/>
  <c r="F105" i="16"/>
  <c r="G105" i="16"/>
  <c r="F104" i="16"/>
  <c r="G104" i="16"/>
  <c r="F103" i="16"/>
  <c r="G103" i="16"/>
  <c r="F102" i="16"/>
  <c r="G102" i="16"/>
  <c r="F101" i="16"/>
  <c r="G101" i="16"/>
  <c r="F100" i="16"/>
  <c r="G100" i="16"/>
  <c r="F99" i="16"/>
  <c r="G99" i="16"/>
  <c r="F98" i="16"/>
  <c r="G98" i="16"/>
  <c r="F97" i="16"/>
  <c r="G97" i="16"/>
  <c r="F96" i="16"/>
  <c r="G96" i="16"/>
  <c r="F95" i="16"/>
  <c r="G95" i="16"/>
  <c r="F94" i="16"/>
  <c r="G94" i="16"/>
  <c r="F93" i="16"/>
  <c r="G93" i="16"/>
  <c r="F92" i="16"/>
  <c r="G92" i="16"/>
  <c r="F91" i="16"/>
  <c r="G91" i="16"/>
  <c r="F90" i="16"/>
  <c r="G90" i="16"/>
  <c r="F89" i="16"/>
  <c r="G89" i="16"/>
  <c r="F88" i="16"/>
  <c r="G88" i="16"/>
  <c r="F87" i="16"/>
  <c r="G87" i="16"/>
  <c r="F86" i="16"/>
  <c r="G86" i="16"/>
  <c r="F85" i="16"/>
  <c r="G85" i="16"/>
  <c r="F84" i="16"/>
  <c r="G84" i="16"/>
  <c r="F83" i="16"/>
  <c r="G83" i="16"/>
  <c r="F82" i="16"/>
  <c r="G82" i="16"/>
  <c r="F81" i="16"/>
  <c r="G81" i="16"/>
  <c r="F80" i="16"/>
  <c r="G80" i="16"/>
  <c r="F79" i="16"/>
  <c r="G79" i="16"/>
  <c r="F78" i="16"/>
  <c r="G78" i="16"/>
  <c r="F77" i="16"/>
  <c r="G77" i="16"/>
  <c r="F76" i="16"/>
  <c r="G76" i="16"/>
  <c r="F75" i="16"/>
  <c r="G75" i="16"/>
  <c r="F74" i="16"/>
  <c r="G74" i="16"/>
  <c r="F73" i="16"/>
  <c r="G73" i="16"/>
  <c r="F72" i="16"/>
  <c r="G72" i="16"/>
  <c r="F71" i="16"/>
  <c r="G71" i="16"/>
  <c r="F70" i="16"/>
  <c r="G70" i="16"/>
  <c r="F69" i="16"/>
  <c r="G69" i="16"/>
  <c r="F68" i="16"/>
  <c r="G68" i="16"/>
  <c r="F67" i="16"/>
  <c r="G67" i="16"/>
  <c r="F66" i="16"/>
  <c r="G66" i="16"/>
  <c r="F65" i="16"/>
  <c r="G65" i="16"/>
  <c r="F64" i="16"/>
  <c r="G64" i="16"/>
  <c r="F63" i="16"/>
  <c r="G63" i="16"/>
  <c r="F62" i="16"/>
  <c r="G62" i="16"/>
  <c r="F61" i="16"/>
  <c r="G61" i="16"/>
  <c r="F60" i="16"/>
  <c r="G60" i="16"/>
  <c r="F59" i="16"/>
  <c r="G59" i="16"/>
  <c r="F58" i="16"/>
  <c r="G58" i="16"/>
  <c r="F57" i="16"/>
  <c r="G57" i="16"/>
  <c r="F56" i="16"/>
  <c r="G56" i="16"/>
  <c r="F55" i="16"/>
  <c r="G55" i="16"/>
  <c r="F54" i="16"/>
  <c r="G54" i="16"/>
  <c r="F53" i="16"/>
  <c r="G53" i="16"/>
  <c r="F52" i="16"/>
  <c r="G52" i="16"/>
  <c r="F51" i="16"/>
  <c r="G51" i="16"/>
  <c r="F50" i="16"/>
  <c r="G50" i="16"/>
  <c r="F49" i="16"/>
  <c r="G49" i="16"/>
  <c r="F48" i="16"/>
  <c r="G48" i="16"/>
  <c r="F47" i="16"/>
  <c r="G47" i="16"/>
  <c r="F46" i="16"/>
  <c r="G46" i="16"/>
  <c r="F45" i="16"/>
  <c r="G45" i="16"/>
  <c r="F44" i="16"/>
  <c r="G44" i="16"/>
  <c r="F43" i="16"/>
  <c r="G43" i="16"/>
  <c r="F42" i="16"/>
  <c r="G42" i="16"/>
  <c r="F41" i="16"/>
  <c r="G41" i="16"/>
  <c r="F40" i="16"/>
  <c r="G40" i="16"/>
  <c r="F39" i="16"/>
  <c r="G39" i="16"/>
  <c r="F38" i="16"/>
  <c r="G38" i="16"/>
  <c r="F37" i="16"/>
  <c r="G37" i="16"/>
  <c r="F36" i="16"/>
  <c r="G36" i="16"/>
  <c r="F35" i="16"/>
  <c r="G35" i="16"/>
  <c r="F34" i="16"/>
  <c r="G34" i="16"/>
  <c r="F33" i="16"/>
  <c r="G33" i="16"/>
  <c r="F32" i="16"/>
  <c r="G32" i="16"/>
  <c r="F31" i="16"/>
  <c r="G31" i="16"/>
  <c r="F30" i="16"/>
  <c r="G30" i="16"/>
  <c r="F29" i="16"/>
  <c r="G29" i="16"/>
  <c r="F28" i="16"/>
  <c r="G28" i="16"/>
  <c r="F27" i="16"/>
  <c r="G27" i="16"/>
  <c r="F26" i="16"/>
  <c r="G26" i="16"/>
  <c r="F25" i="16"/>
  <c r="G25" i="16"/>
  <c r="F24" i="16"/>
  <c r="G24" i="16"/>
  <c r="F23" i="16"/>
  <c r="G23" i="16"/>
  <c r="F22" i="16"/>
  <c r="G22" i="16"/>
  <c r="F21" i="16"/>
  <c r="G21" i="16"/>
  <c r="F20" i="16"/>
  <c r="G20" i="16"/>
  <c r="F19" i="16"/>
  <c r="G19" i="16"/>
  <c r="F18" i="16"/>
  <c r="G18" i="16"/>
  <c r="F17" i="16"/>
  <c r="G17" i="16"/>
  <c r="F16" i="16"/>
  <c r="G16" i="16"/>
  <c r="F15" i="16"/>
  <c r="G15" i="16"/>
  <c r="F14" i="16"/>
  <c r="G14" i="16"/>
  <c r="F13" i="16"/>
  <c r="G13" i="16"/>
  <c r="F12" i="16"/>
  <c r="G12" i="16"/>
  <c r="F11" i="16"/>
  <c r="G11" i="16"/>
  <c r="F10" i="16"/>
  <c r="G10" i="16"/>
  <c r="F9" i="16"/>
  <c r="G9" i="16"/>
  <c r="F8" i="16"/>
  <c r="G8" i="16"/>
  <c r="F7" i="16"/>
  <c r="G7" i="16"/>
  <c r="F6" i="16"/>
  <c r="G6" i="16"/>
  <c r="F5" i="16"/>
  <c r="G5" i="16"/>
  <c r="F4" i="16"/>
  <c r="G4" i="16"/>
  <c r="F3" i="16"/>
  <c r="G3" i="16"/>
  <c r="F2" i="16"/>
  <c r="G2" i="16"/>
  <c r="F164" i="14"/>
  <c r="G164" i="14"/>
  <c r="F163" i="14"/>
  <c r="G163" i="14"/>
  <c r="F162" i="14"/>
  <c r="G162" i="14"/>
  <c r="F161" i="14"/>
  <c r="G161" i="14"/>
  <c r="F160" i="14"/>
  <c r="G160" i="14"/>
  <c r="F159" i="14"/>
  <c r="G159" i="14"/>
  <c r="F158" i="14"/>
  <c r="G158" i="14"/>
  <c r="F157" i="14"/>
  <c r="G157" i="14"/>
  <c r="F156" i="14"/>
  <c r="G156" i="14"/>
  <c r="F155" i="14"/>
  <c r="G155" i="14"/>
  <c r="F154" i="14"/>
  <c r="G154" i="14"/>
  <c r="F153" i="14"/>
  <c r="G153" i="14"/>
  <c r="F149" i="14"/>
  <c r="G149" i="14"/>
  <c r="F148" i="14"/>
  <c r="G148" i="14"/>
  <c r="F147" i="14"/>
  <c r="G147" i="14"/>
  <c r="F146" i="14"/>
  <c r="G146" i="14"/>
  <c r="F145" i="14"/>
  <c r="G145" i="14"/>
  <c r="F144" i="14"/>
  <c r="G144" i="14"/>
  <c r="F143" i="14"/>
  <c r="G143" i="14"/>
  <c r="F142" i="14"/>
  <c r="G142" i="14"/>
  <c r="F141" i="14"/>
  <c r="G141" i="14"/>
  <c r="F140" i="14"/>
  <c r="G140" i="14"/>
  <c r="F139" i="14"/>
  <c r="G139" i="14"/>
  <c r="F138" i="14"/>
  <c r="G138" i="14"/>
  <c r="F137" i="14"/>
  <c r="G137" i="14"/>
  <c r="F136" i="14"/>
  <c r="G136" i="14"/>
  <c r="F135" i="14"/>
  <c r="G135" i="14"/>
  <c r="F134" i="14"/>
  <c r="G134" i="14"/>
  <c r="F133" i="14"/>
  <c r="G133" i="14"/>
  <c r="F132" i="14"/>
  <c r="G132" i="14"/>
  <c r="F131" i="14"/>
  <c r="G131" i="14"/>
  <c r="F130" i="14"/>
  <c r="G130" i="14"/>
  <c r="F129" i="14"/>
  <c r="G129" i="14"/>
  <c r="F128" i="14"/>
  <c r="G128" i="14"/>
  <c r="F127" i="14"/>
  <c r="G127" i="14"/>
  <c r="F126" i="14"/>
  <c r="G126" i="14"/>
  <c r="F125" i="14"/>
  <c r="G125" i="14"/>
  <c r="F124" i="14"/>
  <c r="G124" i="14"/>
  <c r="F123" i="14"/>
  <c r="G123" i="14"/>
  <c r="F122" i="14"/>
  <c r="G122" i="14"/>
  <c r="F121" i="14"/>
  <c r="G121" i="14"/>
  <c r="F120" i="14"/>
  <c r="G120" i="14"/>
  <c r="F119" i="14"/>
  <c r="G119" i="14"/>
  <c r="F118" i="14"/>
  <c r="G118" i="14"/>
  <c r="F117" i="14"/>
  <c r="G117" i="14"/>
  <c r="F116" i="14"/>
  <c r="G116" i="14"/>
  <c r="F115" i="14"/>
  <c r="G115" i="14"/>
  <c r="F114" i="14"/>
  <c r="G114" i="14"/>
  <c r="F113" i="14"/>
  <c r="G113" i="14"/>
  <c r="F112" i="14"/>
  <c r="G112" i="14"/>
  <c r="F111" i="14"/>
  <c r="G111" i="14"/>
  <c r="F110" i="14"/>
  <c r="G110" i="14"/>
  <c r="F109" i="14"/>
  <c r="G109" i="14"/>
  <c r="F108" i="14"/>
  <c r="G108" i="14"/>
  <c r="F107" i="14"/>
  <c r="G107" i="14"/>
  <c r="F106" i="14"/>
  <c r="G106" i="14"/>
  <c r="F105" i="14"/>
  <c r="G105" i="14"/>
  <c r="F104" i="14"/>
  <c r="G104" i="14"/>
  <c r="F103" i="14"/>
  <c r="G103" i="14"/>
  <c r="F102" i="14"/>
  <c r="G102" i="14"/>
  <c r="F101" i="14"/>
  <c r="G101" i="14"/>
  <c r="F100" i="14"/>
  <c r="G100" i="14"/>
  <c r="F99" i="14"/>
  <c r="G99" i="14"/>
  <c r="F98" i="14"/>
  <c r="G98" i="14"/>
  <c r="F97" i="14"/>
  <c r="G97" i="14"/>
  <c r="F96" i="14"/>
  <c r="G96" i="14"/>
  <c r="F95" i="14"/>
  <c r="G95" i="14"/>
  <c r="F94" i="14"/>
  <c r="G94" i="14"/>
  <c r="F93" i="14"/>
  <c r="G93" i="14"/>
  <c r="F92" i="14"/>
  <c r="G92" i="14"/>
  <c r="F91" i="14"/>
  <c r="G91" i="14"/>
  <c r="F90" i="14"/>
  <c r="G90" i="14"/>
  <c r="F89" i="14"/>
  <c r="G89" i="14"/>
  <c r="F88" i="14"/>
  <c r="G88" i="14"/>
  <c r="F87" i="14"/>
  <c r="G87" i="14"/>
  <c r="F86" i="14"/>
  <c r="G86" i="14"/>
  <c r="F85" i="14"/>
  <c r="G85" i="14"/>
  <c r="F84" i="14"/>
  <c r="G84" i="14"/>
  <c r="F83" i="14"/>
  <c r="G83" i="14"/>
  <c r="F82" i="14"/>
  <c r="G82" i="14"/>
  <c r="F81" i="14"/>
  <c r="G81" i="14"/>
  <c r="F80" i="14"/>
  <c r="G80" i="14"/>
  <c r="F79" i="14"/>
  <c r="G79" i="14"/>
  <c r="F78" i="14"/>
  <c r="G78" i="14"/>
  <c r="F77" i="14"/>
  <c r="G77" i="14"/>
  <c r="F76" i="14"/>
  <c r="G76" i="14"/>
  <c r="F75" i="14"/>
  <c r="G75" i="14"/>
  <c r="F74" i="14"/>
  <c r="G74" i="14"/>
  <c r="F73" i="14"/>
  <c r="G73" i="14"/>
  <c r="F72" i="14"/>
  <c r="G72" i="14"/>
  <c r="F71" i="14"/>
  <c r="G71" i="14"/>
  <c r="F70" i="14"/>
  <c r="G70" i="14"/>
  <c r="F69" i="14"/>
  <c r="G69" i="14"/>
  <c r="F68" i="14"/>
  <c r="G68" i="14"/>
  <c r="F67" i="14"/>
  <c r="G67" i="14"/>
  <c r="F66" i="14"/>
  <c r="G66" i="14"/>
  <c r="F65" i="14"/>
  <c r="G65" i="14"/>
  <c r="F64" i="14"/>
  <c r="G64" i="14"/>
  <c r="F63" i="14"/>
  <c r="G63" i="14"/>
  <c r="F62" i="14"/>
  <c r="G62" i="14"/>
  <c r="F61" i="14"/>
  <c r="G61" i="14"/>
  <c r="F60" i="14"/>
  <c r="G60" i="14"/>
  <c r="F59" i="14"/>
  <c r="G59" i="14"/>
  <c r="F58" i="14"/>
  <c r="G58" i="14"/>
  <c r="F57" i="14"/>
  <c r="G57" i="14"/>
  <c r="F56" i="14"/>
  <c r="G56" i="14"/>
  <c r="F55" i="14"/>
  <c r="G55" i="14"/>
  <c r="F54" i="14"/>
  <c r="G54" i="14"/>
  <c r="F53" i="14"/>
  <c r="G53" i="14"/>
  <c r="F52" i="14"/>
  <c r="G52" i="14"/>
  <c r="F51" i="14"/>
  <c r="G51" i="14"/>
  <c r="F50" i="14"/>
  <c r="G50" i="14"/>
  <c r="F49" i="14"/>
  <c r="G49" i="14"/>
  <c r="F48" i="14"/>
  <c r="G48" i="14"/>
  <c r="F47" i="14"/>
  <c r="G47" i="14"/>
  <c r="F46" i="14"/>
  <c r="G46" i="14"/>
  <c r="F45" i="14"/>
  <c r="G45" i="14"/>
  <c r="F44" i="14"/>
  <c r="G44" i="14"/>
  <c r="F43" i="14"/>
  <c r="G43" i="14"/>
  <c r="F42" i="14"/>
  <c r="G42" i="14"/>
  <c r="F41" i="14"/>
  <c r="G41" i="14"/>
  <c r="F40" i="14"/>
  <c r="G40" i="14"/>
  <c r="F39" i="14"/>
  <c r="G39" i="14"/>
  <c r="F38" i="14"/>
  <c r="G38" i="14"/>
  <c r="F37" i="14"/>
  <c r="G37" i="14"/>
  <c r="F36" i="14"/>
  <c r="G36" i="14"/>
  <c r="F35" i="14"/>
  <c r="G35" i="14"/>
  <c r="F34" i="14"/>
  <c r="G34" i="14"/>
  <c r="F33" i="14"/>
  <c r="G33" i="14"/>
  <c r="F32" i="14"/>
  <c r="G32" i="14"/>
  <c r="F31" i="14"/>
  <c r="G31" i="14"/>
  <c r="F30" i="14"/>
  <c r="G30" i="14"/>
  <c r="F29" i="14"/>
  <c r="G29" i="14"/>
  <c r="F28" i="14"/>
  <c r="G28" i="14"/>
  <c r="F27" i="14"/>
  <c r="G27" i="14"/>
  <c r="F26" i="14"/>
  <c r="G26" i="14"/>
  <c r="F25" i="14"/>
  <c r="G25" i="14"/>
  <c r="F24" i="14"/>
  <c r="G24" i="14"/>
  <c r="F23" i="14"/>
  <c r="G23" i="14"/>
  <c r="F22" i="14"/>
  <c r="G22" i="14"/>
  <c r="F21" i="14"/>
  <c r="G21" i="14"/>
  <c r="F20" i="14"/>
  <c r="G20" i="14"/>
  <c r="F19" i="14"/>
  <c r="G19" i="14"/>
  <c r="F18" i="14"/>
  <c r="G18" i="14"/>
  <c r="F17" i="14"/>
  <c r="G17" i="14"/>
  <c r="F16" i="14"/>
  <c r="G16" i="14"/>
  <c r="F15" i="14"/>
  <c r="G15" i="14"/>
  <c r="F14" i="14"/>
  <c r="G14" i="14"/>
  <c r="F13" i="14"/>
  <c r="G13" i="14"/>
  <c r="F12" i="14"/>
  <c r="G12" i="14"/>
  <c r="F11" i="14"/>
  <c r="G11" i="14"/>
  <c r="F10" i="14"/>
  <c r="G10" i="14"/>
  <c r="F9" i="14"/>
  <c r="G9" i="14"/>
  <c r="F5" i="14"/>
  <c r="G5" i="14"/>
  <c r="F4" i="14"/>
  <c r="G4" i="14"/>
  <c r="F3" i="14"/>
  <c r="G3" i="14"/>
  <c r="F2" i="14"/>
  <c r="G2" i="14"/>
  <c r="F164" i="13"/>
  <c r="G164" i="13"/>
  <c r="F163" i="13"/>
  <c r="G163" i="13"/>
  <c r="F162" i="13"/>
  <c r="G162" i="13"/>
  <c r="F161" i="13"/>
  <c r="G161" i="13"/>
  <c r="F160" i="13"/>
  <c r="G160" i="13"/>
  <c r="F159" i="13"/>
  <c r="G159" i="13"/>
  <c r="F158" i="13"/>
  <c r="G158" i="13"/>
  <c r="F157" i="13"/>
  <c r="G157" i="13"/>
  <c r="F156" i="13"/>
  <c r="G156" i="13"/>
  <c r="F155" i="13"/>
  <c r="G155" i="13"/>
  <c r="F154" i="13"/>
  <c r="G154" i="13"/>
  <c r="F153" i="13"/>
  <c r="G153" i="13"/>
  <c r="F152" i="13"/>
  <c r="G152" i="13"/>
  <c r="F151" i="13"/>
  <c r="G151" i="13"/>
  <c r="F150" i="13"/>
  <c r="G150" i="13"/>
  <c r="F149" i="13"/>
  <c r="G149" i="13"/>
  <c r="F148" i="13"/>
  <c r="G148" i="13"/>
  <c r="F147" i="13"/>
  <c r="G147" i="13"/>
  <c r="F146" i="13"/>
  <c r="G146" i="13"/>
  <c r="F145" i="13"/>
  <c r="G145" i="13"/>
  <c r="F144" i="13"/>
  <c r="G144" i="13"/>
  <c r="F143" i="13"/>
  <c r="G143" i="13"/>
  <c r="F142" i="13"/>
  <c r="G142" i="13"/>
  <c r="F141" i="13"/>
  <c r="G141" i="13"/>
  <c r="F140" i="13"/>
  <c r="G140" i="13"/>
  <c r="F139" i="13"/>
  <c r="G139" i="13"/>
  <c r="F138" i="13"/>
  <c r="G138" i="13"/>
  <c r="F137" i="13"/>
  <c r="G137" i="13"/>
  <c r="F136" i="13"/>
  <c r="G136" i="13"/>
  <c r="F135" i="13"/>
  <c r="G135" i="13"/>
  <c r="F134" i="13"/>
  <c r="G134" i="13"/>
  <c r="F133" i="13"/>
  <c r="G133" i="13"/>
  <c r="F132" i="13"/>
  <c r="G132" i="13"/>
  <c r="F131" i="13"/>
  <c r="G131" i="13"/>
  <c r="F130" i="13"/>
  <c r="G130" i="13"/>
  <c r="F129" i="13"/>
  <c r="G129" i="13"/>
  <c r="F128" i="13"/>
  <c r="G128" i="13"/>
  <c r="F127" i="13"/>
  <c r="G127" i="13"/>
  <c r="F126" i="13"/>
  <c r="G126" i="13"/>
  <c r="F125" i="13"/>
  <c r="G125" i="13"/>
  <c r="F124" i="13"/>
  <c r="G124" i="13"/>
  <c r="F123" i="13"/>
  <c r="G123" i="13"/>
  <c r="F122" i="13"/>
  <c r="G122" i="13"/>
  <c r="F121" i="13"/>
  <c r="G121" i="13"/>
  <c r="F120" i="13"/>
  <c r="G120" i="13"/>
  <c r="F119" i="13"/>
  <c r="G119" i="13"/>
  <c r="F118" i="13"/>
  <c r="G118" i="13"/>
  <c r="F117" i="13"/>
  <c r="G117" i="13"/>
  <c r="F116" i="13"/>
  <c r="G116" i="13"/>
  <c r="F115" i="13"/>
  <c r="G115" i="13"/>
  <c r="F114" i="13"/>
  <c r="G114" i="13"/>
  <c r="F113" i="13"/>
  <c r="G113" i="13"/>
  <c r="F112" i="13"/>
  <c r="G112" i="13"/>
  <c r="F111" i="13"/>
  <c r="G111" i="13"/>
  <c r="F110" i="13"/>
  <c r="G110" i="13"/>
  <c r="F109" i="13"/>
  <c r="G109" i="13"/>
  <c r="F108" i="13"/>
  <c r="G108" i="13"/>
  <c r="F107" i="13"/>
  <c r="G107" i="13"/>
  <c r="F106" i="13"/>
  <c r="G106" i="13"/>
  <c r="F105" i="13"/>
  <c r="G105" i="13"/>
  <c r="F104" i="13"/>
  <c r="G104" i="13"/>
  <c r="F103" i="13"/>
  <c r="G103" i="13"/>
  <c r="F102" i="13"/>
  <c r="G102" i="13"/>
  <c r="F101" i="13"/>
  <c r="G101" i="13"/>
  <c r="F100" i="13"/>
  <c r="G100" i="13"/>
  <c r="F99" i="13"/>
  <c r="G99" i="13"/>
  <c r="F98" i="13"/>
  <c r="G98" i="13"/>
  <c r="F97" i="13"/>
  <c r="G97" i="13"/>
  <c r="F96" i="13"/>
  <c r="G96" i="13"/>
  <c r="F95" i="13"/>
  <c r="G95" i="13"/>
  <c r="F94" i="13"/>
  <c r="G94" i="13"/>
  <c r="F93" i="13"/>
  <c r="G93" i="13"/>
  <c r="F92" i="13"/>
  <c r="G92" i="13"/>
  <c r="F91" i="13"/>
  <c r="G91" i="13"/>
  <c r="F90" i="13"/>
  <c r="G90" i="13"/>
  <c r="F89" i="13"/>
  <c r="G89" i="13"/>
  <c r="F88" i="13"/>
  <c r="G88" i="13"/>
  <c r="F87" i="13"/>
  <c r="G87" i="13"/>
  <c r="F86" i="13"/>
  <c r="G86" i="13"/>
  <c r="F85" i="13"/>
  <c r="G85" i="13"/>
  <c r="F84" i="13"/>
  <c r="G84" i="13"/>
  <c r="F83" i="13"/>
  <c r="G83" i="13"/>
  <c r="F82" i="13"/>
  <c r="G82" i="13"/>
  <c r="F81" i="13"/>
  <c r="G81" i="13"/>
  <c r="F80" i="13"/>
  <c r="G80" i="13"/>
  <c r="F79" i="13"/>
  <c r="G79" i="13"/>
  <c r="F78" i="13"/>
  <c r="G78" i="13"/>
  <c r="F77" i="13"/>
  <c r="G77" i="13"/>
  <c r="F76" i="13"/>
  <c r="G76" i="13"/>
  <c r="F75" i="13"/>
  <c r="G75" i="13"/>
  <c r="F74" i="13"/>
  <c r="G74" i="13"/>
  <c r="F73" i="13"/>
  <c r="G73" i="13"/>
  <c r="F72" i="13"/>
  <c r="G72" i="13"/>
  <c r="F71" i="13"/>
  <c r="G71" i="13"/>
  <c r="F70" i="13"/>
  <c r="G70" i="13"/>
  <c r="F69" i="13"/>
  <c r="G69" i="13"/>
  <c r="F68" i="13"/>
  <c r="G68" i="13"/>
  <c r="F67" i="13"/>
  <c r="G67" i="13"/>
  <c r="F66" i="13"/>
  <c r="G66" i="13"/>
  <c r="F65" i="13"/>
  <c r="G65" i="13"/>
  <c r="F64" i="13"/>
  <c r="G64" i="13"/>
  <c r="F63" i="13"/>
  <c r="G63" i="13"/>
  <c r="F62" i="13"/>
  <c r="G62" i="13"/>
  <c r="F61" i="13"/>
  <c r="G61" i="13"/>
  <c r="F60" i="13"/>
  <c r="G60" i="13"/>
  <c r="F59" i="13"/>
  <c r="G59" i="13"/>
  <c r="F58" i="13"/>
  <c r="G58" i="13"/>
  <c r="F57" i="13"/>
  <c r="G57" i="13"/>
  <c r="F56" i="13"/>
  <c r="G56" i="13"/>
  <c r="F55" i="13"/>
  <c r="G55" i="13"/>
  <c r="F54" i="13"/>
  <c r="G54" i="13"/>
  <c r="F53" i="13"/>
  <c r="G53" i="13"/>
  <c r="F52" i="13"/>
  <c r="G52" i="13"/>
  <c r="F51" i="13"/>
  <c r="G51" i="13"/>
  <c r="F50" i="13"/>
  <c r="G50" i="13"/>
  <c r="F49" i="13"/>
  <c r="G49" i="13"/>
  <c r="F48" i="13"/>
  <c r="G48" i="13"/>
  <c r="F47" i="13"/>
  <c r="G47" i="13"/>
  <c r="F46" i="13"/>
  <c r="G46" i="13"/>
  <c r="F45" i="13"/>
  <c r="G45" i="13"/>
  <c r="F44" i="13"/>
  <c r="G44" i="13"/>
  <c r="F43" i="13"/>
  <c r="G43" i="13"/>
  <c r="F42" i="13"/>
  <c r="G42" i="13"/>
  <c r="F41" i="13"/>
  <c r="G41" i="13"/>
  <c r="F40" i="13"/>
  <c r="G40" i="13"/>
  <c r="F39" i="13"/>
  <c r="G39" i="13"/>
  <c r="F38" i="13"/>
  <c r="G38" i="13"/>
  <c r="F37" i="13"/>
  <c r="G37" i="13"/>
  <c r="F36" i="13"/>
  <c r="G36" i="13"/>
  <c r="F35" i="13"/>
  <c r="G35" i="13"/>
  <c r="F34" i="13"/>
  <c r="G34" i="13"/>
  <c r="F33" i="13"/>
  <c r="G33" i="13"/>
  <c r="F32" i="13"/>
  <c r="G32" i="13"/>
  <c r="F31" i="13"/>
  <c r="G31" i="13"/>
  <c r="F30" i="13"/>
  <c r="G30" i="13"/>
  <c r="F29" i="13"/>
  <c r="G29" i="13"/>
  <c r="F28" i="13"/>
  <c r="G28" i="13"/>
  <c r="F27" i="13"/>
  <c r="G27" i="13"/>
  <c r="F26" i="13"/>
  <c r="G26" i="13"/>
  <c r="F25" i="13"/>
  <c r="G25" i="13"/>
  <c r="F24" i="13"/>
  <c r="G24" i="13"/>
  <c r="F23" i="13"/>
  <c r="G23" i="13"/>
  <c r="F22" i="13"/>
  <c r="G22" i="13"/>
  <c r="F21" i="13"/>
  <c r="G21" i="13"/>
  <c r="F20" i="13"/>
  <c r="G20" i="13"/>
  <c r="F19" i="13"/>
  <c r="G19" i="13"/>
  <c r="F18" i="13"/>
  <c r="G18" i="13"/>
  <c r="F17" i="13"/>
  <c r="G17" i="13"/>
  <c r="F16" i="13"/>
  <c r="G16" i="13"/>
  <c r="F15" i="13"/>
  <c r="G15" i="13"/>
  <c r="F14" i="13"/>
  <c r="G14" i="13"/>
  <c r="F13" i="13"/>
  <c r="G13" i="13"/>
  <c r="F12" i="13"/>
  <c r="G12" i="13"/>
  <c r="F11" i="13"/>
  <c r="G11" i="13"/>
  <c r="F10" i="13"/>
  <c r="G10" i="13"/>
  <c r="F9" i="13"/>
  <c r="G9" i="13"/>
  <c r="F8" i="13"/>
  <c r="G8" i="13"/>
  <c r="F7" i="13"/>
  <c r="G7" i="13"/>
  <c r="F6" i="13"/>
  <c r="G6" i="13"/>
  <c r="F5" i="13"/>
  <c r="G5" i="13"/>
  <c r="F4" i="13"/>
  <c r="G4" i="13"/>
  <c r="F3" i="13"/>
  <c r="G3" i="13"/>
  <c r="F2" i="13"/>
  <c r="G2" i="13"/>
  <c r="F164" i="12"/>
  <c r="G164" i="12"/>
  <c r="F163" i="12"/>
  <c r="G163" i="12"/>
  <c r="F162" i="12"/>
  <c r="G162" i="12"/>
  <c r="F161" i="12"/>
  <c r="G161" i="12"/>
  <c r="F160" i="12"/>
  <c r="G160" i="12"/>
  <c r="F159" i="12"/>
  <c r="G159" i="12"/>
  <c r="F158" i="12"/>
  <c r="G158" i="12"/>
  <c r="F157" i="12"/>
  <c r="G157" i="12"/>
  <c r="F156" i="12"/>
  <c r="G156" i="12"/>
  <c r="F155" i="12"/>
  <c r="G155" i="12"/>
  <c r="F154" i="12"/>
  <c r="G154" i="12"/>
  <c r="F153" i="12"/>
  <c r="G153" i="12"/>
  <c r="F152" i="12"/>
  <c r="G152" i="12"/>
  <c r="F151" i="12"/>
  <c r="G151" i="12"/>
  <c r="F150" i="12"/>
  <c r="G150" i="12"/>
  <c r="F149" i="12"/>
  <c r="G149" i="12"/>
  <c r="F148" i="12"/>
  <c r="G148" i="12"/>
  <c r="F147" i="12"/>
  <c r="G147" i="12"/>
  <c r="F146" i="12"/>
  <c r="G146" i="12"/>
  <c r="F145" i="12"/>
  <c r="G145" i="12"/>
  <c r="F144" i="12"/>
  <c r="G144" i="12"/>
  <c r="F143" i="12"/>
  <c r="G143" i="12"/>
  <c r="F142" i="12"/>
  <c r="G142" i="12"/>
  <c r="F141" i="12"/>
  <c r="G141" i="12"/>
  <c r="F140" i="12"/>
  <c r="G140" i="12"/>
  <c r="F139" i="12"/>
  <c r="G139" i="12"/>
  <c r="F138" i="12"/>
  <c r="G138" i="12"/>
  <c r="F137" i="12"/>
  <c r="G137" i="12"/>
  <c r="F136" i="12"/>
  <c r="G136" i="12"/>
  <c r="F135" i="12"/>
  <c r="G135" i="12"/>
  <c r="F134" i="12"/>
  <c r="G134" i="12"/>
  <c r="F133" i="12"/>
  <c r="G133" i="12"/>
  <c r="F132" i="12"/>
  <c r="G132" i="12"/>
  <c r="F131" i="12"/>
  <c r="G131" i="12"/>
  <c r="F130" i="12"/>
  <c r="G130" i="12"/>
  <c r="F129" i="12"/>
  <c r="G129" i="12"/>
  <c r="F128" i="12"/>
  <c r="G128" i="12"/>
  <c r="F127" i="12"/>
  <c r="G127" i="12"/>
  <c r="F126" i="12"/>
  <c r="G126" i="12"/>
  <c r="F125" i="12"/>
  <c r="G125" i="12"/>
  <c r="F124" i="12"/>
  <c r="G124" i="12"/>
  <c r="F123" i="12"/>
  <c r="G123" i="12"/>
  <c r="F122" i="12"/>
  <c r="G122" i="12"/>
  <c r="F121" i="12"/>
  <c r="G121" i="12"/>
  <c r="F120" i="12"/>
  <c r="G120" i="12"/>
  <c r="F119" i="12"/>
  <c r="G119" i="12"/>
  <c r="F118" i="12"/>
  <c r="G118" i="12"/>
  <c r="F117" i="12"/>
  <c r="G117" i="12"/>
  <c r="F116" i="12"/>
  <c r="G116" i="12"/>
  <c r="F115" i="12"/>
  <c r="G115" i="12"/>
  <c r="F114" i="12"/>
  <c r="G114" i="12"/>
  <c r="F113" i="12"/>
  <c r="G113" i="12"/>
  <c r="F112" i="12"/>
  <c r="G112" i="12"/>
  <c r="F111" i="12"/>
  <c r="G111" i="12"/>
  <c r="F110" i="12"/>
  <c r="G110" i="12"/>
  <c r="F109" i="12"/>
  <c r="G109" i="12"/>
  <c r="F108" i="12"/>
  <c r="G108" i="12"/>
  <c r="F107" i="12"/>
  <c r="G107" i="12"/>
  <c r="F106" i="12"/>
  <c r="G106" i="12"/>
  <c r="F105" i="12"/>
  <c r="G105" i="12"/>
  <c r="F104" i="12"/>
  <c r="G104" i="12"/>
  <c r="F103" i="12"/>
  <c r="G103" i="12"/>
  <c r="F102" i="12"/>
  <c r="G102" i="12"/>
  <c r="F101" i="12"/>
  <c r="G101" i="12"/>
  <c r="F100" i="12"/>
  <c r="G100" i="12"/>
  <c r="F99" i="12"/>
  <c r="G99" i="12"/>
  <c r="F98" i="12"/>
  <c r="G98" i="12"/>
  <c r="F97" i="12"/>
  <c r="G97" i="12"/>
  <c r="F96" i="12"/>
  <c r="G96" i="12"/>
  <c r="F95" i="12"/>
  <c r="G95" i="12"/>
  <c r="F94" i="12"/>
  <c r="G94" i="12"/>
  <c r="F93" i="12"/>
  <c r="G93" i="12"/>
  <c r="F92" i="12"/>
  <c r="G92" i="12"/>
  <c r="F91" i="12"/>
  <c r="G91" i="12"/>
  <c r="F90" i="12"/>
  <c r="G90" i="12"/>
  <c r="F89" i="12"/>
  <c r="G89" i="12"/>
  <c r="F88" i="12"/>
  <c r="G88" i="12"/>
  <c r="F87" i="12"/>
  <c r="G87" i="12"/>
  <c r="F86" i="12"/>
  <c r="G86" i="12"/>
  <c r="F85" i="12"/>
  <c r="G85" i="12"/>
  <c r="F84" i="12"/>
  <c r="G84" i="12"/>
  <c r="F83" i="12"/>
  <c r="G83" i="12"/>
  <c r="F82" i="12"/>
  <c r="G82" i="12"/>
  <c r="F81" i="12"/>
  <c r="G81" i="12"/>
  <c r="F80" i="12"/>
  <c r="G80" i="12"/>
  <c r="F79" i="12"/>
  <c r="G79" i="12"/>
  <c r="F78" i="12"/>
  <c r="G78" i="12"/>
  <c r="F77" i="12"/>
  <c r="G77" i="12"/>
  <c r="F76" i="12"/>
  <c r="G76" i="12"/>
  <c r="F75" i="12"/>
  <c r="G75" i="12"/>
  <c r="F74" i="12"/>
  <c r="G74" i="12"/>
  <c r="F73" i="12"/>
  <c r="G73" i="12"/>
  <c r="F72" i="12"/>
  <c r="G72" i="12"/>
  <c r="F71" i="12"/>
  <c r="G71" i="12"/>
  <c r="F70" i="12"/>
  <c r="G70" i="12"/>
  <c r="F69" i="12"/>
  <c r="G69" i="12"/>
  <c r="F68" i="12"/>
  <c r="G68" i="12"/>
  <c r="F67" i="12"/>
  <c r="G67" i="12"/>
  <c r="F66" i="12"/>
  <c r="G66" i="12"/>
  <c r="F65" i="12"/>
  <c r="G65" i="12"/>
  <c r="F64" i="12"/>
  <c r="G64" i="12"/>
  <c r="F63" i="12"/>
  <c r="G63" i="12"/>
  <c r="F62" i="12"/>
  <c r="G62" i="12"/>
  <c r="F61" i="12"/>
  <c r="G61" i="12"/>
  <c r="F60" i="12"/>
  <c r="G60" i="12"/>
  <c r="F59" i="12"/>
  <c r="G59" i="12"/>
  <c r="F58" i="12"/>
  <c r="G58" i="12"/>
  <c r="F57" i="12"/>
  <c r="G57" i="12"/>
  <c r="F56" i="12"/>
  <c r="G56" i="12"/>
  <c r="F55" i="12"/>
  <c r="G55" i="12"/>
  <c r="F54" i="12"/>
  <c r="G54" i="12"/>
  <c r="F53" i="12"/>
  <c r="G53" i="12"/>
  <c r="F52" i="12"/>
  <c r="G52" i="12"/>
  <c r="F51" i="12"/>
  <c r="G51" i="12"/>
  <c r="F50" i="12"/>
  <c r="G50" i="12"/>
  <c r="F49" i="12"/>
  <c r="G49" i="12"/>
  <c r="F48" i="12"/>
  <c r="G48" i="12"/>
  <c r="F47" i="12"/>
  <c r="G47" i="12"/>
  <c r="F46" i="12"/>
  <c r="G46" i="12"/>
  <c r="F45" i="12"/>
  <c r="G45" i="12"/>
  <c r="F44" i="12"/>
  <c r="G44" i="12"/>
  <c r="F43" i="12"/>
  <c r="G43" i="12"/>
  <c r="F42" i="12"/>
  <c r="G42" i="12"/>
  <c r="F41" i="12"/>
  <c r="G41" i="12"/>
  <c r="F40" i="12"/>
  <c r="G40" i="12"/>
  <c r="F39" i="12"/>
  <c r="G39" i="12"/>
  <c r="F38" i="12"/>
  <c r="G38" i="12"/>
  <c r="F37" i="12"/>
  <c r="G37" i="12"/>
  <c r="F36" i="12"/>
  <c r="G36" i="12"/>
  <c r="F35" i="12"/>
  <c r="G35" i="12"/>
  <c r="F34" i="12"/>
  <c r="G34" i="12"/>
  <c r="F33" i="12"/>
  <c r="G33" i="12"/>
  <c r="F32" i="12"/>
  <c r="G32" i="12"/>
  <c r="F31" i="12"/>
  <c r="G31" i="12"/>
  <c r="F30" i="12"/>
  <c r="G30" i="12"/>
  <c r="F29" i="12"/>
  <c r="G29" i="12"/>
  <c r="F28" i="12"/>
  <c r="G28" i="12"/>
  <c r="F27" i="12"/>
  <c r="G27" i="12"/>
  <c r="F26" i="12"/>
  <c r="G26" i="12"/>
  <c r="F25" i="12"/>
  <c r="G25" i="12"/>
  <c r="F24" i="12"/>
  <c r="G24" i="12"/>
  <c r="F23" i="12"/>
  <c r="G23" i="12"/>
  <c r="F22" i="12"/>
  <c r="G22" i="12"/>
  <c r="F21" i="12"/>
  <c r="G21" i="12"/>
  <c r="F20" i="12"/>
  <c r="G20" i="12"/>
  <c r="F19" i="12"/>
  <c r="G19" i="12"/>
  <c r="F18" i="12"/>
  <c r="G18" i="12"/>
  <c r="F17" i="12"/>
  <c r="G17" i="12"/>
  <c r="F16" i="12"/>
  <c r="G16" i="12"/>
  <c r="F15" i="12"/>
  <c r="G15" i="12"/>
  <c r="F14" i="12"/>
  <c r="G14" i="12"/>
  <c r="F13" i="12"/>
  <c r="G13" i="12"/>
  <c r="F12" i="12"/>
  <c r="G12" i="12"/>
  <c r="F11" i="12"/>
  <c r="G11" i="12"/>
  <c r="F10" i="12"/>
  <c r="G10" i="12"/>
  <c r="F9" i="12"/>
  <c r="G9" i="12"/>
  <c r="F8" i="12"/>
  <c r="G8" i="12"/>
  <c r="F7" i="12"/>
  <c r="G7" i="12"/>
  <c r="F6" i="12"/>
  <c r="G6" i="12"/>
  <c r="F5" i="12"/>
  <c r="G5" i="12"/>
  <c r="F4" i="12"/>
  <c r="G4" i="12"/>
  <c r="F3" i="12"/>
  <c r="G3" i="12"/>
  <c r="F2" i="12"/>
  <c r="G2" i="12"/>
  <c r="F164" i="11"/>
  <c r="G164" i="11"/>
  <c r="F163" i="11"/>
  <c r="G163" i="11"/>
  <c r="F162" i="11"/>
  <c r="G162" i="11"/>
  <c r="F161" i="11"/>
  <c r="G161" i="11"/>
  <c r="F160" i="11"/>
  <c r="G160" i="11"/>
  <c r="F159" i="11"/>
  <c r="G159" i="11"/>
  <c r="F158" i="11"/>
  <c r="G158" i="11"/>
  <c r="F157" i="11"/>
  <c r="G157" i="11"/>
  <c r="F156" i="11"/>
  <c r="G156" i="11"/>
  <c r="F155" i="11"/>
  <c r="G155" i="11"/>
  <c r="F154" i="11"/>
  <c r="G154" i="11"/>
  <c r="F153" i="11"/>
  <c r="G153" i="11"/>
  <c r="F152" i="11"/>
  <c r="G152" i="11"/>
  <c r="F151" i="11"/>
  <c r="G151" i="11"/>
  <c r="F150" i="11"/>
  <c r="G150" i="11"/>
  <c r="F149" i="11"/>
  <c r="G149" i="11"/>
  <c r="F148" i="11"/>
  <c r="G148" i="11"/>
  <c r="F147" i="11"/>
  <c r="G147" i="11"/>
  <c r="F146" i="11"/>
  <c r="G146" i="11"/>
  <c r="F145" i="11"/>
  <c r="G145" i="11"/>
  <c r="F144" i="11"/>
  <c r="G144" i="11"/>
  <c r="F143" i="11"/>
  <c r="G143" i="11"/>
  <c r="F142" i="11"/>
  <c r="G142" i="11"/>
  <c r="F141" i="11"/>
  <c r="G141" i="11"/>
  <c r="F140" i="11"/>
  <c r="G140" i="11"/>
  <c r="F139" i="11"/>
  <c r="G139" i="11"/>
  <c r="F138" i="11"/>
  <c r="G138" i="11"/>
  <c r="F137" i="11"/>
  <c r="G137" i="11"/>
  <c r="F136" i="11"/>
  <c r="G136" i="11"/>
  <c r="F135" i="11"/>
  <c r="G135" i="11"/>
  <c r="F134" i="11"/>
  <c r="G134" i="11"/>
  <c r="F133" i="11"/>
  <c r="G133" i="11"/>
  <c r="F132" i="11"/>
  <c r="G132" i="11"/>
  <c r="F131" i="11"/>
  <c r="G131" i="11"/>
  <c r="F130" i="11"/>
  <c r="G130" i="11"/>
  <c r="F129" i="11"/>
  <c r="G129" i="11"/>
  <c r="F128" i="11"/>
  <c r="G128" i="11"/>
  <c r="F127" i="11"/>
  <c r="G127" i="11"/>
  <c r="F126" i="11"/>
  <c r="G126" i="11"/>
  <c r="F125" i="11"/>
  <c r="G125" i="11"/>
  <c r="F124" i="11"/>
  <c r="G124" i="11"/>
  <c r="F123" i="11"/>
  <c r="G123" i="11"/>
  <c r="F122" i="11"/>
  <c r="G122" i="11"/>
  <c r="F121" i="11"/>
  <c r="G121" i="11"/>
  <c r="F120" i="11"/>
  <c r="G120" i="11"/>
  <c r="F119" i="11"/>
  <c r="G119" i="11"/>
  <c r="F118" i="11"/>
  <c r="G118" i="11"/>
  <c r="F117" i="11"/>
  <c r="G117" i="11"/>
  <c r="F116" i="11"/>
  <c r="G116" i="11"/>
  <c r="F115" i="11"/>
  <c r="G115" i="11"/>
  <c r="F114" i="11"/>
  <c r="G114" i="11"/>
  <c r="F113" i="11"/>
  <c r="G113" i="11"/>
  <c r="F112" i="11"/>
  <c r="G112" i="11"/>
  <c r="F111" i="11"/>
  <c r="G111" i="11"/>
  <c r="F110" i="11"/>
  <c r="G110" i="11"/>
  <c r="F109" i="11"/>
  <c r="G109" i="11"/>
  <c r="F108" i="11"/>
  <c r="G108" i="11"/>
  <c r="F107" i="11"/>
  <c r="G107" i="11"/>
  <c r="F106" i="11"/>
  <c r="G106" i="11"/>
  <c r="F105" i="11"/>
  <c r="G105" i="11"/>
  <c r="F104" i="11"/>
  <c r="G104" i="11"/>
  <c r="F103" i="11"/>
  <c r="G103" i="11"/>
  <c r="F102" i="11"/>
  <c r="G102" i="11"/>
  <c r="F101" i="11"/>
  <c r="G101" i="11"/>
  <c r="F100" i="11"/>
  <c r="G100" i="11"/>
  <c r="F99" i="11"/>
  <c r="G99" i="11"/>
  <c r="F98" i="11"/>
  <c r="G98" i="11"/>
  <c r="F97" i="11"/>
  <c r="G97" i="11"/>
  <c r="F96" i="11"/>
  <c r="G96" i="11"/>
  <c r="F95" i="11"/>
  <c r="G95" i="11"/>
  <c r="F94" i="11"/>
  <c r="G94" i="11"/>
  <c r="F93" i="11"/>
  <c r="G93" i="11"/>
  <c r="F92" i="11"/>
  <c r="G92" i="11"/>
  <c r="F91" i="11"/>
  <c r="G91" i="11"/>
  <c r="F90" i="11"/>
  <c r="G90" i="11"/>
  <c r="F89" i="11"/>
  <c r="G89" i="11"/>
  <c r="F88" i="11"/>
  <c r="G88" i="11"/>
  <c r="F87" i="11"/>
  <c r="G87" i="11"/>
  <c r="F86" i="11"/>
  <c r="G86" i="11"/>
  <c r="F85" i="11"/>
  <c r="G85" i="11"/>
  <c r="F84" i="11"/>
  <c r="G84" i="11"/>
  <c r="F83" i="11"/>
  <c r="G83" i="11"/>
  <c r="F82" i="11"/>
  <c r="G82" i="11"/>
  <c r="F81" i="11"/>
  <c r="G81" i="11"/>
  <c r="F80" i="11"/>
  <c r="G80" i="11"/>
  <c r="F79" i="11"/>
  <c r="G79" i="11"/>
  <c r="F78" i="11"/>
  <c r="G78" i="11"/>
  <c r="F77" i="11"/>
  <c r="G77" i="11"/>
  <c r="F76" i="11"/>
  <c r="G76" i="11"/>
  <c r="F75" i="11"/>
  <c r="G75" i="11"/>
  <c r="F74" i="11"/>
  <c r="G74" i="11"/>
  <c r="F73" i="11"/>
  <c r="G73" i="11"/>
  <c r="F72" i="11"/>
  <c r="G72" i="11"/>
  <c r="F71" i="11"/>
  <c r="G71" i="11"/>
  <c r="F70" i="11"/>
  <c r="G70" i="11"/>
  <c r="F69" i="11"/>
  <c r="G69" i="11"/>
  <c r="F68" i="11"/>
  <c r="G68" i="11"/>
  <c r="F67" i="11"/>
  <c r="G67" i="11"/>
  <c r="F66" i="11"/>
  <c r="G66" i="11"/>
  <c r="F65" i="11"/>
  <c r="G65" i="11"/>
  <c r="F64" i="11"/>
  <c r="G64" i="11"/>
  <c r="F63" i="11"/>
  <c r="G63" i="11"/>
  <c r="F62" i="11"/>
  <c r="G62" i="11"/>
  <c r="F61" i="11"/>
  <c r="G61" i="11"/>
  <c r="F60" i="11"/>
  <c r="G60" i="11"/>
  <c r="F59" i="11"/>
  <c r="G59" i="11"/>
  <c r="F58" i="11"/>
  <c r="G58" i="11"/>
  <c r="F57" i="11"/>
  <c r="G57" i="11"/>
  <c r="F56" i="11"/>
  <c r="G56" i="11"/>
  <c r="F55" i="11"/>
  <c r="G55" i="11"/>
  <c r="F54" i="11"/>
  <c r="G54" i="11"/>
  <c r="F53" i="11"/>
  <c r="G53" i="11"/>
  <c r="F52" i="11"/>
  <c r="G52" i="11"/>
  <c r="F51" i="11"/>
  <c r="G51" i="11"/>
  <c r="F50" i="11"/>
  <c r="G50" i="11"/>
  <c r="F49" i="11"/>
  <c r="G49" i="11"/>
  <c r="F48" i="11"/>
  <c r="G48" i="11"/>
  <c r="F47" i="11"/>
  <c r="G47" i="11"/>
  <c r="F46" i="11"/>
  <c r="G46" i="11"/>
  <c r="F45" i="11"/>
  <c r="G45" i="11"/>
  <c r="F44" i="11"/>
  <c r="G44" i="11"/>
  <c r="F43" i="11"/>
  <c r="G43" i="11"/>
  <c r="F42" i="11"/>
  <c r="G42" i="11"/>
  <c r="F41" i="11"/>
  <c r="G41" i="11"/>
  <c r="F40" i="11"/>
  <c r="G40" i="11"/>
  <c r="F39" i="11"/>
  <c r="G39" i="11"/>
  <c r="F38" i="11"/>
  <c r="G38" i="11"/>
  <c r="F37" i="11"/>
  <c r="G37" i="11"/>
  <c r="F36" i="11"/>
  <c r="G36" i="11"/>
  <c r="F35" i="11"/>
  <c r="G35" i="11"/>
  <c r="F34" i="11"/>
  <c r="G34" i="11"/>
  <c r="F33" i="11"/>
  <c r="G33" i="11"/>
  <c r="F32" i="11"/>
  <c r="G32" i="11"/>
  <c r="F31" i="11"/>
  <c r="G31" i="11"/>
  <c r="F30" i="11"/>
  <c r="G30" i="11"/>
  <c r="F29" i="11"/>
  <c r="G29" i="11"/>
  <c r="F28" i="11"/>
  <c r="G28" i="11"/>
  <c r="F27" i="11"/>
  <c r="G27" i="11"/>
  <c r="F26" i="11"/>
  <c r="G26" i="11"/>
  <c r="F25" i="11"/>
  <c r="G25" i="11"/>
  <c r="F24" i="11"/>
  <c r="G24" i="11"/>
  <c r="F23" i="11"/>
  <c r="G23" i="11"/>
  <c r="F22" i="11"/>
  <c r="G22" i="11"/>
  <c r="F21" i="11"/>
  <c r="G21" i="11"/>
  <c r="F20" i="11"/>
  <c r="G20" i="11"/>
  <c r="F19" i="11"/>
  <c r="G19" i="11"/>
  <c r="F18" i="11"/>
  <c r="G18" i="11"/>
  <c r="F17" i="11"/>
  <c r="G17" i="11"/>
  <c r="F16" i="11"/>
  <c r="G16" i="11"/>
  <c r="F15" i="11"/>
  <c r="G15" i="11"/>
  <c r="F14" i="11"/>
  <c r="G14" i="11"/>
  <c r="F13" i="11"/>
  <c r="G13" i="11"/>
  <c r="F12" i="11"/>
  <c r="G12" i="11"/>
  <c r="F11" i="11"/>
  <c r="G11" i="11"/>
  <c r="F10" i="11"/>
  <c r="G10" i="11"/>
  <c r="F9" i="11"/>
  <c r="G9" i="11"/>
  <c r="F8" i="11"/>
  <c r="G8" i="11"/>
  <c r="F7" i="11"/>
  <c r="G7" i="11"/>
  <c r="F6" i="11"/>
  <c r="G6" i="11"/>
  <c r="F5" i="11"/>
  <c r="G5" i="11"/>
  <c r="F4" i="11"/>
  <c r="G4" i="11"/>
  <c r="F3" i="11"/>
  <c r="G3" i="11"/>
  <c r="F2" i="11"/>
  <c r="G2" i="11"/>
  <c r="F164" i="10"/>
  <c r="G164" i="10"/>
  <c r="F163" i="10"/>
  <c r="G163" i="10"/>
  <c r="F162" i="10"/>
  <c r="G162" i="10"/>
  <c r="F161" i="10"/>
  <c r="G161" i="10"/>
  <c r="F160" i="10"/>
  <c r="G160" i="10"/>
  <c r="F159" i="10"/>
  <c r="G159" i="10"/>
  <c r="F158" i="10"/>
  <c r="G158" i="10"/>
  <c r="F157" i="10"/>
  <c r="G157" i="10"/>
  <c r="F156" i="10"/>
  <c r="G156" i="10"/>
  <c r="F155" i="10"/>
  <c r="G155" i="10"/>
  <c r="F154" i="10"/>
  <c r="G154" i="10"/>
  <c r="F153" i="10"/>
  <c r="G153" i="10"/>
  <c r="F152" i="10"/>
  <c r="G152" i="10"/>
  <c r="F151" i="10"/>
  <c r="G151" i="10"/>
  <c r="F150" i="10"/>
  <c r="G150" i="10"/>
  <c r="F149" i="10"/>
  <c r="G149" i="10"/>
  <c r="F148" i="10"/>
  <c r="G148" i="10"/>
  <c r="F147" i="10"/>
  <c r="G147" i="10"/>
  <c r="F146" i="10"/>
  <c r="G146" i="10"/>
  <c r="F145" i="10"/>
  <c r="G145" i="10"/>
  <c r="F144" i="10"/>
  <c r="G144" i="10"/>
  <c r="F143" i="10"/>
  <c r="G143" i="10"/>
  <c r="F142" i="10"/>
  <c r="G142" i="10"/>
  <c r="F141" i="10"/>
  <c r="G141" i="10"/>
  <c r="F140" i="10"/>
  <c r="G140" i="10"/>
  <c r="F139" i="10"/>
  <c r="G139" i="10"/>
  <c r="F138" i="10"/>
  <c r="G138" i="10"/>
  <c r="F137" i="10"/>
  <c r="G137" i="10"/>
  <c r="F136" i="10"/>
  <c r="G136" i="10"/>
  <c r="F135" i="10"/>
  <c r="G135" i="10"/>
  <c r="F134" i="10"/>
  <c r="G134" i="10"/>
  <c r="F133" i="10"/>
  <c r="G133" i="10"/>
  <c r="F132" i="10"/>
  <c r="G132" i="10"/>
  <c r="F131" i="10"/>
  <c r="G131" i="10"/>
  <c r="F130" i="10"/>
  <c r="G130" i="10"/>
  <c r="F129" i="10"/>
  <c r="G129" i="10"/>
  <c r="F128" i="10"/>
  <c r="G128" i="10"/>
  <c r="F127" i="10"/>
  <c r="G127" i="10"/>
  <c r="F126" i="10"/>
  <c r="G126" i="10"/>
  <c r="F125" i="10"/>
  <c r="G125" i="10"/>
  <c r="F124" i="10"/>
  <c r="G124" i="10"/>
  <c r="F123" i="10"/>
  <c r="G123" i="10"/>
  <c r="F122" i="10"/>
  <c r="G122" i="10"/>
  <c r="F121" i="10"/>
  <c r="G121" i="10"/>
  <c r="F120" i="10"/>
  <c r="G120" i="10"/>
  <c r="F119" i="10"/>
  <c r="G119" i="10"/>
  <c r="F118" i="10"/>
  <c r="G118" i="10"/>
  <c r="F117" i="10"/>
  <c r="G117" i="10"/>
  <c r="F116" i="10"/>
  <c r="G116" i="10"/>
  <c r="F115" i="10"/>
  <c r="G115" i="10"/>
  <c r="F114" i="10"/>
  <c r="G114" i="10"/>
  <c r="F113" i="10"/>
  <c r="G113" i="10"/>
  <c r="F112" i="10"/>
  <c r="G112" i="10"/>
  <c r="F111" i="10"/>
  <c r="G111" i="10"/>
  <c r="F110" i="10"/>
  <c r="G110" i="10"/>
  <c r="F109" i="10"/>
  <c r="G109" i="10"/>
  <c r="F108" i="10"/>
  <c r="G108" i="10"/>
  <c r="F107" i="10"/>
  <c r="G107" i="10"/>
  <c r="F106" i="10"/>
  <c r="G106" i="10"/>
  <c r="F105" i="10"/>
  <c r="G105" i="10"/>
  <c r="F104" i="10"/>
  <c r="G104" i="10"/>
  <c r="F103" i="10"/>
  <c r="G103" i="10"/>
  <c r="F102" i="10"/>
  <c r="G102" i="10"/>
  <c r="F101" i="10"/>
  <c r="G101" i="10"/>
  <c r="F100" i="10"/>
  <c r="G100" i="10"/>
  <c r="F99" i="10"/>
  <c r="G99" i="10"/>
  <c r="F98" i="10"/>
  <c r="G98" i="10"/>
  <c r="F97" i="10"/>
  <c r="G97" i="10"/>
  <c r="F96" i="10"/>
  <c r="G96" i="10"/>
  <c r="F95" i="10"/>
  <c r="G95" i="10"/>
  <c r="F94" i="10"/>
  <c r="G94" i="10"/>
  <c r="F93" i="10"/>
  <c r="G93" i="10"/>
  <c r="F92" i="10"/>
  <c r="G92" i="10"/>
  <c r="F91" i="10"/>
  <c r="G91" i="10"/>
  <c r="F90" i="10"/>
  <c r="G90" i="10"/>
  <c r="F89" i="10"/>
  <c r="G89" i="10"/>
  <c r="F88" i="10"/>
  <c r="G88" i="10"/>
  <c r="F87" i="10"/>
  <c r="G87" i="10"/>
  <c r="F86" i="10"/>
  <c r="G86" i="10"/>
  <c r="F85" i="10"/>
  <c r="G85" i="10"/>
  <c r="F84" i="10"/>
  <c r="G84" i="10"/>
  <c r="F83" i="10"/>
  <c r="G83" i="10"/>
  <c r="F82" i="10"/>
  <c r="G82" i="10"/>
  <c r="F81" i="10"/>
  <c r="G81" i="10"/>
  <c r="F80" i="10"/>
  <c r="G80" i="10"/>
  <c r="F79" i="10"/>
  <c r="G79" i="10"/>
  <c r="F78" i="10"/>
  <c r="G78" i="10"/>
  <c r="F77" i="10"/>
  <c r="G77" i="10"/>
  <c r="F76" i="10"/>
  <c r="G76" i="10"/>
  <c r="F75" i="10"/>
  <c r="G75" i="10"/>
  <c r="F74" i="10"/>
  <c r="G74" i="10"/>
  <c r="F73" i="10"/>
  <c r="G73" i="10"/>
  <c r="F72" i="10"/>
  <c r="G72" i="10"/>
  <c r="F71" i="10"/>
  <c r="G71" i="10"/>
  <c r="F70" i="10"/>
  <c r="G70" i="10"/>
  <c r="F69" i="10"/>
  <c r="G69" i="10"/>
  <c r="F68" i="10"/>
  <c r="G68" i="10"/>
  <c r="F67" i="10"/>
  <c r="G67" i="10"/>
  <c r="F66" i="10"/>
  <c r="G66" i="10"/>
  <c r="F65" i="10"/>
  <c r="G65" i="10"/>
  <c r="F64" i="10"/>
  <c r="G64" i="10"/>
  <c r="F63" i="10"/>
  <c r="G63" i="10"/>
  <c r="F62" i="10"/>
  <c r="G62" i="10"/>
  <c r="F61" i="10"/>
  <c r="G61" i="10"/>
  <c r="F60" i="10"/>
  <c r="G60" i="10"/>
  <c r="F59" i="10"/>
  <c r="G59" i="10"/>
  <c r="F58" i="10"/>
  <c r="G58" i="10"/>
  <c r="F57" i="10"/>
  <c r="G57" i="10"/>
  <c r="F56" i="10"/>
  <c r="G56" i="10"/>
  <c r="F55" i="10"/>
  <c r="G55" i="10"/>
  <c r="F54" i="10"/>
  <c r="G54" i="10"/>
  <c r="F53" i="10"/>
  <c r="G53" i="10"/>
  <c r="F52" i="10"/>
  <c r="G52" i="10"/>
  <c r="F51" i="10"/>
  <c r="G51" i="10"/>
  <c r="F50" i="10"/>
  <c r="G50" i="10"/>
  <c r="F49" i="10"/>
  <c r="G49" i="10"/>
  <c r="F48" i="10"/>
  <c r="G48" i="10"/>
  <c r="F47" i="10"/>
  <c r="G47" i="10"/>
  <c r="F46" i="10"/>
  <c r="G46" i="10"/>
  <c r="F45" i="10"/>
  <c r="G45" i="10"/>
  <c r="F44" i="10"/>
  <c r="G44" i="10"/>
  <c r="F43" i="10"/>
  <c r="G43" i="10"/>
  <c r="F42" i="10"/>
  <c r="G42" i="10"/>
  <c r="F41" i="10"/>
  <c r="G41" i="10"/>
  <c r="F40" i="10"/>
  <c r="G40" i="10"/>
  <c r="F39" i="10"/>
  <c r="G39" i="10"/>
  <c r="F38" i="10"/>
  <c r="G38" i="10"/>
  <c r="F37" i="10"/>
  <c r="G37" i="10"/>
  <c r="F36" i="10"/>
  <c r="G36" i="10"/>
  <c r="F35" i="10"/>
  <c r="G35" i="10"/>
  <c r="F34" i="10"/>
  <c r="G34" i="10"/>
  <c r="F33" i="10"/>
  <c r="G33" i="10"/>
  <c r="F32" i="10"/>
  <c r="G32" i="10"/>
  <c r="F31" i="10"/>
  <c r="G31" i="10"/>
  <c r="F30" i="10"/>
  <c r="G30" i="10"/>
  <c r="F29" i="10"/>
  <c r="G29" i="10"/>
  <c r="F28" i="10"/>
  <c r="G28" i="10"/>
  <c r="F27" i="10"/>
  <c r="G27" i="10"/>
  <c r="F26" i="10"/>
  <c r="G26" i="10"/>
  <c r="F25" i="10"/>
  <c r="G25" i="10"/>
  <c r="F24" i="10"/>
  <c r="G24" i="10"/>
  <c r="F23" i="10"/>
  <c r="G23" i="10"/>
  <c r="F22" i="10"/>
  <c r="G22" i="10"/>
  <c r="F21" i="10"/>
  <c r="G21" i="10"/>
  <c r="F20" i="10"/>
  <c r="G20" i="10"/>
  <c r="F19" i="10"/>
  <c r="G19" i="10"/>
  <c r="F18" i="10"/>
  <c r="G18" i="10"/>
  <c r="F17" i="10"/>
  <c r="G17" i="10"/>
  <c r="F16" i="10"/>
  <c r="G16" i="10"/>
  <c r="F15" i="10"/>
  <c r="G15" i="10"/>
  <c r="F14" i="10"/>
  <c r="G14" i="10"/>
  <c r="F13" i="10"/>
  <c r="G13" i="10"/>
  <c r="F12" i="10"/>
  <c r="G12" i="10"/>
  <c r="F11" i="10"/>
  <c r="G11" i="10"/>
  <c r="F10" i="10"/>
  <c r="G10" i="10"/>
  <c r="F9" i="10"/>
  <c r="G9" i="10"/>
  <c r="F8" i="10"/>
  <c r="G8" i="10"/>
  <c r="F7" i="10"/>
  <c r="G7" i="10"/>
  <c r="F6" i="10"/>
  <c r="G6" i="10"/>
  <c r="F5" i="10"/>
  <c r="G5" i="10"/>
  <c r="F4" i="10"/>
  <c r="G4" i="10"/>
  <c r="F3" i="10"/>
  <c r="G3" i="10"/>
  <c r="F164" i="9"/>
  <c r="G164" i="9"/>
  <c r="F163" i="9"/>
  <c r="G163" i="9"/>
  <c r="F162" i="9"/>
  <c r="G162" i="9"/>
  <c r="F161" i="9"/>
  <c r="G161" i="9"/>
  <c r="F160" i="9"/>
  <c r="G160" i="9"/>
  <c r="F159" i="9"/>
  <c r="G159" i="9"/>
  <c r="F158" i="9"/>
  <c r="G158" i="9"/>
  <c r="F157" i="9"/>
  <c r="G157" i="9"/>
  <c r="F156" i="9"/>
  <c r="G156" i="9"/>
  <c r="F155" i="9"/>
  <c r="G155" i="9"/>
  <c r="F154" i="9"/>
  <c r="G154" i="9"/>
  <c r="F153" i="9"/>
  <c r="G153" i="9"/>
  <c r="F152" i="9"/>
  <c r="G152" i="9"/>
  <c r="F151" i="9"/>
  <c r="G151" i="9"/>
  <c r="F150" i="9"/>
  <c r="G150" i="9"/>
  <c r="F149" i="9"/>
  <c r="G149" i="9"/>
  <c r="F148" i="9"/>
  <c r="G148" i="9"/>
  <c r="F147" i="9"/>
  <c r="G147" i="9"/>
  <c r="F146" i="9"/>
  <c r="G146" i="9"/>
  <c r="F145" i="9"/>
  <c r="G145" i="9"/>
  <c r="F144" i="9"/>
  <c r="G144" i="9"/>
  <c r="F143" i="9"/>
  <c r="G143" i="9"/>
  <c r="F142" i="9"/>
  <c r="G142" i="9"/>
  <c r="F141" i="9"/>
  <c r="G141" i="9"/>
  <c r="F140" i="9"/>
  <c r="G140" i="9"/>
  <c r="F139" i="9"/>
  <c r="G139" i="9"/>
  <c r="F138" i="9"/>
  <c r="G138" i="9"/>
  <c r="F137" i="9"/>
  <c r="G137" i="9"/>
  <c r="F136" i="9"/>
  <c r="G136" i="9"/>
  <c r="F135" i="9"/>
  <c r="G135" i="9"/>
  <c r="F134" i="9"/>
  <c r="G134" i="9"/>
  <c r="F133" i="9"/>
  <c r="G133" i="9"/>
  <c r="F132" i="9"/>
  <c r="G132" i="9"/>
  <c r="F131" i="9"/>
  <c r="G131" i="9"/>
  <c r="F130" i="9"/>
  <c r="G130" i="9"/>
  <c r="F129" i="9"/>
  <c r="G129" i="9"/>
  <c r="F128" i="9"/>
  <c r="G128" i="9"/>
  <c r="F127" i="9"/>
  <c r="G127" i="9"/>
  <c r="F126" i="9"/>
  <c r="G126" i="9"/>
  <c r="F125" i="9"/>
  <c r="G125" i="9"/>
  <c r="F124" i="9"/>
  <c r="G124" i="9"/>
  <c r="F123" i="9"/>
  <c r="G123" i="9"/>
  <c r="F122" i="9"/>
  <c r="G122" i="9"/>
  <c r="F121" i="9"/>
  <c r="G121" i="9"/>
  <c r="F120" i="9"/>
  <c r="G120" i="9"/>
  <c r="F119" i="9"/>
  <c r="G119" i="9"/>
  <c r="F118" i="9"/>
  <c r="G118" i="9"/>
  <c r="F117" i="9"/>
  <c r="G117" i="9"/>
  <c r="F116" i="9"/>
  <c r="G116" i="9"/>
  <c r="F115" i="9"/>
  <c r="G115" i="9"/>
  <c r="F114" i="9"/>
  <c r="G114" i="9"/>
  <c r="F113" i="9"/>
  <c r="G113" i="9"/>
  <c r="F112" i="9"/>
  <c r="G112" i="9"/>
  <c r="F111" i="9"/>
  <c r="G111" i="9"/>
  <c r="F110" i="9"/>
  <c r="G110" i="9"/>
  <c r="F109" i="9"/>
  <c r="G109" i="9"/>
  <c r="F108" i="9"/>
  <c r="G108" i="9"/>
  <c r="F107" i="9"/>
  <c r="G107" i="9"/>
  <c r="F106" i="9"/>
  <c r="G106" i="9"/>
  <c r="F105" i="9"/>
  <c r="G105" i="9"/>
  <c r="F104" i="9"/>
  <c r="G104" i="9"/>
  <c r="F103" i="9"/>
  <c r="G103" i="9"/>
  <c r="F102" i="9"/>
  <c r="G102" i="9"/>
  <c r="F101" i="9"/>
  <c r="G101" i="9"/>
  <c r="F100" i="9"/>
  <c r="G100" i="9"/>
  <c r="F99" i="9"/>
  <c r="G99" i="9"/>
  <c r="F98" i="9"/>
  <c r="G98" i="9"/>
  <c r="F97" i="9"/>
  <c r="G97" i="9"/>
  <c r="F96" i="9"/>
  <c r="G96" i="9"/>
  <c r="F95" i="9"/>
  <c r="G95" i="9"/>
  <c r="F94" i="9"/>
  <c r="G94" i="9"/>
  <c r="F93" i="9"/>
  <c r="G93" i="9"/>
  <c r="F92" i="9"/>
  <c r="G92" i="9"/>
  <c r="F91" i="9"/>
  <c r="G91" i="9"/>
  <c r="F90" i="9"/>
  <c r="G90" i="9"/>
  <c r="F89" i="9"/>
  <c r="G89" i="9"/>
  <c r="F88" i="9"/>
  <c r="G88" i="9"/>
  <c r="F87" i="9"/>
  <c r="G87" i="9"/>
  <c r="F86" i="9"/>
  <c r="G86" i="9"/>
  <c r="F85" i="9"/>
  <c r="G85" i="9"/>
  <c r="F84" i="9"/>
  <c r="G84" i="9"/>
  <c r="F83" i="9"/>
  <c r="G83" i="9"/>
  <c r="F82" i="9"/>
  <c r="G82" i="9"/>
  <c r="F81" i="9"/>
  <c r="G81" i="9"/>
  <c r="F80" i="9"/>
  <c r="G80" i="9"/>
  <c r="F79" i="9"/>
  <c r="G79" i="9"/>
  <c r="F78" i="9"/>
  <c r="G78" i="9"/>
  <c r="F77" i="9"/>
  <c r="G77" i="9"/>
  <c r="F76" i="9"/>
  <c r="G76" i="9"/>
  <c r="F75" i="9"/>
  <c r="G75" i="9"/>
  <c r="F74" i="9"/>
  <c r="G74" i="9"/>
  <c r="F73" i="9"/>
  <c r="G73" i="9"/>
  <c r="F72" i="9"/>
  <c r="G72" i="9"/>
  <c r="F71" i="9"/>
  <c r="G71" i="9"/>
  <c r="F70" i="9"/>
  <c r="G70" i="9"/>
  <c r="F69" i="9"/>
  <c r="G69" i="9"/>
  <c r="F68" i="9"/>
  <c r="G68" i="9"/>
  <c r="F67" i="9"/>
  <c r="G67" i="9"/>
  <c r="F66" i="9"/>
  <c r="G66" i="9"/>
  <c r="F65" i="9"/>
  <c r="G65" i="9"/>
  <c r="F64" i="9"/>
  <c r="G64" i="9"/>
  <c r="F63" i="9"/>
  <c r="G63" i="9"/>
  <c r="F62" i="9"/>
  <c r="G62" i="9"/>
  <c r="F61" i="9"/>
  <c r="G61" i="9"/>
  <c r="F60" i="9"/>
  <c r="G60" i="9"/>
  <c r="F59" i="9"/>
  <c r="G59" i="9"/>
  <c r="F58" i="9"/>
  <c r="G58" i="9"/>
  <c r="F57" i="9"/>
  <c r="G57" i="9"/>
  <c r="F56" i="9"/>
  <c r="G56" i="9"/>
  <c r="F55" i="9"/>
  <c r="G55" i="9"/>
  <c r="F54" i="9"/>
  <c r="G54" i="9"/>
  <c r="F53" i="9"/>
  <c r="G53" i="9"/>
  <c r="F52" i="9"/>
  <c r="G52" i="9"/>
  <c r="F51" i="9"/>
  <c r="G51" i="9"/>
  <c r="F50" i="9"/>
  <c r="G50" i="9"/>
  <c r="F49" i="9"/>
  <c r="G49" i="9"/>
  <c r="F48" i="9"/>
  <c r="G48" i="9"/>
  <c r="F47" i="9"/>
  <c r="G47" i="9"/>
  <c r="F46" i="9"/>
  <c r="G46" i="9"/>
  <c r="F45" i="9"/>
  <c r="G45" i="9"/>
  <c r="F44" i="9"/>
  <c r="G44" i="9"/>
  <c r="F43" i="9"/>
  <c r="G43" i="9"/>
  <c r="F42" i="9"/>
  <c r="G42" i="9"/>
  <c r="F41" i="9"/>
  <c r="G41" i="9"/>
  <c r="F40" i="9"/>
  <c r="G40" i="9"/>
  <c r="F39" i="9"/>
  <c r="G39" i="9"/>
  <c r="F38" i="9"/>
  <c r="G38" i="9"/>
  <c r="F37" i="9"/>
  <c r="G37" i="9"/>
  <c r="F36" i="9"/>
  <c r="G36" i="9"/>
  <c r="F35" i="9"/>
  <c r="G35" i="9"/>
  <c r="F34" i="9"/>
  <c r="G34" i="9"/>
  <c r="F33" i="9"/>
  <c r="G33" i="9"/>
  <c r="F32" i="9"/>
  <c r="G32" i="9"/>
  <c r="F31" i="9"/>
  <c r="G31" i="9"/>
  <c r="F30" i="9"/>
  <c r="G30" i="9"/>
  <c r="F29" i="9"/>
  <c r="G29" i="9"/>
  <c r="F28" i="9"/>
  <c r="G28" i="9"/>
  <c r="F27" i="9"/>
  <c r="G27" i="9"/>
  <c r="F26" i="9"/>
  <c r="G26" i="9"/>
  <c r="F25" i="9"/>
  <c r="G25" i="9"/>
  <c r="F24" i="9"/>
  <c r="G24" i="9"/>
  <c r="F23" i="9"/>
  <c r="G23" i="9"/>
  <c r="F22" i="9"/>
  <c r="G22" i="9"/>
  <c r="F21" i="9"/>
  <c r="G21" i="9"/>
  <c r="F20" i="9"/>
  <c r="G20" i="9"/>
  <c r="F19" i="9"/>
  <c r="G19" i="9"/>
  <c r="F18" i="9"/>
  <c r="G18" i="9"/>
  <c r="F17" i="9"/>
  <c r="G17" i="9"/>
  <c r="F16" i="9"/>
  <c r="G16" i="9"/>
  <c r="F15" i="9"/>
  <c r="G15" i="9"/>
  <c r="F14" i="9"/>
  <c r="G14" i="9"/>
  <c r="F13" i="9"/>
  <c r="G13" i="9"/>
  <c r="F12" i="9"/>
  <c r="G12" i="9"/>
  <c r="F11" i="9"/>
  <c r="G11" i="9"/>
  <c r="F10" i="9"/>
  <c r="G10" i="9"/>
  <c r="F9" i="9"/>
  <c r="G9" i="9"/>
  <c r="F8" i="9"/>
  <c r="G8" i="9"/>
  <c r="F7" i="9"/>
  <c r="G7" i="9"/>
  <c r="F6" i="9"/>
  <c r="G6" i="9"/>
  <c r="F5" i="9"/>
  <c r="G5" i="9"/>
  <c r="F4" i="9"/>
  <c r="G4" i="9"/>
  <c r="F3" i="9"/>
  <c r="G3" i="9"/>
  <c r="F2" i="9"/>
  <c r="G2" i="9"/>
  <c r="F164" i="8"/>
  <c r="G164" i="8"/>
  <c r="F163" i="8"/>
  <c r="G163" i="8"/>
  <c r="F162" i="8"/>
  <c r="G162" i="8"/>
  <c r="F161" i="8"/>
  <c r="G161" i="8"/>
  <c r="F160" i="8"/>
  <c r="G160" i="8"/>
  <c r="F159" i="8"/>
  <c r="G159" i="8"/>
  <c r="F158" i="8"/>
  <c r="G158" i="8"/>
  <c r="F157" i="8"/>
  <c r="G157" i="8"/>
  <c r="F156" i="8"/>
  <c r="G156" i="8"/>
  <c r="F155" i="8"/>
  <c r="G155" i="8"/>
  <c r="F154" i="8"/>
  <c r="G154" i="8"/>
  <c r="F153" i="8"/>
  <c r="G153" i="8"/>
  <c r="F152" i="8"/>
  <c r="G152" i="8"/>
  <c r="F151" i="8"/>
  <c r="G151" i="8"/>
  <c r="F150" i="8"/>
  <c r="G150" i="8"/>
  <c r="F149" i="8"/>
  <c r="G149" i="8"/>
  <c r="F148" i="8"/>
  <c r="G148" i="8"/>
  <c r="F147" i="8"/>
  <c r="G147" i="8"/>
  <c r="F146" i="8"/>
  <c r="G146" i="8"/>
  <c r="F145" i="8"/>
  <c r="G145" i="8"/>
  <c r="F144" i="8"/>
  <c r="G144" i="8"/>
  <c r="F143" i="8"/>
  <c r="G143" i="8"/>
  <c r="F142" i="8"/>
  <c r="G142" i="8"/>
  <c r="F141" i="8"/>
  <c r="G141" i="8"/>
  <c r="F140" i="8"/>
  <c r="G140" i="8"/>
  <c r="F139" i="8"/>
  <c r="G139" i="8"/>
  <c r="F138" i="8"/>
  <c r="G138" i="8"/>
  <c r="F137" i="8"/>
  <c r="G137" i="8"/>
  <c r="F136" i="8"/>
  <c r="G136" i="8"/>
  <c r="F135" i="8"/>
  <c r="G135" i="8"/>
  <c r="F134" i="8"/>
  <c r="G134" i="8"/>
  <c r="F133" i="8"/>
  <c r="G133" i="8"/>
  <c r="F132" i="8"/>
  <c r="G132" i="8"/>
  <c r="F131" i="8"/>
  <c r="G131" i="8"/>
  <c r="F130" i="8"/>
  <c r="G130" i="8"/>
  <c r="F129" i="8"/>
  <c r="G129" i="8"/>
  <c r="F128" i="8"/>
  <c r="G128" i="8"/>
  <c r="F127" i="8"/>
  <c r="G127" i="8"/>
  <c r="F126" i="8"/>
  <c r="G126" i="8"/>
  <c r="F125" i="8"/>
  <c r="G125" i="8"/>
  <c r="F124" i="8"/>
  <c r="G124" i="8"/>
  <c r="F123" i="8"/>
  <c r="G123" i="8"/>
  <c r="F122" i="8"/>
  <c r="G122" i="8"/>
  <c r="F121" i="8"/>
  <c r="G121" i="8"/>
  <c r="F120" i="8"/>
  <c r="G120" i="8"/>
  <c r="F119" i="8"/>
  <c r="G119" i="8"/>
  <c r="F118" i="8"/>
  <c r="G118" i="8"/>
  <c r="F117" i="8"/>
  <c r="G117" i="8"/>
  <c r="F116" i="8"/>
  <c r="G116" i="8"/>
  <c r="F115" i="8"/>
  <c r="G115" i="8"/>
  <c r="F114" i="8"/>
  <c r="G114" i="8"/>
  <c r="F113" i="8"/>
  <c r="G113" i="8"/>
  <c r="F112" i="8"/>
  <c r="G112" i="8"/>
  <c r="F111" i="8"/>
  <c r="G111" i="8"/>
  <c r="F110" i="8"/>
  <c r="G110" i="8"/>
  <c r="F109" i="8"/>
  <c r="G109" i="8"/>
  <c r="F108" i="8"/>
  <c r="G108" i="8"/>
  <c r="F107" i="8"/>
  <c r="G107" i="8"/>
  <c r="F106" i="8"/>
  <c r="G106" i="8"/>
  <c r="F105" i="8"/>
  <c r="G105" i="8"/>
  <c r="F104" i="8"/>
  <c r="G104" i="8"/>
  <c r="F103" i="8"/>
  <c r="G103" i="8"/>
  <c r="F102" i="8"/>
  <c r="G102" i="8"/>
  <c r="F101" i="8"/>
  <c r="G101" i="8"/>
  <c r="F100" i="8"/>
  <c r="G100" i="8"/>
  <c r="F99" i="8"/>
  <c r="G99" i="8"/>
  <c r="F98" i="8"/>
  <c r="G98" i="8"/>
  <c r="F97" i="8"/>
  <c r="G97" i="8"/>
  <c r="F96" i="8"/>
  <c r="G96" i="8"/>
  <c r="F95" i="8"/>
  <c r="G95" i="8"/>
  <c r="F94" i="8"/>
  <c r="G94" i="8"/>
  <c r="F93" i="8"/>
  <c r="G93" i="8"/>
  <c r="F92" i="8"/>
  <c r="G92" i="8"/>
  <c r="F91" i="8"/>
  <c r="G91" i="8"/>
  <c r="F90" i="8"/>
  <c r="G90" i="8"/>
  <c r="F89" i="8"/>
  <c r="G89" i="8"/>
  <c r="F88" i="8"/>
  <c r="G88" i="8"/>
  <c r="F87" i="8"/>
  <c r="G87" i="8"/>
  <c r="F86" i="8"/>
  <c r="G86" i="8"/>
  <c r="F85" i="8"/>
  <c r="G85" i="8"/>
  <c r="F84" i="8"/>
  <c r="G84" i="8"/>
  <c r="F83" i="8"/>
  <c r="G83" i="8"/>
  <c r="F82" i="8"/>
  <c r="G82" i="8"/>
  <c r="F81" i="8"/>
  <c r="G81" i="8"/>
  <c r="F80" i="8"/>
  <c r="G80" i="8"/>
  <c r="F79" i="8"/>
  <c r="G79" i="8"/>
  <c r="F78" i="8"/>
  <c r="G78" i="8"/>
  <c r="F77" i="8"/>
  <c r="G77" i="8"/>
  <c r="F76" i="8"/>
  <c r="G76" i="8"/>
  <c r="F75" i="8"/>
  <c r="G75" i="8"/>
  <c r="F74" i="8"/>
  <c r="G74" i="8"/>
  <c r="F73" i="8"/>
  <c r="G73" i="8"/>
  <c r="F72" i="8"/>
  <c r="G72" i="8"/>
  <c r="F71" i="8"/>
  <c r="G71" i="8"/>
  <c r="F70" i="8"/>
  <c r="G70" i="8"/>
  <c r="F69" i="8"/>
  <c r="G69" i="8"/>
  <c r="F68" i="8"/>
  <c r="G68" i="8"/>
  <c r="F67" i="8"/>
  <c r="G67" i="8"/>
  <c r="F66" i="8"/>
  <c r="G66" i="8"/>
  <c r="F65" i="8"/>
  <c r="G65" i="8"/>
  <c r="F64" i="8"/>
  <c r="G64" i="8"/>
  <c r="F63" i="8"/>
  <c r="G63" i="8"/>
  <c r="F62" i="8"/>
  <c r="G62" i="8"/>
  <c r="F61" i="8"/>
  <c r="G61" i="8"/>
  <c r="F60" i="8"/>
  <c r="G60" i="8"/>
  <c r="F59" i="8"/>
  <c r="G59" i="8"/>
  <c r="F58" i="8"/>
  <c r="G58" i="8"/>
  <c r="F57" i="8"/>
  <c r="G57" i="8"/>
  <c r="F56" i="8"/>
  <c r="G56" i="8"/>
  <c r="F55" i="8"/>
  <c r="G55" i="8"/>
  <c r="F54" i="8"/>
  <c r="G54" i="8"/>
  <c r="F53" i="8"/>
  <c r="G53" i="8"/>
  <c r="F52" i="8"/>
  <c r="G52" i="8"/>
  <c r="F51" i="8"/>
  <c r="G51" i="8"/>
  <c r="F50" i="8"/>
  <c r="G50" i="8"/>
  <c r="F49" i="8"/>
  <c r="G49" i="8"/>
  <c r="F48" i="8"/>
  <c r="G48" i="8"/>
  <c r="F47" i="8"/>
  <c r="G47" i="8"/>
  <c r="F46" i="8"/>
  <c r="G46" i="8"/>
  <c r="F45" i="8"/>
  <c r="G45" i="8"/>
  <c r="F44" i="8"/>
  <c r="G44" i="8"/>
  <c r="F43" i="8"/>
  <c r="G43" i="8"/>
  <c r="F42" i="8"/>
  <c r="G42" i="8"/>
  <c r="F41" i="8"/>
  <c r="G41" i="8"/>
  <c r="F40" i="8"/>
  <c r="G40" i="8"/>
  <c r="F39" i="8"/>
  <c r="G39" i="8"/>
  <c r="F38" i="8"/>
  <c r="G38" i="8"/>
  <c r="F37" i="8"/>
  <c r="G37" i="8"/>
  <c r="F36" i="8"/>
  <c r="G36" i="8"/>
  <c r="F35" i="8"/>
  <c r="G35" i="8"/>
  <c r="F34" i="8"/>
  <c r="G34" i="8"/>
  <c r="F33" i="8"/>
  <c r="G33" i="8"/>
  <c r="F32" i="8"/>
  <c r="G32" i="8"/>
  <c r="F31" i="8"/>
  <c r="G31" i="8"/>
  <c r="F30" i="8"/>
  <c r="G30" i="8"/>
  <c r="F29" i="8"/>
  <c r="G29" i="8"/>
  <c r="F28" i="8"/>
  <c r="G28" i="8"/>
  <c r="F27" i="8"/>
  <c r="G27" i="8"/>
  <c r="F26" i="8"/>
  <c r="G26" i="8"/>
  <c r="F25" i="8"/>
  <c r="G25" i="8"/>
  <c r="F24" i="8"/>
  <c r="G24" i="8"/>
  <c r="F23" i="8"/>
  <c r="G23" i="8"/>
  <c r="F22" i="8"/>
  <c r="G22" i="8"/>
  <c r="F21" i="8"/>
  <c r="G21" i="8"/>
  <c r="F20" i="8"/>
  <c r="G20" i="8"/>
  <c r="F19" i="8"/>
  <c r="G19" i="8"/>
  <c r="F18" i="8"/>
  <c r="G18" i="8"/>
  <c r="F17" i="8"/>
  <c r="G17" i="8"/>
  <c r="F16" i="8"/>
  <c r="G16" i="8"/>
  <c r="F15" i="8"/>
  <c r="G15" i="8"/>
  <c r="F14" i="8"/>
  <c r="G14" i="8"/>
  <c r="F13" i="8"/>
  <c r="G13" i="8"/>
  <c r="F12" i="8"/>
  <c r="G12" i="8"/>
  <c r="F11" i="8"/>
  <c r="G11" i="8"/>
  <c r="F10" i="8"/>
  <c r="G10" i="8"/>
  <c r="F9" i="8"/>
  <c r="G9" i="8"/>
  <c r="F8" i="8"/>
  <c r="G8" i="8"/>
  <c r="F7" i="8"/>
  <c r="G7" i="8"/>
  <c r="F6" i="8"/>
  <c r="G6" i="8"/>
  <c r="F5" i="8"/>
  <c r="G5" i="8"/>
  <c r="F4" i="8"/>
  <c r="G4" i="8"/>
  <c r="F3" i="8"/>
  <c r="G3" i="8"/>
  <c r="F2" i="8"/>
  <c r="G2" i="8"/>
  <c r="F164" i="7"/>
  <c r="G164" i="7"/>
  <c r="F163" i="7"/>
  <c r="G163" i="7"/>
  <c r="F162" i="7"/>
  <c r="G162" i="7"/>
  <c r="F161" i="7"/>
  <c r="G161" i="7"/>
  <c r="F160" i="7"/>
  <c r="G160" i="7"/>
  <c r="F159" i="7"/>
  <c r="G159" i="7"/>
  <c r="F158" i="7"/>
  <c r="G158" i="7"/>
  <c r="F157" i="7"/>
  <c r="G157" i="7"/>
  <c r="F156" i="7"/>
  <c r="G156" i="7"/>
  <c r="F155" i="7"/>
  <c r="G155" i="7"/>
  <c r="F154" i="7"/>
  <c r="G154" i="7"/>
  <c r="F152" i="7"/>
  <c r="G152" i="7"/>
  <c r="F151" i="7"/>
  <c r="G151" i="7"/>
  <c r="F150" i="7"/>
  <c r="G150" i="7"/>
  <c r="F149" i="7"/>
  <c r="G149" i="7"/>
  <c r="F148" i="7"/>
  <c r="G148" i="7"/>
  <c r="F147" i="7"/>
  <c r="G147" i="7"/>
  <c r="F146" i="7"/>
  <c r="G146" i="7"/>
  <c r="F145" i="7"/>
  <c r="G145" i="7"/>
  <c r="F144" i="7"/>
  <c r="G144" i="7"/>
  <c r="F143" i="7"/>
  <c r="G143" i="7"/>
  <c r="F142" i="7"/>
  <c r="G142" i="7"/>
  <c r="F141" i="7"/>
  <c r="G141" i="7"/>
  <c r="F140" i="7"/>
  <c r="G140" i="7"/>
  <c r="F139" i="7"/>
  <c r="G139" i="7"/>
  <c r="F138" i="7"/>
  <c r="G138" i="7"/>
  <c r="F137" i="7"/>
  <c r="G137" i="7"/>
  <c r="F136" i="7"/>
  <c r="G136" i="7"/>
  <c r="F135" i="7"/>
  <c r="G135" i="7"/>
  <c r="F134" i="7"/>
  <c r="G134" i="7"/>
  <c r="F133" i="7"/>
  <c r="G133" i="7"/>
  <c r="F132" i="7"/>
  <c r="G132" i="7"/>
  <c r="F131" i="7"/>
  <c r="G131" i="7"/>
  <c r="F130" i="7"/>
  <c r="G130" i="7"/>
  <c r="F129" i="7"/>
  <c r="G129" i="7"/>
  <c r="F128" i="7"/>
  <c r="G128" i="7"/>
  <c r="F127" i="7"/>
  <c r="G127" i="7"/>
  <c r="F126" i="7"/>
  <c r="G126" i="7"/>
  <c r="F125" i="7"/>
  <c r="G125" i="7"/>
  <c r="F124" i="7"/>
  <c r="G124" i="7"/>
  <c r="F123" i="7"/>
  <c r="G123" i="7"/>
  <c r="F122" i="7"/>
  <c r="G122" i="7"/>
  <c r="F121" i="7"/>
  <c r="G121" i="7"/>
  <c r="F120" i="7"/>
  <c r="G120" i="7"/>
  <c r="F119" i="7"/>
  <c r="G119" i="7"/>
  <c r="F118" i="7"/>
  <c r="G118" i="7"/>
  <c r="F117" i="7"/>
  <c r="G117" i="7"/>
  <c r="F116" i="7"/>
  <c r="G116" i="7"/>
  <c r="F115" i="7"/>
  <c r="G115" i="7"/>
  <c r="F114" i="7"/>
  <c r="G114" i="7"/>
  <c r="F113" i="7"/>
  <c r="G113" i="7"/>
  <c r="F112" i="7"/>
  <c r="G112" i="7"/>
  <c r="F111" i="7"/>
  <c r="G111" i="7"/>
  <c r="F110" i="7"/>
  <c r="G110" i="7"/>
  <c r="F109" i="7"/>
  <c r="G109" i="7"/>
  <c r="F108" i="7"/>
  <c r="G108" i="7"/>
  <c r="F107" i="7"/>
  <c r="G107" i="7"/>
  <c r="F106" i="7"/>
  <c r="G106" i="7"/>
  <c r="F105" i="7"/>
  <c r="G105" i="7"/>
  <c r="F104" i="7"/>
  <c r="G104" i="7"/>
  <c r="F103" i="7"/>
  <c r="G103" i="7"/>
  <c r="F102" i="7"/>
  <c r="G102" i="7"/>
  <c r="F101" i="7"/>
  <c r="G101" i="7"/>
  <c r="F100" i="7"/>
  <c r="G100" i="7"/>
  <c r="F99" i="7"/>
  <c r="G99" i="7"/>
  <c r="F98" i="7"/>
  <c r="G98" i="7"/>
  <c r="F97" i="7"/>
  <c r="G97" i="7"/>
  <c r="F96" i="7"/>
  <c r="G96" i="7"/>
  <c r="F95" i="7"/>
  <c r="G95" i="7"/>
  <c r="F94" i="7"/>
  <c r="G94" i="7"/>
  <c r="F93" i="7"/>
  <c r="G93" i="7"/>
  <c r="F92" i="7"/>
  <c r="G92" i="7"/>
  <c r="F91" i="7"/>
  <c r="G91" i="7"/>
  <c r="F90" i="7"/>
  <c r="G90" i="7"/>
  <c r="F89" i="7"/>
  <c r="G89" i="7"/>
  <c r="F88" i="7"/>
  <c r="G88" i="7"/>
  <c r="F87" i="7"/>
  <c r="G87" i="7"/>
  <c r="F86" i="7"/>
  <c r="G86" i="7"/>
  <c r="F85" i="7"/>
  <c r="G85" i="7"/>
  <c r="F84" i="7"/>
  <c r="G84" i="7"/>
  <c r="F83" i="7"/>
  <c r="G83" i="7"/>
  <c r="F82" i="7"/>
  <c r="G82" i="7"/>
  <c r="F81" i="7"/>
  <c r="G81" i="7"/>
  <c r="F80" i="7"/>
  <c r="G80" i="7"/>
  <c r="F79" i="7"/>
  <c r="G79" i="7"/>
  <c r="F78" i="7"/>
  <c r="G78" i="7"/>
  <c r="F77" i="7"/>
  <c r="G77" i="7"/>
  <c r="F76" i="7"/>
  <c r="G76" i="7"/>
  <c r="F75" i="7"/>
  <c r="G75" i="7"/>
  <c r="F74" i="7"/>
  <c r="G74" i="7"/>
  <c r="F73" i="7"/>
  <c r="G73" i="7"/>
  <c r="F72" i="7"/>
  <c r="G72" i="7"/>
  <c r="F71" i="7"/>
  <c r="G71" i="7"/>
  <c r="F70" i="7"/>
  <c r="G70" i="7"/>
  <c r="F69" i="7"/>
  <c r="G69" i="7"/>
  <c r="F68" i="7"/>
  <c r="G68" i="7"/>
  <c r="F67" i="7"/>
  <c r="G67" i="7"/>
  <c r="F66" i="7"/>
  <c r="G66" i="7"/>
  <c r="F65" i="7"/>
  <c r="G65" i="7"/>
  <c r="F64" i="7"/>
  <c r="G64" i="7"/>
  <c r="F63" i="7"/>
  <c r="G63" i="7"/>
  <c r="F62" i="7"/>
  <c r="G62" i="7"/>
  <c r="F61" i="7"/>
  <c r="G61" i="7"/>
  <c r="F60" i="7"/>
  <c r="G60" i="7"/>
  <c r="F59" i="7"/>
  <c r="G59" i="7"/>
  <c r="F58" i="7"/>
  <c r="G58" i="7"/>
  <c r="F57" i="7"/>
  <c r="G57" i="7"/>
  <c r="F56" i="7"/>
  <c r="G56" i="7"/>
  <c r="F55" i="7"/>
  <c r="G55" i="7"/>
  <c r="F54" i="7"/>
  <c r="G54" i="7"/>
  <c r="F53" i="7"/>
  <c r="G53" i="7"/>
  <c r="F52" i="7"/>
  <c r="G52" i="7"/>
  <c r="F51" i="7"/>
  <c r="G51" i="7"/>
  <c r="F50" i="7"/>
  <c r="G50" i="7"/>
  <c r="F49" i="7"/>
  <c r="G49" i="7"/>
  <c r="F48" i="7"/>
  <c r="G48" i="7"/>
  <c r="F47" i="7"/>
  <c r="G47" i="7"/>
  <c r="F46" i="7"/>
  <c r="G46" i="7"/>
  <c r="F45" i="7"/>
  <c r="G45" i="7"/>
  <c r="F44" i="7"/>
  <c r="G44" i="7"/>
  <c r="F43" i="7"/>
  <c r="G43" i="7"/>
  <c r="F42" i="7"/>
  <c r="G42" i="7"/>
  <c r="F41" i="7"/>
  <c r="G41" i="7"/>
  <c r="F40" i="7"/>
  <c r="G40" i="7"/>
  <c r="F39" i="7"/>
  <c r="G39" i="7"/>
  <c r="F38" i="7"/>
  <c r="G38" i="7"/>
  <c r="F37" i="7"/>
  <c r="G37" i="7"/>
  <c r="F36" i="7"/>
  <c r="G36" i="7"/>
  <c r="F35" i="7"/>
  <c r="G35" i="7"/>
  <c r="F34" i="7"/>
  <c r="G34" i="7"/>
  <c r="F33" i="7"/>
  <c r="G33" i="7"/>
  <c r="F32" i="7"/>
  <c r="G32" i="7"/>
  <c r="F31" i="7"/>
  <c r="G31" i="7"/>
  <c r="F30" i="7"/>
  <c r="G30" i="7"/>
  <c r="F29" i="7"/>
  <c r="G29" i="7"/>
  <c r="F28" i="7"/>
  <c r="G28" i="7"/>
  <c r="F27" i="7"/>
  <c r="G27" i="7"/>
  <c r="F26" i="7"/>
  <c r="G26" i="7"/>
  <c r="F25" i="7"/>
  <c r="G25" i="7"/>
  <c r="F24" i="7"/>
  <c r="G24" i="7"/>
  <c r="F23" i="7"/>
  <c r="G23" i="7"/>
  <c r="F22" i="7"/>
  <c r="G22" i="7"/>
  <c r="F21" i="7"/>
  <c r="G21" i="7"/>
  <c r="F20" i="7"/>
  <c r="G20" i="7"/>
  <c r="F19" i="7"/>
  <c r="G19" i="7"/>
  <c r="F18" i="7"/>
  <c r="G18" i="7"/>
  <c r="F17" i="7"/>
  <c r="G17" i="7"/>
  <c r="F16" i="7"/>
  <c r="G16" i="7"/>
  <c r="F15" i="7"/>
  <c r="G15" i="7"/>
  <c r="F14" i="7"/>
  <c r="G14" i="7"/>
  <c r="F13" i="7"/>
  <c r="G13" i="7"/>
  <c r="F12" i="7"/>
  <c r="G12" i="7"/>
  <c r="F11" i="7"/>
  <c r="G11" i="7"/>
  <c r="F10" i="7"/>
  <c r="G10" i="7"/>
  <c r="F9" i="7"/>
  <c r="G9" i="7"/>
  <c r="F8" i="7"/>
  <c r="G8" i="7"/>
  <c r="F7" i="7"/>
  <c r="G7" i="7"/>
  <c r="F6" i="7"/>
  <c r="G6" i="7"/>
  <c r="F5" i="7"/>
  <c r="G5" i="7"/>
  <c r="F4" i="7"/>
  <c r="G4" i="7"/>
  <c r="F3" i="7"/>
  <c r="G3" i="7"/>
  <c r="F2" i="7"/>
  <c r="G2" i="7"/>
  <c r="F164" i="6"/>
  <c r="G164" i="6"/>
  <c r="F163" i="6"/>
  <c r="G163" i="6"/>
  <c r="F162" i="6"/>
  <c r="G162" i="6"/>
  <c r="F161" i="6"/>
  <c r="G161" i="6"/>
  <c r="F160" i="6"/>
  <c r="G160" i="6"/>
  <c r="F159" i="6"/>
  <c r="G159" i="6"/>
  <c r="F158" i="6"/>
  <c r="G158" i="6"/>
  <c r="F157" i="6"/>
  <c r="G157" i="6"/>
  <c r="F156" i="6"/>
  <c r="G156" i="6"/>
  <c r="F155" i="6"/>
  <c r="G155" i="6"/>
  <c r="F154" i="6"/>
  <c r="G154" i="6"/>
  <c r="F153" i="6"/>
  <c r="G153" i="6"/>
  <c r="F152" i="6"/>
  <c r="G152" i="6"/>
  <c r="F151" i="6"/>
  <c r="G151" i="6"/>
  <c r="F150" i="6"/>
  <c r="G150" i="6"/>
  <c r="F149" i="6"/>
  <c r="G149" i="6"/>
  <c r="F148" i="6"/>
  <c r="G148" i="6"/>
  <c r="F147" i="6"/>
  <c r="G147" i="6"/>
  <c r="F146" i="6"/>
  <c r="G146" i="6"/>
  <c r="F145" i="6"/>
  <c r="G145" i="6"/>
  <c r="F144" i="6"/>
  <c r="G144" i="6"/>
  <c r="F143" i="6"/>
  <c r="G143" i="6"/>
  <c r="F142" i="6"/>
  <c r="G142" i="6"/>
  <c r="F141" i="6"/>
  <c r="G141" i="6"/>
  <c r="F140" i="6"/>
  <c r="G140" i="6"/>
  <c r="F139" i="6"/>
  <c r="G139" i="6"/>
  <c r="F138" i="6"/>
  <c r="G138" i="6"/>
  <c r="F137" i="6"/>
  <c r="G137" i="6"/>
  <c r="F136" i="6"/>
  <c r="G136" i="6"/>
  <c r="F135" i="6"/>
  <c r="G135" i="6"/>
  <c r="F134" i="6"/>
  <c r="G134" i="6"/>
  <c r="F133" i="6"/>
  <c r="G133" i="6"/>
  <c r="F132" i="6"/>
  <c r="G132" i="6"/>
  <c r="F131" i="6"/>
  <c r="G131" i="6"/>
  <c r="F130" i="6"/>
  <c r="G130" i="6"/>
  <c r="F129" i="6"/>
  <c r="G129" i="6"/>
  <c r="F128" i="6"/>
  <c r="G128" i="6"/>
  <c r="F127" i="6"/>
  <c r="G127" i="6"/>
  <c r="F126" i="6"/>
  <c r="G126" i="6"/>
  <c r="F125" i="6"/>
  <c r="G125" i="6"/>
  <c r="F124" i="6"/>
  <c r="G124" i="6"/>
  <c r="F123" i="6"/>
  <c r="G123" i="6"/>
  <c r="F122" i="6"/>
  <c r="G122" i="6"/>
  <c r="F121" i="6"/>
  <c r="G121" i="6"/>
  <c r="F120" i="6"/>
  <c r="G120" i="6"/>
  <c r="F119" i="6"/>
  <c r="G119" i="6"/>
  <c r="F118" i="6"/>
  <c r="G118" i="6"/>
  <c r="F117" i="6"/>
  <c r="G117" i="6"/>
  <c r="F116" i="6"/>
  <c r="G116" i="6"/>
  <c r="F115" i="6"/>
  <c r="G115" i="6"/>
  <c r="F114" i="6"/>
  <c r="G114" i="6"/>
  <c r="F113" i="6"/>
  <c r="G113" i="6"/>
  <c r="F112" i="6"/>
  <c r="G112" i="6"/>
  <c r="F111" i="6"/>
  <c r="G111" i="6"/>
  <c r="F110" i="6"/>
  <c r="G110" i="6"/>
  <c r="F109" i="6"/>
  <c r="G109" i="6"/>
  <c r="F108" i="6"/>
  <c r="G108" i="6"/>
  <c r="F107" i="6"/>
  <c r="G107" i="6"/>
  <c r="F106" i="6"/>
  <c r="G106" i="6"/>
  <c r="F105" i="6"/>
  <c r="G105" i="6"/>
  <c r="F104" i="6"/>
  <c r="G104" i="6"/>
  <c r="F103" i="6"/>
  <c r="G103" i="6"/>
  <c r="F102" i="6"/>
  <c r="G102" i="6"/>
  <c r="F101" i="6"/>
  <c r="G101" i="6"/>
  <c r="F100" i="6"/>
  <c r="G100" i="6"/>
  <c r="F99" i="6"/>
  <c r="G99" i="6"/>
  <c r="F98" i="6"/>
  <c r="G98" i="6"/>
  <c r="F97" i="6"/>
  <c r="G97" i="6"/>
  <c r="F96" i="6"/>
  <c r="G96" i="6"/>
  <c r="F95" i="6"/>
  <c r="G95" i="6"/>
  <c r="F94" i="6"/>
  <c r="G94" i="6"/>
  <c r="F93" i="6"/>
  <c r="G93" i="6"/>
  <c r="F92" i="6"/>
  <c r="G92" i="6"/>
  <c r="F91" i="6"/>
  <c r="G91" i="6"/>
  <c r="F90" i="6"/>
  <c r="G90" i="6"/>
  <c r="F89" i="6"/>
  <c r="G89" i="6"/>
  <c r="F88" i="6"/>
  <c r="G88" i="6"/>
  <c r="F87" i="6"/>
  <c r="G87" i="6"/>
  <c r="F86" i="6"/>
  <c r="G86" i="6"/>
  <c r="F85" i="6"/>
  <c r="G85" i="6"/>
  <c r="F84" i="6"/>
  <c r="G84" i="6"/>
  <c r="F83" i="6"/>
  <c r="G83" i="6"/>
  <c r="F82" i="6"/>
  <c r="G82" i="6"/>
  <c r="F81" i="6"/>
  <c r="G81" i="6"/>
  <c r="F80" i="6"/>
  <c r="G80" i="6"/>
  <c r="F79" i="6"/>
  <c r="G79" i="6"/>
  <c r="F78" i="6"/>
  <c r="G78" i="6"/>
  <c r="F77" i="6"/>
  <c r="G77" i="6"/>
  <c r="F76" i="6"/>
  <c r="G76" i="6"/>
  <c r="F75" i="6"/>
  <c r="G75" i="6"/>
  <c r="F74" i="6"/>
  <c r="G74" i="6"/>
  <c r="F73" i="6"/>
  <c r="G73" i="6"/>
  <c r="F72" i="6"/>
  <c r="G72" i="6"/>
  <c r="F71" i="6"/>
  <c r="G71" i="6"/>
  <c r="F70" i="6"/>
  <c r="G70" i="6"/>
  <c r="F69" i="6"/>
  <c r="G69" i="6"/>
  <c r="F68" i="6"/>
  <c r="G68" i="6"/>
  <c r="F67" i="6"/>
  <c r="G67" i="6"/>
  <c r="F66" i="6"/>
  <c r="G66" i="6"/>
  <c r="F65" i="6"/>
  <c r="G65" i="6"/>
  <c r="F64" i="6"/>
  <c r="G64" i="6"/>
  <c r="F63" i="6"/>
  <c r="G63" i="6"/>
  <c r="F62" i="6"/>
  <c r="G62" i="6"/>
  <c r="F61" i="6"/>
  <c r="G61" i="6"/>
  <c r="F60" i="6"/>
  <c r="G60" i="6"/>
  <c r="F59" i="6"/>
  <c r="G59" i="6"/>
  <c r="F58" i="6"/>
  <c r="G58" i="6"/>
  <c r="F57" i="6"/>
  <c r="G57" i="6"/>
  <c r="F56" i="6"/>
  <c r="G56" i="6"/>
  <c r="F55" i="6"/>
  <c r="G55" i="6"/>
  <c r="F54" i="6"/>
  <c r="G54" i="6"/>
  <c r="F53" i="6"/>
  <c r="G53" i="6"/>
  <c r="F52" i="6"/>
  <c r="G52" i="6"/>
  <c r="F51" i="6"/>
  <c r="G51" i="6"/>
  <c r="F50" i="6"/>
  <c r="G50" i="6"/>
  <c r="F49" i="6"/>
  <c r="G49" i="6"/>
  <c r="F48" i="6"/>
  <c r="G48" i="6"/>
  <c r="F47" i="6"/>
  <c r="G47" i="6"/>
  <c r="F46" i="6"/>
  <c r="G46" i="6"/>
  <c r="F45" i="6"/>
  <c r="G45" i="6"/>
  <c r="F44" i="6"/>
  <c r="G44" i="6"/>
  <c r="F43" i="6"/>
  <c r="G43" i="6"/>
  <c r="F42" i="6"/>
  <c r="G42" i="6"/>
  <c r="F41" i="6"/>
  <c r="G41" i="6"/>
  <c r="F40" i="6"/>
  <c r="G40" i="6"/>
  <c r="F39" i="6"/>
  <c r="G39" i="6"/>
  <c r="F38" i="6"/>
  <c r="G38" i="6"/>
  <c r="F37" i="6"/>
  <c r="G37" i="6"/>
  <c r="F36" i="6"/>
  <c r="G36" i="6"/>
  <c r="F35" i="6"/>
  <c r="G35" i="6"/>
  <c r="F34" i="6"/>
  <c r="G34" i="6"/>
  <c r="F33" i="6"/>
  <c r="G33" i="6"/>
  <c r="F32" i="6"/>
  <c r="G32" i="6"/>
  <c r="F31" i="6"/>
  <c r="G31" i="6"/>
  <c r="F30" i="6"/>
  <c r="G30" i="6"/>
  <c r="F29" i="6"/>
  <c r="G29" i="6"/>
  <c r="F28" i="6"/>
  <c r="G28" i="6"/>
  <c r="F27" i="6"/>
  <c r="G27" i="6"/>
  <c r="F26" i="6"/>
  <c r="G26" i="6"/>
  <c r="F25" i="6"/>
  <c r="G25" i="6"/>
  <c r="F24" i="6"/>
  <c r="G24" i="6"/>
  <c r="F23" i="6"/>
  <c r="G23" i="6"/>
  <c r="F22" i="6"/>
  <c r="G22" i="6"/>
  <c r="F21" i="6"/>
  <c r="G21" i="6"/>
  <c r="F20" i="6"/>
  <c r="G20" i="6"/>
  <c r="F19" i="6"/>
  <c r="G19" i="6"/>
  <c r="F18" i="6"/>
  <c r="G18" i="6"/>
  <c r="F17" i="6"/>
  <c r="G17" i="6"/>
  <c r="F16" i="6"/>
  <c r="G16" i="6"/>
  <c r="F15" i="6"/>
  <c r="G15" i="6"/>
  <c r="F14" i="6"/>
  <c r="G14" i="6"/>
  <c r="F13" i="6"/>
  <c r="G13" i="6"/>
  <c r="F12" i="6"/>
  <c r="G12" i="6"/>
  <c r="F11" i="6"/>
  <c r="G11" i="6"/>
  <c r="F10" i="6"/>
  <c r="G10" i="6"/>
  <c r="F9" i="6"/>
  <c r="G9" i="6"/>
  <c r="F8" i="6"/>
  <c r="G8" i="6"/>
  <c r="F7" i="6"/>
  <c r="G7" i="6"/>
  <c r="F6" i="6"/>
  <c r="G6" i="6"/>
  <c r="F5" i="6"/>
  <c r="G5" i="6"/>
  <c r="F4" i="6"/>
  <c r="G4" i="6"/>
  <c r="F3" i="6"/>
  <c r="G3" i="6"/>
  <c r="F2" i="6"/>
  <c r="G2" i="6"/>
  <c r="F161" i="5"/>
  <c r="G161" i="5"/>
  <c r="F162" i="5"/>
  <c r="G162" i="5"/>
  <c r="F163" i="5"/>
  <c r="G163" i="5"/>
  <c r="F164" i="5"/>
  <c r="G164" i="5"/>
  <c r="F157" i="5"/>
  <c r="G157" i="5"/>
  <c r="F158" i="5"/>
  <c r="G158" i="5"/>
  <c r="F159" i="5"/>
  <c r="G159" i="5"/>
  <c r="F160" i="5"/>
  <c r="G160" i="5"/>
  <c r="F153" i="5"/>
  <c r="G153" i="5"/>
  <c r="F154" i="5"/>
  <c r="G154" i="5"/>
  <c r="F155" i="5"/>
  <c r="G155" i="5"/>
  <c r="F156" i="5"/>
  <c r="G156" i="5"/>
  <c r="F150" i="5"/>
  <c r="G150" i="5"/>
  <c r="F151" i="5"/>
  <c r="G151" i="5"/>
  <c r="F152" i="5"/>
  <c r="G152" i="5"/>
  <c r="F146" i="5"/>
  <c r="G146" i="5"/>
  <c r="F147" i="5"/>
  <c r="G147" i="5"/>
  <c r="F148" i="5"/>
  <c r="G148" i="5"/>
  <c r="F149" i="5"/>
  <c r="G149" i="5"/>
  <c r="F143" i="5"/>
  <c r="G143" i="5"/>
  <c r="F144" i="5"/>
  <c r="G144" i="5"/>
  <c r="F145" i="5"/>
  <c r="G145" i="5"/>
  <c r="F139" i="5"/>
  <c r="G139" i="5"/>
  <c r="F140" i="5"/>
  <c r="G140" i="5"/>
  <c r="F141" i="5"/>
  <c r="G141" i="5"/>
  <c r="F142" i="5"/>
  <c r="G142" i="5"/>
  <c r="F135" i="5"/>
  <c r="G135" i="5"/>
  <c r="F136" i="5"/>
  <c r="G136" i="5"/>
  <c r="F137" i="5"/>
  <c r="G137" i="5"/>
  <c r="F138" i="5"/>
  <c r="G138" i="5"/>
  <c r="F132" i="5"/>
  <c r="G132" i="5"/>
  <c r="F133" i="5"/>
  <c r="G133" i="5"/>
  <c r="F134" i="5"/>
  <c r="G134" i="5"/>
  <c r="F129" i="5"/>
  <c r="G129" i="5"/>
  <c r="F130" i="5"/>
  <c r="G130" i="5"/>
  <c r="F131" i="5"/>
  <c r="G131" i="5"/>
  <c r="F125" i="5"/>
  <c r="G125" i="5"/>
  <c r="F126" i="5"/>
  <c r="G126" i="5"/>
  <c r="F127" i="5"/>
  <c r="G127" i="5"/>
  <c r="F128" i="5"/>
  <c r="G128" i="5"/>
  <c r="F122" i="5"/>
  <c r="G122" i="5"/>
  <c r="F123" i="5"/>
  <c r="G123" i="5"/>
  <c r="F124" i="5"/>
  <c r="G124" i="5"/>
  <c r="F119" i="5"/>
  <c r="G119" i="5"/>
  <c r="F120" i="5"/>
  <c r="G120" i="5"/>
  <c r="F121" i="5"/>
  <c r="G121" i="5"/>
  <c r="F116" i="5"/>
  <c r="G116" i="5"/>
  <c r="F117" i="5"/>
  <c r="G117" i="5"/>
  <c r="F118" i="5"/>
  <c r="G118" i="5"/>
  <c r="F113" i="5"/>
  <c r="G113" i="5"/>
  <c r="F114" i="5"/>
  <c r="G114" i="5"/>
  <c r="F115" i="5"/>
  <c r="G115" i="5"/>
  <c r="F109" i="5"/>
  <c r="G109" i="5"/>
  <c r="F110" i="5"/>
  <c r="G110" i="5"/>
  <c r="F111" i="5"/>
  <c r="G111" i="5"/>
  <c r="F112" i="5"/>
  <c r="G112" i="5"/>
  <c r="F106" i="5"/>
  <c r="G106" i="5"/>
  <c r="F107" i="5"/>
  <c r="G107" i="5"/>
  <c r="F108" i="5"/>
  <c r="G108" i="5"/>
  <c r="F102" i="5"/>
  <c r="G102" i="5"/>
  <c r="F103" i="5"/>
  <c r="G103" i="5"/>
  <c r="F104" i="5"/>
  <c r="G104" i="5"/>
  <c r="F105" i="5"/>
  <c r="G105" i="5"/>
  <c r="F99" i="5"/>
  <c r="G99" i="5"/>
  <c r="F100" i="5"/>
  <c r="G100" i="5"/>
  <c r="F101" i="5"/>
  <c r="G101" i="5"/>
  <c r="F96" i="5"/>
  <c r="G96" i="5"/>
  <c r="F97" i="5"/>
  <c r="G97" i="5"/>
  <c r="F98" i="5"/>
  <c r="G98" i="5"/>
  <c r="F93" i="5"/>
  <c r="G93" i="5"/>
  <c r="F94" i="5"/>
  <c r="G94" i="5"/>
  <c r="F95" i="5"/>
  <c r="G95" i="5"/>
  <c r="F90" i="5"/>
  <c r="G90" i="5"/>
  <c r="F91" i="5"/>
  <c r="G91" i="5"/>
  <c r="F92" i="5"/>
  <c r="G92" i="5"/>
  <c r="F87" i="5"/>
  <c r="G87" i="5"/>
  <c r="F88" i="5"/>
  <c r="G88" i="5"/>
  <c r="F89" i="5"/>
  <c r="G89" i="5"/>
  <c r="F84" i="5"/>
  <c r="G84" i="5"/>
  <c r="F85" i="5"/>
  <c r="G85" i="5"/>
  <c r="F86" i="5"/>
  <c r="G86" i="5"/>
  <c r="F81" i="5"/>
  <c r="G81" i="5"/>
  <c r="F82" i="5"/>
  <c r="G82" i="5"/>
  <c r="F83" i="5"/>
  <c r="G83" i="5"/>
  <c r="F78" i="5"/>
  <c r="G78" i="5"/>
  <c r="F79" i="5"/>
  <c r="G79" i="5"/>
  <c r="F80" i="5"/>
  <c r="G80" i="5"/>
  <c r="F75" i="5"/>
  <c r="G75" i="5"/>
  <c r="F76" i="5"/>
  <c r="G76" i="5"/>
  <c r="F77" i="5"/>
  <c r="G77" i="5"/>
  <c r="F72" i="5"/>
  <c r="G72" i="5"/>
  <c r="F73" i="5"/>
  <c r="G73" i="5"/>
  <c r="F74" i="5"/>
  <c r="G74" i="5"/>
  <c r="F69" i="5"/>
  <c r="G69" i="5"/>
  <c r="F70" i="5"/>
  <c r="G70" i="5"/>
  <c r="F71" i="5"/>
  <c r="G71" i="5"/>
  <c r="F66" i="5"/>
  <c r="G66" i="5"/>
  <c r="F67" i="5"/>
  <c r="G67" i="5"/>
  <c r="F68" i="5"/>
  <c r="G68" i="5"/>
  <c r="F62" i="5"/>
  <c r="G62" i="5"/>
  <c r="F63" i="5"/>
  <c r="G63" i="5"/>
  <c r="F64" i="5"/>
  <c r="G64" i="5"/>
  <c r="F65" i="5"/>
  <c r="G65" i="5"/>
  <c r="F58" i="5"/>
  <c r="G58" i="5"/>
  <c r="F59" i="5"/>
  <c r="G59" i="5"/>
  <c r="F60" i="5"/>
  <c r="G60" i="5"/>
  <c r="F61" i="5"/>
  <c r="G61" i="5"/>
  <c r="F54" i="5"/>
  <c r="G54" i="5"/>
  <c r="F55" i="5"/>
  <c r="G55" i="5"/>
  <c r="F56" i="5"/>
  <c r="G56" i="5"/>
  <c r="F57" i="5"/>
  <c r="G57" i="5"/>
  <c r="F50" i="5"/>
  <c r="G50" i="5"/>
  <c r="F51" i="5"/>
  <c r="G51" i="5"/>
  <c r="F52" i="5"/>
  <c r="G52" i="5"/>
  <c r="F53" i="5"/>
  <c r="G53" i="5"/>
  <c r="F46" i="5"/>
  <c r="G46" i="5"/>
  <c r="F47" i="5"/>
  <c r="G47" i="5"/>
  <c r="F48" i="5"/>
  <c r="G48" i="5"/>
  <c r="F49" i="5"/>
  <c r="G49" i="5"/>
  <c r="F43" i="5"/>
  <c r="G43" i="5"/>
  <c r="F44" i="5"/>
  <c r="G44" i="5"/>
  <c r="F45" i="5"/>
  <c r="G45" i="5"/>
  <c r="F40" i="5"/>
  <c r="G40" i="5"/>
  <c r="F41" i="5"/>
  <c r="G41" i="5"/>
  <c r="F42" i="5"/>
  <c r="G42" i="5"/>
  <c r="F37" i="5"/>
  <c r="G37" i="5"/>
  <c r="F38" i="5"/>
  <c r="G38" i="5"/>
  <c r="F39" i="5"/>
  <c r="G39" i="5"/>
  <c r="F34" i="5"/>
  <c r="G34" i="5"/>
  <c r="F35" i="5"/>
  <c r="G35" i="5"/>
  <c r="F36" i="5"/>
  <c r="G36" i="5"/>
  <c r="F31" i="5"/>
  <c r="G31" i="5"/>
  <c r="F32" i="5"/>
  <c r="G32" i="5"/>
  <c r="F33" i="5"/>
  <c r="G33" i="5"/>
  <c r="F28" i="5"/>
  <c r="G28" i="5"/>
  <c r="F29" i="5"/>
  <c r="G29" i="5"/>
  <c r="F30" i="5"/>
  <c r="G30" i="5"/>
  <c r="F25" i="5"/>
  <c r="G25" i="5"/>
  <c r="F26" i="5"/>
  <c r="G26" i="5"/>
  <c r="F27" i="5"/>
  <c r="G27" i="5"/>
  <c r="F21" i="5"/>
  <c r="G21" i="5"/>
  <c r="F22" i="5"/>
  <c r="G22" i="5"/>
  <c r="F23" i="5"/>
  <c r="G23" i="5"/>
  <c r="F24" i="5"/>
  <c r="G24" i="5"/>
  <c r="F18" i="5"/>
  <c r="G18" i="5"/>
  <c r="F19" i="5"/>
  <c r="G19" i="5"/>
  <c r="F20" i="5"/>
  <c r="G20" i="5"/>
  <c r="F15" i="5"/>
  <c r="G15" i="5"/>
  <c r="F16" i="5"/>
  <c r="G16" i="5"/>
  <c r="F17" i="5"/>
  <c r="G17" i="5"/>
  <c r="F12" i="5"/>
  <c r="G12" i="5"/>
  <c r="F13" i="5"/>
  <c r="G13" i="5"/>
  <c r="F14" i="5"/>
  <c r="G14" i="5"/>
  <c r="F9" i="5"/>
  <c r="G9" i="5"/>
  <c r="F10" i="5"/>
  <c r="G10" i="5"/>
  <c r="F11" i="5"/>
  <c r="G11" i="5"/>
  <c r="F6" i="5"/>
  <c r="G6" i="5"/>
  <c r="F7" i="5"/>
  <c r="G7" i="5"/>
  <c r="F8" i="5"/>
  <c r="G8" i="5"/>
  <c r="F2" i="5"/>
  <c r="G2" i="5"/>
  <c r="F3" i="5"/>
  <c r="G3" i="5"/>
  <c r="F4" i="5"/>
  <c r="G4" i="5"/>
  <c r="F5" i="5"/>
  <c r="G5" i="5"/>
  <c r="F161" i="4"/>
  <c r="G161" i="4"/>
  <c r="F162" i="4"/>
  <c r="G162" i="4"/>
  <c r="F163" i="4"/>
  <c r="G163" i="4"/>
  <c r="F164" i="4"/>
  <c r="G164" i="4"/>
  <c r="F157" i="4"/>
  <c r="G157" i="4"/>
  <c r="F158" i="4"/>
  <c r="G158" i="4"/>
  <c r="F159" i="4"/>
  <c r="G159" i="4"/>
  <c r="F160" i="4"/>
  <c r="G160" i="4"/>
  <c r="F153" i="4"/>
  <c r="G153" i="4"/>
  <c r="F154" i="4"/>
  <c r="G154" i="4"/>
  <c r="F155" i="4"/>
  <c r="G155" i="4"/>
  <c r="F156" i="4"/>
  <c r="G156" i="4"/>
  <c r="F150" i="4"/>
  <c r="G150" i="4"/>
  <c r="F151" i="4"/>
  <c r="G151" i="4"/>
  <c r="F152" i="4"/>
  <c r="G152" i="4"/>
  <c r="F146" i="4"/>
  <c r="G146" i="4"/>
  <c r="F147" i="4"/>
  <c r="G147" i="4"/>
  <c r="F148" i="4"/>
  <c r="G148" i="4"/>
  <c r="F149" i="4"/>
  <c r="G149" i="4"/>
  <c r="F143" i="4"/>
  <c r="G143" i="4"/>
  <c r="F144" i="4"/>
  <c r="G144" i="4"/>
  <c r="F145" i="4"/>
  <c r="G145" i="4"/>
  <c r="F139" i="4"/>
  <c r="G139" i="4"/>
  <c r="F140" i="4"/>
  <c r="G140" i="4"/>
  <c r="F141" i="4"/>
  <c r="G141" i="4"/>
  <c r="F142" i="4"/>
  <c r="G142" i="4"/>
  <c r="F135" i="4"/>
  <c r="G135" i="4"/>
  <c r="F136" i="4"/>
  <c r="G136" i="4"/>
  <c r="F137" i="4"/>
  <c r="G137" i="4"/>
  <c r="F138" i="4"/>
  <c r="G138" i="4"/>
  <c r="F132" i="4"/>
  <c r="G132" i="4"/>
  <c r="F133" i="4"/>
  <c r="G133" i="4"/>
  <c r="F134" i="4"/>
  <c r="G134" i="4"/>
  <c r="F129" i="4"/>
  <c r="G129" i="4"/>
  <c r="F130" i="4"/>
  <c r="G130" i="4"/>
  <c r="F131" i="4"/>
  <c r="G131" i="4"/>
  <c r="F125" i="4"/>
  <c r="G125" i="4"/>
  <c r="F126" i="4"/>
  <c r="G126" i="4"/>
  <c r="F127" i="4"/>
  <c r="G127" i="4"/>
  <c r="F128" i="4"/>
  <c r="G128" i="4"/>
  <c r="F122" i="4"/>
  <c r="G122" i="4"/>
  <c r="F123" i="4"/>
  <c r="G123" i="4"/>
  <c r="F124" i="4"/>
  <c r="G124" i="4"/>
  <c r="F119" i="4"/>
  <c r="G119" i="4"/>
  <c r="F120" i="4"/>
  <c r="G120" i="4"/>
  <c r="F121" i="4"/>
  <c r="G121" i="4"/>
  <c r="F116" i="4"/>
  <c r="G116" i="4"/>
  <c r="F117" i="4"/>
  <c r="G117" i="4"/>
  <c r="F118" i="4"/>
  <c r="G118" i="4"/>
  <c r="F113" i="4"/>
  <c r="G113" i="4"/>
  <c r="F114" i="4"/>
  <c r="G114" i="4"/>
  <c r="F115" i="4"/>
  <c r="G115" i="4"/>
  <c r="F109" i="4"/>
  <c r="G109" i="4"/>
  <c r="F110" i="4"/>
  <c r="G110" i="4"/>
  <c r="F111" i="4"/>
  <c r="G111" i="4"/>
  <c r="F112" i="4"/>
  <c r="G112" i="4"/>
  <c r="F106" i="4"/>
  <c r="G106" i="4"/>
  <c r="F107" i="4"/>
  <c r="G107" i="4"/>
  <c r="F108" i="4"/>
  <c r="G108" i="4"/>
  <c r="F102" i="4"/>
  <c r="G102" i="4"/>
  <c r="F103" i="4"/>
  <c r="G103" i="4"/>
  <c r="F104" i="4"/>
  <c r="G104" i="4"/>
  <c r="F105" i="4"/>
  <c r="G105" i="4"/>
  <c r="F99" i="4"/>
  <c r="G99" i="4"/>
  <c r="F100" i="4"/>
  <c r="G100" i="4"/>
  <c r="F101" i="4"/>
  <c r="G101" i="4"/>
  <c r="F96" i="4"/>
  <c r="G96" i="4"/>
  <c r="F97" i="4"/>
  <c r="G97" i="4"/>
  <c r="F98" i="4"/>
  <c r="G98" i="4"/>
  <c r="F93" i="4"/>
  <c r="G93" i="4"/>
  <c r="F94" i="4"/>
  <c r="G94" i="4"/>
  <c r="F95" i="4"/>
  <c r="G95" i="4"/>
  <c r="F90" i="4"/>
  <c r="G90" i="4"/>
  <c r="F91" i="4"/>
  <c r="G91" i="4"/>
  <c r="F92" i="4"/>
  <c r="G92" i="4"/>
  <c r="F87" i="4"/>
  <c r="G87" i="4"/>
  <c r="F88" i="4"/>
  <c r="G88" i="4"/>
  <c r="F89" i="4"/>
  <c r="G89" i="4"/>
  <c r="F84" i="4"/>
  <c r="G84" i="4"/>
  <c r="F85" i="4"/>
  <c r="G85" i="4"/>
  <c r="F86" i="4"/>
  <c r="G86" i="4"/>
  <c r="F81" i="4"/>
  <c r="G81" i="4"/>
  <c r="F82" i="4"/>
  <c r="G82" i="4"/>
  <c r="F83" i="4"/>
  <c r="G83" i="4"/>
  <c r="F78" i="4"/>
  <c r="G78" i="4"/>
  <c r="F79" i="4"/>
  <c r="G79" i="4"/>
  <c r="F80" i="4"/>
  <c r="G80" i="4"/>
  <c r="F75" i="4"/>
  <c r="G75" i="4"/>
  <c r="F76" i="4"/>
  <c r="G76" i="4"/>
  <c r="F77" i="4"/>
  <c r="G77" i="4"/>
  <c r="F72" i="4"/>
  <c r="G72" i="4"/>
  <c r="F73" i="4"/>
  <c r="G73" i="4"/>
  <c r="F74" i="4"/>
  <c r="G74" i="4"/>
  <c r="F69" i="4"/>
  <c r="G69" i="4"/>
  <c r="F70" i="4"/>
  <c r="G70" i="4"/>
  <c r="F71" i="4"/>
  <c r="G71" i="4"/>
  <c r="F66" i="4"/>
  <c r="G66" i="4"/>
  <c r="F67" i="4"/>
  <c r="G67" i="4"/>
  <c r="F68" i="4"/>
  <c r="G68" i="4"/>
  <c r="F62" i="4"/>
  <c r="G62" i="4"/>
  <c r="F63" i="4"/>
  <c r="G63" i="4"/>
  <c r="F64" i="4"/>
  <c r="G64" i="4"/>
  <c r="F65" i="4"/>
  <c r="G65" i="4"/>
  <c r="F58" i="4"/>
  <c r="G58" i="4"/>
  <c r="F59" i="4"/>
  <c r="G59" i="4"/>
  <c r="F60" i="4"/>
  <c r="G60" i="4"/>
  <c r="F61" i="4"/>
  <c r="G61" i="4"/>
  <c r="F54" i="4"/>
  <c r="G54" i="4"/>
  <c r="F55" i="4"/>
  <c r="G55" i="4"/>
  <c r="F56" i="4"/>
  <c r="G56" i="4"/>
  <c r="F57" i="4"/>
  <c r="G57" i="4"/>
  <c r="F50" i="4"/>
  <c r="G50" i="4"/>
  <c r="F51" i="4"/>
  <c r="G51" i="4"/>
  <c r="F52" i="4"/>
  <c r="G52" i="4"/>
  <c r="F53" i="4"/>
  <c r="G53" i="4"/>
  <c r="F46" i="4"/>
  <c r="G46" i="4"/>
  <c r="F47" i="4"/>
  <c r="G47" i="4"/>
  <c r="F48" i="4"/>
  <c r="G48" i="4"/>
  <c r="F49" i="4"/>
  <c r="G49" i="4"/>
  <c r="F43" i="4"/>
  <c r="G43" i="4"/>
  <c r="F44" i="4"/>
  <c r="G44" i="4"/>
  <c r="F45" i="4"/>
  <c r="G45" i="4"/>
  <c r="F40" i="4"/>
  <c r="G40" i="4"/>
  <c r="F41" i="4"/>
  <c r="G41" i="4"/>
  <c r="F42" i="4"/>
  <c r="G42" i="4"/>
  <c r="F37" i="4"/>
  <c r="G37" i="4"/>
  <c r="F38" i="4"/>
  <c r="G38" i="4"/>
  <c r="F39" i="4"/>
  <c r="G39" i="4"/>
  <c r="F34" i="4"/>
  <c r="G34" i="4"/>
  <c r="F35" i="4"/>
  <c r="G35" i="4"/>
  <c r="F36" i="4"/>
  <c r="G36" i="4"/>
  <c r="F31" i="4"/>
  <c r="G31" i="4"/>
  <c r="F32" i="4"/>
  <c r="G32" i="4"/>
  <c r="F33" i="4"/>
  <c r="G33" i="4"/>
  <c r="F28" i="4"/>
  <c r="G28" i="4"/>
  <c r="F29" i="4"/>
  <c r="G29" i="4"/>
  <c r="F30" i="4"/>
  <c r="G30" i="4"/>
  <c r="F25" i="4"/>
  <c r="G25" i="4"/>
  <c r="F26" i="4"/>
  <c r="G26" i="4"/>
  <c r="F27" i="4"/>
  <c r="G27" i="4"/>
  <c r="F21" i="4"/>
  <c r="G21" i="4"/>
  <c r="F22" i="4"/>
  <c r="G22" i="4"/>
  <c r="F23" i="4"/>
  <c r="G23" i="4"/>
  <c r="F24" i="4"/>
  <c r="G24" i="4"/>
  <c r="F18" i="4"/>
  <c r="G18" i="4"/>
  <c r="F19" i="4"/>
  <c r="G19" i="4"/>
  <c r="F20" i="4"/>
  <c r="G20" i="4"/>
  <c r="F15" i="4"/>
  <c r="G15" i="4"/>
  <c r="F16" i="4"/>
  <c r="G16" i="4"/>
  <c r="F17" i="4"/>
  <c r="G17" i="4"/>
  <c r="F12" i="4"/>
  <c r="G12" i="4"/>
  <c r="F13" i="4"/>
  <c r="G13" i="4"/>
  <c r="F14" i="4"/>
  <c r="G14" i="4"/>
  <c r="F9" i="4"/>
  <c r="G9" i="4"/>
  <c r="F10" i="4"/>
  <c r="G10" i="4"/>
  <c r="F11" i="4"/>
  <c r="G11" i="4"/>
  <c r="F6" i="4"/>
  <c r="G6" i="4"/>
  <c r="F7" i="4"/>
  <c r="G7" i="4"/>
  <c r="F8" i="4"/>
  <c r="G8" i="4"/>
  <c r="F2" i="4"/>
  <c r="G2" i="4"/>
  <c r="F3" i="4"/>
  <c r="G3" i="4"/>
  <c r="F4" i="4"/>
  <c r="G4" i="4"/>
  <c r="F5" i="4"/>
  <c r="G5" i="4"/>
  <c r="F164" i="3"/>
  <c r="G164" i="3"/>
  <c r="F163" i="3"/>
  <c r="G163" i="3"/>
  <c r="F162" i="3"/>
  <c r="G162" i="3"/>
  <c r="F161" i="3"/>
  <c r="G161" i="3"/>
  <c r="F160" i="3"/>
  <c r="G160" i="3"/>
  <c r="F159" i="3"/>
  <c r="G159" i="3"/>
  <c r="F158" i="3"/>
  <c r="G158" i="3"/>
  <c r="F157" i="3"/>
  <c r="G157" i="3"/>
  <c r="F156" i="3"/>
  <c r="G156" i="3"/>
  <c r="F155" i="3"/>
  <c r="G155" i="3"/>
  <c r="F154" i="3"/>
  <c r="G154" i="3"/>
  <c r="F153" i="3"/>
  <c r="G153" i="3"/>
  <c r="F152" i="3"/>
  <c r="G152" i="3"/>
  <c r="F151" i="3"/>
  <c r="G151" i="3"/>
  <c r="F150" i="3"/>
  <c r="G150" i="3"/>
  <c r="F149" i="3"/>
  <c r="G149" i="3"/>
  <c r="F148" i="3"/>
  <c r="G148" i="3"/>
  <c r="F147" i="3"/>
  <c r="G147" i="3"/>
  <c r="F146" i="3"/>
  <c r="G146" i="3"/>
  <c r="F145" i="3"/>
  <c r="G145" i="3"/>
  <c r="F144" i="3"/>
  <c r="G144" i="3"/>
  <c r="F143" i="3"/>
  <c r="G143" i="3"/>
  <c r="F142" i="3"/>
  <c r="G142" i="3"/>
  <c r="F141" i="3"/>
  <c r="G141" i="3"/>
  <c r="F140" i="3"/>
  <c r="G140" i="3"/>
  <c r="F139" i="3"/>
  <c r="G139" i="3"/>
  <c r="F138" i="3"/>
  <c r="G138" i="3"/>
  <c r="F137" i="3"/>
  <c r="G137" i="3"/>
  <c r="F136" i="3"/>
  <c r="G136" i="3"/>
  <c r="F135" i="3"/>
  <c r="G135" i="3"/>
  <c r="F134" i="3"/>
  <c r="G134" i="3"/>
  <c r="F133" i="3"/>
  <c r="G133" i="3"/>
  <c r="F132" i="3"/>
  <c r="G132" i="3"/>
  <c r="F131" i="3"/>
  <c r="G131" i="3"/>
  <c r="F130" i="3"/>
  <c r="G130" i="3"/>
  <c r="F129" i="3"/>
  <c r="G129" i="3"/>
  <c r="F128" i="3"/>
  <c r="G128" i="3"/>
  <c r="F127" i="3"/>
  <c r="G127" i="3"/>
  <c r="F126" i="3"/>
  <c r="G126" i="3"/>
  <c r="F125" i="3"/>
  <c r="G125" i="3"/>
  <c r="F124" i="3"/>
  <c r="G124" i="3"/>
  <c r="F123" i="3"/>
  <c r="G123" i="3"/>
  <c r="F122" i="3"/>
  <c r="G122" i="3"/>
  <c r="F121" i="3"/>
  <c r="G121" i="3"/>
  <c r="F120" i="3"/>
  <c r="G120" i="3"/>
  <c r="F119" i="3"/>
  <c r="G119" i="3"/>
  <c r="F118" i="3"/>
  <c r="G118" i="3"/>
  <c r="F117" i="3"/>
  <c r="G117" i="3"/>
  <c r="F116" i="3"/>
  <c r="G116" i="3"/>
  <c r="F115" i="3"/>
  <c r="G115" i="3"/>
  <c r="F114" i="3"/>
  <c r="G114" i="3"/>
  <c r="F113" i="3"/>
  <c r="G113" i="3"/>
  <c r="F112" i="3"/>
  <c r="G112" i="3"/>
  <c r="F111" i="3"/>
  <c r="G111" i="3"/>
  <c r="F110" i="3"/>
  <c r="G110" i="3"/>
  <c r="F109" i="3"/>
  <c r="G109" i="3"/>
  <c r="F108" i="3"/>
  <c r="G108" i="3"/>
  <c r="F107" i="3"/>
  <c r="G107" i="3"/>
  <c r="F106" i="3"/>
  <c r="G106" i="3"/>
  <c r="F105" i="3"/>
  <c r="G105" i="3"/>
  <c r="F104" i="3"/>
  <c r="G104" i="3"/>
  <c r="F103" i="3"/>
  <c r="G103" i="3"/>
  <c r="F102" i="3"/>
  <c r="G102" i="3"/>
  <c r="F101" i="3"/>
  <c r="G101" i="3"/>
  <c r="F100" i="3"/>
  <c r="G100" i="3"/>
  <c r="F99" i="3"/>
  <c r="G99" i="3"/>
  <c r="F98" i="3"/>
  <c r="G98" i="3"/>
  <c r="F97" i="3"/>
  <c r="G97" i="3"/>
  <c r="F96" i="3"/>
  <c r="G96" i="3"/>
  <c r="F95" i="3"/>
  <c r="G95" i="3"/>
  <c r="F94" i="3"/>
  <c r="G94" i="3"/>
  <c r="F93" i="3"/>
  <c r="G93" i="3"/>
  <c r="F92" i="3"/>
  <c r="G92" i="3"/>
  <c r="F91" i="3"/>
  <c r="G91" i="3"/>
  <c r="F90" i="3"/>
  <c r="G90" i="3"/>
  <c r="F89" i="3"/>
  <c r="G89" i="3"/>
  <c r="F88" i="3"/>
  <c r="G88" i="3"/>
  <c r="F87" i="3"/>
  <c r="G87" i="3"/>
  <c r="F86" i="3"/>
  <c r="G86" i="3"/>
  <c r="F85" i="3"/>
  <c r="G85" i="3"/>
  <c r="F84" i="3"/>
  <c r="G84" i="3"/>
  <c r="F83" i="3"/>
  <c r="G83" i="3"/>
  <c r="F82" i="3"/>
  <c r="G82" i="3"/>
  <c r="F81" i="3"/>
  <c r="G81" i="3"/>
  <c r="F80" i="3"/>
  <c r="G80" i="3"/>
  <c r="F79" i="3"/>
  <c r="G79" i="3"/>
  <c r="F78" i="3"/>
  <c r="G78" i="3"/>
  <c r="F77" i="3"/>
  <c r="G77" i="3"/>
  <c r="F76" i="3"/>
  <c r="G76" i="3"/>
  <c r="F75" i="3"/>
  <c r="G75" i="3"/>
  <c r="F74" i="3"/>
  <c r="G74" i="3"/>
  <c r="F73" i="3"/>
  <c r="G73" i="3"/>
  <c r="F72" i="3"/>
  <c r="G72" i="3"/>
  <c r="F71" i="3"/>
  <c r="G71" i="3"/>
  <c r="F70" i="3"/>
  <c r="G70" i="3"/>
  <c r="F69" i="3"/>
  <c r="G69" i="3"/>
  <c r="F68" i="3"/>
  <c r="G68" i="3"/>
  <c r="F67" i="3"/>
  <c r="G67" i="3"/>
  <c r="F66" i="3"/>
  <c r="G66" i="3"/>
  <c r="F65" i="3"/>
  <c r="G65" i="3"/>
  <c r="F64" i="3"/>
  <c r="G64" i="3"/>
  <c r="F63" i="3"/>
  <c r="G63" i="3"/>
  <c r="F62" i="3"/>
  <c r="G62" i="3"/>
  <c r="F61" i="3"/>
  <c r="G61" i="3"/>
  <c r="F60" i="3"/>
  <c r="G60" i="3"/>
  <c r="F59" i="3"/>
  <c r="G59" i="3"/>
  <c r="F58" i="3"/>
  <c r="G58" i="3"/>
  <c r="F57" i="3"/>
  <c r="G57" i="3"/>
  <c r="F56" i="3"/>
  <c r="G56" i="3"/>
  <c r="F55" i="3"/>
  <c r="G55" i="3"/>
  <c r="F54" i="3"/>
  <c r="G54" i="3"/>
  <c r="F53" i="3"/>
  <c r="G53" i="3"/>
  <c r="F52" i="3"/>
  <c r="G52" i="3"/>
  <c r="F51" i="3"/>
  <c r="G51" i="3"/>
  <c r="F50" i="3"/>
  <c r="G50" i="3"/>
  <c r="F49" i="3"/>
  <c r="G49" i="3"/>
  <c r="F48" i="3"/>
  <c r="G48" i="3"/>
  <c r="F47" i="3"/>
  <c r="G47" i="3"/>
  <c r="F46" i="3"/>
  <c r="G46" i="3"/>
  <c r="F45" i="3"/>
  <c r="G45" i="3"/>
  <c r="F44" i="3"/>
  <c r="G44" i="3"/>
  <c r="F43" i="3"/>
  <c r="G43" i="3"/>
  <c r="F42" i="3"/>
  <c r="G42" i="3"/>
  <c r="F41" i="3"/>
  <c r="G41" i="3"/>
  <c r="F40" i="3"/>
  <c r="G40" i="3"/>
  <c r="F39" i="3"/>
  <c r="G39" i="3"/>
  <c r="F38" i="3"/>
  <c r="G38" i="3"/>
  <c r="F37" i="3"/>
  <c r="G37" i="3"/>
  <c r="F36" i="3"/>
  <c r="G36" i="3"/>
  <c r="F35" i="3"/>
  <c r="G35" i="3"/>
  <c r="F34" i="3"/>
  <c r="G34" i="3"/>
  <c r="F33" i="3"/>
  <c r="G33" i="3"/>
  <c r="F32" i="3"/>
  <c r="G32" i="3"/>
  <c r="F31" i="3"/>
  <c r="G31" i="3"/>
  <c r="F30" i="3"/>
  <c r="G30" i="3"/>
  <c r="F29" i="3"/>
  <c r="G29" i="3"/>
  <c r="F28" i="3"/>
  <c r="G28" i="3"/>
  <c r="F27" i="3"/>
  <c r="G27" i="3"/>
  <c r="F26" i="3"/>
  <c r="G26" i="3"/>
  <c r="F25" i="3"/>
  <c r="G25" i="3"/>
  <c r="F24" i="3"/>
  <c r="G24" i="3"/>
  <c r="F23" i="3"/>
  <c r="G23" i="3"/>
  <c r="F22" i="3"/>
  <c r="G22" i="3"/>
  <c r="F21" i="3"/>
  <c r="G21" i="3"/>
  <c r="F20" i="3"/>
  <c r="G20" i="3"/>
  <c r="F19" i="3"/>
  <c r="G19" i="3"/>
  <c r="F18" i="3"/>
  <c r="G18" i="3"/>
  <c r="F17" i="3"/>
  <c r="G17" i="3"/>
  <c r="F16" i="3"/>
  <c r="G16" i="3"/>
  <c r="F15" i="3"/>
  <c r="G15" i="3"/>
  <c r="F14" i="3"/>
  <c r="G14" i="3"/>
  <c r="F13" i="3"/>
  <c r="G13" i="3"/>
  <c r="F12" i="3"/>
  <c r="G12" i="3"/>
  <c r="F11" i="3"/>
  <c r="G11" i="3"/>
  <c r="F10" i="3"/>
  <c r="G10" i="3"/>
  <c r="F9" i="3"/>
  <c r="G9" i="3"/>
  <c r="F8" i="3"/>
  <c r="G8" i="3"/>
  <c r="F7" i="3"/>
  <c r="G7" i="3"/>
  <c r="F6" i="3"/>
  <c r="G6" i="3"/>
  <c r="F5" i="3"/>
  <c r="G5" i="3"/>
  <c r="F4" i="3"/>
  <c r="G4" i="3"/>
  <c r="F3" i="3"/>
  <c r="G3" i="3"/>
  <c r="F2" i="3"/>
  <c r="G2" i="3"/>
  <c r="F6" i="2"/>
  <c r="G6" i="2"/>
  <c r="F7" i="2"/>
  <c r="G7" i="2"/>
  <c r="F8" i="2"/>
  <c r="G8" i="2"/>
  <c r="F161" i="2"/>
  <c r="G161" i="2"/>
  <c r="F162" i="2"/>
  <c r="G162" i="2"/>
  <c r="F163" i="2"/>
  <c r="G163" i="2"/>
  <c r="F164" i="2"/>
  <c r="G164" i="2"/>
  <c r="F157" i="2"/>
  <c r="G157" i="2"/>
  <c r="F158" i="2"/>
  <c r="G158" i="2"/>
  <c r="F159" i="2"/>
  <c r="G159" i="2"/>
  <c r="F160" i="2"/>
  <c r="G160" i="2"/>
  <c r="F153" i="2"/>
  <c r="G153" i="2"/>
  <c r="F154" i="2"/>
  <c r="G154" i="2"/>
  <c r="F155" i="2"/>
  <c r="G155" i="2"/>
  <c r="F156" i="2"/>
  <c r="G156" i="2"/>
  <c r="F150" i="2"/>
  <c r="G150" i="2"/>
  <c r="F151" i="2"/>
  <c r="G151" i="2"/>
  <c r="F152" i="2"/>
  <c r="G152" i="2"/>
  <c r="F146" i="2"/>
  <c r="G146" i="2"/>
  <c r="F147" i="2"/>
  <c r="G147" i="2"/>
  <c r="F148" i="2"/>
  <c r="G148" i="2"/>
  <c r="F149" i="2"/>
  <c r="G149" i="2"/>
  <c r="F143" i="2"/>
  <c r="G143" i="2"/>
  <c r="F144" i="2"/>
  <c r="G144" i="2"/>
  <c r="F145" i="2"/>
  <c r="G145" i="2"/>
  <c r="F139" i="2"/>
  <c r="G139" i="2"/>
  <c r="F140" i="2"/>
  <c r="G140" i="2"/>
  <c r="F141" i="2"/>
  <c r="G141" i="2"/>
  <c r="F142" i="2"/>
  <c r="G142" i="2"/>
  <c r="F135" i="2"/>
  <c r="G135" i="2"/>
  <c r="F136" i="2"/>
  <c r="G136" i="2"/>
  <c r="F137" i="2"/>
  <c r="G137" i="2"/>
  <c r="F138" i="2"/>
  <c r="G138" i="2"/>
  <c r="F132" i="2"/>
  <c r="G132" i="2"/>
  <c r="F133" i="2"/>
  <c r="G133" i="2"/>
  <c r="F134" i="2"/>
  <c r="G134" i="2"/>
  <c r="F129" i="2"/>
  <c r="G129" i="2"/>
  <c r="F130" i="2"/>
  <c r="G130" i="2"/>
  <c r="F131" i="2"/>
  <c r="G131" i="2"/>
  <c r="F125" i="2"/>
  <c r="G125" i="2"/>
  <c r="F126" i="2"/>
  <c r="G126" i="2"/>
  <c r="F127" i="2"/>
  <c r="G127" i="2"/>
  <c r="F128" i="2"/>
  <c r="G128" i="2"/>
  <c r="F122" i="2"/>
  <c r="G122" i="2"/>
  <c r="F123" i="2"/>
  <c r="G123" i="2"/>
  <c r="F124" i="2"/>
  <c r="G124" i="2"/>
  <c r="F119" i="2"/>
  <c r="G119" i="2"/>
  <c r="F120" i="2"/>
  <c r="G120" i="2"/>
  <c r="F121" i="2"/>
  <c r="G121" i="2"/>
  <c r="F116" i="2"/>
  <c r="G116" i="2"/>
  <c r="F117" i="2"/>
  <c r="G117" i="2"/>
  <c r="F118" i="2"/>
  <c r="G118" i="2"/>
  <c r="F113" i="2"/>
  <c r="G113" i="2"/>
  <c r="F114" i="2"/>
  <c r="G114" i="2"/>
  <c r="F115" i="2"/>
  <c r="G115" i="2"/>
  <c r="F109" i="2"/>
  <c r="G109" i="2"/>
  <c r="F110" i="2"/>
  <c r="G110" i="2"/>
  <c r="F111" i="2"/>
  <c r="G111" i="2"/>
  <c r="F112" i="2"/>
  <c r="G112" i="2"/>
  <c r="F102" i="2"/>
  <c r="G102" i="2"/>
  <c r="F103" i="2"/>
  <c r="G103" i="2"/>
  <c r="F104" i="2"/>
  <c r="G104" i="2"/>
  <c r="F105" i="2"/>
  <c r="G105" i="2"/>
  <c r="F99" i="2"/>
  <c r="G99" i="2"/>
  <c r="F100" i="2"/>
  <c r="G100" i="2"/>
  <c r="F101" i="2"/>
  <c r="G101" i="2"/>
  <c r="F96" i="2"/>
  <c r="G96" i="2"/>
  <c r="F97" i="2"/>
  <c r="G97" i="2"/>
  <c r="F98" i="2"/>
  <c r="G98" i="2"/>
  <c r="F93" i="2"/>
  <c r="G93" i="2"/>
  <c r="F94" i="2"/>
  <c r="G94" i="2"/>
  <c r="F95" i="2"/>
  <c r="G95" i="2"/>
  <c r="F90" i="2"/>
  <c r="G90" i="2"/>
  <c r="F91" i="2"/>
  <c r="G91" i="2"/>
  <c r="F92" i="2"/>
  <c r="G92" i="2"/>
  <c r="F87" i="2"/>
  <c r="G87" i="2"/>
  <c r="F88" i="2"/>
  <c r="G88" i="2"/>
  <c r="F89" i="2"/>
  <c r="G89" i="2"/>
  <c r="F84" i="2"/>
  <c r="G84" i="2"/>
  <c r="F85" i="2"/>
  <c r="G85" i="2"/>
  <c r="F86" i="2"/>
  <c r="G86" i="2"/>
  <c r="F81" i="2"/>
  <c r="G81" i="2"/>
  <c r="F82" i="2"/>
  <c r="G82" i="2"/>
  <c r="F83" i="2"/>
  <c r="G83" i="2"/>
  <c r="F78" i="2"/>
  <c r="G78" i="2"/>
  <c r="F79" i="2"/>
  <c r="G79" i="2"/>
  <c r="F80" i="2"/>
  <c r="G80" i="2"/>
  <c r="F75" i="2"/>
  <c r="G75" i="2"/>
  <c r="F76" i="2"/>
  <c r="G76" i="2"/>
  <c r="F77" i="2"/>
  <c r="G77" i="2"/>
  <c r="F72" i="2"/>
  <c r="G72" i="2"/>
  <c r="F73" i="2"/>
  <c r="G73" i="2"/>
  <c r="F74" i="2"/>
  <c r="G74" i="2"/>
  <c r="F69" i="2"/>
  <c r="G69" i="2"/>
  <c r="F70" i="2"/>
  <c r="G70" i="2"/>
  <c r="F71" i="2"/>
  <c r="G71" i="2"/>
  <c r="F66" i="2"/>
  <c r="G66" i="2"/>
  <c r="F67" i="2"/>
  <c r="G67" i="2"/>
  <c r="F68" i="2"/>
  <c r="G68" i="2"/>
  <c r="F62" i="2"/>
  <c r="G62" i="2"/>
  <c r="F63" i="2"/>
  <c r="G63" i="2"/>
  <c r="F64" i="2"/>
  <c r="G64" i="2"/>
  <c r="F65" i="2"/>
  <c r="G65" i="2"/>
  <c r="F58" i="2"/>
  <c r="G58" i="2"/>
  <c r="F59" i="2"/>
  <c r="G59" i="2"/>
  <c r="F60" i="2"/>
  <c r="G60" i="2"/>
  <c r="F61" i="2"/>
  <c r="G61" i="2"/>
  <c r="F54" i="2"/>
  <c r="G54" i="2"/>
  <c r="F55" i="2"/>
  <c r="G55" i="2"/>
  <c r="F56" i="2"/>
  <c r="G56" i="2"/>
  <c r="F57" i="2"/>
  <c r="G57" i="2"/>
  <c r="F50" i="2"/>
  <c r="G50" i="2"/>
  <c r="F51" i="2"/>
  <c r="G51" i="2"/>
  <c r="F52" i="2"/>
  <c r="G52" i="2"/>
  <c r="F53" i="2"/>
  <c r="G53" i="2"/>
  <c r="F46" i="2"/>
  <c r="G46" i="2"/>
  <c r="F47" i="2"/>
  <c r="G47" i="2"/>
  <c r="F48" i="2"/>
  <c r="G48" i="2"/>
  <c r="F49" i="2"/>
  <c r="G49" i="2"/>
  <c r="F43" i="2"/>
  <c r="G43" i="2"/>
  <c r="F44" i="2"/>
  <c r="G44" i="2"/>
  <c r="F45" i="2"/>
  <c r="G45" i="2"/>
  <c r="F40" i="2"/>
  <c r="G40" i="2"/>
  <c r="F41" i="2"/>
  <c r="G41" i="2"/>
  <c r="F42" i="2"/>
  <c r="G42" i="2"/>
  <c r="F37" i="2"/>
  <c r="G37" i="2"/>
  <c r="F38" i="2"/>
  <c r="G38" i="2"/>
  <c r="F39" i="2"/>
  <c r="G39" i="2"/>
  <c r="F34" i="2"/>
  <c r="G34" i="2"/>
  <c r="F35" i="2"/>
  <c r="G35" i="2"/>
  <c r="F36" i="2"/>
  <c r="G36" i="2"/>
  <c r="F31" i="2"/>
  <c r="G31" i="2"/>
  <c r="F32" i="2"/>
  <c r="G32" i="2"/>
  <c r="F33" i="2"/>
  <c r="G33" i="2"/>
  <c r="F28" i="2"/>
  <c r="G28" i="2"/>
  <c r="F29" i="2"/>
  <c r="G29" i="2"/>
  <c r="F30" i="2"/>
  <c r="G30" i="2"/>
  <c r="F25" i="2"/>
  <c r="G25" i="2"/>
  <c r="F26" i="2"/>
  <c r="G26" i="2"/>
  <c r="F27" i="2"/>
  <c r="G27" i="2"/>
  <c r="F18" i="2"/>
  <c r="G18" i="2"/>
  <c r="F19" i="2"/>
  <c r="G19" i="2"/>
  <c r="F20" i="2"/>
  <c r="G20" i="2"/>
  <c r="F15" i="2"/>
  <c r="G15" i="2"/>
  <c r="F16" i="2"/>
  <c r="G16" i="2"/>
  <c r="F17" i="2"/>
  <c r="G17" i="2"/>
  <c r="F12" i="2"/>
  <c r="G12" i="2"/>
  <c r="F13" i="2"/>
  <c r="G13" i="2"/>
  <c r="F14" i="2"/>
  <c r="G14" i="2"/>
  <c r="F2" i="2"/>
  <c r="G2" i="2"/>
  <c r="F3" i="2"/>
  <c r="G3" i="2"/>
  <c r="F4" i="2"/>
  <c r="G4" i="2"/>
  <c r="F5" i="2"/>
  <c r="G5" i="2"/>
  <c r="F3" i="1"/>
  <c r="G3" i="1"/>
  <c r="F4" i="1"/>
  <c r="G4" i="1"/>
  <c r="F6" i="1"/>
  <c r="G6" i="1"/>
  <c r="F7" i="1"/>
  <c r="G7" i="1"/>
  <c r="F8" i="1"/>
  <c r="G8" i="1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G20" i="1"/>
  <c r="F21" i="1"/>
  <c r="G21" i="1"/>
  <c r="F22" i="1"/>
  <c r="G22" i="1"/>
  <c r="F23" i="1"/>
  <c r="G23" i="1"/>
  <c r="F24" i="1"/>
  <c r="G24" i="1"/>
  <c r="F25" i="1"/>
  <c r="G25" i="1"/>
  <c r="F26" i="1"/>
  <c r="G26" i="1"/>
  <c r="F27" i="1"/>
  <c r="G27" i="1"/>
  <c r="F28" i="1"/>
  <c r="G28" i="1"/>
  <c r="F29" i="1"/>
  <c r="G29" i="1"/>
  <c r="F30" i="1"/>
  <c r="G30" i="1"/>
  <c r="F31" i="1"/>
  <c r="G31" i="1"/>
  <c r="F32" i="1"/>
  <c r="G32" i="1"/>
  <c r="F33" i="1"/>
  <c r="G33" i="1"/>
  <c r="F34" i="1"/>
  <c r="G34" i="1"/>
  <c r="F35" i="1"/>
  <c r="G35" i="1"/>
  <c r="F36" i="1"/>
  <c r="G36" i="1"/>
  <c r="F37" i="1"/>
  <c r="G37" i="1"/>
  <c r="F38" i="1"/>
  <c r="G38" i="1"/>
  <c r="F39" i="1"/>
  <c r="G39" i="1"/>
  <c r="F40" i="1"/>
  <c r="G40" i="1"/>
  <c r="F41" i="1"/>
  <c r="G41" i="1"/>
  <c r="F42" i="1"/>
  <c r="G42" i="1"/>
  <c r="F43" i="1"/>
  <c r="G43" i="1"/>
  <c r="F44" i="1"/>
  <c r="G44" i="1"/>
  <c r="F45" i="1"/>
  <c r="G45" i="1"/>
  <c r="F46" i="1"/>
  <c r="G46" i="1"/>
  <c r="F47" i="1"/>
  <c r="G47" i="1"/>
  <c r="F48" i="1"/>
  <c r="G48" i="1"/>
  <c r="F49" i="1"/>
  <c r="G49" i="1"/>
  <c r="F50" i="1"/>
  <c r="G50" i="1"/>
  <c r="F51" i="1"/>
  <c r="G51" i="1"/>
  <c r="F54" i="1"/>
  <c r="G54" i="1"/>
  <c r="F55" i="1"/>
  <c r="G55" i="1"/>
  <c r="F58" i="1"/>
  <c r="G58" i="1"/>
  <c r="F59" i="1"/>
  <c r="G59" i="1"/>
  <c r="F62" i="1"/>
  <c r="G62" i="1"/>
  <c r="F63" i="1"/>
  <c r="G63" i="1"/>
  <c r="F64" i="1"/>
  <c r="G64" i="1"/>
  <c r="F65" i="1"/>
  <c r="G65" i="1"/>
  <c r="F52" i="1"/>
  <c r="G52" i="1"/>
  <c r="F53" i="1"/>
  <c r="G53" i="1"/>
  <c r="F56" i="1"/>
  <c r="G56" i="1"/>
  <c r="F57" i="1"/>
  <c r="G57" i="1"/>
  <c r="F60" i="1"/>
  <c r="G60" i="1"/>
  <c r="F61" i="1"/>
  <c r="G61" i="1"/>
  <c r="F66" i="1"/>
  <c r="G66" i="1"/>
  <c r="F67" i="1"/>
  <c r="G67" i="1"/>
  <c r="F68" i="1"/>
  <c r="G68" i="1"/>
  <c r="F69" i="1"/>
  <c r="G69" i="1"/>
  <c r="F70" i="1"/>
  <c r="G70" i="1"/>
  <c r="F71" i="1"/>
  <c r="G71" i="1"/>
  <c r="F72" i="1"/>
  <c r="G72" i="1"/>
  <c r="F73" i="1"/>
  <c r="G73" i="1"/>
  <c r="F74" i="1"/>
  <c r="G74" i="1"/>
  <c r="F75" i="1"/>
  <c r="G75" i="1"/>
  <c r="F76" i="1"/>
  <c r="G76" i="1"/>
  <c r="F77" i="1"/>
  <c r="G77" i="1"/>
  <c r="F78" i="1"/>
  <c r="G78" i="1"/>
  <c r="F79" i="1"/>
  <c r="G79" i="1"/>
  <c r="F80" i="1"/>
  <c r="G80" i="1"/>
  <c r="F81" i="1"/>
  <c r="G81" i="1"/>
  <c r="F82" i="1"/>
  <c r="G82" i="1"/>
  <c r="F83" i="1"/>
  <c r="G83" i="1"/>
  <c r="F84" i="1"/>
  <c r="G84" i="1"/>
  <c r="F85" i="1"/>
  <c r="G85" i="1"/>
  <c r="F86" i="1"/>
  <c r="G86" i="1"/>
  <c r="F87" i="1"/>
  <c r="G87" i="1"/>
  <c r="F88" i="1"/>
  <c r="G88" i="1"/>
  <c r="F89" i="1"/>
  <c r="G89" i="1"/>
  <c r="F90" i="1"/>
  <c r="G90" i="1"/>
  <c r="F91" i="1"/>
  <c r="G91" i="1"/>
  <c r="F92" i="1"/>
  <c r="G92" i="1"/>
  <c r="F93" i="1"/>
  <c r="G93" i="1"/>
  <c r="F94" i="1"/>
  <c r="G94" i="1"/>
  <c r="F95" i="1"/>
  <c r="G95" i="1"/>
  <c r="F96" i="1"/>
  <c r="G96" i="1"/>
  <c r="F97" i="1"/>
  <c r="G97" i="1"/>
  <c r="F98" i="1"/>
  <c r="G98" i="1"/>
  <c r="F99" i="1"/>
  <c r="G99" i="1"/>
  <c r="F100" i="1"/>
  <c r="G100" i="1"/>
  <c r="F101" i="1"/>
  <c r="G101" i="1"/>
  <c r="F102" i="1"/>
  <c r="G102" i="1"/>
  <c r="F103" i="1"/>
  <c r="G103" i="1"/>
  <c r="F104" i="1"/>
  <c r="G104" i="1"/>
  <c r="F105" i="1"/>
  <c r="G105" i="1"/>
  <c r="F106" i="1"/>
  <c r="G106" i="1"/>
  <c r="F107" i="1"/>
  <c r="G107" i="1"/>
  <c r="F108" i="1"/>
  <c r="G108" i="1"/>
  <c r="F109" i="1"/>
  <c r="G109" i="1"/>
  <c r="F110" i="1"/>
  <c r="G110" i="1"/>
  <c r="F111" i="1"/>
  <c r="G111" i="1"/>
  <c r="F112" i="1"/>
  <c r="G112" i="1"/>
  <c r="F113" i="1"/>
  <c r="G113" i="1"/>
  <c r="F114" i="1"/>
  <c r="G114" i="1"/>
  <c r="F115" i="1"/>
  <c r="G115" i="1"/>
  <c r="F116" i="1"/>
  <c r="G116" i="1"/>
  <c r="F117" i="1"/>
  <c r="G117" i="1"/>
  <c r="F118" i="1"/>
  <c r="G118" i="1"/>
  <c r="F119" i="1"/>
  <c r="G119" i="1"/>
  <c r="F120" i="1"/>
  <c r="G120" i="1"/>
  <c r="F121" i="1"/>
  <c r="G121" i="1"/>
  <c r="F122" i="1"/>
  <c r="G122" i="1"/>
  <c r="F123" i="1"/>
  <c r="G123" i="1"/>
  <c r="F124" i="1"/>
  <c r="G124" i="1"/>
  <c r="F125" i="1"/>
  <c r="G125" i="1"/>
  <c r="F126" i="1"/>
  <c r="G126" i="1"/>
  <c r="F127" i="1"/>
  <c r="G127" i="1"/>
  <c r="F128" i="1"/>
  <c r="G128" i="1"/>
  <c r="F129" i="1"/>
  <c r="G129" i="1"/>
  <c r="F130" i="1"/>
  <c r="G130" i="1"/>
  <c r="F131" i="1"/>
  <c r="G131" i="1"/>
  <c r="F132" i="1"/>
  <c r="G132" i="1"/>
  <c r="F133" i="1"/>
  <c r="G133" i="1"/>
  <c r="F134" i="1"/>
  <c r="G134" i="1"/>
  <c r="F135" i="1"/>
  <c r="G135" i="1"/>
  <c r="F136" i="1"/>
  <c r="G136" i="1"/>
  <c r="F137" i="1"/>
  <c r="G137" i="1"/>
  <c r="F138" i="1"/>
  <c r="G138" i="1"/>
  <c r="F139" i="1"/>
  <c r="G139" i="1"/>
  <c r="F140" i="1"/>
  <c r="G140" i="1"/>
  <c r="F141" i="1"/>
  <c r="G141" i="1"/>
  <c r="F142" i="1"/>
  <c r="G142" i="1"/>
  <c r="F143" i="1"/>
  <c r="G143" i="1"/>
  <c r="F144" i="1"/>
  <c r="G144" i="1"/>
  <c r="F145" i="1"/>
  <c r="G145" i="1"/>
  <c r="F146" i="1"/>
  <c r="G146" i="1"/>
  <c r="F147" i="1"/>
  <c r="G147" i="1"/>
  <c r="F148" i="1"/>
  <c r="G148" i="1"/>
  <c r="F149" i="1"/>
  <c r="G149" i="1"/>
  <c r="F150" i="1"/>
  <c r="G150" i="1"/>
  <c r="F151" i="1"/>
  <c r="G151" i="1"/>
  <c r="F152" i="1"/>
  <c r="G152" i="1"/>
  <c r="F153" i="1"/>
  <c r="G153" i="1"/>
  <c r="F154" i="1"/>
  <c r="G154" i="1"/>
  <c r="F155" i="1"/>
  <c r="G155" i="1"/>
  <c r="F156" i="1"/>
  <c r="G156" i="1"/>
  <c r="F157" i="1"/>
  <c r="G157" i="1"/>
  <c r="F158" i="1"/>
  <c r="G158" i="1"/>
  <c r="F159" i="1"/>
  <c r="G159" i="1"/>
  <c r="F160" i="1"/>
  <c r="G160" i="1"/>
  <c r="F161" i="1"/>
  <c r="G161" i="1"/>
  <c r="F162" i="1"/>
  <c r="G162" i="1"/>
  <c r="F163" i="1"/>
  <c r="G163" i="1"/>
  <c r="F164" i="1"/>
  <c r="G164" i="1"/>
  <c r="F5" i="1"/>
  <c r="G5" i="1"/>
</calcChain>
</file>

<file path=xl/sharedStrings.xml><?xml version="1.0" encoding="utf-8"?>
<sst xmlns="http://schemas.openxmlformats.org/spreadsheetml/2006/main" count="15635" uniqueCount="358">
  <si>
    <t>FETUB</t>
  </si>
  <si>
    <t>IFFESVYGQCK</t>
  </si>
  <si>
    <t>Protein Name</t>
  </si>
  <si>
    <t>Replicate Name</t>
  </si>
  <si>
    <t>Peptide Sequence</t>
  </si>
  <si>
    <t>Epidermal Growth Factor Receptor</t>
  </si>
  <si>
    <t>IPLENLQIIR</t>
  </si>
  <si>
    <t>Total Area Endogenous</t>
  </si>
  <si>
    <t>Total Area Reference Standard</t>
  </si>
  <si>
    <t>Inter-alpha-trypsin inhibitor heavy chain H3</t>
  </si>
  <si>
    <t>EVSFDVELPK</t>
  </si>
  <si>
    <t>LRG1</t>
  </si>
  <si>
    <t>VAAGAFQGLR</t>
  </si>
  <si>
    <t>Inter-Alpha-trypsin inhibitor heavy chain 4</t>
  </si>
  <si>
    <t>FAHTVVTSR</t>
  </si>
  <si>
    <t>CD44</t>
  </si>
  <si>
    <t>YGFIEGHVVIPR</t>
  </si>
  <si>
    <t>CRP</t>
  </si>
  <si>
    <t>ESDTSYVSLK</t>
  </si>
  <si>
    <t>Vitamin D-binding protein</t>
  </si>
  <si>
    <t>VLEPTLK</t>
  </si>
  <si>
    <t>Hemopexin</t>
  </si>
  <si>
    <t>LWWLDLK</t>
  </si>
  <si>
    <t>ComplementFactorI</t>
  </si>
  <si>
    <t>VFSLQWGEVK</t>
  </si>
  <si>
    <t>APCS</t>
  </si>
  <si>
    <t>GYVIIKPLVWV</t>
  </si>
  <si>
    <t>Coagulation Factor V</t>
  </si>
  <si>
    <t>NFFNPPIISR</t>
  </si>
  <si>
    <t>Sod3</t>
  </si>
  <si>
    <t>VTGVVLFR</t>
  </si>
  <si>
    <t>PI16</t>
  </si>
  <si>
    <t>WDEELAAFAK</t>
  </si>
  <si>
    <t>Qsox1</t>
  </si>
  <si>
    <t>LAGAPSEDPQFPK</t>
  </si>
  <si>
    <t>Dpp4</t>
  </si>
  <si>
    <t>WEYYDSVYTER</t>
  </si>
  <si>
    <t>Cdh2</t>
  </si>
  <si>
    <t>GPFPQELVR</t>
  </si>
  <si>
    <t>Ratio End/Ref Std. UNMODIFIED</t>
  </si>
  <si>
    <t>Ratio Modified with FETUB Re-scaled to Old Master Mix</t>
  </si>
  <si>
    <t>Ratio Modified with EGFR Re-scaled to Old Master Mix</t>
  </si>
  <si>
    <t>Ratio Modified with ITIH3 Re-scaled to Old Master Mix</t>
  </si>
  <si>
    <t>Ratio Modified with LRG1 Re-scaled to Old Master Mix</t>
  </si>
  <si>
    <t>Ratio Modified with ITIH4 Re-scaled to Old Master Mix</t>
  </si>
  <si>
    <t>Ratio Modified with CD44 Re-scaled to Old Master Mix</t>
  </si>
  <si>
    <t>Ratio Modified with CRP Re-scaled to Old Master Mix</t>
  </si>
  <si>
    <t>Ratio Modified with VitD Re-scaled to Old Master Mix</t>
  </si>
  <si>
    <t>Ratio Modified with CFI Re-scaled to Old Master Mix</t>
  </si>
  <si>
    <t>Ratio Modified with APCS Re-scaled to Old Master Mix</t>
  </si>
  <si>
    <t>Ratio Modified with F5 Re-scaled to Old Master Mix</t>
  </si>
  <si>
    <t>Ratio Modified with SOD3 Re-scaled to Old Master Mix</t>
  </si>
  <si>
    <t>Ratio Modified with PI16 Re-scaled to Old Master Mix</t>
  </si>
  <si>
    <t>Ratio Modified with QSOX1 Re-scaled to Old Master Mix</t>
  </si>
  <si>
    <t>Ratio Modified with DPP4 Re-scaled to Old Master Mix</t>
  </si>
  <si>
    <t>Ratio Modified with CDH2 Re-scaled to Old Master Mix</t>
  </si>
  <si>
    <t>33029_Colonoscopy_1</t>
  </si>
  <si>
    <t>33029_Colonoscopy_2</t>
  </si>
  <si>
    <t>33029_Colonoscopy_3</t>
  </si>
  <si>
    <t>33029_Colonoscopy_4</t>
  </si>
  <si>
    <t>33800_Colonoscopy_1</t>
  </si>
  <si>
    <t>33800_Colonoscopy_2</t>
  </si>
  <si>
    <t>33800_Colonoscopy_3</t>
  </si>
  <si>
    <t>33467_Colonoscopy_1</t>
  </si>
  <si>
    <t>33467_Colonoscopy_2</t>
  </si>
  <si>
    <t>33467_Colonoscopy_3</t>
  </si>
  <si>
    <t>30627_Colonoscopy_1</t>
  </si>
  <si>
    <t>30627_Colonoscopy_2</t>
  </si>
  <si>
    <t>30627_Colonoscopy_3</t>
  </si>
  <si>
    <t>32488_Colonoscopy_1</t>
  </si>
  <si>
    <t>32488_Colonoscopy_2</t>
  </si>
  <si>
    <t>32488_Colonoscopy_3</t>
  </si>
  <si>
    <t>32491_Colonoscopy_1</t>
  </si>
  <si>
    <t>32491_Colonoscopy_2</t>
  </si>
  <si>
    <t>32491_Colonoscopy_3</t>
  </si>
  <si>
    <t>32669_Colonoscopy_1</t>
  </si>
  <si>
    <t>32669_Colonoscopy_2</t>
  </si>
  <si>
    <t>32669_Colonoscopy_4</t>
  </si>
  <si>
    <t>32669_Colonoscopy_3</t>
  </si>
  <si>
    <t>32670_Colonoscopy_1</t>
  </si>
  <si>
    <t>32670_Colonoscopy_2</t>
  </si>
  <si>
    <t>32670_Colonoscopy_3</t>
  </si>
  <si>
    <t>32767_Colonoscopy_1</t>
  </si>
  <si>
    <t>32767_Colonoscopy_2</t>
  </si>
  <si>
    <t>32767_Colonoscopy_3</t>
  </si>
  <si>
    <t>32687_Colonoscopy_1</t>
  </si>
  <si>
    <t>32687_Colonoscopy_2</t>
  </si>
  <si>
    <t>32687_Colonoscopy_3</t>
  </si>
  <si>
    <t>32688_Colonoscopy_1</t>
  </si>
  <si>
    <t>32688_Colonoscopy_2</t>
  </si>
  <si>
    <t>32688_Colonoscopy_3</t>
  </si>
  <si>
    <t>32393_Colonoscopy_1</t>
  </si>
  <si>
    <t>32393_Colonoscopy_2</t>
  </si>
  <si>
    <t>32393_Colonoscopy_3</t>
  </si>
  <si>
    <t>32951_Colonoscopy_1</t>
  </si>
  <si>
    <t>32951_Colonoscopy_2</t>
  </si>
  <si>
    <t>32951_Colonoscopy_3</t>
  </si>
  <si>
    <t>32987_Colonoscopy_4</t>
  </si>
  <si>
    <t>32987_Colonoscopy_5</t>
  </si>
  <si>
    <t>32987_Colonoscopy_6</t>
  </si>
  <si>
    <t>32990_Colonoscopy_1</t>
  </si>
  <si>
    <t>32990_Colonoscopy_4</t>
  </si>
  <si>
    <t>32990_Colonoscopy_5</t>
  </si>
  <si>
    <t>32990_Colonoscopy_6</t>
  </si>
  <si>
    <t>32991_Colonoscopy_2</t>
  </si>
  <si>
    <t>32991_Colonoscopy_3</t>
  </si>
  <si>
    <t>32991_Colonoscopy_1</t>
  </si>
  <si>
    <t>33010_Colonoscopy_1</t>
  </si>
  <si>
    <t>33010_Colonoscopy_3</t>
  </si>
  <si>
    <t>33012_Colonoscopy_1</t>
  </si>
  <si>
    <t>33012_Colonoscopy_2</t>
  </si>
  <si>
    <t>33012_Colonoscopy_3</t>
  </si>
  <si>
    <t>33011_Colonoscopy_1</t>
  </si>
  <si>
    <t>33011_Colonoscopy_2</t>
  </si>
  <si>
    <t>33011_Colonoscopy_3</t>
  </si>
  <si>
    <t>33028_Colonoscopy_1</t>
  </si>
  <si>
    <t>33028_Colonoscopy_2</t>
  </si>
  <si>
    <t>33028_Colonoscopy_3</t>
  </si>
  <si>
    <t>33072_Colonoscopy_1</t>
  </si>
  <si>
    <t>33072_Colonoscopy_2</t>
  </si>
  <si>
    <t>33072_Colonoscopy_3</t>
  </si>
  <si>
    <t>33287_Colonoscopy_1</t>
  </si>
  <si>
    <t>33287_Colonoscopy_2</t>
  </si>
  <si>
    <t>33287_Colonoscopy_3</t>
  </si>
  <si>
    <t>33291_Colonoscopy_1</t>
  </si>
  <si>
    <t>33291_Colonoscopy_2</t>
  </si>
  <si>
    <t>33291_Colonoscopy_3</t>
  </si>
  <si>
    <t>33635_Colonoscopy_2</t>
  </si>
  <si>
    <t>33635_Colonoscopy_3</t>
  </si>
  <si>
    <t>33635_Colonoscopy_4</t>
  </si>
  <si>
    <t>33636_Colonoscopy_1</t>
  </si>
  <si>
    <t>33636_Colonoscopy_2</t>
  </si>
  <si>
    <t>33636_Colonoscopy_3</t>
  </si>
  <si>
    <t>33637_Colonoscopy_1</t>
  </si>
  <si>
    <t>33637_Colonoscopy_2</t>
  </si>
  <si>
    <t>33637_Colonoscopy_3</t>
  </si>
  <si>
    <t>33740_Colonoscopy_1</t>
  </si>
  <si>
    <t>33740_Colonoscopy_2</t>
  </si>
  <si>
    <t>33740_Colonoscopy_3</t>
  </si>
  <si>
    <t>33742_Colonoscopy_1</t>
  </si>
  <si>
    <t>33742_Colonoscopy_2</t>
  </si>
  <si>
    <t>33742_Colonoscopy_3</t>
  </si>
  <si>
    <t>33797_Colonoscopy_1</t>
  </si>
  <si>
    <t>33797_Colonoscopy_2</t>
  </si>
  <si>
    <t>33797_Colonoscopy_3</t>
  </si>
  <si>
    <t>33738_Colonoscopy_1</t>
  </si>
  <si>
    <t>33738_Colonoscopy_2</t>
  </si>
  <si>
    <t>33738_Colonoscopy_3</t>
  </si>
  <si>
    <t>33798_Colonoscopy_1</t>
  </si>
  <si>
    <t>33798_Colonoscopy_2</t>
  </si>
  <si>
    <t>33798_Colonoscopy_3</t>
  </si>
  <si>
    <t>33802_Colonoscopy_1</t>
  </si>
  <si>
    <t>33802_Colonoscopy_2</t>
  </si>
  <si>
    <t>33802_Colonoscopy_3</t>
  </si>
  <si>
    <t>33802_Colonoscopy_4</t>
  </si>
  <si>
    <t>34032_Colonoscopy_1</t>
  </si>
  <si>
    <t>34032_Colonoscopy_2</t>
  </si>
  <si>
    <t>34032_Colonoscopy_3</t>
  </si>
  <si>
    <t>34027_Colonoscopy_1</t>
  </si>
  <si>
    <t>34027_Colonoscopy_2</t>
  </si>
  <si>
    <t>34027_Colonoscopy_3</t>
  </si>
  <si>
    <t>34027_Colonoscopy_4</t>
  </si>
  <si>
    <t>34073_Colonoscopy_1</t>
  </si>
  <si>
    <t>34073_Colonoscopy_2</t>
  </si>
  <si>
    <t>34073_Colonoscopy_3</t>
  </si>
  <si>
    <t>34075_Colonoscopy_1</t>
  </si>
  <si>
    <t>34075_Colonoscopy_2</t>
  </si>
  <si>
    <t>34075_Colonoscopy_3</t>
  </si>
  <si>
    <t>34151_Colonoscopy_1</t>
  </si>
  <si>
    <t>34151_Colonoscopy_2</t>
  </si>
  <si>
    <t>34151_Colonoscopy_3</t>
  </si>
  <si>
    <t>34156_Colonoscopy_1</t>
  </si>
  <si>
    <t>34156_Colonoscopy_2</t>
  </si>
  <si>
    <t>34156_Colonoscopy_3</t>
  </si>
  <si>
    <t>34175_Colonoscopy_1</t>
  </si>
  <si>
    <t>34175_Colonoscopy_2</t>
  </si>
  <si>
    <t>34175_Colonoscopy_3</t>
  </si>
  <si>
    <t>34175_Colonoscopy_4</t>
  </si>
  <si>
    <t>34188_Colonoscopy_1</t>
  </si>
  <si>
    <t>34188_Colonoscopy_2</t>
  </si>
  <si>
    <t>34188_Colonoscopy_3</t>
  </si>
  <si>
    <t>34189_Colonoscopy_1</t>
  </si>
  <si>
    <t>34189_Colonoscopy_2</t>
  </si>
  <si>
    <t>34189_Colonoscopy_3</t>
  </si>
  <si>
    <t>34207_Colonoscopy_1</t>
  </si>
  <si>
    <t>34207_Colonoscopy_2</t>
  </si>
  <si>
    <t>34207_Colonoscopy_3</t>
  </si>
  <si>
    <t>34207_Colonoscopy_4</t>
  </si>
  <si>
    <t>34209_Colonoscopy_1</t>
  </si>
  <si>
    <t>34209_Colonoscopy_2</t>
  </si>
  <si>
    <t>34209_Colonoscopy_3</t>
  </si>
  <si>
    <t>34209_Colonoscopy_4</t>
  </si>
  <si>
    <t>34208_Colonoscopy_1</t>
  </si>
  <si>
    <t>34208_Colonoscopy_2</t>
  </si>
  <si>
    <t>34208_Colonoscopy_3</t>
  </si>
  <si>
    <t>34239_Colonoscopy_1</t>
  </si>
  <si>
    <t>34239_Colonoscopy_2</t>
  </si>
  <si>
    <t>34239_Colonoscopy_3</t>
  </si>
  <si>
    <t>34239_Colonoscopy_4</t>
  </si>
  <si>
    <t>34244_Colonoscopy_1</t>
  </si>
  <si>
    <t>34244_Colonoscopy_2</t>
  </si>
  <si>
    <t>34244_Colonoscopy_3</t>
  </si>
  <si>
    <t>34263_Colonoscopy_1</t>
  </si>
  <si>
    <t>34263_Colonoscopy_2</t>
  </si>
  <si>
    <t>34263_Colonoscopy_3</t>
  </si>
  <si>
    <t>34263_Colonoscopy_4</t>
  </si>
  <si>
    <t>34262_Colonoscopy_1</t>
  </si>
  <si>
    <t>34262_Colonoscopy_2</t>
  </si>
  <si>
    <t>34262_Colonoscopy_3</t>
  </si>
  <si>
    <t>34262_Colonoscopy_4</t>
  </si>
  <si>
    <t>34313_Colonoscopy_1</t>
  </si>
  <si>
    <t>34313_Colonoscopy_2</t>
  </si>
  <si>
    <t>34313_Colonoscopy_3</t>
  </si>
  <si>
    <t>34313_Colonoscopy_4</t>
  </si>
  <si>
    <t>34311_Colonoscopy_1</t>
  </si>
  <si>
    <t>34311_Colonoscopy_2</t>
  </si>
  <si>
    <t>34311_Colonoscopy_3</t>
  </si>
  <si>
    <t>34311_Colonoscopy_4</t>
  </si>
  <si>
    <t>34315_Colonoscopy_1</t>
  </si>
  <si>
    <t>34315_Colonoscopy_2</t>
  </si>
  <si>
    <t>34315_Colonoscopy_3</t>
  </si>
  <si>
    <t>34315_Colonoscopy_4</t>
  </si>
  <si>
    <t>34312_Colonoscopy_1</t>
  </si>
  <si>
    <t>34312_Colonoscopy_2</t>
  </si>
  <si>
    <t>34312_Colonoscopy_3</t>
  </si>
  <si>
    <t>34314_Colonoscopy_1</t>
  </si>
  <si>
    <t>34314_Colonoscopy_2</t>
  </si>
  <si>
    <t>34314_Colonoscopy_3</t>
  </si>
  <si>
    <t>34347_Colonoscopy_1</t>
  </si>
  <si>
    <t>34347_Colonoscopy_2</t>
  </si>
  <si>
    <t>34347_Colonoscopy_3</t>
  </si>
  <si>
    <t>34367_Colonoscopy_1</t>
  </si>
  <si>
    <t>34367_Colonoscopy_2</t>
  </si>
  <si>
    <t>34367_Colonoscopy_3</t>
  </si>
  <si>
    <t>34368_Colonoscopy_1</t>
  </si>
  <si>
    <t>34368_Colonoscopy_2</t>
  </si>
  <si>
    <t>34368_Colonoscopy_3</t>
  </si>
  <si>
    <t>34368_Colonoscopy_4</t>
  </si>
  <si>
    <t>34369_Colonoscopy_1</t>
  </si>
  <si>
    <t>34369_Colonoscopy_2</t>
  </si>
  <si>
    <t>34369_Colonoscopy_3</t>
  </si>
  <si>
    <t>34369_Colonoscopy_4</t>
  </si>
  <si>
    <t>34375_Colonoscopy_1</t>
  </si>
  <si>
    <t>34375_Colonoscopy_2</t>
  </si>
  <si>
    <t>34375_Colonoscopy_3</t>
  </si>
  <si>
    <t>34375_Colonoscopy_4</t>
  </si>
  <si>
    <t>34370_Colonoscopy_2</t>
  </si>
  <si>
    <t>34370_Colonoscopy_3</t>
  </si>
  <si>
    <t>34370_Colonoscopy_4</t>
  </si>
  <si>
    <t>34392_Colonoscopy_1</t>
  </si>
  <si>
    <t>34392_Colonoscopy_2</t>
  </si>
  <si>
    <t>34392_Colonoscopy_3</t>
  </si>
  <si>
    <t>34392_Colonoscopy_4</t>
  </si>
  <si>
    <t>34392_Colonoscopy_5</t>
  </si>
  <si>
    <t>34394_Colonoscopy_1</t>
  </si>
  <si>
    <t>34394_Colonoscopy_2</t>
  </si>
  <si>
    <t>34394_Colonoscopy_3</t>
  </si>
  <si>
    <t>34394_Colonoscopy_4</t>
  </si>
  <si>
    <t>34394_Colonoscopy_5</t>
  </si>
  <si>
    <t>34394_Colonoscopy_6</t>
  </si>
  <si>
    <t>34395_Colonoscopy_1_1</t>
  </si>
  <si>
    <t>34395_Colonoscopy_1</t>
  </si>
  <si>
    <t>34395_Colonoscopy_2</t>
  </si>
  <si>
    <t>34395_Colonoscopy_4</t>
  </si>
  <si>
    <t>34408_Colonoscopy_1</t>
  </si>
  <si>
    <t>34408_Colonoscopy_2</t>
  </si>
  <si>
    <t>34408_Colonoscopy_3</t>
  </si>
  <si>
    <t>34408_Colonoscopy_4</t>
  </si>
  <si>
    <t>34408_Colonoscopy_5</t>
  </si>
  <si>
    <t>34409_Colonoscopy_1</t>
  </si>
  <si>
    <t>34409_Colonoscopy_2</t>
  </si>
  <si>
    <t>34410_Colonoscopy_1</t>
  </si>
  <si>
    <t>34410_Colonoscopy_2</t>
  </si>
  <si>
    <t>34411_Colonoscopy_1</t>
  </si>
  <si>
    <t>34411_Colonoscopy_2</t>
  </si>
  <si>
    <t>34411_Colonoscopy_3</t>
  </si>
  <si>
    <t>34411_Colonoscopy_4</t>
  </si>
  <si>
    <t>34412_Colonoscopy_1</t>
  </si>
  <si>
    <t>34412_Colonoscopy_2</t>
  </si>
  <si>
    <t>34412_Colonoscopy_3</t>
  </si>
  <si>
    <t>34412_Colonoscopy_4</t>
  </si>
  <si>
    <t>34413_Colonoscopy_1</t>
  </si>
  <si>
    <t>34413_Colonoscopy_2</t>
  </si>
  <si>
    <t>34413_Colonoscopy_3</t>
  </si>
  <si>
    <t>34431_Colonoscopy_1</t>
  </si>
  <si>
    <t>34431_Colonoscopy_2</t>
  </si>
  <si>
    <t>34431_Colonoscopy_3</t>
  </si>
  <si>
    <t>34431_Colonoscopy_4</t>
  </si>
  <si>
    <t>34433_Colonoscopy_1</t>
  </si>
  <si>
    <t>34433_Colonoscopy_2</t>
  </si>
  <si>
    <t>34433_Colonoscopy_3</t>
  </si>
  <si>
    <t>30772_Colonoscopy_1</t>
  </si>
  <si>
    <t>30772_Colonoscopy_2</t>
  </si>
  <si>
    <t>30772_Colonoscopy_3</t>
  </si>
  <si>
    <t>30788_Colonoscopy_1</t>
  </si>
  <si>
    <t>30788_Colonoscopy_2</t>
  </si>
  <si>
    <t>30788_Colonoscopy_3</t>
  </si>
  <si>
    <t>30807_Colonoscopy_1</t>
  </si>
  <si>
    <t>30807_Colonoscopy_2</t>
  </si>
  <si>
    <t>30807_Colonoscopy_3</t>
  </si>
  <si>
    <t>30808_Colonoscopy_3</t>
  </si>
  <si>
    <t>30808_Colonoscopy_4</t>
  </si>
  <si>
    <t>30808_Colonoscopy_5</t>
  </si>
  <si>
    <t>30918_Colonoscopy_1</t>
  </si>
  <si>
    <t>30918_Colonoscopy_2</t>
  </si>
  <si>
    <t>30918_Colonoscopy_3</t>
  </si>
  <si>
    <t>30831_Colonoscopy_1</t>
  </si>
  <si>
    <t>30831_Colonoscopy_2</t>
  </si>
  <si>
    <t>30831_Colonoscopy_3</t>
  </si>
  <si>
    <t>30831_Colonoscopy_4</t>
  </si>
  <si>
    <t>30919_Colonoscopy_1</t>
  </si>
  <si>
    <t>30919_Colonoscopy_2</t>
  </si>
  <si>
    <t>30919_Colonoscopy_3</t>
  </si>
  <si>
    <t>30919_Colonoscopy_4</t>
  </si>
  <si>
    <t>30945_Colonoscopy_1</t>
  </si>
  <si>
    <t>30945_Colonoscopy_2</t>
  </si>
  <si>
    <t>30945_Colonoscopy_3</t>
  </si>
  <si>
    <t>30945_Colonoscopy_4</t>
  </si>
  <si>
    <t>30968_Colonoscopy_1</t>
  </si>
  <si>
    <t>30968_Colonoscopy_2</t>
  </si>
  <si>
    <t>30968_Colonoscopy_3</t>
  </si>
  <si>
    <t>31047_Colonoscopy_1</t>
  </si>
  <si>
    <t>31047_Colonoscopy_2</t>
  </si>
  <si>
    <t>31047_Colonoscopy_3</t>
  </si>
  <si>
    <t>31089_Colonoscopy_3</t>
  </si>
  <si>
    <t>31089_Colonoscopy_4</t>
  </si>
  <si>
    <t>31089_Colonoscopy_5</t>
  </si>
  <si>
    <t>31131_Colonoscopy_1</t>
  </si>
  <si>
    <t>31131_Colonoscopy_2</t>
  </si>
  <si>
    <t>31131_Colonoscopy_3</t>
  </si>
  <si>
    <t>31151_Colonoscopy_1</t>
  </si>
  <si>
    <t>31151_Colonoscopy_2</t>
  </si>
  <si>
    <t>31151_Colonoscopy_3</t>
  </si>
  <si>
    <t>31489_Colonoscopy_1</t>
  </si>
  <si>
    <t>31489_Colonoscopy_2</t>
  </si>
  <si>
    <t>31489_Colonoscopy_3</t>
  </si>
  <si>
    <t>32392_Colonoscopy_1</t>
  </si>
  <si>
    <t>32392_Colonoscopy_2</t>
  </si>
  <si>
    <t>32392_Colonoscopy_3</t>
  </si>
  <si>
    <t>31949_Colonoscopy_1</t>
  </si>
  <si>
    <t>31949_Colonoscopy_2</t>
  </si>
  <si>
    <t>31949_Colonoscopy_3</t>
  </si>
  <si>
    <t>31949_Colonoscopy_4</t>
  </si>
  <si>
    <t>32391_Colonoscopy_1</t>
  </si>
  <si>
    <t>32391_Colonoscopy_2</t>
  </si>
  <si>
    <t>32391_Colonoscopy_3</t>
  </si>
  <si>
    <t>32391_Colonoscopy_4</t>
  </si>
  <si>
    <t>32312_Colonoscopy_1</t>
  </si>
  <si>
    <t>32312_Colonoscopy_2</t>
  </si>
  <si>
    <t>32312_Colonoscopy_3</t>
  </si>
  <si>
    <t>32535_Colonoscopy_1</t>
  </si>
  <si>
    <t>32535_Colonoscopy_2</t>
  </si>
  <si>
    <t>32535_Colonoscopy_3</t>
  </si>
  <si>
    <t>31757_Colonoscopy_1</t>
  </si>
  <si>
    <t>31757_Colonoscopy_2</t>
  </si>
  <si>
    <t>31757_Colonoscopy_3</t>
  </si>
  <si>
    <t>31757_Colonoscopy_4</t>
  </si>
  <si>
    <r>
      <t xml:space="preserve">Ratio Modified with HPX </t>
    </r>
    <r>
      <rPr>
        <b/>
        <sz val="11"/>
        <rFont val="Calibri"/>
        <scheme val="minor"/>
      </rPr>
      <t>Re-scaled to Old Master Mix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</si>
</sst>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2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name val="Calibri"/>
      <scheme val="minor"/>
    </font>
    <font>
      <b/>
      <sz val="11"/>
      <name val="Calibri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429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8" fillId="32" borderId="0" applyNumberFormat="0" applyBorder="0" applyAlignment="0" applyProtection="0"/>
    <xf numFmtId="0" fontId="19" fillId="0" borderId="0"/>
    <xf numFmtId="0" fontId="20" fillId="0" borderId="0"/>
    <xf numFmtId="0" fontId="2" fillId="0" borderId="0"/>
    <xf numFmtId="0" fontId="2" fillId="8" borderId="8" applyNumberFormat="0" applyFont="0" applyAlignment="0" applyProtection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0" borderId="0"/>
    <xf numFmtId="0" fontId="2" fillId="8" borderId="8" applyNumberFormat="0" applyFont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1" fillId="0" borderId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</cellStyleXfs>
  <cellXfs count="56">
    <xf numFmtId="0" fontId="0" fillId="0" borderId="0" xfId="0"/>
    <xf numFmtId="0" fontId="0" fillId="0" borderId="0" xfId="0"/>
    <xf numFmtId="0" fontId="19" fillId="0" borderId="0" xfId="42" applyFill="1" applyBorder="1" applyAlignment="1">
      <alignment horizontal="center" vertical="center"/>
    </xf>
    <xf numFmtId="0" fontId="19" fillId="0" borderId="0" xfId="42" applyFill="1" applyAlignment="1">
      <alignment horizontal="center" vertical="center"/>
    </xf>
    <xf numFmtId="0" fontId="0" fillId="0" borderId="0" xfId="0" applyAlignment="1">
      <alignment wrapText="1"/>
    </xf>
    <xf numFmtId="0" fontId="0" fillId="0" borderId="11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10" xfId="0" applyBorder="1"/>
    <xf numFmtId="0" fontId="0" fillId="0" borderId="11" xfId="0" applyBorder="1"/>
    <xf numFmtId="0" fontId="0" fillId="0" borderId="0" xfId="0" applyBorder="1"/>
    <xf numFmtId="0" fontId="0" fillId="0" borderId="0" xfId="0" applyFill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0" xfId="0" applyFont="1" applyBorder="1"/>
    <xf numFmtId="0" fontId="0" fillId="0" borderId="0" xfId="0" applyFont="1" applyFill="1" applyBorder="1"/>
    <xf numFmtId="0" fontId="0" fillId="0" borderId="0" xfId="42" applyFont="1" applyFill="1" applyAlignment="1">
      <alignment vertical="center" wrapText="1"/>
    </xf>
    <xf numFmtId="0" fontId="0" fillId="0" borderId="0" xfId="0" applyFont="1"/>
    <xf numFmtId="0" fontId="23" fillId="0" borderId="0" xfId="0" applyFont="1" applyAlignment="1">
      <alignment horizontal="center" vertical="center" wrapText="1"/>
    </xf>
    <xf numFmtId="0" fontId="23" fillId="0" borderId="10" xfId="0" applyFont="1" applyBorder="1" applyAlignment="1">
      <alignment horizontal="center" vertical="center"/>
    </xf>
    <xf numFmtId="0" fontId="23" fillId="0" borderId="11" xfId="0" applyFont="1" applyBorder="1" applyAlignment="1">
      <alignment horizontal="center" vertical="center"/>
    </xf>
    <xf numFmtId="0" fontId="23" fillId="0" borderId="12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23" fillId="0" borderId="13" xfId="0" applyFont="1" applyBorder="1" applyAlignment="1">
      <alignment horizontal="center" vertical="center"/>
    </xf>
    <xf numFmtId="0" fontId="23" fillId="0" borderId="14" xfId="0" applyFont="1" applyBorder="1" applyAlignment="1">
      <alignment horizontal="center" vertical="center"/>
    </xf>
    <xf numFmtId="0" fontId="23" fillId="0" borderId="11" xfId="0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0" fontId="23" fillId="0" borderId="14" xfId="0" applyFont="1" applyFill="1" applyBorder="1" applyAlignment="1">
      <alignment horizontal="center" vertical="center"/>
    </xf>
    <xf numFmtId="0" fontId="23" fillId="0" borderId="10" xfId="0" applyFont="1" applyBorder="1"/>
    <xf numFmtId="0" fontId="23" fillId="0" borderId="11" xfId="0" applyFont="1" applyBorder="1"/>
    <xf numFmtId="0" fontId="23" fillId="0" borderId="12" xfId="0" applyFont="1" applyBorder="1"/>
    <xf numFmtId="0" fontId="23" fillId="0" borderId="0" xfId="0" applyFont="1" applyBorder="1"/>
    <xf numFmtId="0" fontId="23" fillId="0" borderId="13" xfId="0" applyFont="1" applyBorder="1"/>
    <xf numFmtId="0" fontId="23" fillId="0" borderId="14" xfId="0" applyFont="1" applyBorder="1"/>
    <xf numFmtId="0" fontId="23" fillId="0" borderId="0" xfId="0" applyFont="1"/>
    <xf numFmtId="0" fontId="23" fillId="0" borderId="0" xfId="0" applyFont="1" applyAlignment="1">
      <alignment horizontal="center" vertical="center"/>
    </xf>
    <xf numFmtId="0" fontId="23" fillId="0" borderId="11" xfId="0" applyFont="1" applyBorder="1" applyAlignment="1">
      <alignment horizontal="center"/>
    </xf>
    <xf numFmtId="0" fontId="23" fillId="0" borderId="0" xfId="0" applyFont="1" applyBorder="1" applyAlignment="1">
      <alignment horizontal="center"/>
    </xf>
    <xf numFmtId="0" fontId="23" fillId="0" borderId="14" xfId="0" applyFont="1" applyBorder="1" applyAlignment="1">
      <alignment horizontal="center"/>
    </xf>
    <xf numFmtId="0" fontId="17" fillId="0" borderId="0" xfId="0" applyFont="1" applyFill="1" applyAlignment="1">
      <alignment horizontal="center" vertical="center" wrapText="1"/>
    </xf>
    <xf numFmtId="164" fontId="17" fillId="0" borderId="0" xfId="0" applyNumberFormat="1" applyFont="1" applyFill="1" applyAlignment="1">
      <alignment horizontal="center" vertical="center" wrapText="1"/>
    </xf>
    <xf numFmtId="0" fontId="24" fillId="0" borderId="0" xfId="0" applyFont="1" applyFill="1" applyAlignment="1">
      <alignment horizontal="center" vertical="center" wrapText="1"/>
    </xf>
    <xf numFmtId="164" fontId="24" fillId="0" borderId="0" xfId="0" applyNumberFormat="1" applyFont="1" applyFill="1" applyAlignment="1">
      <alignment horizontal="center" vertical="center" wrapText="1"/>
    </xf>
  </cellXfs>
  <cellStyles count="429">
    <cellStyle name="20% - Accent1" xfId="19" builtinId="30" customBuiltin="1"/>
    <cellStyle name="20% - Accent1 2" xfId="48"/>
    <cellStyle name="20% - Accent2" xfId="23" builtinId="34" customBuiltin="1"/>
    <cellStyle name="20% - Accent2 2" xfId="50"/>
    <cellStyle name="20% - Accent3" xfId="27" builtinId="38" customBuiltin="1"/>
    <cellStyle name="20% - Accent3 2" xfId="52"/>
    <cellStyle name="20% - Accent4" xfId="31" builtinId="42" customBuiltin="1"/>
    <cellStyle name="20% - Accent4 2" xfId="54"/>
    <cellStyle name="20% - Accent5" xfId="35" builtinId="46" customBuiltin="1"/>
    <cellStyle name="20% - Accent5 2" xfId="56"/>
    <cellStyle name="20% - Accent6" xfId="39" builtinId="50" customBuiltin="1"/>
    <cellStyle name="20% - Accent6 2" xfId="58"/>
    <cellStyle name="40% - Accent1" xfId="20" builtinId="31" customBuiltin="1"/>
    <cellStyle name="40% - Accent1 2" xfId="49"/>
    <cellStyle name="40% - Accent2" xfId="24" builtinId="35" customBuiltin="1"/>
    <cellStyle name="40% - Accent2 2" xfId="51"/>
    <cellStyle name="40% - Accent3" xfId="28" builtinId="39" customBuiltin="1"/>
    <cellStyle name="40% - Accent3 2" xfId="53"/>
    <cellStyle name="40% - Accent4" xfId="32" builtinId="43" customBuiltin="1"/>
    <cellStyle name="40% - Accent4 2" xfId="55"/>
    <cellStyle name="40% - Accent5" xfId="36" builtinId="47" customBuiltin="1"/>
    <cellStyle name="40% - Accent5 2" xfId="57"/>
    <cellStyle name="40% - Accent6" xfId="40" builtinId="51" customBuiltin="1"/>
    <cellStyle name="40% - Accent6 2" xfId="59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/>
    <cellStyle name="Normal 3" xfId="44"/>
    <cellStyle name="Normal 3 2" xfId="60"/>
    <cellStyle name="Normal 4" xfId="42"/>
    <cellStyle name="Normal 4 2" xfId="92"/>
    <cellStyle name="Normal 5" xfId="46"/>
    <cellStyle name="Note" xfId="15" builtinId="10" customBuiltin="1"/>
    <cellStyle name="Note 2" xfId="45"/>
    <cellStyle name="Note 2 2" xfId="61"/>
    <cellStyle name="Note 3" xfId="47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sharedStrings" Target="sharedStrings.xml"/><Relationship Id="rId21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theme" Target="theme/theme1.xml"/><Relationship Id="rId19" Type="http://schemas.openxmlformats.org/officeDocument/2006/relationships/styles" Target="style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7"/>
  <sheetViews>
    <sheetView workbookViewId="0">
      <selection activeCell="F1" sqref="F1:G1"/>
    </sheetView>
  </sheetViews>
  <sheetFormatPr baseColWidth="10" defaultColWidth="8.83203125" defaultRowHeight="14" x14ac:dyDescent="0"/>
  <cols>
    <col min="1" max="1" width="8.83203125" style="6"/>
    <col min="2" max="2" width="23.6640625" style="6" customWidth="1"/>
    <col min="3" max="3" width="16.33203125" style="6" customWidth="1"/>
    <col min="4" max="4" width="13.5" style="6" customWidth="1"/>
    <col min="5" max="5" width="11.6640625" style="6" customWidth="1"/>
    <col min="6" max="6" width="19.33203125" style="6" customWidth="1"/>
    <col min="7" max="7" width="18.5" style="6" customWidth="1"/>
  </cols>
  <sheetData>
    <row r="1" spans="1:8" s="4" customFormat="1" ht="42">
      <c r="A1" s="17" t="s">
        <v>2</v>
      </c>
      <c r="B1" s="17" t="s">
        <v>3</v>
      </c>
      <c r="C1" s="17" t="s">
        <v>4</v>
      </c>
      <c r="D1" s="17" t="s">
        <v>7</v>
      </c>
      <c r="E1" s="17" t="s">
        <v>8</v>
      </c>
      <c r="F1" s="52" t="s">
        <v>39</v>
      </c>
      <c r="G1" s="53" t="s">
        <v>40</v>
      </c>
    </row>
    <row r="2" spans="1:8">
      <c r="A2" s="7" t="s">
        <v>0</v>
      </c>
      <c r="B2" s="8" t="s">
        <v>56</v>
      </c>
      <c r="C2" s="8" t="s">
        <v>1</v>
      </c>
      <c r="D2" s="8">
        <v>283314</v>
      </c>
      <c r="E2" s="8">
        <v>264239</v>
      </c>
      <c r="F2" s="8">
        <f>D2/E2</f>
        <v>1.0721884354694047</v>
      </c>
      <c r="G2" s="8">
        <f>(4.9706*F2)+0.0248</f>
        <v>5.3542198373442229</v>
      </c>
    </row>
    <row r="3" spans="1:8">
      <c r="A3" s="9" t="s">
        <v>0</v>
      </c>
      <c r="B3" s="10" t="s">
        <v>57</v>
      </c>
      <c r="C3" s="10" t="s">
        <v>1</v>
      </c>
      <c r="D3" s="10">
        <v>315242</v>
      </c>
      <c r="E3" s="10">
        <v>297670</v>
      </c>
      <c r="F3" s="10">
        <f>D3/E3</f>
        <v>1.0590318137534853</v>
      </c>
      <c r="G3" s="10">
        <f t="shared" ref="G3:G66" si="0">(4.9706*F3)+0.0248</f>
        <v>5.2888235334430744</v>
      </c>
    </row>
    <row r="4" spans="1:8">
      <c r="A4" s="9" t="s">
        <v>0</v>
      </c>
      <c r="B4" s="10" t="s">
        <v>58</v>
      </c>
      <c r="C4" s="10" t="s">
        <v>1</v>
      </c>
      <c r="D4" s="10">
        <v>293381</v>
      </c>
      <c r="E4" s="10">
        <v>325032</v>
      </c>
      <c r="F4" s="10">
        <f>D4/E4</f>
        <v>0.90262189569027051</v>
      </c>
      <c r="G4" s="10">
        <f t="shared" si="0"/>
        <v>4.5113723947180588</v>
      </c>
    </row>
    <row r="5" spans="1:8">
      <c r="A5" s="11" t="s">
        <v>0</v>
      </c>
      <c r="B5" s="12" t="s">
        <v>59</v>
      </c>
      <c r="C5" s="12" t="s">
        <v>1</v>
      </c>
      <c r="D5" s="12">
        <v>322059</v>
      </c>
      <c r="E5" s="12">
        <v>311000</v>
      </c>
      <c r="F5" s="12">
        <f>D5/E5</f>
        <v>1.0355594855305466</v>
      </c>
      <c r="G5" s="12">
        <f t="shared" si="0"/>
        <v>5.1721519787781345</v>
      </c>
    </row>
    <row r="6" spans="1:8">
      <c r="A6" s="7" t="s">
        <v>0</v>
      </c>
      <c r="B6" s="8" t="s">
        <v>60</v>
      </c>
      <c r="C6" s="8" t="s">
        <v>1</v>
      </c>
      <c r="D6" s="8">
        <v>42298</v>
      </c>
      <c r="E6" s="8">
        <v>119501</v>
      </c>
      <c r="F6" s="8">
        <f t="shared" ref="F6:F64" si="1">D6/E6</f>
        <v>0.35395519702763995</v>
      </c>
      <c r="G6" s="8">
        <f t="shared" si="0"/>
        <v>1.7841697023455871</v>
      </c>
    </row>
    <row r="7" spans="1:8">
      <c r="A7" s="9" t="s">
        <v>0</v>
      </c>
      <c r="B7" s="10" t="s">
        <v>61</v>
      </c>
      <c r="C7" s="10" t="s">
        <v>1</v>
      </c>
      <c r="D7" s="10">
        <v>26252</v>
      </c>
      <c r="E7" s="10">
        <v>116821</v>
      </c>
      <c r="F7" s="10">
        <f t="shared" si="1"/>
        <v>0.22471987057121579</v>
      </c>
      <c r="G7" s="10">
        <f t="shared" si="0"/>
        <v>1.1417925886612852</v>
      </c>
    </row>
    <row r="8" spans="1:8">
      <c r="A8" s="11" t="s">
        <v>0</v>
      </c>
      <c r="B8" s="12" t="s">
        <v>62</v>
      </c>
      <c r="C8" s="12" t="s">
        <v>1</v>
      </c>
      <c r="D8" s="12">
        <v>29753</v>
      </c>
      <c r="E8" s="12">
        <v>123584</v>
      </c>
      <c r="F8" s="12">
        <f t="shared" si="1"/>
        <v>0.24075122993267736</v>
      </c>
      <c r="G8" s="12">
        <f t="shared" si="0"/>
        <v>1.221478063503366</v>
      </c>
    </row>
    <row r="9" spans="1:8">
      <c r="A9" s="7" t="s">
        <v>0</v>
      </c>
      <c r="B9" s="8" t="s">
        <v>63</v>
      </c>
      <c r="C9" s="8" t="s">
        <v>1</v>
      </c>
      <c r="D9" s="8">
        <v>441778</v>
      </c>
      <c r="E9" s="8">
        <v>252151</v>
      </c>
      <c r="F9" s="8">
        <f t="shared" si="1"/>
        <v>1.7520374696114629</v>
      </c>
      <c r="G9" s="8">
        <f t="shared" si="0"/>
        <v>8.7334774464507383</v>
      </c>
    </row>
    <row r="10" spans="1:8">
      <c r="A10" s="9" t="s">
        <v>0</v>
      </c>
      <c r="B10" s="10" t="s">
        <v>64</v>
      </c>
      <c r="C10" s="10" t="s">
        <v>1</v>
      </c>
      <c r="D10" s="10">
        <v>452100</v>
      </c>
      <c r="E10" s="10">
        <v>263338</v>
      </c>
      <c r="F10" s="10">
        <f t="shared" si="1"/>
        <v>1.7168050186452393</v>
      </c>
      <c r="G10" s="10">
        <f t="shared" si="0"/>
        <v>8.5583510256780269</v>
      </c>
    </row>
    <row r="11" spans="1:8">
      <c r="A11" s="11" t="s">
        <v>0</v>
      </c>
      <c r="B11" s="12" t="s">
        <v>65</v>
      </c>
      <c r="C11" s="12" t="s">
        <v>1</v>
      </c>
      <c r="D11" s="12">
        <v>452562</v>
      </c>
      <c r="E11" s="12">
        <v>260057</v>
      </c>
      <c r="F11" s="12">
        <f t="shared" si="1"/>
        <v>1.7402415624266987</v>
      </c>
      <c r="G11" s="12">
        <f t="shared" si="0"/>
        <v>8.6748447101981494</v>
      </c>
    </row>
    <row r="12" spans="1:8">
      <c r="A12" s="7" t="s">
        <v>0</v>
      </c>
      <c r="B12" s="8" t="s">
        <v>66</v>
      </c>
      <c r="C12" s="8" t="s">
        <v>1</v>
      </c>
      <c r="D12" s="8">
        <v>317391</v>
      </c>
      <c r="E12" s="8">
        <v>438080</v>
      </c>
      <c r="F12" s="8">
        <f t="shared" si="1"/>
        <v>0.72450465668371078</v>
      </c>
      <c r="G12" s="8">
        <f t="shared" si="0"/>
        <v>3.6260228465120528</v>
      </c>
    </row>
    <row r="13" spans="1:8">
      <c r="A13" s="9" t="s">
        <v>0</v>
      </c>
      <c r="B13" s="10" t="s">
        <v>67</v>
      </c>
      <c r="C13" s="10" t="s">
        <v>1</v>
      </c>
      <c r="D13" s="10">
        <v>267840</v>
      </c>
      <c r="E13" s="10">
        <v>338291</v>
      </c>
      <c r="F13" s="10">
        <f t="shared" si="1"/>
        <v>0.79174438575072936</v>
      </c>
      <c r="G13" s="10">
        <f t="shared" si="0"/>
        <v>3.9602446438125756</v>
      </c>
    </row>
    <row r="14" spans="1:8">
      <c r="A14" s="11" t="s">
        <v>0</v>
      </c>
      <c r="B14" s="12" t="s">
        <v>68</v>
      </c>
      <c r="C14" s="12" t="s">
        <v>1</v>
      </c>
      <c r="D14" s="12">
        <v>274540</v>
      </c>
      <c r="E14" s="12">
        <v>342244</v>
      </c>
      <c r="F14" s="12">
        <f t="shared" si="1"/>
        <v>0.80217622514930864</v>
      </c>
      <c r="G14" s="12">
        <f t="shared" si="0"/>
        <v>4.0120971447271536</v>
      </c>
    </row>
    <row r="15" spans="1:8">
      <c r="A15" s="7" t="s">
        <v>0</v>
      </c>
      <c r="B15" s="8" t="s">
        <v>69</v>
      </c>
      <c r="C15" s="8" t="s">
        <v>1</v>
      </c>
      <c r="D15" s="8">
        <v>342652</v>
      </c>
      <c r="E15" s="8">
        <v>351019</v>
      </c>
      <c r="F15" s="8">
        <f t="shared" si="1"/>
        <v>0.97616368344733473</v>
      </c>
      <c r="G15" s="8">
        <f t="shared" si="0"/>
        <v>4.8769192049433219</v>
      </c>
    </row>
    <row r="16" spans="1:8" ht="15">
      <c r="A16" s="9" t="s">
        <v>0</v>
      </c>
      <c r="B16" s="10" t="s">
        <v>70</v>
      </c>
      <c r="C16" s="10" t="s">
        <v>1</v>
      </c>
      <c r="D16" s="10">
        <v>317616</v>
      </c>
      <c r="E16" s="10">
        <v>303323</v>
      </c>
      <c r="F16" s="10">
        <f t="shared" si="1"/>
        <v>1.0471213854537902</v>
      </c>
      <c r="G16" s="10">
        <f t="shared" si="0"/>
        <v>5.2296215585366097</v>
      </c>
      <c r="H16" s="3"/>
    </row>
    <row r="17" spans="1:8" ht="15">
      <c r="A17" s="11" t="s">
        <v>0</v>
      </c>
      <c r="B17" s="12" t="s">
        <v>71</v>
      </c>
      <c r="C17" s="12" t="s">
        <v>1</v>
      </c>
      <c r="D17" s="12">
        <v>296359</v>
      </c>
      <c r="E17" s="12">
        <v>289304</v>
      </c>
      <c r="F17" s="12">
        <f t="shared" si="1"/>
        <v>1.0243861128778033</v>
      </c>
      <c r="G17" s="12">
        <f t="shared" si="0"/>
        <v>5.1166136126704096</v>
      </c>
      <c r="H17" s="2"/>
    </row>
    <row r="18" spans="1:8" ht="15">
      <c r="A18" s="7" t="s">
        <v>0</v>
      </c>
      <c r="B18" s="8" t="s">
        <v>72</v>
      </c>
      <c r="C18" s="8" t="s">
        <v>1</v>
      </c>
      <c r="D18" s="8">
        <v>282008</v>
      </c>
      <c r="E18" s="8">
        <v>295844</v>
      </c>
      <c r="F18" s="8">
        <f t="shared" si="1"/>
        <v>0.95323210881410469</v>
      </c>
      <c r="G18" s="8">
        <f t="shared" si="0"/>
        <v>4.7629355200713892</v>
      </c>
      <c r="H18" s="2"/>
    </row>
    <row r="19" spans="1:8" ht="15">
      <c r="A19" s="9" t="s">
        <v>0</v>
      </c>
      <c r="B19" s="10" t="s">
        <v>73</v>
      </c>
      <c r="C19" s="10" t="s">
        <v>1</v>
      </c>
      <c r="D19" s="10">
        <v>315036</v>
      </c>
      <c r="E19" s="10">
        <v>309053</v>
      </c>
      <c r="F19" s="10">
        <f t="shared" si="1"/>
        <v>1.0193591390473478</v>
      </c>
      <c r="G19" s="10">
        <f t="shared" si="0"/>
        <v>5.0916265365487465</v>
      </c>
      <c r="H19" s="2"/>
    </row>
    <row r="20" spans="1:8" ht="15">
      <c r="A20" s="11" t="s">
        <v>0</v>
      </c>
      <c r="B20" s="12" t="s">
        <v>74</v>
      </c>
      <c r="C20" s="12" t="s">
        <v>1</v>
      </c>
      <c r="D20" s="12">
        <v>340401</v>
      </c>
      <c r="E20" s="12">
        <v>334415</v>
      </c>
      <c r="F20" s="12">
        <f t="shared" si="1"/>
        <v>1.0178999147765502</v>
      </c>
      <c r="G20" s="12">
        <f t="shared" si="0"/>
        <v>5.0843733163883202</v>
      </c>
      <c r="H20" s="2"/>
    </row>
    <row r="21" spans="1:8">
      <c r="A21" s="7" t="s">
        <v>0</v>
      </c>
      <c r="B21" s="8" t="s">
        <v>75</v>
      </c>
      <c r="C21" s="8" t="s">
        <v>1</v>
      </c>
      <c r="D21" s="8">
        <v>157542</v>
      </c>
      <c r="E21" s="8">
        <v>267600</v>
      </c>
      <c r="F21" s="8">
        <f t="shared" si="1"/>
        <v>0.5887219730941704</v>
      </c>
      <c r="G21" s="8">
        <f t="shared" si="0"/>
        <v>2.9511014394618833</v>
      </c>
    </row>
    <row r="22" spans="1:8">
      <c r="A22" s="9" t="s">
        <v>0</v>
      </c>
      <c r="B22" s="10" t="s">
        <v>76</v>
      </c>
      <c r="C22" s="10" t="s">
        <v>1</v>
      </c>
      <c r="D22" s="10">
        <v>163207</v>
      </c>
      <c r="E22" s="10">
        <v>295873</v>
      </c>
      <c r="F22" s="10">
        <f t="shared" si="1"/>
        <v>0.55161167122380206</v>
      </c>
      <c r="G22" s="10">
        <f t="shared" si="0"/>
        <v>2.7666409729850305</v>
      </c>
    </row>
    <row r="23" spans="1:8">
      <c r="A23" s="9" t="s">
        <v>0</v>
      </c>
      <c r="B23" s="10" t="s">
        <v>77</v>
      </c>
      <c r="C23" s="10" t="s">
        <v>1</v>
      </c>
      <c r="D23" s="10">
        <v>213804</v>
      </c>
      <c r="E23" s="10">
        <v>366040</v>
      </c>
      <c r="F23" s="10">
        <f t="shared" si="1"/>
        <v>0.58410009834990706</v>
      </c>
      <c r="G23" s="10">
        <f t="shared" si="0"/>
        <v>2.9281279488580481</v>
      </c>
    </row>
    <row r="24" spans="1:8">
      <c r="A24" s="11" t="s">
        <v>0</v>
      </c>
      <c r="B24" s="12" t="s">
        <v>78</v>
      </c>
      <c r="C24" s="12" t="s">
        <v>1</v>
      </c>
      <c r="D24" s="12">
        <v>178701</v>
      </c>
      <c r="E24" s="12">
        <v>303780</v>
      </c>
      <c r="F24" s="12">
        <f t="shared" si="1"/>
        <v>0.58825794983211532</v>
      </c>
      <c r="G24" s="12">
        <f t="shared" si="0"/>
        <v>2.9487949654355123</v>
      </c>
    </row>
    <row r="25" spans="1:8">
      <c r="A25" s="7" t="s">
        <v>0</v>
      </c>
      <c r="B25" s="8" t="s">
        <v>79</v>
      </c>
      <c r="C25" s="8" t="s">
        <v>1</v>
      </c>
      <c r="D25" s="8">
        <v>247971</v>
      </c>
      <c r="E25" s="8">
        <v>368256</v>
      </c>
      <c r="F25" s="8">
        <f t="shared" si="1"/>
        <v>0.67336581074035451</v>
      </c>
      <c r="G25" s="8">
        <f t="shared" si="0"/>
        <v>3.371832098866006</v>
      </c>
    </row>
    <row r="26" spans="1:8">
      <c r="A26" s="9" t="s">
        <v>0</v>
      </c>
      <c r="B26" s="10" t="s">
        <v>80</v>
      </c>
      <c r="C26" s="10" t="s">
        <v>1</v>
      </c>
      <c r="D26" s="10">
        <v>228764</v>
      </c>
      <c r="E26" s="10">
        <v>309174</v>
      </c>
      <c r="F26" s="10">
        <f t="shared" si="1"/>
        <v>0.73991991564620574</v>
      </c>
      <c r="G26" s="10">
        <f t="shared" si="0"/>
        <v>3.7026459327110302</v>
      </c>
    </row>
    <row r="27" spans="1:8">
      <c r="A27" s="11" t="s">
        <v>0</v>
      </c>
      <c r="B27" s="12" t="s">
        <v>81</v>
      </c>
      <c r="C27" s="12" t="s">
        <v>1</v>
      </c>
      <c r="D27" s="12">
        <v>241424</v>
      </c>
      <c r="E27" s="12">
        <v>327358</v>
      </c>
      <c r="F27" s="12">
        <f t="shared" si="1"/>
        <v>0.7374922867319571</v>
      </c>
      <c r="G27" s="12">
        <f t="shared" si="0"/>
        <v>3.6905791604298659</v>
      </c>
    </row>
    <row r="28" spans="1:8">
      <c r="A28" s="7" t="s">
        <v>0</v>
      </c>
      <c r="B28" s="8" t="s">
        <v>82</v>
      </c>
      <c r="C28" s="8" t="s">
        <v>1</v>
      </c>
      <c r="D28" s="8">
        <v>335695</v>
      </c>
      <c r="E28" s="8">
        <v>333072</v>
      </c>
      <c r="F28" s="8">
        <f t="shared" si="1"/>
        <v>1.0078751741365231</v>
      </c>
      <c r="G28" s="8">
        <f t="shared" si="0"/>
        <v>5.0345443405630013</v>
      </c>
    </row>
    <row r="29" spans="1:8">
      <c r="A29" s="9" t="s">
        <v>0</v>
      </c>
      <c r="B29" s="10" t="s">
        <v>83</v>
      </c>
      <c r="C29" s="10" t="s">
        <v>1</v>
      </c>
      <c r="D29" s="10">
        <v>333862</v>
      </c>
      <c r="E29" s="10">
        <v>323925</v>
      </c>
      <c r="F29" s="10">
        <f t="shared" si="1"/>
        <v>1.0306768542100795</v>
      </c>
      <c r="G29" s="10">
        <f t="shared" si="0"/>
        <v>5.1478823715366211</v>
      </c>
    </row>
    <row r="30" spans="1:8">
      <c r="A30" s="11" t="s">
        <v>0</v>
      </c>
      <c r="B30" s="12" t="s">
        <v>84</v>
      </c>
      <c r="C30" s="12" t="s">
        <v>1</v>
      </c>
      <c r="D30" s="12">
        <v>289791</v>
      </c>
      <c r="E30" s="12">
        <v>297901</v>
      </c>
      <c r="F30" s="12">
        <f t="shared" si="1"/>
        <v>0.97277619074793309</v>
      </c>
      <c r="G30" s="12">
        <f t="shared" si="0"/>
        <v>4.8600813337316762</v>
      </c>
    </row>
    <row r="31" spans="1:8">
      <c r="A31" s="7" t="s">
        <v>0</v>
      </c>
      <c r="B31" s="8" t="s">
        <v>85</v>
      </c>
      <c r="C31" s="8" t="s">
        <v>1</v>
      </c>
      <c r="D31" s="8">
        <v>147531</v>
      </c>
      <c r="E31" s="8">
        <v>224386</v>
      </c>
      <c r="F31" s="8">
        <f t="shared" si="1"/>
        <v>0.65748754378615426</v>
      </c>
      <c r="G31" s="8">
        <f t="shared" si="0"/>
        <v>3.2929075851434586</v>
      </c>
    </row>
    <row r="32" spans="1:8">
      <c r="A32" s="9" t="s">
        <v>0</v>
      </c>
      <c r="B32" s="10" t="s">
        <v>86</v>
      </c>
      <c r="C32" s="10" t="s">
        <v>1</v>
      </c>
      <c r="D32" s="10">
        <v>146832</v>
      </c>
      <c r="E32" s="10">
        <v>221657</v>
      </c>
      <c r="F32" s="10">
        <f t="shared" si="1"/>
        <v>0.66242888787631338</v>
      </c>
      <c r="G32" s="10">
        <f t="shared" si="0"/>
        <v>3.3174690300780032</v>
      </c>
    </row>
    <row r="33" spans="1:8">
      <c r="A33" s="11" t="s">
        <v>0</v>
      </c>
      <c r="B33" s="12" t="s">
        <v>87</v>
      </c>
      <c r="C33" s="12" t="s">
        <v>1</v>
      </c>
      <c r="D33" s="12">
        <v>144462</v>
      </c>
      <c r="E33" s="12">
        <v>231905</v>
      </c>
      <c r="F33" s="12">
        <f t="shared" si="1"/>
        <v>0.62293611608201638</v>
      </c>
      <c r="G33" s="12">
        <f t="shared" si="0"/>
        <v>3.1211662585972708</v>
      </c>
    </row>
    <row r="34" spans="1:8">
      <c r="A34" s="7" t="s">
        <v>0</v>
      </c>
      <c r="B34" s="8" t="s">
        <v>88</v>
      </c>
      <c r="C34" s="8" t="s">
        <v>1</v>
      </c>
      <c r="D34" s="8">
        <v>121813</v>
      </c>
      <c r="E34" s="8">
        <v>234254</v>
      </c>
      <c r="F34" s="8">
        <f t="shared" si="1"/>
        <v>0.52000392736089884</v>
      </c>
      <c r="G34" s="8">
        <f t="shared" si="0"/>
        <v>2.6095315213400836</v>
      </c>
    </row>
    <row r="35" spans="1:8">
      <c r="A35" s="9" t="s">
        <v>0</v>
      </c>
      <c r="B35" s="10" t="s">
        <v>89</v>
      </c>
      <c r="C35" s="10" t="s">
        <v>1</v>
      </c>
      <c r="D35" s="10">
        <v>118368</v>
      </c>
      <c r="E35" s="10">
        <v>221602</v>
      </c>
      <c r="F35" s="10">
        <f t="shared" si="1"/>
        <v>0.5341468037292082</v>
      </c>
      <c r="G35" s="10">
        <f t="shared" si="0"/>
        <v>2.6798301026164024</v>
      </c>
    </row>
    <row r="36" spans="1:8" ht="15">
      <c r="A36" s="11" t="s">
        <v>0</v>
      </c>
      <c r="B36" s="12" t="s">
        <v>90</v>
      </c>
      <c r="C36" s="12" t="s">
        <v>1</v>
      </c>
      <c r="D36" s="12">
        <v>139913</v>
      </c>
      <c r="E36" s="12">
        <v>270470</v>
      </c>
      <c r="F36" s="12">
        <f t="shared" si="1"/>
        <v>0.51729581839020966</v>
      </c>
      <c r="G36" s="12">
        <f t="shared" si="0"/>
        <v>2.5960705948903762</v>
      </c>
      <c r="H36" s="3"/>
    </row>
    <row r="37" spans="1:8" ht="15">
      <c r="A37" s="7" t="s">
        <v>0</v>
      </c>
      <c r="B37" s="8" t="s">
        <v>91</v>
      </c>
      <c r="C37" s="8" t="s">
        <v>1</v>
      </c>
      <c r="D37" s="8">
        <v>268018</v>
      </c>
      <c r="E37" s="8">
        <v>300589</v>
      </c>
      <c r="F37" s="8">
        <f t="shared" si="1"/>
        <v>0.89164274141768329</v>
      </c>
      <c r="G37" s="8">
        <f t="shared" si="0"/>
        <v>4.4567994104907367</v>
      </c>
      <c r="H37" s="3"/>
    </row>
    <row r="38" spans="1:8" ht="15">
      <c r="A38" s="9" t="s">
        <v>0</v>
      </c>
      <c r="B38" s="10" t="s">
        <v>92</v>
      </c>
      <c r="C38" s="10" t="s">
        <v>1</v>
      </c>
      <c r="D38" s="10">
        <v>281040</v>
      </c>
      <c r="E38" s="10">
        <v>304343</v>
      </c>
      <c r="F38" s="10">
        <f t="shared" si="1"/>
        <v>0.9234317858468899</v>
      </c>
      <c r="G38" s="10">
        <f t="shared" si="0"/>
        <v>4.6148100347305512</v>
      </c>
      <c r="H38" s="3"/>
    </row>
    <row r="39" spans="1:8" ht="15">
      <c r="A39" s="11" t="s">
        <v>0</v>
      </c>
      <c r="B39" s="12" t="s">
        <v>93</v>
      </c>
      <c r="C39" s="12" t="s">
        <v>1</v>
      </c>
      <c r="D39" s="12">
        <v>257215</v>
      </c>
      <c r="E39" s="12">
        <v>285254</v>
      </c>
      <c r="F39" s="12">
        <f t="shared" si="1"/>
        <v>0.90170514699180382</v>
      </c>
      <c r="G39" s="12">
        <f t="shared" si="0"/>
        <v>4.5068156036374605</v>
      </c>
      <c r="H39" s="3"/>
    </row>
    <row r="40" spans="1:8" ht="15">
      <c r="A40" s="7" t="s">
        <v>0</v>
      </c>
      <c r="B40" s="8" t="s">
        <v>94</v>
      </c>
      <c r="C40" s="8" t="s">
        <v>1</v>
      </c>
      <c r="D40" s="8">
        <v>228774</v>
      </c>
      <c r="E40" s="8">
        <v>256236</v>
      </c>
      <c r="F40" s="8">
        <f t="shared" si="1"/>
        <v>0.89282536411745417</v>
      </c>
      <c r="G40" s="8">
        <f t="shared" si="0"/>
        <v>4.4626777548822174</v>
      </c>
      <c r="H40" s="3"/>
    </row>
    <row r="41" spans="1:8" ht="15">
      <c r="A41" s="9" t="s">
        <v>0</v>
      </c>
      <c r="B41" s="10" t="s">
        <v>95</v>
      </c>
      <c r="C41" s="10" t="s">
        <v>1</v>
      </c>
      <c r="D41" s="10">
        <v>292647</v>
      </c>
      <c r="E41" s="10">
        <v>294595</v>
      </c>
      <c r="F41" s="10">
        <f t="shared" si="1"/>
        <v>0.99338753203550634</v>
      </c>
      <c r="G41" s="10">
        <f t="shared" si="0"/>
        <v>4.9625320667356876</v>
      </c>
      <c r="H41" s="3"/>
    </row>
    <row r="42" spans="1:8" ht="15">
      <c r="A42" s="11" t="s">
        <v>0</v>
      </c>
      <c r="B42" s="12" t="s">
        <v>96</v>
      </c>
      <c r="C42" s="12" t="s">
        <v>1</v>
      </c>
      <c r="D42" s="12">
        <v>257177</v>
      </c>
      <c r="E42" s="12">
        <v>290416</v>
      </c>
      <c r="F42" s="12">
        <f t="shared" si="1"/>
        <v>0.88554693956255859</v>
      </c>
      <c r="G42" s="12">
        <f t="shared" si="0"/>
        <v>4.4264996177896538</v>
      </c>
      <c r="H42" s="3"/>
    </row>
    <row r="43" spans="1:8" ht="15">
      <c r="A43" s="7" t="s">
        <v>0</v>
      </c>
      <c r="B43" s="8" t="s">
        <v>97</v>
      </c>
      <c r="C43" s="8" t="s">
        <v>1</v>
      </c>
      <c r="D43" s="8">
        <v>259529</v>
      </c>
      <c r="E43" s="8">
        <v>248894</v>
      </c>
      <c r="F43" s="8">
        <f t="shared" si="1"/>
        <v>1.0427290332430674</v>
      </c>
      <c r="G43" s="8">
        <f t="shared" si="0"/>
        <v>5.2077889326379907</v>
      </c>
      <c r="H43" s="3"/>
    </row>
    <row r="44" spans="1:8">
      <c r="A44" s="9" t="s">
        <v>0</v>
      </c>
      <c r="B44" s="10" t="s">
        <v>98</v>
      </c>
      <c r="C44" s="10" t="s">
        <v>1</v>
      </c>
      <c r="D44" s="10">
        <v>296556</v>
      </c>
      <c r="E44" s="10">
        <v>281719</v>
      </c>
      <c r="F44" s="10">
        <f t="shared" si="1"/>
        <v>1.0526659543729744</v>
      </c>
      <c r="G44" s="10">
        <f t="shared" si="0"/>
        <v>5.2571813928063067</v>
      </c>
    </row>
    <row r="45" spans="1:8">
      <c r="A45" s="11" t="s">
        <v>0</v>
      </c>
      <c r="B45" s="12" t="s">
        <v>99</v>
      </c>
      <c r="C45" s="12" t="s">
        <v>1</v>
      </c>
      <c r="D45" s="12">
        <v>291435</v>
      </c>
      <c r="E45" s="12">
        <v>276447</v>
      </c>
      <c r="F45" s="12">
        <f t="shared" si="1"/>
        <v>1.0542165406027195</v>
      </c>
      <c r="G45" s="12">
        <f t="shared" si="0"/>
        <v>5.264888736719878</v>
      </c>
    </row>
    <row r="46" spans="1:8">
      <c r="A46" s="7" t="s">
        <v>0</v>
      </c>
      <c r="B46" s="8" t="s">
        <v>100</v>
      </c>
      <c r="C46" s="8" t="s">
        <v>1</v>
      </c>
      <c r="D46" s="8">
        <v>343061</v>
      </c>
      <c r="E46" s="8">
        <v>357853</v>
      </c>
      <c r="F46" s="8">
        <f t="shared" si="1"/>
        <v>0.9586645913266062</v>
      </c>
      <c r="G46" s="8">
        <f t="shared" si="0"/>
        <v>4.7899382176480287</v>
      </c>
    </row>
    <row r="47" spans="1:8">
      <c r="A47" s="9" t="s">
        <v>0</v>
      </c>
      <c r="B47" s="10" t="s">
        <v>101</v>
      </c>
      <c r="C47" s="10" t="s">
        <v>1</v>
      </c>
      <c r="D47" s="10">
        <v>331490</v>
      </c>
      <c r="E47" s="10">
        <v>341987</v>
      </c>
      <c r="F47" s="10">
        <f t="shared" si="1"/>
        <v>0.96930585080719445</v>
      </c>
      <c r="G47" s="10">
        <f t="shared" si="0"/>
        <v>4.8428316620222409</v>
      </c>
    </row>
    <row r="48" spans="1:8">
      <c r="A48" s="9" t="s">
        <v>0</v>
      </c>
      <c r="B48" s="10" t="s">
        <v>102</v>
      </c>
      <c r="C48" s="10" t="s">
        <v>1</v>
      </c>
      <c r="D48" s="10">
        <v>355456</v>
      </c>
      <c r="E48" s="10">
        <v>364230</v>
      </c>
      <c r="F48" s="10">
        <f t="shared" si="1"/>
        <v>0.97591082557724518</v>
      </c>
      <c r="G48" s="10">
        <f t="shared" si="0"/>
        <v>4.875662349614255</v>
      </c>
    </row>
    <row r="49" spans="1:7">
      <c r="A49" s="11" t="s">
        <v>0</v>
      </c>
      <c r="B49" s="12" t="s">
        <v>103</v>
      </c>
      <c r="C49" s="12" t="s">
        <v>1</v>
      </c>
      <c r="D49" s="12">
        <v>356760</v>
      </c>
      <c r="E49" s="12">
        <v>376701</v>
      </c>
      <c r="F49" s="12">
        <f t="shared" si="1"/>
        <v>0.94706411716454164</v>
      </c>
      <c r="G49" s="12">
        <f t="shared" si="0"/>
        <v>4.7322769007780705</v>
      </c>
    </row>
    <row r="50" spans="1:7">
      <c r="A50" s="7" t="s">
        <v>0</v>
      </c>
      <c r="B50" s="8" t="s">
        <v>104</v>
      </c>
      <c r="C50" s="8" t="s">
        <v>1</v>
      </c>
      <c r="D50" s="8">
        <v>273548</v>
      </c>
      <c r="E50" s="8">
        <v>345514</v>
      </c>
      <c r="F50" s="8">
        <f>D50/E50</f>
        <v>0.79171321567288155</v>
      </c>
      <c r="G50" s="8">
        <f t="shared" si="0"/>
        <v>3.9600897098236252</v>
      </c>
    </row>
    <row r="51" spans="1:7">
      <c r="A51" s="9" t="s">
        <v>0</v>
      </c>
      <c r="B51" s="10" t="s">
        <v>105</v>
      </c>
      <c r="C51" s="10" t="s">
        <v>1</v>
      </c>
      <c r="D51" s="10">
        <v>245210</v>
      </c>
      <c r="E51" s="10">
        <v>331215</v>
      </c>
      <c r="F51" s="10">
        <f>D51/E51</f>
        <v>0.74033482783086513</v>
      </c>
      <c r="G51" s="10">
        <f t="shared" si="0"/>
        <v>3.7047082952160983</v>
      </c>
    </row>
    <row r="52" spans="1:7">
      <c r="A52" s="9" t="s">
        <v>0</v>
      </c>
      <c r="B52" s="10" t="s">
        <v>106</v>
      </c>
      <c r="C52" s="10" t="s">
        <v>1</v>
      </c>
      <c r="D52" s="10">
        <v>236862</v>
      </c>
      <c r="E52" s="10">
        <v>323436</v>
      </c>
      <c r="F52" s="10">
        <f>D52/E52</f>
        <v>0.7323303528364189</v>
      </c>
      <c r="G52" s="10">
        <f t="shared" si="0"/>
        <v>3.6649212518087038</v>
      </c>
    </row>
    <row r="53" spans="1:7">
      <c r="A53" s="11" t="s">
        <v>0</v>
      </c>
      <c r="B53" s="12" t="s">
        <v>104</v>
      </c>
      <c r="C53" s="12" t="s">
        <v>1</v>
      </c>
      <c r="D53" s="12">
        <v>237825</v>
      </c>
      <c r="E53" s="12">
        <v>311628</v>
      </c>
      <c r="F53" s="12">
        <f>D53/E53</f>
        <v>0.76316954830759753</v>
      </c>
      <c r="G53" s="12">
        <f t="shared" si="0"/>
        <v>3.8182105568177445</v>
      </c>
    </row>
    <row r="54" spans="1:7">
      <c r="A54" s="7" t="s">
        <v>0</v>
      </c>
      <c r="B54" s="8" t="s">
        <v>107</v>
      </c>
      <c r="C54" s="8" t="s">
        <v>1</v>
      </c>
      <c r="D54" s="8">
        <v>285716</v>
      </c>
      <c r="E54" s="8">
        <v>358067</v>
      </c>
      <c r="F54" s="8">
        <f t="shared" si="1"/>
        <v>0.79794005032577697</v>
      </c>
      <c r="G54" s="8">
        <f t="shared" si="0"/>
        <v>3.991040814149307</v>
      </c>
    </row>
    <row r="55" spans="1:7">
      <c r="A55" s="9" t="s">
        <v>0</v>
      </c>
      <c r="B55" s="10" t="s">
        <v>108</v>
      </c>
      <c r="C55" s="10" t="s">
        <v>1</v>
      </c>
      <c r="D55" s="10">
        <v>302404</v>
      </c>
      <c r="E55" s="10">
        <v>365588</v>
      </c>
      <c r="F55" s="10">
        <f>D55/E55</f>
        <v>0.82717157018282872</v>
      </c>
      <c r="G55" s="10">
        <f t="shared" si="0"/>
        <v>4.1363390067507684</v>
      </c>
    </row>
    <row r="56" spans="1:7">
      <c r="A56" s="9" t="s">
        <v>0</v>
      </c>
      <c r="B56" s="10" t="s">
        <v>107</v>
      </c>
      <c r="C56" s="10" t="s">
        <v>1</v>
      </c>
      <c r="D56" s="10">
        <v>247301</v>
      </c>
      <c r="E56" s="10">
        <v>334592</v>
      </c>
      <c r="F56" s="10">
        <f>D56/E56</f>
        <v>0.73911211266258603</v>
      </c>
      <c r="G56" s="10">
        <f t="shared" si="0"/>
        <v>3.6986306672006504</v>
      </c>
    </row>
    <row r="57" spans="1:7">
      <c r="A57" s="11" t="s">
        <v>0</v>
      </c>
      <c r="B57" s="12" t="s">
        <v>108</v>
      </c>
      <c r="C57" s="12" t="s">
        <v>1</v>
      </c>
      <c r="D57" s="12">
        <v>268295</v>
      </c>
      <c r="E57" s="12">
        <v>343326</v>
      </c>
      <c r="F57" s="12">
        <f>D57/E57</f>
        <v>0.78145843891811284</v>
      </c>
      <c r="G57" s="12">
        <f t="shared" si="0"/>
        <v>3.9091173164863715</v>
      </c>
    </row>
    <row r="58" spans="1:7">
      <c r="A58" s="7" t="s">
        <v>0</v>
      </c>
      <c r="B58" s="13" t="s">
        <v>109</v>
      </c>
      <c r="C58" s="13" t="s">
        <v>1</v>
      </c>
      <c r="D58" s="13">
        <v>268477</v>
      </c>
      <c r="E58" s="13">
        <v>311894</v>
      </c>
      <c r="F58" s="13">
        <f t="shared" si="1"/>
        <v>0.86079565493404808</v>
      </c>
      <c r="G58" s="8">
        <f t="shared" si="0"/>
        <v>4.3034708824151791</v>
      </c>
    </row>
    <row r="59" spans="1:7">
      <c r="A59" s="9" t="s">
        <v>0</v>
      </c>
      <c r="B59" s="14" t="s">
        <v>110</v>
      </c>
      <c r="C59" s="14" t="s">
        <v>1</v>
      </c>
      <c r="D59" s="14">
        <v>299052</v>
      </c>
      <c r="E59" s="14">
        <v>298970</v>
      </c>
      <c r="F59" s="14">
        <f t="shared" si="1"/>
        <v>1.0002742750108706</v>
      </c>
      <c r="G59" s="10">
        <f t="shared" si="0"/>
        <v>4.9967633113690333</v>
      </c>
    </row>
    <row r="60" spans="1:7">
      <c r="A60" s="9" t="s">
        <v>0</v>
      </c>
      <c r="B60" s="14" t="s">
        <v>109</v>
      </c>
      <c r="C60" s="14" t="s">
        <v>1</v>
      </c>
      <c r="D60" s="14">
        <v>280892</v>
      </c>
      <c r="E60" s="14">
        <v>315889</v>
      </c>
      <c r="F60" s="14">
        <f>D60/E60</f>
        <v>0.88921108364013945</v>
      </c>
      <c r="G60" s="10">
        <f t="shared" si="0"/>
        <v>4.4447126123416769</v>
      </c>
    </row>
    <row r="61" spans="1:7">
      <c r="A61" s="11" t="s">
        <v>0</v>
      </c>
      <c r="B61" s="15" t="s">
        <v>111</v>
      </c>
      <c r="C61" s="15" t="s">
        <v>1</v>
      </c>
      <c r="D61" s="15">
        <v>285149</v>
      </c>
      <c r="E61" s="15">
        <v>321176</v>
      </c>
      <c r="F61" s="15">
        <f>D61/E61</f>
        <v>0.88782785762323457</v>
      </c>
      <c r="G61" s="12">
        <f t="shared" si="0"/>
        <v>4.4378371491020498</v>
      </c>
    </row>
    <row r="62" spans="1:7">
      <c r="A62" s="7" t="s">
        <v>0</v>
      </c>
      <c r="B62" s="13" t="s">
        <v>112</v>
      </c>
      <c r="C62" s="13" t="s">
        <v>1</v>
      </c>
      <c r="D62" s="13">
        <v>283911</v>
      </c>
      <c r="E62" s="13">
        <v>351609</v>
      </c>
      <c r="F62" s="13">
        <f t="shared" si="1"/>
        <v>0.8074622663242409</v>
      </c>
      <c r="G62" s="8">
        <f t="shared" si="0"/>
        <v>4.0383719409912722</v>
      </c>
    </row>
    <row r="63" spans="1:7">
      <c r="A63" s="9" t="s">
        <v>0</v>
      </c>
      <c r="B63" s="14" t="s">
        <v>113</v>
      </c>
      <c r="C63" s="14" t="s">
        <v>1</v>
      </c>
      <c r="D63" s="14">
        <v>285694</v>
      </c>
      <c r="E63" s="14">
        <v>315312</v>
      </c>
      <c r="F63" s="14">
        <f t="shared" si="1"/>
        <v>0.90606764093976755</v>
      </c>
      <c r="G63" s="10">
        <f t="shared" si="0"/>
        <v>4.5284998160552083</v>
      </c>
    </row>
    <row r="64" spans="1:7">
      <c r="A64" s="9" t="s">
        <v>0</v>
      </c>
      <c r="B64" s="14" t="s">
        <v>114</v>
      </c>
      <c r="C64" s="14" t="s">
        <v>1</v>
      </c>
      <c r="D64" s="14">
        <v>295271</v>
      </c>
      <c r="E64" s="14">
        <v>331170</v>
      </c>
      <c r="F64" s="14">
        <f t="shared" si="1"/>
        <v>0.89159948062928407</v>
      </c>
      <c r="G64" s="10">
        <f t="shared" si="0"/>
        <v>4.4565843784159194</v>
      </c>
    </row>
    <row r="65" spans="1:7">
      <c r="A65" s="11" t="s">
        <v>0</v>
      </c>
      <c r="B65" s="15" t="s">
        <v>114</v>
      </c>
      <c r="C65" s="15" t="s">
        <v>1</v>
      </c>
      <c r="D65" s="15">
        <v>321950</v>
      </c>
      <c r="E65" s="15">
        <v>339503</v>
      </c>
      <c r="F65" s="15">
        <f t="shared" ref="F65:F125" si="2">D65/E65</f>
        <v>0.94829795318450794</v>
      </c>
      <c r="G65" s="12">
        <f t="shared" si="0"/>
        <v>4.7384098060989155</v>
      </c>
    </row>
    <row r="66" spans="1:7">
      <c r="A66" s="7" t="s">
        <v>0</v>
      </c>
      <c r="B66" s="8" t="s">
        <v>115</v>
      </c>
      <c r="C66" s="8" t="s">
        <v>1</v>
      </c>
      <c r="D66" s="8">
        <v>278322</v>
      </c>
      <c r="E66" s="8">
        <v>382827</v>
      </c>
      <c r="F66" s="8">
        <f t="shared" si="2"/>
        <v>0.72701768684026991</v>
      </c>
      <c r="G66" s="8">
        <f t="shared" si="0"/>
        <v>3.6385141142082458</v>
      </c>
    </row>
    <row r="67" spans="1:7">
      <c r="A67" s="9" t="s">
        <v>0</v>
      </c>
      <c r="B67" s="10" t="s">
        <v>116</v>
      </c>
      <c r="C67" s="10" t="s">
        <v>1</v>
      </c>
      <c r="D67" s="10">
        <v>248545</v>
      </c>
      <c r="E67" s="10">
        <v>397370</v>
      </c>
      <c r="F67" s="10">
        <f t="shared" si="2"/>
        <v>0.62547499811259033</v>
      </c>
      <c r="G67" s="10">
        <f t="shared" ref="G67:G130" si="3">(4.9706*F67)+0.0248</f>
        <v>3.1337860256184413</v>
      </c>
    </row>
    <row r="68" spans="1:7">
      <c r="A68" s="11" t="s">
        <v>0</v>
      </c>
      <c r="B68" s="12" t="s">
        <v>117</v>
      </c>
      <c r="C68" s="12" t="s">
        <v>1</v>
      </c>
      <c r="D68" s="12">
        <v>246292</v>
      </c>
      <c r="E68" s="12">
        <v>368667</v>
      </c>
      <c r="F68" s="12">
        <f t="shared" si="2"/>
        <v>0.66806087878763221</v>
      </c>
      <c r="G68" s="12">
        <f t="shared" si="3"/>
        <v>3.3454634041018045</v>
      </c>
    </row>
    <row r="69" spans="1:7">
      <c r="A69" s="7" t="s">
        <v>0</v>
      </c>
      <c r="B69" s="8" t="s">
        <v>118</v>
      </c>
      <c r="C69" s="8" t="s">
        <v>1</v>
      </c>
      <c r="D69" s="8">
        <v>377369</v>
      </c>
      <c r="E69" s="8">
        <v>369383</v>
      </c>
      <c r="F69" s="8">
        <f t="shared" si="2"/>
        <v>1.02161983632165</v>
      </c>
      <c r="G69" s="8">
        <f t="shared" si="3"/>
        <v>5.1028635584203936</v>
      </c>
    </row>
    <row r="70" spans="1:7">
      <c r="A70" s="9" t="s">
        <v>0</v>
      </c>
      <c r="B70" s="10" t="s">
        <v>119</v>
      </c>
      <c r="C70" s="10" t="s">
        <v>1</v>
      </c>
      <c r="D70" s="10">
        <v>399377</v>
      </c>
      <c r="E70" s="10">
        <v>356553</v>
      </c>
      <c r="F70" s="10">
        <f t="shared" si="2"/>
        <v>1.1201055663533892</v>
      </c>
      <c r="G70" s="10">
        <f t="shared" si="3"/>
        <v>5.5923967281161566</v>
      </c>
    </row>
    <row r="71" spans="1:7">
      <c r="A71" s="11" t="s">
        <v>0</v>
      </c>
      <c r="B71" s="12" t="s">
        <v>120</v>
      </c>
      <c r="C71" s="12" t="s">
        <v>1</v>
      </c>
      <c r="D71" s="12">
        <v>374949</v>
      </c>
      <c r="E71" s="12">
        <v>372857</v>
      </c>
      <c r="F71" s="12">
        <f t="shared" si="2"/>
        <v>1.0056107301190538</v>
      </c>
      <c r="G71" s="12">
        <f t="shared" si="3"/>
        <v>5.0232886951297688</v>
      </c>
    </row>
    <row r="72" spans="1:7">
      <c r="A72" s="7" t="s">
        <v>0</v>
      </c>
      <c r="B72" s="8" t="s">
        <v>121</v>
      </c>
      <c r="C72" s="8" t="s">
        <v>1</v>
      </c>
      <c r="D72" s="8">
        <v>310036</v>
      </c>
      <c r="E72" s="8">
        <v>385607</v>
      </c>
      <c r="F72" s="8">
        <f t="shared" si="2"/>
        <v>0.80402067389855469</v>
      </c>
      <c r="G72" s="8">
        <f t="shared" si="3"/>
        <v>4.021265161680156</v>
      </c>
    </row>
    <row r="73" spans="1:7">
      <c r="A73" s="9" t="s">
        <v>0</v>
      </c>
      <c r="B73" s="10" t="s">
        <v>122</v>
      </c>
      <c r="C73" s="10" t="s">
        <v>1</v>
      </c>
      <c r="D73" s="10">
        <v>323608</v>
      </c>
      <c r="E73" s="10">
        <v>369103</v>
      </c>
      <c r="F73" s="10">
        <f t="shared" si="2"/>
        <v>0.87674172250022353</v>
      </c>
      <c r="G73" s="10">
        <f t="shared" si="3"/>
        <v>4.3827324058596115</v>
      </c>
    </row>
    <row r="74" spans="1:7">
      <c r="A74" s="11" t="s">
        <v>0</v>
      </c>
      <c r="B74" s="12" t="s">
        <v>123</v>
      </c>
      <c r="C74" s="12" t="s">
        <v>1</v>
      </c>
      <c r="D74" s="12">
        <v>331299</v>
      </c>
      <c r="E74" s="12">
        <v>350328</v>
      </c>
      <c r="F74" s="12">
        <f t="shared" si="2"/>
        <v>0.94568233198602447</v>
      </c>
      <c r="G74" s="12">
        <f t="shared" si="3"/>
        <v>4.7254085993697332</v>
      </c>
    </row>
    <row r="75" spans="1:7">
      <c r="A75" s="7" t="s">
        <v>0</v>
      </c>
      <c r="B75" s="8" t="s">
        <v>124</v>
      </c>
      <c r="C75" s="8" t="s">
        <v>1</v>
      </c>
      <c r="D75" s="8">
        <v>202031</v>
      </c>
      <c r="E75" s="8">
        <v>244366</v>
      </c>
      <c r="F75" s="8">
        <f t="shared" si="2"/>
        <v>0.82675576798736317</v>
      </c>
      <c r="G75" s="8">
        <f t="shared" si="3"/>
        <v>4.1342722203579871</v>
      </c>
    </row>
    <row r="76" spans="1:7">
      <c r="A76" s="9" t="s">
        <v>0</v>
      </c>
      <c r="B76" s="10" t="s">
        <v>125</v>
      </c>
      <c r="C76" s="10" t="s">
        <v>1</v>
      </c>
      <c r="D76" s="10">
        <v>201151</v>
      </c>
      <c r="E76" s="10">
        <v>251876</v>
      </c>
      <c r="F76" s="10">
        <f t="shared" si="2"/>
        <v>0.79861122139465446</v>
      </c>
      <c r="G76" s="10">
        <f t="shared" si="3"/>
        <v>3.9943769370642697</v>
      </c>
    </row>
    <row r="77" spans="1:7">
      <c r="A77" s="11" t="s">
        <v>0</v>
      </c>
      <c r="B77" s="12" t="s">
        <v>126</v>
      </c>
      <c r="C77" s="12" t="s">
        <v>1</v>
      </c>
      <c r="D77" s="12">
        <v>198597</v>
      </c>
      <c r="E77" s="12">
        <v>242636</v>
      </c>
      <c r="F77" s="12">
        <f t="shared" si="2"/>
        <v>0.8184976672876243</v>
      </c>
      <c r="G77" s="12">
        <f t="shared" si="3"/>
        <v>4.0932245050198652</v>
      </c>
    </row>
    <row r="78" spans="1:7">
      <c r="A78" s="7" t="s">
        <v>0</v>
      </c>
      <c r="B78" s="8" t="s">
        <v>127</v>
      </c>
      <c r="C78" s="8" t="s">
        <v>1</v>
      </c>
      <c r="D78" s="8">
        <v>241300</v>
      </c>
      <c r="E78" s="8">
        <v>258537</v>
      </c>
      <c r="F78" s="8">
        <f t="shared" si="2"/>
        <v>0.93332869183134326</v>
      </c>
      <c r="G78" s="8">
        <f t="shared" si="3"/>
        <v>4.6640035956168751</v>
      </c>
    </row>
    <row r="79" spans="1:7">
      <c r="A79" s="9" t="s">
        <v>0</v>
      </c>
      <c r="B79" s="10" t="s">
        <v>128</v>
      </c>
      <c r="C79" s="10" t="s">
        <v>1</v>
      </c>
      <c r="D79" s="10">
        <v>217522</v>
      </c>
      <c r="E79" s="10">
        <v>249265</v>
      </c>
      <c r="F79" s="10">
        <f t="shared" si="2"/>
        <v>0.87265360158867067</v>
      </c>
      <c r="G79" s="10">
        <f t="shared" si="3"/>
        <v>4.3624119920566464</v>
      </c>
    </row>
    <row r="80" spans="1:7">
      <c r="A80" s="11" t="s">
        <v>0</v>
      </c>
      <c r="B80" s="12" t="s">
        <v>129</v>
      </c>
      <c r="C80" s="12" t="s">
        <v>1</v>
      </c>
      <c r="D80" s="12">
        <v>226927</v>
      </c>
      <c r="E80" s="12">
        <v>246073</v>
      </c>
      <c r="F80" s="12">
        <f t="shared" si="2"/>
        <v>0.92219382053293131</v>
      </c>
      <c r="G80" s="12">
        <f t="shared" si="3"/>
        <v>4.6086566043409887</v>
      </c>
    </row>
    <row r="81" spans="1:7">
      <c r="A81" s="7" t="s">
        <v>0</v>
      </c>
      <c r="B81" s="8" t="s">
        <v>130</v>
      </c>
      <c r="C81" s="8" t="s">
        <v>1</v>
      </c>
      <c r="D81" s="8">
        <v>208300</v>
      </c>
      <c r="E81" s="8">
        <v>219262</v>
      </c>
      <c r="F81" s="8">
        <f t="shared" si="2"/>
        <v>0.95000501682918148</v>
      </c>
      <c r="G81" s="8">
        <f t="shared" si="3"/>
        <v>4.7468949366511293</v>
      </c>
    </row>
    <row r="82" spans="1:7">
      <c r="A82" s="9" t="s">
        <v>0</v>
      </c>
      <c r="B82" s="10" t="s">
        <v>131</v>
      </c>
      <c r="C82" s="10" t="s">
        <v>1</v>
      </c>
      <c r="D82" s="10">
        <v>232701</v>
      </c>
      <c r="E82" s="10">
        <v>231270</v>
      </c>
      <c r="F82" s="10">
        <f t="shared" si="2"/>
        <v>1.0061875729666623</v>
      </c>
      <c r="G82" s="10">
        <f t="shared" si="3"/>
        <v>5.0261559501880919</v>
      </c>
    </row>
    <row r="83" spans="1:7">
      <c r="A83" s="11" t="s">
        <v>0</v>
      </c>
      <c r="B83" s="12" t="s">
        <v>132</v>
      </c>
      <c r="C83" s="12" t="s">
        <v>1</v>
      </c>
      <c r="D83" s="12">
        <v>222629</v>
      </c>
      <c r="E83" s="12">
        <v>241447</v>
      </c>
      <c r="F83" s="12">
        <f t="shared" si="2"/>
        <v>0.92206157044817294</v>
      </c>
      <c r="G83" s="12">
        <f t="shared" si="3"/>
        <v>4.6079992420696883</v>
      </c>
    </row>
    <row r="84" spans="1:7">
      <c r="A84" s="7" t="s">
        <v>0</v>
      </c>
      <c r="B84" s="8" t="s">
        <v>133</v>
      </c>
      <c r="C84" s="8" t="s">
        <v>1</v>
      </c>
      <c r="D84" s="8">
        <v>380316</v>
      </c>
      <c r="E84" s="8">
        <v>230302</v>
      </c>
      <c r="F84" s="8">
        <f t="shared" si="2"/>
        <v>1.6513794930135213</v>
      </c>
      <c r="G84" s="8">
        <f t="shared" si="3"/>
        <v>8.2331469079730102</v>
      </c>
    </row>
    <row r="85" spans="1:7">
      <c r="A85" s="9" t="s">
        <v>0</v>
      </c>
      <c r="B85" s="10" t="s">
        <v>134</v>
      </c>
      <c r="C85" s="10" t="s">
        <v>1</v>
      </c>
      <c r="D85" s="10">
        <v>366245</v>
      </c>
      <c r="E85" s="10">
        <v>210778</v>
      </c>
      <c r="F85" s="10">
        <f t="shared" si="2"/>
        <v>1.7375864653806374</v>
      </c>
      <c r="G85" s="10">
        <f t="shared" si="3"/>
        <v>8.6616472848209973</v>
      </c>
    </row>
    <row r="86" spans="1:7">
      <c r="A86" s="11" t="s">
        <v>0</v>
      </c>
      <c r="B86" s="12" t="s">
        <v>135</v>
      </c>
      <c r="C86" s="12" t="s">
        <v>1</v>
      </c>
      <c r="D86" s="12">
        <v>378810</v>
      </c>
      <c r="E86" s="12">
        <v>232716</v>
      </c>
      <c r="F86" s="12">
        <f t="shared" si="2"/>
        <v>1.6277780642499871</v>
      </c>
      <c r="G86" s="12">
        <f t="shared" si="3"/>
        <v>8.1158336461609863</v>
      </c>
    </row>
    <row r="87" spans="1:7">
      <c r="A87" s="7" t="s">
        <v>0</v>
      </c>
      <c r="B87" s="8" t="s">
        <v>136</v>
      </c>
      <c r="C87" s="8" t="s">
        <v>1</v>
      </c>
      <c r="D87" s="8">
        <v>291438</v>
      </c>
      <c r="E87" s="8">
        <v>233702</v>
      </c>
      <c r="F87" s="8">
        <f t="shared" si="2"/>
        <v>1.247049661534775</v>
      </c>
      <c r="G87" s="8">
        <f t="shared" si="3"/>
        <v>6.2233850476247525</v>
      </c>
    </row>
    <row r="88" spans="1:7">
      <c r="A88" s="9" t="s">
        <v>0</v>
      </c>
      <c r="B88" s="10" t="s">
        <v>137</v>
      </c>
      <c r="C88" s="10" t="s">
        <v>1</v>
      </c>
      <c r="D88" s="10">
        <v>274909</v>
      </c>
      <c r="E88" s="10">
        <v>234163</v>
      </c>
      <c r="F88" s="10">
        <f t="shared" si="2"/>
        <v>1.1740069951273258</v>
      </c>
      <c r="G88" s="10">
        <f t="shared" si="3"/>
        <v>5.8603191699798858</v>
      </c>
    </row>
    <row r="89" spans="1:7">
      <c r="A89" s="11" t="s">
        <v>0</v>
      </c>
      <c r="B89" s="12" t="s">
        <v>138</v>
      </c>
      <c r="C89" s="12" t="s">
        <v>1</v>
      </c>
      <c r="D89" s="12">
        <v>271119</v>
      </c>
      <c r="E89" s="12">
        <v>218180</v>
      </c>
      <c r="F89" s="12">
        <f t="shared" si="2"/>
        <v>1.2426391053258776</v>
      </c>
      <c r="G89" s="12">
        <f t="shared" si="3"/>
        <v>6.201461936932807</v>
      </c>
    </row>
    <row r="90" spans="1:7">
      <c r="A90" s="7" t="s">
        <v>0</v>
      </c>
      <c r="B90" s="8" t="s">
        <v>139</v>
      </c>
      <c r="C90" s="8" t="s">
        <v>1</v>
      </c>
      <c r="D90" s="8">
        <v>305924</v>
      </c>
      <c r="E90" s="8">
        <v>206227</v>
      </c>
      <c r="F90" s="8">
        <f t="shared" si="2"/>
        <v>1.4834333040775456</v>
      </c>
      <c r="G90" s="8">
        <f t="shared" si="3"/>
        <v>7.3983535812478483</v>
      </c>
    </row>
    <row r="91" spans="1:7">
      <c r="A91" s="9" t="s">
        <v>0</v>
      </c>
      <c r="B91" s="10" t="s">
        <v>140</v>
      </c>
      <c r="C91" s="10" t="s">
        <v>1</v>
      </c>
      <c r="D91" s="10">
        <v>320495</v>
      </c>
      <c r="E91" s="10">
        <v>206386</v>
      </c>
      <c r="F91" s="10">
        <f t="shared" si="2"/>
        <v>1.5528911844795674</v>
      </c>
      <c r="G91" s="10">
        <f t="shared" si="3"/>
        <v>7.7436009215741377</v>
      </c>
    </row>
    <row r="92" spans="1:7">
      <c r="A92" s="11" t="s">
        <v>0</v>
      </c>
      <c r="B92" s="12" t="s">
        <v>141</v>
      </c>
      <c r="C92" s="12" t="s">
        <v>1</v>
      </c>
      <c r="D92" s="12">
        <v>295416</v>
      </c>
      <c r="E92" s="12">
        <v>181566</v>
      </c>
      <c r="F92" s="12">
        <f t="shared" si="2"/>
        <v>1.6270447110141766</v>
      </c>
      <c r="G92" s="12">
        <f t="shared" si="3"/>
        <v>8.112188440567067</v>
      </c>
    </row>
    <row r="93" spans="1:7">
      <c r="A93" s="7" t="s">
        <v>0</v>
      </c>
      <c r="B93" s="8" t="s">
        <v>142</v>
      </c>
      <c r="C93" s="8" t="s">
        <v>1</v>
      </c>
      <c r="D93" s="8">
        <v>230234</v>
      </c>
      <c r="E93" s="8">
        <v>217558</v>
      </c>
      <c r="F93" s="8">
        <f t="shared" si="2"/>
        <v>1.0582649224574596</v>
      </c>
      <c r="G93" s="8">
        <f t="shared" si="3"/>
        <v>5.2850116235670486</v>
      </c>
    </row>
    <row r="94" spans="1:7">
      <c r="A94" s="9" t="s">
        <v>0</v>
      </c>
      <c r="B94" s="10" t="s">
        <v>143</v>
      </c>
      <c r="C94" s="10" t="s">
        <v>1</v>
      </c>
      <c r="D94" s="10">
        <v>217016</v>
      </c>
      <c r="E94" s="10">
        <v>222119</v>
      </c>
      <c r="F94" s="10">
        <f t="shared" si="2"/>
        <v>0.97702582849733699</v>
      </c>
      <c r="G94" s="10">
        <f t="shared" si="3"/>
        <v>4.8812045831288637</v>
      </c>
    </row>
    <row r="95" spans="1:7">
      <c r="A95" s="11" t="s">
        <v>0</v>
      </c>
      <c r="B95" s="12" t="s">
        <v>144</v>
      </c>
      <c r="C95" s="12" t="s">
        <v>1</v>
      </c>
      <c r="D95" s="12">
        <v>228165</v>
      </c>
      <c r="E95" s="12">
        <v>212400</v>
      </c>
      <c r="F95" s="12">
        <f t="shared" si="2"/>
        <v>1.0742231638418078</v>
      </c>
      <c r="G95" s="12">
        <f t="shared" si="3"/>
        <v>5.3643336581920904</v>
      </c>
    </row>
    <row r="96" spans="1:7">
      <c r="A96" s="7" t="s">
        <v>0</v>
      </c>
      <c r="B96" s="8" t="s">
        <v>145</v>
      </c>
      <c r="C96" s="8" t="s">
        <v>1</v>
      </c>
      <c r="D96" s="8">
        <v>269053</v>
      </c>
      <c r="E96" s="8">
        <v>209040</v>
      </c>
      <c r="F96" s="8">
        <f t="shared" si="2"/>
        <v>1.2870885954841178</v>
      </c>
      <c r="G96" s="8">
        <f t="shared" si="3"/>
        <v>6.4224025727133558</v>
      </c>
    </row>
    <row r="97" spans="1:7">
      <c r="A97" s="9" t="s">
        <v>0</v>
      </c>
      <c r="B97" s="10" t="s">
        <v>146</v>
      </c>
      <c r="C97" s="10" t="s">
        <v>1</v>
      </c>
      <c r="D97" s="10">
        <v>289245</v>
      </c>
      <c r="E97" s="10">
        <v>200656</v>
      </c>
      <c r="F97" s="10">
        <f t="shared" si="2"/>
        <v>1.4414968902001435</v>
      </c>
      <c r="G97" s="10">
        <f t="shared" si="3"/>
        <v>7.1899044424288334</v>
      </c>
    </row>
    <row r="98" spans="1:7">
      <c r="A98" s="11" t="s">
        <v>0</v>
      </c>
      <c r="B98" s="12" t="s">
        <v>147</v>
      </c>
      <c r="C98" s="12" t="s">
        <v>1</v>
      </c>
      <c r="D98" s="12">
        <v>253000</v>
      </c>
      <c r="E98" s="12">
        <v>186269</v>
      </c>
      <c r="F98" s="12">
        <f t="shared" si="2"/>
        <v>1.3582507019418153</v>
      </c>
      <c r="G98" s="12">
        <f t="shared" si="3"/>
        <v>6.776120939071987</v>
      </c>
    </row>
    <row r="99" spans="1:7">
      <c r="A99" s="7" t="s">
        <v>0</v>
      </c>
      <c r="B99" s="8" t="s">
        <v>148</v>
      </c>
      <c r="C99" s="8" t="s">
        <v>1</v>
      </c>
      <c r="D99" s="8">
        <v>242468</v>
      </c>
      <c r="E99" s="8">
        <v>209894</v>
      </c>
      <c r="F99" s="8">
        <f t="shared" si="2"/>
        <v>1.1551926210372856</v>
      </c>
      <c r="G99" s="8">
        <f t="shared" si="3"/>
        <v>5.7668004421279315</v>
      </c>
    </row>
    <row r="100" spans="1:7">
      <c r="A100" s="9" t="s">
        <v>0</v>
      </c>
      <c r="B100" s="10" t="s">
        <v>149</v>
      </c>
      <c r="C100" s="10" t="s">
        <v>1</v>
      </c>
      <c r="D100" s="10">
        <v>235359</v>
      </c>
      <c r="E100" s="10">
        <v>204720</v>
      </c>
      <c r="F100" s="10">
        <f t="shared" si="2"/>
        <v>1.1496629542790153</v>
      </c>
      <c r="G100" s="10">
        <f t="shared" si="3"/>
        <v>5.7393146805392741</v>
      </c>
    </row>
    <row r="101" spans="1:7">
      <c r="A101" s="11" t="s">
        <v>0</v>
      </c>
      <c r="B101" s="12" t="s">
        <v>150</v>
      </c>
      <c r="C101" s="12" t="s">
        <v>1</v>
      </c>
      <c r="D101" s="12">
        <v>243584</v>
      </c>
      <c r="E101" s="12">
        <v>206967</v>
      </c>
      <c r="F101" s="12">
        <f t="shared" si="2"/>
        <v>1.1769219247512888</v>
      </c>
      <c r="G101" s="12">
        <f t="shared" si="3"/>
        <v>5.8748081191687556</v>
      </c>
    </row>
    <row r="102" spans="1:7">
      <c r="A102" s="7" t="s">
        <v>0</v>
      </c>
      <c r="B102" s="8" t="s">
        <v>151</v>
      </c>
      <c r="C102" s="8" t="s">
        <v>1</v>
      </c>
      <c r="D102" s="8">
        <v>345960</v>
      </c>
      <c r="E102" s="8">
        <v>217500</v>
      </c>
      <c r="F102" s="8">
        <f t="shared" si="2"/>
        <v>1.5906206896551724</v>
      </c>
      <c r="G102" s="8">
        <f t="shared" si="3"/>
        <v>7.9311392000000005</v>
      </c>
    </row>
    <row r="103" spans="1:7">
      <c r="A103" s="9" t="s">
        <v>0</v>
      </c>
      <c r="B103" s="10" t="s">
        <v>152</v>
      </c>
      <c r="C103" s="10" t="s">
        <v>1</v>
      </c>
      <c r="D103" s="10">
        <v>358923</v>
      </c>
      <c r="E103" s="10">
        <v>221319</v>
      </c>
      <c r="F103" s="10">
        <f t="shared" si="2"/>
        <v>1.621745082889404</v>
      </c>
      <c r="G103" s="10">
        <f t="shared" si="3"/>
        <v>8.0858461090100722</v>
      </c>
    </row>
    <row r="104" spans="1:7">
      <c r="A104" s="9" t="s">
        <v>0</v>
      </c>
      <c r="B104" s="10" t="s">
        <v>153</v>
      </c>
      <c r="C104" s="10" t="s">
        <v>1</v>
      </c>
      <c r="D104" s="10">
        <v>348462</v>
      </c>
      <c r="E104" s="10">
        <v>219342</v>
      </c>
      <c r="F104" s="10">
        <f t="shared" si="2"/>
        <v>1.5886697486117569</v>
      </c>
      <c r="G104" s="10">
        <f t="shared" si="3"/>
        <v>7.9214418524495986</v>
      </c>
    </row>
    <row r="105" spans="1:7">
      <c r="A105" s="11" t="s">
        <v>0</v>
      </c>
      <c r="B105" s="12" t="s">
        <v>154</v>
      </c>
      <c r="C105" s="12" t="s">
        <v>1</v>
      </c>
      <c r="D105" s="12">
        <v>327964</v>
      </c>
      <c r="E105" s="12">
        <v>217008</v>
      </c>
      <c r="F105" s="12">
        <f t="shared" si="2"/>
        <v>1.5112991226129913</v>
      </c>
      <c r="G105" s="12">
        <f t="shared" si="3"/>
        <v>7.5368634188601344</v>
      </c>
    </row>
    <row r="106" spans="1:7">
      <c r="A106" s="7" t="s">
        <v>0</v>
      </c>
      <c r="B106" s="8" t="s">
        <v>155</v>
      </c>
      <c r="C106" s="8" t="s">
        <v>1</v>
      </c>
      <c r="D106" s="8">
        <v>206082</v>
      </c>
      <c r="E106" s="8">
        <v>247375</v>
      </c>
      <c r="F106" s="8">
        <f t="shared" si="2"/>
        <v>0.83307529055078322</v>
      </c>
      <c r="G106" s="8">
        <f t="shared" si="3"/>
        <v>4.1656840392117234</v>
      </c>
    </row>
    <row r="107" spans="1:7">
      <c r="A107" s="9" t="s">
        <v>0</v>
      </c>
      <c r="B107" s="10" t="s">
        <v>156</v>
      </c>
      <c r="C107" s="10" t="s">
        <v>1</v>
      </c>
      <c r="D107" s="10">
        <v>207240</v>
      </c>
      <c r="E107" s="10">
        <v>242457</v>
      </c>
      <c r="F107" s="10">
        <f t="shared" si="2"/>
        <v>0.85474950197354582</v>
      </c>
      <c r="G107" s="10">
        <f t="shared" si="3"/>
        <v>4.2734178745097067</v>
      </c>
    </row>
    <row r="108" spans="1:7">
      <c r="A108" s="11" t="s">
        <v>0</v>
      </c>
      <c r="B108" s="12" t="s">
        <v>157</v>
      </c>
      <c r="C108" s="12" t="s">
        <v>1</v>
      </c>
      <c r="D108" s="12">
        <v>202115</v>
      </c>
      <c r="E108" s="12">
        <v>244747</v>
      </c>
      <c r="F108" s="12">
        <f t="shared" si="2"/>
        <v>0.8258119609229122</v>
      </c>
      <c r="G108" s="12">
        <f t="shared" si="3"/>
        <v>4.1295809329634272</v>
      </c>
    </row>
    <row r="109" spans="1:7">
      <c r="A109" s="7" t="s">
        <v>0</v>
      </c>
      <c r="B109" s="8" t="s">
        <v>158</v>
      </c>
      <c r="C109" s="8" t="s">
        <v>1</v>
      </c>
      <c r="D109" s="8">
        <v>320821</v>
      </c>
      <c r="E109" s="8">
        <v>248591</v>
      </c>
      <c r="F109" s="8">
        <f t="shared" si="2"/>
        <v>1.2905575825351683</v>
      </c>
      <c r="G109" s="8">
        <f t="shared" si="3"/>
        <v>6.4396455197493072</v>
      </c>
    </row>
    <row r="110" spans="1:7">
      <c r="A110" s="9" t="s">
        <v>0</v>
      </c>
      <c r="B110" s="10" t="s">
        <v>159</v>
      </c>
      <c r="C110" s="10" t="s">
        <v>1</v>
      </c>
      <c r="D110" s="10">
        <v>293945</v>
      </c>
      <c r="E110" s="10">
        <v>275903</v>
      </c>
      <c r="F110" s="10">
        <f t="shared" si="2"/>
        <v>1.0653925473807824</v>
      </c>
      <c r="G110" s="10">
        <f t="shared" si="3"/>
        <v>5.3204401960109173</v>
      </c>
    </row>
    <row r="111" spans="1:7">
      <c r="A111" s="9" t="s">
        <v>0</v>
      </c>
      <c r="B111" s="10" t="s">
        <v>160</v>
      </c>
      <c r="C111" s="10" t="s">
        <v>1</v>
      </c>
      <c r="D111" s="10">
        <v>305008</v>
      </c>
      <c r="E111" s="10">
        <v>238506</v>
      </c>
      <c r="F111" s="10">
        <f t="shared" si="2"/>
        <v>1.2788273670264061</v>
      </c>
      <c r="G111" s="10">
        <f t="shared" si="3"/>
        <v>6.3813393105414544</v>
      </c>
    </row>
    <row r="112" spans="1:7">
      <c r="A112" s="11" t="s">
        <v>0</v>
      </c>
      <c r="B112" s="12" t="s">
        <v>161</v>
      </c>
      <c r="C112" s="12" t="s">
        <v>1</v>
      </c>
      <c r="D112" s="12">
        <v>309688</v>
      </c>
      <c r="E112" s="12">
        <v>256007</v>
      </c>
      <c r="F112" s="12">
        <f t="shared" si="2"/>
        <v>1.2096856726573884</v>
      </c>
      <c r="G112" s="12">
        <f t="shared" si="3"/>
        <v>6.037663604510815</v>
      </c>
    </row>
    <row r="113" spans="1:7">
      <c r="A113" s="7" t="s">
        <v>0</v>
      </c>
      <c r="B113" s="8" t="s">
        <v>162</v>
      </c>
      <c r="C113" s="8" t="s">
        <v>1</v>
      </c>
      <c r="D113" s="8">
        <v>284738</v>
      </c>
      <c r="E113" s="8">
        <v>257684</v>
      </c>
      <c r="F113" s="8">
        <f t="shared" si="2"/>
        <v>1.1049890563636082</v>
      </c>
      <c r="G113" s="8">
        <f t="shared" si="3"/>
        <v>5.5172586035609514</v>
      </c>
    </row>
    <row r="114" spans="1:7">
      <c r="A114" s="9" t="s">
        <v>0</v>
      </c>
      <c r="B114" s="10" t="s">
        <v>163</v>
      </c>
      <c r="C114" s="10" t="s">
        <v>1</v>
      </c>
      <c r="D114" s="10">
        <v>290613</v>
      </c>
      <c r="E114" s="10">
        <v>266514</v>
      </c>
      <c r="F114" s="10">
        <f t="shared" si="2"/>
        <v>1.0904230171773339</v>
      </c>
      <c r="G114" s="10">
        <f t="shared" si="3"/>
        <v>5.4448566491816557</v>
      </c>
    </row>
    <row r="115" spans="1:7">
      <c r="A115" s="11" t="s">
        <v>0</v>
      </c>
      <c r="B115" s="12" t="s">
        <v>164</v>
      </c>
      <c r="C115" s="12" t="s">
        <v>1</v>
      </c>
      <c r="D115" s="12">
        <v>286695</v>
      </c>
      <c r="E115" s="12">
        <v>245936</v>
      </c>
      <c r="F115" s="12">
        <f t="shared" si="2"/>
        <v>1.1657301086461518</v>
      </c>
      <c r="G115" s="12">
        <f t="shared" si="3"/>
        <v>5.8191780780365621</v>
      </c>
    </row>
    <row r="116" spans="1:7">
      <c r="A116" s="7" t="s">
        <v>0</v>
      </c>
      <c r="B116" s="8" t="s">
        <v>165</v>
      </c>
      <c r="C116" s="8" t="s">
        <v>1</v>
      </c>
      <c r="D116" s="8">
        <v>97066</v>
      </c>
      <c r="E116" s="8">
        <v>174966</v>
      </c>
      <c r="F116" s="8">
        <f t="shared" si="2"/>
        <v>0.55477064115313834</v>
      </c>
      <c r="G116" s="8">
        <f t="shared" si="3"/>
        <v>2.7823429489157894</v>
      </c>
    </row>
    <row r="117" spans="1:7">
      <c r="A117" s="9" t="s">
        <v>0</v>
      </c>
      <c r="B117" s="10" t="s">
        <v>166</v>
      </c>
      <c r="C117" s="10" t="s">
        <v>1</v>
      </c>
      <c r="D117" s="10">
        <v>101482</v>
      </c>
      <c r="E117" s="10">
        <v>174885</v>
      </c>
      <c r="F117" s="10">
        <f t="shared" si="2"/>
        <v>0.58027846870800814</v>
      </c>
      <c r="G117" s="10">
        <f t="shared" si="3"/>
        <v>2.9091321565600254</v>
      </c>
    </row>
    <row r="118" spans="1:7">
      <c r="A118" s="11" t="s">
        <v>0</v>
      </c>
      <c r="B118" s="12" t="s">
        <v>167</v>
      </c>
      <c r="C118" s="12" t="s">
        <v>1</v>
      </c>
      <c r="D118" s="12">
        <v>90673</v>
      </c>
      <c r="E118" s="12">
        <v>156627</v>
      </c>
      <c r="F118" s="12">
        <f t="shared" si="2"/>
        <v>0.57891040497487667</v>
      </c>
      <c r="G118" s="12">
        <f t="shared" si="3"/>
        <v>2.9023320589681219</v>
      </c>
    </row>
    <row r="119" spans="1:7">
      <c r="A119" s="7" t="s">
        <v>0</v>
      </c>
      <c r="B119" s="8" t="s">
        <v>168</v>
      </c>
      <c r="C119" s="8" t="s">
        <v>1</v>
      </c>
      <c r="D119" s="8">
        <v>270845</v>
      </c>
      <c r="E119" s="8">
        <v>250443</v>
      </c>
      <c r="F119" s="8">
        <f t="shared" si="2"/>
        <v>1.0814636464185463</v>
      </c>
      <c r="G119" s="8">
        <f t="shared" si="3"/>
        <v>5.4003232008880264</v>
      </c>
    </row>
    <row r="120" spans="1:7">
      <c r="A120" s="9" t="s">
        <v>0</v>
      </c>
      <c r="B120" s="10" t="s">
        <v>169</v>
      </c>
      <c r="C120" s="10" t="s">
        <v>1</v>
      </c>
      <c r="D120" s="10">
        <v>288051</v>
      </c>
      <c r="E120" s="10">
        <v>235900</v>
      </c>
      <c r="F120" s="10">
        <f t="shared" si="2"/>
        <v>1.2210724883425179</v>
      </c>
      <c r="G120" s="10">
        <f t="shared" si="3"/>
        <v>6.0942629105553197</v>
      </c>
    </row>
    <row r="121" spans="1:7">
      <c r="A121" s="11" t="s">
        <v>0</v>
      </c>
      <c r="B121" s="12" t="s">
        <v>170</v>
      </c>
      <c r="C121" s="12" t="s">
        <v>1</v>
      </c>
      <c r="D121" s="12">
        <v>289021</v>
      </c>
      <c r="E121" s="12">
        <v>248987</v>
      </c>
      <c r="F121" s="12">
        <f t="shared" si="2"/>
        <v>1.16078751099455</v>
      </c>
      <c r="G121" s="12">
        <f t="shared" si="3"/>
        <v>5.7946104021495106</v>
      </c>
    </row>
    <row r="122" spans="1:7">
      <c r="A122" s="7" t="s">
        <v>0</v>
      </c>
      <c r="B122" s="8" t="s">
        <v>171</v>
      </c>
      <c r="C122" s="8" t="s">
        <v>1</v>
      </c>
      <c r="D122" s="8">
        <v>225303</v>
      </c>
      <c r="E122" s="8">
        <v>251739</v>
      </c>
      <c r="F122" s="8">
        <f t="shared" si="2"/>
        <v>0.89498647408625598</v>
      </c>
      <c r="G122" s="8">
        <f t="shared" si="3"/>
        <v>4.4734197680931445</v>
      </c>
    </row>
    <row r="123" spans="1:7">
      <c r="A123" s="9" t="s">
        <v>0</v>
      </c>
      <c r="B123" s="10" t="s">
        <v>172</v>
      </c>
      <c r="C123" s="10" t="s">
        <v>1</v>
      </c>
      <c r="D123" s="10">
        <v>206024</v>
      </c>
      <c r="E123" s="10">
        <v>245009</v>
      </c>
      <c r="F123" s="10">
        <f t="shared" si="2"/>
        <v>0.84088339612014251</v>
      </c>
      <c r="G123" s="10">
        <f t="shared" si="3"/>
        <v>4.2044950087547805</v>
      </c>
    </row>
    <row r="124" spans="1:7">
      <c r="A124" s="11" t="s">
        <v>0</v>
      </c>
      <c r="B124" s="12" t="s">
        <v>173</v>
      </c>
      <c r="C124" s="12" t="s">
        <v>1</v>
      </c>
      <c r="D124" s="12">
        <v>212881</v>
      </c>
      <c r="E124" s="12">
        <v>244838</v>
      </c>
      <c r="F124" s="12">
        <f t="shared" si="2"/>
        <v>0.86947696027577415</v>
      </c>
      <c r="G124" s="12">
        <f t="shared" si="3"/>
        <v>4.3466221787467632</v>
      </c>
    </row>
    <row r="125" spans="1:7">
      <c r="A125" s="7" t="s">
        <v>0</v>
      </c>
      <c r="B125" s="8" t="s">
        <v>174</v>
      </c>
      <c r="C125" s="8" t="s">
        <v>1</v>
      </c>
      <c r="D125" s="8">
        <v>340534</v>
      </c>
      <c r="E125" s="8">
        <v>252479</v>
      </c>
      <c r="F125" s="8">
        <f t="shared" si="2"/>
        <v>1.3487616791891603</v>
      </c>
      <c r="G125" s="8">
        <f t="shared" si="3"/>
        <v>6.7289548025776407</v>
      </c>
    </row>
    <row r="126" spans="1:7">
      <c r="A126" s="9" t="s">
        <v>0</v>
      </c>
      <c r="B126" s="10" t="s">
        <v>175</v>
      </c>
      <c r="C126" s="10" t="s">
        <v>1</v>
      </c>
      <c r="D126" s="10">
        <v>345568</v>
      </c>
      <c r="E126" s="10">
        <v>263726</v>
      </c>
      <c r="F126" s="10">
        <f t="shared" ref="F126:F164" si="4">D126/E126</f>
        <v>1.3103296603292811</v>
      </c>
      <c r="G126" s="10">
        <f t="shared" si="3"/>
        <v>6.537924609632725</v>
      </c>
    </row>
    <row r="127" spans="1:7">
      <c r="A127" s="9" t="s">
        <v>0</v>
      </c>
      <c r="B127" s="10" t="s">
        <v>176</v>
      </c>
      <c r="C127" s="10" t="s">
        <v>1</v>
      </c>
      <c r="D127" s="10">
        <v>319935</v>
      </c>
      <c r="E127" s="10">
        <v>241365</v>
      </c>
      <c r="F127" s="10">
        <f t="shared" si="4"/>
        <v>1.3255235846125164</v>
      </c>
      <c r="G127" s="10">
        <f t="shared" si="3"/>
        <v>6.613447529674974</v>
      </c>
    </row>
    <row r="128" spans="1:7">
      <c r="A128" s="11" t="s">
        <v>0</v>
      </c>
      <c r="B128" s="12" t="s">
        <v>177</v>
      </c>
      <c r="C128" s="12" t="s">
        <v>1</v>
      </c>
      <c r="D128" s="12">
        <v>335865</v>
      </c>
      <c r="E128" s="12">
        <v>272274</v>
      </c>
      <c r="F128" s="12">
        <f t="shared" si="4"/>
        <v>1.2335551686903634</v>
      </c>
      <c r="G128" s="12">
        <f t="shared" si="3"/>
        <v>6.1563093214923201</v>
      </c>
    </row>
    <row r="129" spans="1:7">
      <c r="A129" s="7" t="s">
        <v>0</v>
      </c>
      <c r="B129" s="8" t="s">
        <v>178</v>
      </c>
      <c r="C129" s="8" t="s">
        <v>1</v>
      </c>
      <c r="D129" s="8">
        <v>348501</v>
      </c>
      <c r="E129" s="8">
        <v>253705</v>
      </c>
      <c r="F129" s="8">
        <f t="shared" si="4"/>
        <v>1.3736465580102875</v>
      </c>
      <c r="G129" s="8">
        <f t="shared" si="3"/>
        <v>6.8526475812459351</v>
      </c>
    </row>
    <row r="130" spans="1:7">
      <c r="A130" s="9" t="s">
        <v>0</v>
      </c>
      <c r="B130" s="10" t="s">
        <v>179</v>
      </c>
      <c r="C130" s="10" t="s">
        <v>1</v>
      </c>
      <c r="D130" s="10">
        <v>376466</v>
      </c>
      <c r="E130" s="10">
        <v>274147</v>
      </c>
      <c r="F130" s="10">
        <f t="shared" si="4"/>
        <v>1.3732267724979663</v>
      </c>
      <c r="G130" s="10">
        <f t="shared" si="3"/>
        <v>6.8505609953783919</v>
      </c>
    </row>
    <row r="131" spans="1:7">
      <c r="A131" s="11" t="s">
        <v>0</v>
      </c>
      <c r="B131" s="12" t="s">
        <v>180</v>
      </c>
      <c r="C131" s="12" t="s">
        <v>1</v>
      </c>
      <c r="D131" s="12">
        <v>352676</v>
      </c>
      <c r="E131" s="12">
        <v>268727</v>
      </c>
      <c r="F131" s="12">
        <f t="shared" si="4"/>
        <v>1.3123951073022064</v>
      </c>
      <c r="G131" s="12">
        <f t="shared" ref="G131:G194" si="5">(4.9706*F131)+0.0248</f>
        <v>6.5481911203563472</v>
      </c>
    </row>
    <row r="132" spans="1:7">
      <c r="A132" s="7" t="s">
        <v>0</v>
      </c>
      <c r="B132" s="8" t="s">
        <v>181</v>
      </c>
      <c r="C132" s="8" t="s">
        <v>1</v>
      </c>
      <c r="D132" s="8">
        <v>223343</v>
      </c>
      <c r="E132" s="8">
        <v>237129</v>
      </c>
      <c r="F132" s="8">
        <f t="shared" si="4"/>
        <v>0.94186286789047313</v>
      </c>
      <c r="G132" s="8">
        <f t="shared" si="5"/>
        <v>4.7064235711363862</v>
      </c>
    </row>
    <row r="133" spans="1:7">
      <c r="A133" s="9" t="s">
        <v>0</v>
      </c>
      <c r="B133" s="10" t="s">
        <v>182</v>
      </c>
      <c r="C133" s="10" t="s">
        <v>1</v>
      </c>
      <c r="D133" s="10">
        <v>201357</v>
      </c>
      <c r="E133" s="10">
        <v>228518</v>
      </c>
      <c r="F133" s="10">
        <f t="shared" si="4"/>
        <v>0.88114284213935012</v>
      </c>
      <c r="G133" s="10">
        <f t="shared" si="5"/>
        <v>4.4046086111378537</v>
      </c>
    </row>
    <row r="134" spans="1:7">
      <c r="A134" s="11" t="s">
        <v>0</v>
      </c>
      <c r="B134" s="12" t="s">
        <v>183</v>
      </c>
      <c r="C134" s="12" t="s">
        <v>1</v>
      </c>
      <c r="D134" s="12">
        <v>225960</v>
      </c>
      <c r="E134" s="12">
        <v>221620</v>
      </c>
      <c r="F134" s="12">
        <f t="shared" si="4"/>
        <v>1.0195830701200252</v>
      </c>
      <c r="G134" s="12">
        <f t="shared" si="5"/>
        <v>5.0927396083385972</v>
      </c>
    </row>
    <row r="135" spans="1:7">
      <c r="A135" s="7" t="s">
        <v>0</v>
      </c>
      <c r="B135" s="8" t="s">
        <v>184</v>
      </c>
      <c r="C135" s="8" t="s">
        <v>1</v>
      </c>
      <c r="D135" s="8">
        <v>334684</v>
      </c>
      <c r="E135" s="8">
        <v>248515</v>
      </c>
      <c r="F135" s="8">
        <f t="shared" si="4"/>
        <v>1.346735609520552</v>
      </c>
      <c r="G135" s="8">
        <f t="shared" si="5"/>
        <v>6.7188840206828564</v>
      </c>
    </row>
    <row r="136" spans="1:7">
      <c r="A136" s="9" t="s">
        <v>0</v>
      </c>
      <c r="B136" s="10" t="s">
        <v>185</v>
      </c>
      <c r="C136" s="10" t="s">
        <v>1</v>
      </c>
      <c r="D136" s="10">
        <v>362649</v>
      </c>
      <c r="E136" s="10">
        <v>249770</v>
      </c>
      <c r="F136" s="10">
        <f t="shared" si="4"/>
        <v>1.4519317772350562</v>
      </c>
      <c r="G136" s="10">
        <f t="shared" si="5"/>
        <v>7.2417720919245703</v>
      </c>
    </row>
    <row r="137" spans="1:7">
      <c r="A137" s="9" t="s">
        <v>0</v>
      </c>
      <c r="B137" s="10" t="s">
        <v>186</v>
      </c>
      <c r="C137" s="10" t="s">
        <v>1</v>
      </c>
      <c r="D137" s="10">
        <v>352862</v>
      </c>
      <c r="E137" s="10">
        <v>243031</v>
      </c>
      <c r="F137" s="10">
        <f t="shared" si="4"/>
        <v>1.4519217712966659</v>
      </c>
      <c r="G137" s="10">
        <f t="shared" si="5"/>
        <v>7.241722356407208</v>
      </c>
    </row>
    <row r="138" spans="1:7">
      <c r="A138" s="11" t="s">
        <v>0</v>
      </c>
      <c r="B138" s="12" t="s">
        <v>187</v>
      </c>
      <c r="C138" s="12" t="s">
        <v>1</v>
      </c>
      <c r="D138" s="12">
        <v>361558</v>
      </c>
      <c r="E138" s="12">
        <v>259370</v>
      </c>
      <c r="F138" s="12">
        <f t="shared" si="4"/>
        <v>1.3939854262250839</v>
      </c>
      <c r="G138" s="12">
        <f t="shared" si="5"/>
        <v>6.9537439595944024</v>
      </c>
    </row>
    <row r="139" spans="1:7">
      <c r="A139" s="7" t="s">
        <v>0</v>
      </c>
      <c r="B139" s="8" t="s">
        <v>188</v>
      </c>
      <c r="C139" s="8" t="s">
        <v>1</v>
      </c>
      <c r="D139" s="8">
        <v>281282</v>
      </c>
      <c r="E139" s="8">
        <v>234157</v>
      </c>
      <c r="F139" s="8">
        <f t="shared" si="4"/>
        <v>1.2012538595899334</v>
      </c>
      <c r="G139" s="8">
        <f t="shared" si="5"/>
        <v>5.9957524344777227</v>
      </c>
    </row>
    <row r="140" spans="1:7">
      <c r="A140" s="9" t="s">
        <v>0</v>
      </c>
      <c r="B140" s="10" t="s">
        <v>189</v>
      </c>
      <c r="C140" s="10" t="s">
        <v>1</v>
      </c>
      <c r="D140" s="10">
        <v>283515</v>
      </c>
      <c r="E140" s="10">
        <v>244098</v>
      </c>
      <c r="F140" s="10">
        <f t="shared" si="4"/>
        <v>1.1614802251554703</v>
      </c>
      <c r="G140" s="10">
        <f t="shared" si="5"/>
        <v>5.7980536071577813</v>
      </c>
    </row>
    <row r="141" spans="1:7">
      <c r="A141" s="9" t="s">
        <v>0</v>
      </c>
      <c r="B141" s="10" t="s">
        <v>190</v>
      </c>
      <c r="C141" s="10" t="s">
        <v>1</v>
      </c>
      <c r="D141" s="10">
        <v>273872</v>
      </c>
      <c r="E141" s="10">
        <v>234924</v>
      </c>
      <c r="F141" s="10">
        <f t="shared" si="4"/>
        <v>1.1657897873354788</v>
      </c>
      <c r="G141" s="10">
        <f t="shared" si="5"/>
        <v>5.8194747169297312</v>
      </c>
    </row>
    <row r="142" spans="1:7">
      <c r="A142" s="11" t="s">
        <v>0</v>
      </c>
      <c r="B142" s="12" t="s">
        <v>191</v>
      </c>
      <c r="C142" s="12" t="s">
        <v>1</v>
      </c>
      <c r="D142" s="12">
        <v>296039</v>
      </c>
      <c r="E142" s="12">
        <v>234818</v>
      </c>
      <c r="F142" s="12">
        <f t="shared" si="4"/>
        <v>1.2607168104659778</v>
      </c>
      <c r="G142" s="12">
        <f t="shared" si="5"/>
        <v>6.2913189781021899</v>
      </c>
    </row>
    <row r="143" spans="1:7">
      <c r="A143" s="7" t="s">
        <v>0</v>
      </c>
      <c r="B143" s="8" t="s">
        <v>192</v>
      </c>
      <c r="C143" s="8" t="s">
        <v>1</v>
      </c>
      <c r="D143" s="8">
        <v>281199</v>
      </c>
      <c r="E143" s="8">
        <v>235889</v>
      </c>
      <c r="F143" s="8">
        <f t="shared" si="4"/>
        <v>1.1920818690146637</v>
      </c>
      <c r="G143" s="8">
        <f t="shared" si="5"/>
        <v>5.9501621381242877</v>
      </c>
    </row>
    <row r="144" spans="1:7">
      <c r="A144" s="9" t="s">
        <v>0</v>
      </c>
      <c r="B144" s="10" t="s">
        <v>193</v>
      </c>
      <c r="C144" s="10" t="s">
        <v>1</v>
      </c>
      <c r="D144" s="10">
        <v>292011</v>
      </c>
      <c r="E144" s="10">
        <v>252616</v>
      </c>
      <c r="F144" s="10">
        <f t="shared" si="4"/>
        <v>1.1559481584697724</v>
      </c>
      <c r="G144" s="10">
        <f t="shared" si="5"/>
        <v>5.770555916489851</v>
      </c>
    </row>
    <row r="145" spans="1:7">
      <c r="A145" s="9" t="s">
        <v>0</v>
      </c>
      <c r="B145" s="10" t="s">
        <v>194</v>
      </c>
      <c r="C145" s="10" t="s">
        <v>1</v>
      </c>
      <c r="D145" s="10">
        <v>282085</v>
      </c>
      <c r="E145" s="10">
        <v>253893</v>
      </c>
      <c r="F145" s="10">
        <f t="shared" si="4"/>
        <v>1.1110389022147125</v>
      </c>
      <c r="G145" s="10">
        <f t="shared" si="5"/>
        <v>5.5473299673484497</v>
      </c>
    </row>
    <row r="146" spans="1:7">
      <c r="A146" s="7" t="s">
        <v>0</v>
      </c>
      <c r="B146" s="8" t="s">
        <v>195</v>
      </c>
      <c r="C146" s="8" t="s">
        <v>1</v>
      </c>
      <c r="D146" s="8">
        <v>284973</v>
      </c>
      <c r="E146" s="8">
        <v>262352</v>
      </c>
      <c r="F146" s="8">
        <f t="shared" si="4"/>
        <v>1.0862238519241325</v>
      </c>
      <c r="G146" s="8">
        <f t="shared" si="5"/>
        <v>5.4239842783740935</v>
      </c>
    </row>
    <row r="147" spans="1:7">
      <c r="A147" s="9" t="s">
        <v>0</v>
      </c>
      <c r="B147" s="10" t="s">
        <v>196</v>
      </c>
      <c r="C147" s="10" t="s">
        <v>1</v>
      </c>
      <c r="D147" s="10">
        <v>284945</v>
      </c>
      <c r="E147" s="10">
        <v>253490</v>
      </c>
      <c r="F147" s="10">
        <f t="shared" si="4"/>
        <v>1.1240877352163794</v>
      </c>
      <c r="G147" s="10">
        <f t="shared" si="5"/>
        <v>5.6121904966665355</v>
      </c>
    </row>
    <row r="148" spans="1:7">
      <c r="A148" s="9" t="s">
        <v>0</v>
      </c>
      <c r="B148" s="10" t="s">
        <v>197</v>
      </c>
      <c r="C148" s="10" t="s">
        <v>1</v>
      </c>
      <c r="D148" s="10">
        <v>304882</v>
      </c>
      <c r="E148" s="10">
        <v>262443</v>
      </c>
      <c r="F148" s="10">
        <f t="shared" si="4"/>
        <v>1.1617074945797754</v>
      </c>
      <c r="G148" s="10">
        <f t="shared" si="5"/>
        <v>5.7991832725582313</v>
      </c>
    </row>
    <row r="149" spans="1:7">
      <c r="A149" s="11" t="s">
        <v>0</v>
      </c>
      <c r="B149" s="12" t="s">
        <v>198</v>
      </c>
      <c r="C149" s="12" t="s">
        <v>1</v>
      </c>
      <c r="D149" s="12">
        <v>310595</v>
      </c>
      <c r="E149" s="12">
        <v>254607</v>
      </c>
      <c r="F149" s="12">
        <f t="shared" si="4"/>
        <v>1.2198996885395923</v>
      </c>
      <c r="G149" s="12">
        <f t="shared" si="5"/>
        <v>6.0884333918548972</v>
      </c>
    </row>
    <row r="150" spans="1:7">
      <c r="A150" s="7" t="s">
        <v>0</v>
      </c>
      <c r="B150" s="8" t="s">
        <v>199</v>
      </c>
      <c r="C150" s="8" t="s">
        <v>1</v>
      </c>
      <c r="D150" s="8">
        <v>41436</v>
      </c>
      <c r="E150" s="8">
        <v>102810</v>
      </c>
      <c r="F150" s="8">
        <f t="shared" si="4"/>
        <v>0.40303472424861397</v>
      </c>
      <c r="G150" s="8">
        <f t="shared" si="5"/>
        <v>2.0281244003501606</v>
      </c>
    </row>
    <row r="151" spans="1:7">
      <c r="A151" s="9" t="s">
        <v>0</v>
      </c>
      <c r="B151" s="10" t="s">
        <v>200</v>
      </c>
      <c r="C151" s="10" t="s">
        <v>1</v>
      </c>
      <c r="D151" s="10">
        <v>44808</v>
      </c>
      <c r="E151" s="10">
        <v>96525</v>
      </c>
      <c r="F151" s="10">
        <f t="shared" si="4"/>
        <v>0.46421134421134419</v>
      </c>
      <c r="G151" s="10">
        <f t="shared" si="5"/>
        <v>2.3322089075369075</v>
      </c>
    </row>
    <row r="152" spans="1:7">
      <c r="A152" s="11" t="s">
        <v>0</v>
      </c>
      <c r="B152" s="12" t="s">
        <v>201</v>
      </c>
      <c r="C152" s="12" t="s">
        <v>1</v>
      </c>
      <c r="D152" s="12">
        <v>40367</v>
      </c>
      <c r="E152" s="12">
        <v>105808</v>
      </c>
      <c r="F152" s="12">
        <f t="shared" si="4"/>
        <v>0.38151179494934223</v>
      </c>
      <c r="G152" s="12">
        <f t="shared" si="5"/>
        <v>1.9211425279752006</v>
      </c>
    </row>
    <row r="153" spans="1:7">
      <c r="A153" s="7" t="s">
        <v>0</v>
      </c>
      <c r="B153" s="8" t="s">
        <v>202</v>
      </c>
      <c r="C153" s="8" t="s">
        <v>1</v>
      </c>
      <c r="D153" s="8">
        <v>327414</v>
      </c>
      <c r="E153" s="8">
        <v>250354</v>
      </c>
      <c r="F153" s="8">
        <f t="shared" si="4"/>
        <v>1.3078041493245565</v>
      </c>
      <c r="G153" s="8">
        <f t="shared" si="5"/>
        <v>6.5253713046326407</v>
      </c>
    </row>
    <row r="154" spans="1:7">
      <c r="A154" s="9" t="s">
        <v>0</v>
      </c>
      <c r="B154" s="10" t="s">
        <v>203</v>
      </c>
      <c r="C154" s="10" t="s">
        <v>1</v>
      </c>
      <c r="D154" s="10">
        <v>333690</v>
      </c>
      <c r="E154" s="10">
        <v>272891</v>
      </c>
      <c r="F154" s="10">
        <f t="shared" si="4"/>
        <v>1.2227959148524503</v>
      </c>
      <c r="G154" s="10">
        <f t="shared" si="5"/>
        <v>6.1028293743655899</v>
      </c>
    </row>
    <row r="155" spans="1:7">
      <c r="A155" s="9" t="s">
        <v>0</v>
      </c>
      <c r="B155" s="10" t="s">
        <v>204</v>
      </c>
      <c r="C155" s="10" t="s">
        <v>1</v>
      </c>
      <c r="D155" s="10">
        <v>350158</v>
      </c>
      <c r="E155" s="10">
        <v>272392</v>
      </c>
      <c r="F155" s="10">
        <f t="shared" si="4"/>
        <v>1.28549296601956</v>
      </c>
      <c r="G155" s="10">
        <f t="shared" si="5"/>
        <v>6.4144713368968249</v>
      </c>
    </row>
    <row r="156" spans="1:7">
      <c r="A156" s="11" t="s">
        <v>0</v>
      </c>
      <c r="B156" s="12" t="s">
        <v>205</v>
      </c>
      <c r="C156" s="12" t="s">
        <v>1</v>
      </c>
      <c r="D156" s="12">
        <v>345394</v>
      </c>
      <c r="E156" s="12">
        <v>273974</v>
      </c>
      <c r="F156" s="12">
        <f t="shared" si="4"/>
        <v>1.2606816705234802</v>
      </c>
      <c r="G156" s="12">
        <f t="shared" si="5"/>
        <v>6.2911443115040111</v>
      </c>
    </row>
    <row r="157" spans="1:7">
      <c r="A157" s="7" t="s">
        <v>0</v>
      </c>
      <c r="B157" s="8" t="s">
        <v>206</v>
      </c>
      <c r="C157" s="8" t="s">
        <v>1</v>
      </c>
      <c r="D157" s="8">
        <v>211250</v>
      </c>
      <c r="E157" s="8">
        <v>246142</v>
      </c>
      <c r="F157" s="8">
        <f t="shared" si="4"/>
        <v>0.85824442801309808</v>
      </c>
      <c r="G157" s="8">
        <f t="shared" si="5"/>
        <v>4.2907897538819055</v>
      </c>
    </row>
    <row r="158" spans="1:7">
      <c r="A158" s="9" t="s">
        <v>0</v>
      </c>
      <c r="B158" s="10" t="s">
        <v>207</v>
      </c>
      <c r="C158" s="10" t="s">
        <v>1</v>
      </c>
      <c r="D158" s="10">
        <v>208063</v>
      </c>
      <c r="E158" s="10">
        <v>227073</v>
      </c>
      <c r="F158" s="10">
        <f t="shared" si="4"/>
        <v>0.91628242899860401</v>
      </c>
      <c r="G158" s="10">
        <f t="shared" si="5"/>
        <v>4.5792734415804608</v>
      </c>
    </row>
    <row r="159" spans="1:7">
      <c r="A159" s="9" t="s">
        <v>0</v>
      </c>
      <c r="B159" s="10" t="s">
        <v>208</v>
      </c>
      <c r="C159" s="10" t="s">
        <v>1</v>
      </c>
      <c r="D159" s="10">
        <v>206861</v>
      </c>
      <c r="E159" s="10">
        <v>225591</v>
      </c>
      <c r="F159" s="10">
        <f t="shared" si="4"/>
        <v>0.91697363813272692</v>
      </c>
      <c r="G159" s="10">
        <f t="shared" si="5"/>
        <v>4.5827091657025321</v>
      </c>
    </row>
    <row r="160" spans="1:7">
      <c r="A160" s="11" t="s">
        <v>0</v>
      </c>
      <c r="B160" s="12" t="s">
        <v>209</v>
      </c>
      <c r="C160" s="12" t="s">
        <v>1</v>
      </c>
      <c r="D160" s="12">
        <v>231557</v>
      </c>
      <c r="E160" s="12">
        <v>238131</v>
      </c>
      <c r="F160" s="12">
        <f t="shared" si="4"/>
        <v>0.97239334651935283</v>
      </c>
      <c r="G160" s="12">
        <f t="shared" si="5"/>
        <v>4.8581783682090949</v>
      </c>
    </row>
    <row r="161" spans="1:15">
      <c r="A161" s="7" t="s">
        <v>0</v>
      </c>
      <c r="B161" s="8" t="s">
        <v>210</v>
      </c>
      <c r="C161" s="8" t="s">
        <v>1</v>
      </c>
      <c r="D161" s="8">
        <v>239111</v>
      </c>
      <c r="E161" s="8">
        <v>232785</v>
      </c>
      <c r="F161" s="8">
        <f t="shared" si="4"/>
        <v>1.0271752905041132</v>
      </c>
      <c r="G161" s="8">
        <f t="shared" si="5"/>
        <v>5.1304774989797446</v>
      </c>
    </row>
    <row r="162" spans="1:15">
      <c r="A162" s="9" t="s">
        <v>0</v>
      </c>
      <c r="B162" s="10" t="s">
        <v>211</v>
      </c>
      <c r="C162" s="10" t="s">
        <v>1</v>
      </c>
      <c r="D162" s="10">
        <v>238202</v>
      </c>
      <c r="E162" s="10">
        <v>237047</v>
      </c>
      <c r="F162" s="10">
        <f t="shared" si="4"/>
        <v>1.0048724514547749</v>
      </c>
      <c r="G162" s="10">
        <f t="shared" si="5"/>
        <v>5.0196190072011042</v>
      </c>
    </row>
    <row r="163" spans="1:15">
      <c r="A163" s="9" t="s">
        <v>0</v>
      </c>
      <c r="B163" s="10" t="s">
        <v>212</v>
      </c>
      <c r="C163" s="10" t="s">
        <v>1</v>
      </c>
      <c r="D163" s="10">
        <v>229175</v>
      </c>
      <c r="E163" s="10">
        <v>248363</v>
      </c>
      <c r="F163" s="10">
        <f t="shared" si="4"/>
        <v>0.92274211537145223</v>
      </c>
      <c r="G163" s="10">
        <f t="shared" si="5"/>
        <v>4.6113819586653406</v>
      </c>
    </row>
    <row r="164" spans="1:15">
      <c r="A164" s="11" t="s">
        <v>0</v>
      </c>
      <c r="B164" s="12" t="s">
        <v>213</v>
      </c>
      <c r="C164" s="12" t="s">
        <v>1</v>
      </c>
      <c r="D164" s="12">
        <v>277379</v>
      </c>
      <c r="E164" s="12">
        <v>259313</v>
      </c>
      <c r="F164" s="12">
        <f t="shared" si="4"/>
        <v>1.0696687015305828</v>
      </c>
      <c r="G164" s="12">
        <f t="shared" si="5"/>
        <v>5.3416952478279152</v>
      </c>
    </row>
    <row r="165" spans="1:15" s="16" customFormat="1">
      <c r="A165" s="18" t="s">
        <v>0</v>
      </c>
      <c r="B165" s="19" t="s">
        <v>214</v>
      </c>
      <c r="C165" s="19" t="s">
        <v>1</v>
      </c>
      <c r="D165" s="19">
        <v>203658</v>
      </c>
      <c r="E165" s="19">
        <v>159705</v>
      </c>
      <c r="F165" s="19">
        <f t="shared" ref="F165:F228" si="6">D165/E165</f>
        <v>1.2752136752136751</v>
      </c>
      <c r="G165" s="8">
        <f t="shared" si="5"/>
        <v>6.3633770940170935</v>
      </c>
      <c r="I165" s="27"/>
      <c r="K165" s="29"/>
      <c r="M165" s="20"/>
      <c r="N165" s="20"/>
      <c r="O165" s="21"/>
    </row>
    <row r="166" spans="1:15" s="16" customFormat="1">
      <c r="A166" s="22" t="s">
        <v>0</v>
      </c>
      <c r="B166" s="20" t="s">
        <v>215</v>
      </c>
      <c r="C166" s="20" t="s">
        <v>1</v>
      </c>
      <c r="D166" s="20">
        <v>287680</v>
      </c>
      <c r="E166" s="20">
        <v>244579</v>
      </c>
      <c r="F166" s="20">
        <f t="shared" si="6"/>
        <v>1.176225268727078</v>
      </c>
      <c r="G166" s="10">
        <f t="shared" si="5"/>
        <v>5.8713453207348136</v>
      </c>
      <c r="I166" s="27"/>
      <c r="J166" s="28"/>
      <c r="K166" s="29"/>
      <c r="M166" s="20"/>
      <c r="N166" s="20"/>
      <c r="O166" s="21"/>
    </row>
    <row r="167" spans="1:15" s="16" customFormat="1">
      <c r="A167" s="22" t="s">
        <v>0</v>
      </c>
      <c r="B167" s="20" t="s">
        <v>216</v>
      </c>
      <c r="C167" s="20" t="s">
        <v>1</v>
      </c>
      <c r="D167" s="20">
        <v>326154</v>
      </c>
      <c r="E167" s="20">
        <v>257445</v>
      </c>
      <c r="F167" s="20">
        <f t="shared" si="6"/>
        <v>1.2668880731806793</v>
      </c>
      <c r="G167" s="10">
        <f t="shared" si="5"/>
        <v>6.3219938565518845</v>
      </c>
      <c r="I167" s="27"/>
      <c r="J167" s="28"/>
      <c r="K167" s="29"/>
      <c r="M167" s="20"/>
      <c r="N167" s="20"/>
      <c r="O167" s="21"/>
    </row>
    <row r="168" spans="1:15" s="16" customFormat="1">
      <c r="A168" s="23" t="s">
        <v>0</v>
      </c>
      <c r="B168" s="24" t="s">
        <v>217</v>
      </c>
      <c r="C168" s="24" t="s">
        <v>1</v>
      </c>
      <c r="D168" s="24">
        <v>351114</v>
      </c>
      <c r="E168" s="24">
        <v>264222</v>
      </c>
      <c r="F168" s="24">
        <f t="shared" si="6"/>
        <v>1.3288598224220542</v>
      </c>
      <c r="G168" s="12">
        <f t="shared" si="5"/>
        <v>6.6300306333310628</v>
      </c>
      <c r="I168" s="27"/>
      <c r="M168" s="20"/>
      <c r="N168" s="20"/>
      <c r="O168" s="21"/>
    </row>
    <row r="169" spans="1:15" s="16" customFormat="1">
      <c r="A169" s="18" t="s">
        <v>0</v>
      </c>
      <c r="B169" s="19" t="s">
        <v>218</v>
      </c>
      <c r="C169" s="19" t="s">
        <v>1</v>
      </c>
      <c r="D169" s="19">
        <v>242828</v>
      </c>
      <c r="E169" s="19">
        <v>240935</v>
      </c>
      <c r="F169" s="19">
        <f t="shared" si="6"/>
        <v>1.0078568908626808</v>
      </c>
      <c r="G169" s="8">
        <f t="shared" si="5"/>
        <v>5.0344534617220411</v>
      </c>
      <c r="I169" s="27"/>
      <c r="M169" s="20"/>
      <c r="N169" s="20"/>
      <c r="O169" s="21"/>
    </row>
    <row r="170" spans="1:15" s="16" customFormat="1">
      <c r="A170" s="22" t="s">
        <v>0</v>
      </c>
      <c r="B170" s="20" t="s">
        <v>219</v>
      </c>
      <c r="C170" s="20" t="s">
        <v>1</v>
      </c>
      <c r="D170" s="20">
        <v>251550</v>
      </c>
      <c r="E170" s="20">
        <v>261293</v>
      </c>
      <c r="F170" s="20">
        <f t="shared" si="6"/>
        <v>0.96271235739189343</v>
      </c>
      <c r="G170" s="10">
        <f t="shared" si="5"/>
        <v>4.8100580436521456</v>
      </c>
      <c r="I170" s="27"/>
      <c r="M170" s="20"/>
      <c r="N170" s="20"/>
      <c r="O170" s="21"/>
    </row>
    <row r="171" spans="1:15" s="16" customFormat="1">
      <c r="A171" s="22" t="s">
        <v>0</v>
      </c>
      <c r="B171" s="20" t="s">
        <v>220</v>
      </c>
      <c r="C171" s="20" t="s">
        <v>1</v>
      </c>
      <c r="D171" s="20">
        <v>266906</v>
      </c>
      <c r="E171" s="20">
        <v>275169</v>
      </c>
      <c r="F171" s="20">
        <f t="shared" si="6"/>
        <v>0.96997118134673599</v>
      </c>
      <c r="G171" s="10">
        <f t="shared" si="5"/>
        <v>4.8461387540020864</v>
      </c>
      <c r="I171" s="27"/>
      <c r="M171" s="20"/>
      <c r="N171" s="20"/>
      <c r="O171" s="21"/>
    </row>
    <row r="172" spans="1:15" s="16" customFormat="1">
      <c r="A172" s="23" t="s">
        <v>0</v>
      </c>
      <c r="B172" s="24" t="s">
        <v>221</v>
      </c>
      <c r="C172" s="24" t="s">
        <v>1</v>
      </c>
      <c r="D172" s="24">
        <v>279551</v>
      </c>
      <c r="E172" s="24">
        <v>259773</v>
      </c>
      <c r="F172" s="24">
        <f t="shared" si="6"/>
        <v>1.076135703094625</v>
      </c>
      <c r="G172" s="12">
        <f t="shared" si="5"/>
        <v>5.3738401258021433</v>
      </c>
      <c r="I172" s="27"/>
      <c r="M172" s="20"/>
      <c r="N172" s="20"/>
      <c r="O172" s="21"/>
    </row>
    <row r="173" spans="1:15" s="16" customFormat="1">
      <c r="A173" s="18" t="s">
        <v>0</v>
      </c>
      <c r="B173" s="19" t="s">
        <v>222</v>
      </c>
      <c r="C173" s="19" t="s">
        <v>1</v>
      </c>
      <c r="D173" s="19">
        <v>362118</v>
      </c>
      <c r="E173" s="19">
        <v>292924</v>
      </c>
      <c r="F173" s="19">
        <f t="shared" si="6"/>
        <v>1.2362182682197429</v>
      </c>
      <c r="G173" s="8">
        <f t="shared" si="5"/>
        <v>6.1695465240130538</v>
      </c>
      <c r="I173" s="27"/>
      <c r="M173" s="20"/>
      <c r="N173" s="20"/>
      <c r="O173" s="21"/>
    </row>
    <row r="174" spans="1:15" s="16" customFormat="1">
      <c r="A174" s="22" t="s">
        <v>0</v>
      </c>
      <c r="B174" s="20" t="s">
        <v>223</v>
      </c>
      <c r="C174" s="20" t="s">
        <v>1</v>
      </c>
      <c r="D174" s="20">
        <v>399819</v>
      </c>
      <c r="E174" s="20">
        <v>325190</v>
      </c>
      <c r="F174" s="20">
        <f t="shared" si="6"/>
        <v>1.2294935268612195</v>
      </c>
      <c r="G174" s="10">
        <f t="shared" si="5"/>
        <v>6.1361205246163779</v>
      </c>
      <c r="I174" s="27"/>
      <c r="M174" s="20"/>
      <c r="N174" s="20"/>
      <c r="O174" s="21"/>
    </row>
    <row r="175" spans="1:15" s="16" customFormat="1">
      <c r="A175" s="23" t="s">
        <v>0</v>
      </c>
      <c r="B175" s="24" t="s">
        <v>224</v>
      </c>
      <c r="C175" s="24" t="s">
        <v>1</v>
      </c>
      <c r="D175" s="24">
        <v>405090</v>
      </c>
      <c r="E175" s="24">
        <v>338193</v>
      </c>
      <c r="F175" s="24">
        <f t="shared" si="6"/>
        <v>1.1978071692790804</v>
      </c>
      <c r="G175" s="12">
        <f t="shared" si="5"/>
        <v>5.9786203156185973</v>
      </c>
      <c r="I175" s="27"/>
      <c r="M175" s="20"/>
      <c r="N175" s="20"/>
      <c r="O175" s="21"/>
    </row>
    <row r="176" spans="1:15" s="16" customFormat="1">
      <c r="A176" s="18" t="s">
        <v>0</v>
      </c>
      <c r="B176" s="19" t="s">
        <v>225</v>
      </c>
      <c r="C176" s="19" t="s">
        <v>1</v>
      </c>
      <c r="D176" s="19">
        <v>207953</v>
      </c>
      <c r="E176" s="19">
        <v>274430</v>
      </c>
      <c r="F176" s="19">
        <f t="shared" si="6"/>
        <v>0.75776336406369571</v>
      </c>
      <c r="G176" s="8">
        <f t="shared" si="5"/>
        <v>3.7913385774150061</v>
      </c>
      <c r="I176" s="27"/>
      <c r="M176" s="20"/>
      <c r="N176" s="20"/>
      <c r="O176" s="21"/>
    </row>
    <row r="177" spans="1:15" s="16" customFormat="1">
      <c r="A177" s="22" t="s">
        <v>0</v>
      </c>
      <c r="B177" s="20" t="s">
        <v>226</v>
      </c>
      <c r="C177" s="20" t="s">
        <v>1</v>
      </c>
      <c r="D177" s="20">
        <v>249179</v>
      </c>
      <c r="E177" s="20">
        <v>291274</v>
      </c>
      <c r="F177" s="20">
        <f t="shared" si="6"/>
        <v>0.85547972012606688</v>
      </c>
      <c r="G177" s="10">
        <f t="shared" si="5"/>
        <v>4.2770474968586285</v>
      </c>
      <c r="I177" s="27"/>
      <c r="M177" s="20"/>
      <c r="N177" s="20"/>
      <c r="O177" s="21"/>
    </row>
    <row r="178" spans="1:15" s="16" customFormat="1">
      <c r="A178" s="23" t="s">
        <v>0</v>
      </c>
      <c r="B178" s="24" t="s">
        <v>227</v>
      </c>
      <c r="C178" s="24" t="s">
        <v>1</v>
      </c>
      <c r="D178" s="24">
        <v>242935</v>
      </c>
      <c r="E178" s="24">
        <v>282207</v>
      </c>
      <c r="F178" s="24">
        <f t="shared" si="6"/>
        <v>0.86083973820635207</v>
      </c>
      <c r="G178" s="12">
        <f t="shared" si="5"/>
        <v>4.3036900027284934</v>
      </c>
      <c r="I178" s="27"/>
      <c r="M178" s="20"/>
      <c r="N178" s="20"/>
      <c r="O178" s="21"/>
    </row>
    <row r="179" spans="1:15" s="16" customFormat="1">
      <c r="A179" s="18" t="s">
        <v>0</v>
      </c>
      <c r="B179" s="19" t="s">
        <v>228</v>
      </c>
      <c r="C179" s="19" t="s">
        <v>1</v>
      </c>
      <c r="D179" s="19">
        <v>229983</v>
      </c>
      <c r="E179" s="19">
        <v>259143</v>
      </c>
      <c r="F179" s="19">
        <f t="shared" si="6"/>
        <v>0.88747525497505242</v>
      </c>
      <c r="G179" s="8">
        <f t="shared" si="5"/>
        <v>4.4360845023789954</v>
      </c>
      <c r="I179" s="27"/>
      <c r="M179" s="20"/>
      <c r="N179" s="20"/>
      <c r="O179" s="21"/>
    </row>
    <row r="180" spans="1:15" s="16" customFormat="1">
      <c r="A180" s="22" t="s">
        <v>0</v>
      </c>
      <c r="B180" s="20" t="s">
        <v>229</v>
      </c>
      <c r="C180" s="20" t="s">
        <v>1</v>
      </c>
      <c r="D180" s="20">
        <v>235045</v>
      </c>
      <c r="E180" s="20">
        <v>279377</v>
      </c>
      <c r="F180" s="20">
        <f t="shared" si="6"/>
        <v>0.8413183619267155</v>
      </c>
      <c r="G180" s="10">
        <f t="shared" si="5"/>
        <v>4.2066570497929323</v>
      </c>
      <c r="I180" s="27"/>
      <c r="M180" s="20"/>
      <c r="N180" s="20"/>
      <c r="O180" s="21"/>
    </row>
    <row r="181" spans="1:15" s="16" customFormat="1">
      <c r="A181" s="23" t="s">
        <v>0</v>
      </c>
      <c r="B181" s="24" t="s">
        <v>230</v>
      </c>
      <c r="C181" s="24" t="s">
        <v>1</v>
      </c>
      <c r="D181" s="24">
        <v>251016</v>
      </c>
      <c r="E181" s="24">
        <v>288239</v>
      </c>
      <c r="F181" s="24">
        <f t="shared" si="6"/>
        <v>0.87086063995503726</v>
      </c>
      <c r="G181" s="12">
        <f t="shared" si="5"/>
        <v>4.3534998969605079</v>
      </c>
      <c r="I181" s="27"/>
      <c r="J181" s="30"/>
      <c r="K181" s="29"/>
      <c r="M181" s="20"/>
      <c r="N181" s="20"/>
      <c r="O181" s="21"/>
    </row>
    <row r="182" spans="1:15" s="16" customFormat="1">
      <c r="A182" s="18" t="s">
        <v>0</v>
      </c>
      <c r="B182" s="19" t="s">
        <v>231</v>
      </c>
      <c r="C182" s="19" t="s">
        <v>1</v>
      </c>
      <c r="D182" s="19">
        <v>133204</v>
      </c>
      <c r="E182" s="19">
        <v>268047</v>
      </c>
      <c r="F182" s="19">
        <f t="shared" si="6"/>
        <v>0.49694270034732713</v>
      </c>
      <c r="G182" s="8">
        <f t="shared" si="5"/>
        <v>2.4949033863464241</v>
      </c>
      <c r="I182" s="27"/>
      <c r="J182" s="30"/>
      <c r="K182" s="29"/>
      <c r="M182" s="20"/>
      <c r="N182" s="20"/>
      <c r="O182" s="21"/>
    </row>
    <row r="183" spans="1:15" s="16" customFormat="1">
      <c r="A183" s="22" t="s">
        <v>0</v>
      </c>
      <c r="B183" s="20" t="s">
        <v>232</v>
      </c>
      <c r="C183" s="20" t="s">
        <v>1</v>
      </c>
      <c r="D183" s="20">
        <v>149712</v>
      </c>
      <c r="E183" s="20">
        <v>274341</v>
      </c>
      <c r="F183" s="20">
        <f t="shared" si="6"/>
        <v>0.54571500431944187</v>
      </c>
      <c r="G183" s="10">
        <f t="shared" si="5"/>
        <v>2.7373310004702178</v>
      </c>
      <c r="I183" s="27"/>
      <c r="M183" s="20"/>
      <c r="N183" s="20"/>
      <c r="O183" s="21"/>
    </row>
    <row r="184" spans="1:15" s="16" customFormat="1">
      <c r="A184" s="23" t="s">
        <v>0</v>
      </c>
      <c r="B184" s="24" t="s">
        <v>233</v>
      </c>
      <c r="C184" s="24" t="s">
        <v>1</v>
      </c>
      <c r="D184" s="24">
        <v>158316</v>
      </c>
      <c r="E184" s="24">
        <v>255197</v>
      </c>
      <c r="F184" s="24">
        <f t="shared" si="6"/>
        <v>0.62036779429225264</v>
      </c>
      <c r="G184" s="12">
        <f t="shared" si="5"/>
        <v>3.1084001583090708</v>
      </c>
      <c r="I184" s="27"/>
      <c r="M184" s="20"/>
      <c r="N184" s="20"/>
      <c r="O184" s="21"/>
    </row>
    <row r="185" spans="1:15" s="16" customFormat="1">
      <c r="A185" s="18" t="s">
        <v>0</v>
      </c>
      <c r="B185" s="19" t="s">
        <v>234</v>
      </c>
      <c r="C185" s="19" t="s">
        <v>1</v>
      </c>
      <c r="D185" s="19">
        <v>305968</v>
      </c>
      <c r="E185" s="19">
        <v>292492</v>
      </c>
      <c r="F185" s="19">
        <f t="shared" si="6"/>
        <v>1.0460730549895381</v>
      </c>
      <c r="G185" s="8">
        <f t="shared" si="5"/>
        <v>5.2244107271309979</v>
      </c>
      <c r="I185" s="27"/>
      <c r="M185" s="20"/>
      <c r="N185" s="20"/>
      <c r="O185" s="21"/>
    </row>
    <row r="186" spans="1:15" s="16" customFormat="1">
      <c r="A186" s="22" t="s">
        <v>0</v>
      </c>
      <c r="B186" s="20" t="s">
        <v>235</v>
      </c>
      <c r="C186" s="20" t="s">
        <v>1</v>
      </c>
      <c r="D186" s="20">
        <v>351360</v>
      </c>
      <c r="E186" s="20">
        <v>313592</v>
      </c>
      <c r="F186" s="20">
        <f t="shared" si="6"/>
        <v>1.120436745835353</v>
      </c>
      <c r="G186" s="10">
        <f t="shared" si="5"/>
        <v>5.5940428888492058</v>
      </c>
      <c r="I186" s="27"/>
      <c r="M186" s="20"/>
      <c r="N186" s="20"/>
      <c r="O186" s="21"/>
    </row>
    <row r="187" spans="1:15" s="16" customFormat="1">
      <c r="A187" s="22" t="s">
        <v>0</v>
      </c>
      <c r="B187" s="20" t="s">
        <v>236</v>
      </c>
      <c r="C187" s="20" t="s">
        <v>1</v>
      </c>
      <c r="D187" s="20">
        <v>388985</v>
      </c>
      <c r="E187" s="20">
        <v>319422</v>
      </c>
      <c r="F187" s="20">
        <f t="shared" si="6"/>
        <v>1.2177777360357145</v>
      </c>
      <c r="G187" s="10">
        <f t="shared" si="5"/>
        <v>6.0778860147391223</v>
      </c>
      <c r="I187" s="27"/>
      <c r="M187" s="20"/>
      <c r="N187" s="20"/>
      <c r="O187" s="21"/>
    </row>
    <row r="188" spans="1:15" s="16" customFormat="1">
      <c r="A188" s="23" t="s">
        <v>0</v>
      </c>
      <c r="B188" s="24" t="s">
        <v>237</v>
      </c>
      <c r="C188" s="24" t="s">
        <v>1</v>
      </c>
      <c r="D188" s="24">
        <v>341000</v>
      </c>
      <c r="E188" s="24">
        <v>311734</v>
      </c>
      <c r="F188" s="24">
        <f t="shared" si="6"/>
        <v>1.093881321896232</v>
      </c>
      <c r="G188" s="12">
        <f t="shared" si="5"/>
        <v>5.4620464986174104</v>
      </c>
      <c r="I188" s="27"/>
      <c r="M188" s="20"/>
      <c r="N188" s="20"/>
      <c r="O188" s="21"/>
    </row>
    <row r="189" spans="1:15" s="16" customFormat="1">
      <c r="A189" s="18" t="s">
        <v>0</v>
      </c>
      <c r="B189" s="19" t="s">
        <v>238</v>
      </c>
      <c r="C189" s="19" t="s">
        <v>1</v>
      </c>
      <c r="D189" s="19">
        <v>201974</v>
      </c>
      <c r="E189" s="19">
        <v>336478</v>
      </c>
      <c r="F189" s="19">
        <f t="shared" si="6"/>
        <v>0.60025915513049888</v>
      </c>
      <c r="G189" s="8">
        <f t="shared" si="5"/>
        <v>3.0084481564916579</v>
      </c>
      <c r="I189" s="27"/>
      <c r="M189" s="20"/>
      <c r="N189" s="20"/>
      <c r="O189" s="21"/>
    </row>
    <row r="190" spans="1:15" s="16" customFormat="1">
      <c r="A190" s="22" t="s">
        <v>0</v>
      </c>
      <c r="B190" s="20" t="s">
        <v>239</v>
      </c>
      <c r="C190" s="20" t="s">
        <v>1</v>
      </c>
      <c r="D190" s="20">
        <v>209831</v>
      </c>
      <c r="E190" s="20">
        <v>333986</v>
      </c>
      <c r="F190" s="20">
        <f t="shared" si="6"/>
        <v>0.62826286131754028</v>
      </c>
      <c r="G190" s="10">
        <f t="shared" si="5"/>
        <v>3.1476433784649656</v>
      </c>
      <c r="I190" s="27"/>
      <c r="M190" s="20"/>
      <c r="N190" s="20"/>
      <c r="O190" s="21"/>
    </row>
    <row r="191" spans="1:15" s="16" customFormat="1">
      <c r="A191" s="22" t="s">
        <v>0</v>
      </c>
      <c r="B191" s="20" t="s">
        <v>240</v>
      </c>
      <c r="C191" s="20" t="s">
        <v>1</v>
      </c>
      <c r="D191" s="20">
        <v>198374</v>
      </c>
      <c r="E191" s="20">
        <v>334375</v>
      </c>
      <c r="F191" s="20">
        <f t="shared" si="6"/>
        <v>0.59326803738317757</v>
      </c>
      <c r="G191" s="10">
        <f t="shared" si="5"/>
        <v>2.9736981066168227</v>
      </c>
      <c r="I191" s="27"/>
      <c r="M191" s="20"/>
      <c r="N191" s="20"/>
      <c r="O191" s="21"/>
    </row>
    <row r="192" spans="1:15" s="16" customFormat="1">
      <c r="A192" s="23" t="s">
        <v>0</v>
      </c>
      <c r="B192" s="24" t="s">
        <v>241</v>
      </c>
      <c r="C192" s="24" t="s">
        <v>1</v>
      </c>
      <c r="D192" s="24">
        <v>188156</v>
      </c>
      <c r="E192" s="24">
        <v>337605</v>
      </c>
      <c r="F192" s="24">
        <f t="shared" si="6"/>
        <v>0.55732586898890712</v>
      </c>
      <c r="G192" s="12">
        <f t="shared" si="5"/>
        <v>2.7950439643962617</v>
      </c>
      <c r="I192" s="27"/>
      <c r="M192" s="20"/>
      <c r="N192" s="20"/>
      <c r="O192" s="21"/>
    </row>
    <row r="193" spans="1:15" s="16" customFormat="1">
      <c r="A193" s="18" t="s">
        <v>0</v>
      </c>
      <c r="B193" s="19" t="s">
        <v>242</v>
      </c>
      <c r="C193" s="19" t="s">
        <v>1</v>
      </c>
      <c r="D193" s="19">
        <v>214370</v>
      </c>
      <c r="E193" s="19">
        <v>277289</v>
      </c>
      <c r="F193" s="19">
        <f t="shared" si="6"/>
        <v>0.77309233326962123</v>
      </c>
      <c r="G193" s="8">
        <f t="shared" si="5"/>
        <v>3.8675327517499793</v>
      </c>
      <c r="I193" s="27"/>
      <c r="J193" s="30"/>
      <c r="K193" s="29"/>
      <c r="M193" s="20"/>
      <c r="N193" s="20"/>
      <c r="O193" s="21"/>
    </row>
    <row r="194" spans="1:15" s="16" customFormat="1">
      <c r="A194" s="22" t="s">
        <v>0</v>
      </c>
      <c r="B194" s="20" t="s">
        <v>243</v>
      </c>
      <c r="C194" s="20" t="s">
        <v>1</v>
      </c>
      <c r="D194" s="20">
        <v>247420</v>
      </c>
      <c r="E194" s="20">
        <v>305081</v>
      </c>
      <c r="F194" s="20">
        <f t="shared" si="6"/>
        <v>0.81099773502774675</v>
      </c>
      <c r="G194" s="10">
        <f t="shared" si="5"/>
        <v>4.0559453417289184</v>
      </c>
      <c r="I194" s="27"/>
      <c r="J194" s="30"/>
      <c r="K194" s="29"/>
      <c r="M194" s="20"/>
      <c r="N194" s="20"/>
      <c r="O194" s="21"/>
    </row>
    <row r="195" spans="1:15" s="16" customFormat="1">
      <c r="A195" s="22" t="s">
        <v>0</v>
      </c>
      <c r="B195" s="20" t="s">
        <v>244</v>
      </c>
      <c r="C195" s="20" t="s">
        <v>1</v>
      </c>
      <c r="D195" s="20">
        <v>247931</v>
      </c>
      <c r="E195" s="20">
        <v>304754</v>
      </c>
      <c r="F195" s="20">
        <f t="shared" si="6"/>
        <v>0.81354469506552829</v>
      </c>
      <c r="G195" s="10">
        <f t="shared" ref="G195:G196" si="7">(4.9706*F195)+0.0248</f>
        <v>4.0686052612927153</v>
      </c>
      <c r="I195" s="27"/>
      <c r="J195" s="30"/>
      <c r="K195" s="29"/>
      <c r="M195" s="20"/>
      <c r="N195" s="20"/>
      <c r="O195" s="21"/>
    </row>
    <row r="196" spans="1:15" s="16" customFormat="1">
      <c r="A196" s="23" t="s">
        <v>0</v>
      </c>
      <c r="B196" s="24" t="s">
        <v>245</v>
      </c>
      <c r="C196" s="24" t="s">
        <v>1</v>
      </c>
      <c r="D196" s="24">
        <v>76774</v>
      </c>
      <c r="E196" s="24">
        <v>102243</v>
      </c>
      <c r="F196" s="24">
        <f t="shared" si="6"/>
        <v>0.75089737194722372</v>
      </c>
      <c r="G196" s="12">
        <f t="shared" si="7"/>
        <v>3.7572104770008701</v>
      </c>
      <c r="I196" s="27"/>
      <c r="J196" s="30"/>
      <c r="K196" s="29"/>
      <c r="M196" s="20"/>
      <c r="N196" s="20"/>
      <c r="O196" s="21"/>
    </row>
    <row r="197" spans="1:15" s="16" customFormat="1">
      <c r="A197" s="18" t="s">
        <v>0</v>
      </c>
      <c r="B197" s="19" t="s">
        <v>246</v>
      </c>
      <c r="C197" s="19" t="s">
        <v>1</v>
      </c>
      <c r="D197" s="19">
        <v>313192</v>
      </c>
      <c r="E197" s="19">
        <v>314509</v>
      </c>
      <c r="F197" s="19">
        <f t="shared" si="6"/>
        <v>0.99581252046841262</v>
      </c>
      <c r="G197" s="8">
        <f t="shared" ref="G197:G210" si="8">(4.9706*F197)+0.0248</f>
        <v>4.9745857142402921</v>
      </c>
      <c r="I197" s="30"/>
      <c r="M197" s="20"/>
      <c r="N197" s="20"/>
      <c r="O197" s="21"/>
    </row>
    <row r="198" spans="1:15" s="16" customFormat="1">
      <c r="A198" s="22" t="s">
        <v>0</v>
      </c>
      <c r="B198" s="20" t="s">
        <v>247</v>
      </c>
      <c r="C198" s="20" t="s">
        <v>1</v>
      </c>
      <c r="D198" s="20">
        <v>333633</v>
      </c>
      <c r="E198" s="20">
        <v>289787</v>
      </c>
      <c r="F198" s="20">
        <f t="shared" si="6"/>
        <v>1.1513042337993078</v>
      </c>
      <c r="G198" s="10">
        <f t="shared" si="8"/>
        <v>5.7474728245228395</v>
      </c>
      <c r="I198" s="30"/>
      <c r="M198" s="20"/>
      <c r="N198" s="20"/>
      <c r="O198" s="21"/>
    </row>
    <row r="199" spans="1:15" s="16" customFormat="1">
      <c r="A199" s="23" t="s">
        <v>0</v>
      </c>
      <c r="B199" s="24" t="s">
        <v>248</v>
      </c>
      <c r="C199" s="24" t="s">
        <v>1</v>
      </c>
      <c r="D199" s="24">
        <v>305457</v>
      </c>
      <c r="E199" s="24">
        <v>314439</v>
      </c>
      <c r="F199" s="24">
        <f t="shared" si="6"/>
        <v>0.97143484109795541</v>
      </c>
      <c r="G199" s="12">
        <f t="shared" si="8"/>
        <v>4.8534140211614973</v>
      </c>
      <c r="I199" s="30"/>
      <c r="M199" s="20"/>
      <c r="N199" s="20"/>
      <c r="O199" s="21"/>
    </row>
    <row r="200" spans="1:15" s="16" customFormat="1">
      <c r="A200" s="18" t="s">
        <v>0</v>
      </c>
      <c r="B200" s="19" t="s">
        <v>249</v>
      </c>
      <c r="C200" s="19" t="s">
        <v>1</v>
      </c>
      <c r="D200" s="19">
        <v>208313</v>
      </c>
      <c r="E200" s="19">
        <v>266122</v>
      </c>
      <c r="F200" s="19">
        <f t="shared" si="6"/>
        <v>0.78277256295984543</v>
      </c>
      <c r="G200" s="5">
        <f t="shared" si="8"/>
        <v>3.9156493014482079</v>
      </c>
      <c r="I200" s="30"/>
      <c r="M200" s="20"/>
      <c r="N200" s="20"/>
      <c r="O200" s="21"/>
    </row>
    <row r="201" spans="1:15" s="16" customFormat="1">
      <c r="A201" s="22" t="s">
        <v>0</v>
      </c>
      <c r="B201" s="20" t="s">
        <v>250</v>
      </c>
      <c r="C201" s="20" t="s">
        <v>1</v>
      </c>
      <c r="D201" s="20">
        <v>230611</v>
      </c>
      <c r="E201" s="20">
        <v>260928</v>
      </c>
      <c r="F201" s="20">
        <f t="shared" si="6"/>
        <v>0.88381085970076034</v>
      </c>
      <c r="G201" s="25">
        <f t="shared" si="8"/>
        <v>4.4178702592285992</v>
      </c>
      <c r="I201" s="30"/>
      <c r="J201" s="30"/>
      <c r="K201" s="29"/>
      <c r="M201" s="20"/>
      <c r="N201" s="20"/>
      <c r="O201" s="21"/>
    </row>
    <row r="202" spans="1:15" s="16" customFormat="1">
      <c r="A202" s="22" t="s">
        <v>0</v>
      </c>
      <c r="B202" s="20" t="s">
        <v>251</v>
      </c>
      <c r="C202" s="20" t="s">
        <v>1</v>
      </c>
      <c r="D202" s="20">
        <v>223453</v>
      </c>
      <c r="E202" s="20">
        <v>259294</v>
      </c>
      <c r="F202" s="20">
        <f t="shared" si="6"/>
        <v>0.86177466505202593</v>
      </c>
      <c r="G202" s="25">
        <f t="shared" si="8"/>
        <v>4.3083371501076</v>
      </c>
      <c r="I202" s="30"/>
      <c r="M202" s="20"/>
      <c r="N202" s="20"/>
      <c r="O202" s="21"/>
    </row>
    <row r="203" spans="1:15" s="16" customFormat="1">
      <c r="A203" s="22" t="s">
        <v>0</v>
      </c>
      <c r="B203" s="20" t="s">
        <v>252</v>
      </c>
      <c r="C203" s="20" t="s">
        <v>1</v>
      </c>
      <c r="D203" s="20">
        <v>101880</v>
      </c>
      <c r="E203" s="20">
        <v>133156</v>
      </c>
      <c r="F203" s="20">
        <f t="shared" si="6"/>
        <v>0.76511760641653404</v>
      </c>
      <c r="G203" s="25">
        <f t="shared" si="8"/>
        <v>3.8278935744540239</v>
      </c>
      <c r="I203" s="30"/>
      <c r="J203" s="30"/>
      <c r="K203" s="29"/>
      <c r="M203" s="20"/>
      <c r="N203" s="20"/>
      <c r="O203" s="21"/>
    </row>
    <row r="204" spans="1:15" s="16" customFormat="1">
      <c r="A204" s="23" t="s">
        <v>0</v>
      </c>
      <c r="B204" s="24" t="s">
        <v>253</v>
      </c>
      <c r="C204" s="24" t="s">
        <v>1</v>
      </c>
      <c r="D204" s="24">
        <v>67347</v>
      </c>
      <c r="E204" s="24">
        <v>90920</v>
      </c>
      <c r="F204" s="24">
        <f t="shared" si="6"/>
        <v>0.74072811262648486</v>
      </c>
      <c r="G204" s="26">
        <f t="shared" si="8"/>
        <v>3.7066631566212056</v>
      </c>
      <c r="I204" s="30"/>
      <c r="M204" s="20"/>
      <c r="N204" s="20"/>
      <c r="O204" s="21"/>
    </row>
    <row r="205" spans="1:15" s="16" customFormat="1">
      <c r="A205" s="18" t="s">
        <v>0</v>
      </c>
      <c r="B205" s="19" t="s">
        <v>254</v>
      </c>
      <c r="C205" s="19" t="s">
        <v>1</v>
      </c>
      <c r="D205" s="19">
        <v>259904</v>
      </c>
      <c r="E205" s="19">
        <v>205655</v>
      </c>
      <c r="F205" s="19">
        <f t="shared" si="6"/>
        <v>1.2637864384527486</v>
      </c>
      <c r="G205" s="5">
        <f t="shared" si="8"/>
        <v>6.3065768709732328</v>
      </c>
      <c r="I205" s="30"/>
      <c r="J205" s="30"/>
      <c r="K205" s="29"/>
      <c r="M205" s="20"/>
      <c r="N205" s="20"/>
      <c r="O205" s="21"/>
    </row>
    <row r="206" spans="1:15" s="16" customFormat="1">
      <c r="A206" s="22" t="s">
        <v>0</v>
      </c>
      <c r="B206" s="20" t="s">
        <v>255</v>
      </c>
      <c r="C206" s="20" t="s">
        <v>1</v>
      </c>
      <c r="D206" s="20">
        <v>150950</v>
      </c>
      <c r="E206" s="20">
        <v>126130</v>
      </c>
      <c r="F206" s="20">
        <f t="shared" si="6"/>
        <v>1.1967810988662491</v>
      </c>
      <c r="G206" s="25">
        <f t="shared" si="8"/>
        <v>5.9735201300245775</v>
      </c>
      <c r="M206" s="20"/>
      <c r="N206" s="20"/>
      <c r="O206" s="21"/>
    </row>
    <row r="207" spans="1:15" s="16" customFormat="1">
      <c r="A207" s="22" t="s">
        <v>0</v>
      </c>
      <c r="B207" s="20" t="s">
        <v>256</v>
      </c>
      <c r="C207" s="20" t="s">
        <v>1</v>
      </c>
      <c r="D207" s="20">
        <v>250709</v>
      </c>
      <c r="E207" s="20">
        <v>225742</v>
      </c>
      <c r="F207" s="20">
        <f t="shared" si="6"/>
        <v>1.1105997111747039</v>
      </c>
      <c r="G207" s="25">
        <f t="shared" si="8"/>
        <v>5.5451469243649836</v>
      </c>
      <c r="M207" s="20"/>
      <c r="N207" s="20"/>
      <c r="O207" s="21"/>
    </row>
    <row r="208" spans="1:15" s="16" customFormat="1">
      <c r="A208" s="22" t="s">
        <v>0</v>
      </c>
      <c r="B208" s="20" t="s">
        <v>257</v>
      </c>
      <c r="C208" s="20" t="s">
        <v>1</v>
      </c>
      <c r="D208" s="20">
        <v>136036</v>
      </c>
      <c r="E208" s="20">
        <v>117326</v>
      </c>
      <c r="F208" s="20">
        <f t="shared" si="6"/>
        <v>1.1594701941598622</v>
      </c>
      <c r="G208" s="25">
        <f t="shared" si="8"/>
        <v>5.7880625470910108</v>
      </c>
      <c r="M208" s="20"/>
      <c r="N208" s="20"/>
      <c r="O208" s="21"/>
    </row>
    <row r="209" spans="1:15" s="16" customFormat="1">
      <c r="A209" s="22" t="s">
        <v>0</v>
      </c>
      <c r="B209" s="20" t="s">
        <v>258</v>
      </c>
      <c r="C209" s="20" t="s">
        <v>1</v>
      </c>
      <c r="D209" s="20">
        <v>79297</v>
      </c>
      <c r="E209" s="20">
        <v>69396</v>
      </c>
      <c r="F209" s="20">
        <f t="shared" si="6"/>
        <v>1.1426739293331027</v>
      </c>
      <c r="G209" s="25">
        <f t="shared" si="8"/>
        <v>5.7045750331431204</v>
      </c>
      <c r="M209" s="20"/>
      <c r="N209" s="20"/>
      <c r="O209" s="21"/>
    </row>
    <row r="210" spans="1:15" s="16" customFormat="1">
      <c r="A210" s="23" t="s">
        <v>0</v>
      </c>
      <c r="B210" s="24" t="s">
        <v>259</v>
      </c>
      <c r="C210" s="24" t="s">
        <v>1</v>
      </c>
      <c r="D210" s="24">
        <v>141998</v>
      </c>
      <c r="E210" s="24">
        <v>118331</v>
      </c>
      <c r="F210" s="24">
        <f t="shared" si="6"/>
        <v>1.2000067606966898</v>
      </c>
      <c r="G210" s="26">
        <f t="shared" si="8"/>
        <v>5.9895536047189664</v>
      </c>
      <c r="M210" s="20"/>
      <c r="N210" s="20"/>
      <c r="O210" s="21"/>
    </row>
    <row r="211" spans="1:15" s="16" customFormat="1">
      <c r="A211" s="18" t="s">
        <v>0</v>
      </c>
      <c r="B211" s="19" t="s">
        <v>260</v>
      </c>
      <c r="C211" s="19" t="s">
        <v>1</v>
      </c>
      <c r="D211" s="19">
        <v>266643</v>
      </c>
      <c r="E211" s="19">
        <v>229768</v>
      </c>
      <c r="F211" s="19">
        <f t="shared" si="6"/>
        <v>1.1604879704745656</v>
      </c>
      <c r="G211" s="8">
        <f t="shared" ref="G211:G223" si="9">(4.9706*F211)+0.0248</f>
        <v>5.7931215060408761</v>
      </c>
      <c r="M211" s="20"/>
      <c r="N211" s="20"/>
      <c r="O211" s="21"/>
    </row>
    <row r="212" spans="1:15" s="16" customFormat="1">
      <c r="A212" s="22" t="s">
        <v>0</v>
      </c>
      <c r="B212" s="20" t="s">
        <v>261</v>
      </c>
      <c r="C212" s="20" t="s">
        <v>1</v>
      </c>
      <c r="D212" s="20">
        <v>312054</v>
      </c>
      <c r="E212" s="20">
        <v>238844</v>
      </c>
      <c r="F212" s="20">
        <f t="shared" si="6"/>
        <v>1.3065180619986267</v>
      </c>
      <c r="G212" s="10">
        <f t="shared" si="9"/>
        <v>6.5189786789703739</v>
      </c>
      <c r="M212" s="20"/>
      <c r="N212" s="20"/>
      <c r="O212" s="21"/>
    </row>
    <row r="213" spans="1:15" s="16" customFormat="1">
      <c r="A213" s="22" t="s">
        <v>0</v>
      </c>
      <c r="B213" s="20" t="s">
        <v>262</v>
      </c>
      <c r="C213" s="20" t="s">
        <v>1</v>
      </c>
      <c r="D213" s="20">
        <v>244768</v>
      </c>
      <c r="E213" s="20">
        <v>218762</v>
      </c>
      <c r="F213" s="20">
        <f t="shared" si="6"/>
        <v>1.1188780501183935</v>
      </c>
      <c r="G213" s="10">
        <f t="shared" si="9"/>
        <v>5.5862952359184863</v>
      </c>
      <c r="M213" s="20"/>
      <c r="N213" s="20"/>
      <c r="O213" s="21"/>
    </row>
    <row r="214" spans="1:15" s="16" customFormat="1">
      <c r="A214" s="23" t="s">
        <v>0</v>
      </c>
      <c r="B214" s="24" t="s">
        <v>263</v>
      </c>
      <c r="C214" s="24" t="s">
        <v>1</v>
      </c>
      <c r="D214" s="24">
        <v>124469</v>
      </c>
      <c r="E214" s="24">
        <v>105915</v>
      </c>
      <c r="F214" s="24">
        <f t="shared" si="6"/>
        <v>1.175178208941132</v>
      </c>
      <c r="G214" s="12">
        <f t="shared" si="9"/>
        <v>5.8661408053627913</v>
      </c>
      <c r="M214" s="20"/>
      <c r="N214" s="20"/>
      <c r="O214" s="21"/>
    </row>
    <row r="215" spans="1:15" s="16" customFormat="1">
      <c r="A215" s="18" t="s">
        <v>0</v>
      </c>
      <c r="B215" s="19" t="s">
        <v>264</v>
      </c>
      <c r="C215" s="19" t="s">
        <v>1</v>
      </c>
      <c r="D215" s="19">
        <v>284556</v>
      </c>
      <c r="E215" s="19">
        <v>200980</v>
      </c>
      <c r="F215" s="19">
        <f t="shared" si="6"/>
        <v>1.4158423723753608</v>
      </c>
      <c r="G215" s="5">
        <f t="shared" si="9"/>
        <v>7.0623860961289688</v>
      </c>
      <c r="M215" s="20"/>
      <c r="N215" s="20"/>
      <c r="O215" s="21"/>
    </row>
    <row r="216" spans="1:15" s="16" customFormat="1">
      <c r="A216" s="22" t="s">
        <v>0</v>
      </c>
      <c r="B216" s="20" t="s">
        <v>265</v>
      </c>
      <c r="C216" s="20" t="s">
        <v>1</v>
      </c>
      <c r="D216" s="20">
        <v>347187</v>
      </c>
      <c r="E216" s="20">
        <v>224322</v>
      </c>
      <c r="F216" s="20">
        <f t="shared" si="6"/>
        <v>1.5477171209243854</v>
      </c>
      <c r="G216" s="25">
        <f t="shared" si="9"/>
        <v>7.7178827212667498</v>
      </c>
      <c r="M216" s="20"/>
      <c r="N216" s="20"/>
      <c r="O216" s="21"/>
    </row>
    <row r="217" spans="1:15" s="16" customFormat="1">
      <c r="A217" s="22" t="s">
        <v>0</v>
      </c>
      <c r="B217" s="20" t="s">
        <v>266</v>
      </c>
      <c r="C217" s="20" t="s">
        <v>1</v>
      </c>
      <c r="D217" s="20">
        <v>133096</v>
      </c>
      <c r="E217" s="20">
        <v>91449</v>
      </c>
      <c r="F217" s="20">
        <f t="shared" si="6"/>
        <v>1.4554123063128082</v>
      </c>
      <c r="G217" s="25">
        <f t="shared" si="9"/>
        <v>7.2590724097584447</v>
      </c>
      <c r="M217" s="20"/>
      <c r="N217" s="20"/>
      <c r="O217" s="21"/>
    </row>
    <row r="218" spans="1:15" s="16" customFormat="1">
      <c r="A218" s="22" t="s">
        <v>0</v>
      </c>
      <c r="B218" s="20" t="s">
        <v>267</v>
      </c>
      <c r="C218" s="20" t="s">
        <v>1</v>
      </c>
      <c r="D218" s="20">
        <v>142554</v>
      </c>
      <c r="E218" s="20">
        <v>104192</v>
      </c>
      <c r="F218" s="20">
        <f t="shared" si="6"/>
        <v>1.3681856572481572</v>
      </c>
      <c r="G218" s="25">
        <f t="shared" si="9"/>
        <v>6.8255036279176906</v>
      </c>
      <c r="M218" s="20"/>
      <c r="N218" s="20"/>
      <c r="O218" s="21"/>
    </row>
    <row r="219" spans="1:15" s="16" customFormat="1">
      <c r="A219" s="23" t="s">
        <v>0</v>
      </c>
      <c r="B219" s="24" t="s">
        <v>268</v>
      </c>
      <c r="C219" s="24" t="s">
        <v>1</v>
      </c>
      <c r="D219" s="24">
        <v>191136</v>
      </c>
      <c r="E219" s="24">
        <v>135809</v>
      </c>
      <c r="F219" s="24">
        <f t="shared" si="6"/>
        <v>1.4073883174163715</v>
      </c>
      <c r="G219" s="26">
        <f t="shared" si="9"/>
        <v>7.0203643705498164</v>
      </c>
      <c r="M219" s="20"/>
      <c r="N219" s="20"/>
      <c r="O219" s="21"/>
    </row>
    <row r="220" spans="1:15" s="16" customFormat="1">
      <c r="A220" s="18" t="s">
        <v>0</v>
      </c>
      <c r="B220" s="19" t="s">
        <v>269</v>
      </c>
      <c r="C220" s="19" t="s">
        <v>1</v>
      </c>
      <c r="D220" s="19">
        <v>107505</v>
      </c>
      <c r="E220" s="19">
        <v>137881</v>
      </c>
      <c r="F220" s="19">
        <f t="shared" si="6"/>
        <v>0.77969408402898155</v>
      </c>
      <c r="G220" s="5">
        <f t="shared" si="9"/>
        <v>3.9003474140744556</v>
      </c>
      <c r="M220" s="20"/>
      <c r="N220" s="20"/>
      <c r="O220" s="21"/>
    </row>
    <row r="221" spans="1:15" s="16" customFormat="1">
      <c r="A221" s="23" t="s">
        <v>0</v>
      </c>
      <c r="B221" s="24" t="s">
        <v>270</v>
      </c>
      <c r="C221" s="24" t="s">
        <v>1</v>
      </c>
      <c r="D221" s="24">
        <v>117948</v>
      </c>
      <c r="E221" s="24">
        <v>141137</v>
      </c>
      <c r="F221" s="24">
        <f t="shared" si="6"/>
        <v>0.83569864741350608</v>
      </c>
      <c r="G221" s="26">
        <f t="shared" si="9"/>
        <v>4.1787236968335737</v>
      </c>
      <c r="M221" s="20"/>
      <c r="N221" s="20"/>
      <c r="O221" s="21"/>
    </row>
    <row r="222" spans="1:15" s="16" customFormat="1">
      <c r="A222" s="18" t="s">
        <v>0</v>
      </c>
      <c r="B222" s="19" t="s">
        <v>271</v>
      </c>
      <c r="C222" s="19" t="s">
        <v>1</v>
      </c>
      <c r="D222" s="19">
        <v>127554</v>
      </c>
      <c r="E222" s="19">
        <v>132928</v>
      </c>
      <c r="F222" s="19">
        <f t="shared" si="6"/>
        <v>0.95957209918151176</v>
      </c>
      <c r="G222" s="5">
        <f t="shared" si="9"/>
        <v>4.7944490761916221</v>
      </c>
      <c r="M222" s="20"/>
      <c r="N222" s="20"/>
      <c r="O222" s="21"/>
    </row>
    <row r="223" spans="1:15" s="16" customFormat="1">
      <c r="A223" s="23" t="s">
        <v>0</v>
      </c>
      <c r="B223" s="24" t="s">
        <v>272</v>
      </c>
      <c r="C223" s="24" t="s">
        <v>1</v>
      </c>
      <c r="D223" s="24">
        <v>132793</v>
      </c>
      <c r="E223" s="24">
        <v>138589</v>
      </c>
      <c r="F223" s="24">
        <f t="shared" si="6"/>
        <v>0.95817849901507335</v>
      </c>
      <c r="G223" s="26">
        <f t="shared" si="9"/>
        <v>4.7875220472043241</v>
      </c>
      <c r="M223" s="20"/>
      <c r="N223" s="20"/>
      <c r="O223" s="21"/>
    </row>
    <row r="224" spans="1:15" s="16" customFormat="1">
      <c r="A224" s="18" t="s">
        <v>0</v>
      </c>
      <c r="B224" s="19" t="s">
        <v>273</v>
      </c>
      <c r="C224" s="19" t="s">
        <v>1</v>
      </c>
      <c r="D224" s="19">
        <v>326028</v>
      </c>
      <c r="E224" s="19">
        <v>263157</v>
      </c>
      <c r="F224" s="19">
        <f t="shared" si="6"/>
        <v>1.2389106122960818</v>
      </c>
      <c r="G224" s="8">
        <f t="shared" ref="G224:G231" si="10">(4.9706*F224)+0.0248</f>
        <v>6.182929089478904</v>
      </c>
      <c r="M224" s="20"/>
      <c r="N224" s="20"/>
      <c r="O224" s="21"/>
    </row>
    <row r="225" spans="1:15" s="16" customFormat="1">
      <c r="A225" s="22" t="s">
        <v>0</v>
      </c>
      <c r="B225" s="20" t="s">
        <v>274</v>
      </c>
      <c r="C225" s="20" t="s">
        <v>1</v>
      </c>
      <c r="D225" s="20">
        <v>308271</v>
      </c>
      <c r="E225" s="20">
        <v>233024</v>
      </c>
      <c r="F225" s="20">
        <f t="shared" si="6"/>
        <v>1.3229152361988465</v>
      </c>
      <c r="G225" s="10">
        <f t="shared" si="10"/>
        <v>6.6004824730499871</v>
      </c>
      <c r="M225" s="20"/>
      <c r="N225" s="20"/>
      <c r="O225" s="21"/>
    </row>
    <row r="226" spans="1:15" s="16" customFormat="1">
      <c r="A226" s="22" t="s">
        <v>0</v>
      </c>
      <c r="B226" s="20" t="s">
        <v>275</v>
      </c>
      <c r="C226" s="20" t="s">
        <v>1</v>
      </c>
      <c r="D226" s="20">
        <v>290594</v>
      </c>
      <c r="E226" s="20">
        <v>230456</v>
      </c>
      <c r="F226" s="20">
        <f t="shared" si="6"/>
        <v>1.2609521991182699</v>
      </c>
      <c r="G226" s="10">
        <f t="shared" si="10"/>
        <v>6.2924890009372723</v>
      </c>
      <c r="M226" s="20"/>
      <c r="N226" s="20"/>
      <c r="O226" s="21"/>
    </row>
    <row r="227" spans="1:15" s="16" customFormat="1">
      <c r="A227" s="23" t="s">
        <v>0</v>
      </c>
      <c r="B227" s="24" t="s">
        <v>276</v>
      </c>
      <c r="C227" s="24" t="s">
        <v>1</v>
      </c>
      <c r="D227" s="24">
        <v>334914</v>
      </c>
      <c r="E227" s="24">
        <v>260353</v>
      </c>
      <c r="F227" s="24">
        <f t="shared" si="6"/>
        <v>1.2863842552227169</v>
      </c>
      <c r="G227" s="12">
        <f t="shared" si="10"/>
        <v>6.4189015790100372</v>
      </c>
      <c r="M227" s="20"/>
      <c r="N227" s="20"/>
      <c r="O227" s="21"/>
    </row>
    <row r="228" spans="1:15" s="16" customFormat="1">
      <c r="A228" s="18" t="s">
        <v>0</v>
      </c>
      <c r="B228" s="19" t="s">
        <v>277</v>
      </c>
      <c r="C228" s="19" t="s">
        <v>1</v>
      </c>
      <c r="D228" s="19">
        <v>320951</v>
      </c>
      <c r="E228" s="19">
        <v>299781</v>
      </c>
      <c r="F228" s="19">
        <f t="shared" si="6"/>
        <v>1.0706182179657817</v>
      </c>
      <c r="G228" s="8">
        <f t="shared" si="10"/>
        <v>5.3464149142207145</v>
      </c>
      <c r="M228" s="20"/>
      <c r="N228" s="20"/>
      <c r="O228" s="21"/>
    </row>
    <row r="229" spans="1:15" s="16" customFormat="1">
      <c r="A229" s="22" t="s">
        <v>0</v>
      </c>
      <c r="B229" s="20" t="s">
        <v>278</v>
      </c>
      <c r="C229" s="20" t="s">
        <v>1</v>
      </c>
      <c r="D229" s="20">
        <v>269795</v>
      </c>
      <c r="E229" s="20">
        <v>264171</v>
      </c>
      <c r="F229" s="20">
        <f t="shared" ref="F229:F292" si="11">D229/E229</f>
        <v>1.0212892406812255</v>
      </c>
      <c r="G229" s="10">
        <f t="shared" si="10"/>
        <v>5.1012202997300999</v>
      </c>
      <c r="M229" s="20"/>
      <c r="N229" s="20"/>
      <c r="O229" s="21"/>
    </row>
    <row r="230" spans="1:15" s="16" customFormat="1">
      <c r="A230" s="22" t="s">
        <v>0</v>
      </c>
      <c r="B230" s="20" t="s">
        <v>279</v>
      </c>
      <c r="C230" s="20" t="s">
        <v>1</v>
      </c>
      <c r="D230" s="20">
        <v>240849</v>
      </c>
      <c r="E230" s="20">
        <v>240437</v>
      </c>
      <c r="F230" s="20">
        <f t="shared" si="11"/>
        <v>1.0017135465839284</v>
      </c>
      <c r="G230" s="10">
        <f t="shared" si="10"/>
        <v>5.003917354650075</v>
      </c>
      <c r="M230" s="20"/>
      <c r="N230" s="20"/>
      <c r="O230" s="21"/>
    </row>
    <row r="231" spans="1:15" s="16" customFormat="1">
      <c r="A231" s="23" t="s">
        <v>0</v>
      </c>
      <c r="B231" s="24" t="s">
        <v>280</v>
      </c>
      <c r="C231" s="24" t="s">
        <v>1</v>
      </c>
      <c r="D231" s="24">
        <v>258296</v>
      </c>
      <c r="E231" s="24">
        <v>244377</v>
      </c>
      <c r="F231" s="24">
        <f t="shared" si="11"/>
        <v>1.0569570786121443</v>
      </c>
      <c r="G231" s="12">
        <f t="shared" si="10"/>
        <v>5.2785108549495243</v>
      </c>
      <c r="M231" s="20"/>
      <c r="N231" s="20"/>
      <c r="O231" s="21"/>
    </row>
    <row r="232" spans="1:15" s="16" customFormat="1">
      <c r="A232" s="18" t="s">
        <v>0</v>
      </c>
      <c r="B232" s="19" t="s">
        <v>281</v>
      </c>
      <c r="C232" s="19" t="s">
        <v>1</v>
      </c>
      <c r="D232" s="19">
        <v>184424</v>
      </c>
      <c r="E232" s="19">
        <v>215419</v>
      </c>
      <c r="F232" s="19">
        <f t="shared" si="11"/>
        <v>0.85611761265255149</v>
      </c>
      <c r="G232" s="8">
        <f t="shared" ref="G232:G238" si="12">(4.9706*F232)+0.0248</f>
        <v>4.2802182054507725</v>
      </c>
      <c r="M232" s="20"/>
      <c r="N232" s="20"/>
      <c r="O232" s="21"/>
    </row>
    <row r="233" spans="1:15" s="16" customFormat="1">
      <c r="A233" s="22" t="s">
        <v>0</v>
      </c>
      <c r="B233" s="20" t="s">
        <v>282</v>
      </c>
      <c r="C233" s="20" t="s">
        <v>1</v>
      </c>
      <c r="D233" s="20">
        <v>205536</v>
      </c>
      <c r="E233" s="20">
        <v>227448</v>
      </c>
      <c r="F233" s="20">
        <f t="shared" si="11"/>
        <v>0.90366149625408887</v>
      </c>
      <c r="G233" s="10">
        <f t="shared" si="12"/>
        <v>4.5165398332805742</v>
      </c>
      <c r="M233" s="20"/>
      <c r="N233" s="20"/>
      <c r="O233" s="21"/>
    </row>
    <row r="234" spans="1:15" s="16" customFormat="1">
      <c r="A234" s="23" t="s">
        <v>0</v>
      </c>
      <c r="B234" s="24" t="s">
        <v>283</v>
      </c>
      <c r="C234" s="24" t="s">
        <v>1</v>
      </c>
      <c r="D234" s="24">
        <v>209202</v>
      </c>
      <c r="E234" s="24">
        <v>232774</v>
      </c>
      <c r="F234" s="24">
        <f t="shared" si="11"/>
        <v>0.89873439473480721</v>
      </c>
      <c r="G234" s="12">
        <f t="shared" si="12"/>
        <v>4.4920491824688327</v>
      </c>
      <c r="M234" s="20"/>
      <c r="N234" s="20"/>
      <c r="O234" s="21"/>
    </row>
    <row r="235" spans="1:15" s="16" customFormat="1">
      <c r="A235" s="18" t="s">
        <v>0</v>
      </c>
      <c r="B235" s="19" t="s">
        <v>284</v>
      </c>
      <c r="C235" s="19" t="s">
        <v>1</v>
      </c>
      <c r="D235" s="19">
        <v>259000</v>
      </c>
      <c r="E235" s="19">
        <v>237361</v>
      </c>
      <c r="F235" s="19">
        <f t="shared" si="11"/>
        <v>1.0911649344247791</v>
      </c>
      <c r="G235" s="8">
        <f t="shared" si="12"/>
        <v>5.448544423051807</v>
      </c>
      <c r="M235" s="20"/>
      <c r="N235" s="20"/>
      <c r="O235" s="21"/>
    </row>
    <row r="236" spans="1:15" s="16" customFormat="1">
      <c r="A236" s="22" t="s">
        <v>0</v>
      </c>
      <c r="B236" s="20" t="s">
        <v>285</v>
      </c>
      <c r="C236" s="20" t="s">
        <v>1</v>
      </c>
      <c r="D236" s="20">
        <v>290217</v>
      </c>
      <c r="E236" s="20">
        <v>229136</v>
      </c>
      <c r="F236" s="20">
        <f t="shared" si="11"/>
        <v>1.2665709447664268</v>
      </c>
      <c r="G236" s="10">
        <f t="shared" si="12"/>
        <v>6.3204175380560015</v>
      </c>
      <c r="M236" s="20"/>
      <c r="N236" s="20"/>
      <c r="O236" s="21"/>
    </row>
    <row r="237" spans="1:15" s="16" customFormat="1">
      <c r="A237" s="22" t="s">
        <v>0</v>
      </c>
      <c r="B237" s="20" t="s">
        <v>286</v>
      </c>
      <c r="C237" s="20" t="s">
        <v>1</v>
      </c>
      <c r="D237" s="20">
        <v>306940</v>
      </c>
      <c r="E237" s="20">
        <v>253588</v>
      </c>
      <c r="F237" s="20">
        <f t="shared" si="11"/>
        <v>1.2103885041878952</v>
      </c>
      <c r="G237" s="10">
        <f t="shared" si="12"/>
        <v>6.0411570989163526</v>
      </c>
      <c r="M237" s="20"/>
      <c r="N237" s="20"/>
      <c r="O237" s="21"/>
    </row>
    <row r="238" spans="1:15" s="16" customFormat="1">
      <c r="A238" s="23" t="s">
        <v>0</v>
      </c>
      <c r="B238" s="24" t="s">
        <v>287</v>
      </c>
      <c r="C238" s="24" t="s">
        <v>1</v>
      </c>
      <c r="D238" s="24">
        <v>298353</v>
      </c>
      <c r="E238" s="24">
        <v>256465</v>
      </c>
      <c r="F238" s="24">
        <f t="shared" si="11"/>
        <v>1.1633283294016727</v>
      </c>
      <c r="G238" s="12">
        <f t="shared" si="12"/>
        <v>5.8072397941239542</v>
      </c>
      <c r="M238" s="20"/>
      <c r="N238" s="20"/>
      <c r="O238" s="21"/>
    </row>
    <row r="239" spans="1:15" s="16" customFormat="1">
      <c r="A239" s="18" t="s">
        <v>0</v>
      </c>
      <c r="B239" s="19" t="s">
        <v>288</v>
      </c>
      <c r="C239" s="19" t="s">
        <v>1</v>
      </c>
      <c r="D239" s="19">
        <v>287030</v>
      </c>
      <c r="E239" s="19">
        <v>272958</v>
      </c>
      <c r="F239" s="19">
        <f t="shared" si="11"/>
        <v>1.0515537188871549</v>
      </c>
      <c r="G239" s="8">
        <f t="shared" ref="G239:G268" si="13">(4.9706*F239)+0.0248</f>
        <v>5.2516529151004923</v>
      </c>
      <c r="M239" s="20"/>
      <c r="N239" s="20"/>
      <c r="O239" s="21"/>
    </row>
    <row r="240" spans="1:15" s="16" customFormat="1">
      <c r="A240" s="22" t="s">
        <v>0</v>
      </c>
      <c r="B240" s="20" t="s">
        <v>289</v>
      </c>
      <c r="C240" s="20" t="s">
        <v>1</v>
      </c>
      <c r="D240" s="20">
        <v>308993</v>
      </c>
      <c r="E240" s="20">
        <v>291143</v>
      </c>
      <c r="F240" s="20">
        <f t="shared" si="11"/>
        <v>1.0613100778655162</v>
      </c>
      <c r="G240" s="10">
        <f t="shared" si="13"/>
        <v>5.3001478730383349</v>
      </c>
      <c r="M240" s="20"/>
      <c r="N240" s="20"/>
      <c r="O240" s="21"/>
    </row>
    <row r="241" spans="1:15" s="16" customFormat="1">
      <c r="A241" s="23" t="s">
        <v>0</v>
      </c>
      <c r="B241" s="24" t="s">
        <v>290</v>
      </c>
      <c r="C241" s="24" t="s">
        <v>1</v>
      </c>
      <c r="D241" s="24">
        <v>280466</v>
      </c>
      <c r="E241" s="24">
        <v>256166</v>
      </c>
      <c r="F241" s="24">
        <f t="shared" si="11"/>
        <v>1.0948603639827299</v>
      </c>
      <c r="G241" s="12">
        <f t="shared" si="13"/>
        <v>5.466912925212557</v>
      </c>
      <c r="M241" s="20"/>
      <c r="N241" s="20"/>
      <c r="O241" s="21"/>
    </row>
    <row r="242" spans="1:15" s="16" customFormat="1">
      <c r="A242" s="18" t="s">
        <v>0</v>
      </c>
      <c r="B242" s="19" t="s">
        <v>291</v>
      </c>
      <c r="C242" s="19" t="s">
        <v>1</v>
      </c>
      <c r="D242" s="19">
        <v>365668</v>
      </c>
      <c r="E242" s="19">
        <v>310069</v>
      </c>
      <c r="F242" s="19">
        <f t="shared" si="11"/>
        <v>1.1793117015890011</v>
      </c>
      <c r="G242" s="8">
        <f t="shared" si="13"/>
        <v>5.8866867439182888</v>
      </c>
      <c r="M242" s="20"/>
      <c r="N242" s="20"/>
      <c r="O242" s="21"/>
    </row>
    <row r="243" spans="1:15" s="16" customFormat="1">
      <c r="A243" s="22" t="s">
        <v>0</v>
      </c>
      <c r="B243" s="20" t="s">
        <v>292</v>
      </c>
      <c r="C243" s="20" t="s">
        <v>1</v>
      </c>
      <c r="D243" s="20">
        <v>360034</v>
      </c>
      <c r="E243" s="20">
        <v>313741</v>
      </c>
      <c r="F243" s="20">
        <f t="shared" si="11"/>
        <v>1.1475516429156534</v>
      </c>
      <c r="G243" s="10">
        <f t="shared" si="13"/>
        <v>5.7288201962765468</v>
      </c>
      <c r="M243" s="20"/>
      <c r="N243" s="20"/>
      <c r="O243" s="21"/>
    </row>
    <row r="244" spans="1:15" s="16" customFormat="1">
      <c r="A244" s="23" t="s">
        <v>0</v>
      </c>
      <c r="B244" s="24" t="s">
        <v>293</v>
      </c>
      <c r="C244" s="24" t="s">
        <v>1</v>
      </c>
      <c r="D244" s="24">
        <v>353575</v>
      </c>
      <c r="E244" s="24">
        <v>299018</v>
      </c>
      <c r="F244" s="24">
        <f t="shared" si="11"/>
        <v>1.1824538990963755</v>
      </c>
      <c r="G244" s="12">
        <f t="shared" si="13"/>
        <v>5.9023053508484447</v>
      </c>
      <c r="M244" s="20"/>
      <c r="N244" s="20"/>
      <c r="O244" s="21"/>
    </row>
    <row r="245" spans="1:15" s="16" customFormat="1">
      <c r="A245" s="18" t="s">
        <v>0</v>
      </c>
      <c r="B245" s="19" t="s">
        <v>294</v>
      </c>
      <c r="C245" s="19" t="s">
        <v>1</v>
      </c>
      <c r="D245" s="19">
        <v>179398</v>
      </c>
      <c r="E245" s="19">
        <v>270100</v>
      </c>
      <c r="F245" s="19">
        <f t="shared" si="11"/>
        <v>0.66419104035542387</v>
      </c>
      <c r="G245" s="8">
        <f t="shared" si="13"/>
        <v>3.3262279851906698</v>
      </c>
      <c r="M245" s="20"/>
      <c r="N245" s="20"/>
      <c r="O245" s="21"/>
    </row>
    <row r="246" spans="1:15" s="16" customFormat="1">
      <c r="A246" s="22" t="s">
        <v>0</v>
      </c>
      <c r="B246" s="20" t="s">
        <v>295</v>
      </c>
      <c r="C246" s="20" t="s">
        <v>1</v>
      </c>
      <c r="D246" s="20">
        <v>194033</v>
      </c>
      <c r="E246" s="20">
        <v>304570</v>
      </c>
      <c r="F246" s="20">
        <f t="shared" si="11"/>
        <v>0.63707193748563551</v>
      </c>
      <c r="G246" s="10">
        <f t="shared" si="13"/>
        <v>3.1914297724660998</v>
      </c>
      <c r="M246" s="20"/>
      <c r="N246" s="20"/>
      <c r="O246" s="21"/>
    </row>
    <row r="247" spans="1:15" s="16" customFormat="1">
      <c r="A247" s="23" t="s">
        <v>0</v>
      </c>
      <c r="B247" s="24" t="s">
        <v>296</v>
      </c>
      <c r="C247" s="24" t="s">
        <v>1</v>
      </c>
      <c r="D247" s="24">
        <v>163281</v>
      </c>
      <c r="E247" s="24">
        <v>255686</v>
      </c>
      <c r="F247" s="24">
        <f t="shared" si="11"/>
        <v>0.63859968868064731</v>
      </c>
      <c r="G247" s="12">
        <f t="shared" si="13"/>
        <v>3.1990236125560254</v>
      </c>
      <c r="M247" s="20"/>
      <c r="N247" s="20"/>
      <c r="O247" s="21"/>
    </row>
    <row r="248" spans="1:15" s="16" customFormat="1">
      <c r="A248" s="18" t="s">
        <v>0</v>
      </c>
      <c r="B248" s="19" t="s">
        <v>297</v>
      </c>
      <c r="C248" s="19" t="s">
        <v>1</v>
      </c>
      <c r="D248" s="19">
        <v>371531</v>
      </c>
      <c r="E248" s="19">
        <v>294656</v>
      </c>
      <c r="F248" s="19">
        <f t="shared" si="11"/>
        <v>1.260897453301477</v>
      </c>
      <c r="G248" s="8">
        <f t="shared" si="13"/>
        <v>6.2922168813803214</v>
      </c>
      <c r="M248" s="20"/>
      <c r="N248" s="20"/>
      <c r="O248" s="21"/>
    </row>
    <row r="249" spans="1:15" s="16" customFormat="1">
      <c r="A249" s="22" t="s">
        <v>0</v>
      </c>
      <c r="B249" s="20" t="s">
        <v>298</v>
      </c>
      <c r="C249" s="20" t="s">
        <v>1</v>
      </c>
      <c r="D249" s="20">
        <v>346859</v>
      </c>
      <c r="E249" s="20">
        <v>284181</v>
      </c>
      <c r="F249" s="20">
        <f t="shared" si="11"/>
        <v>1.2205566170855897</v>
      </c>
      <c r="G249" s="10">
        <f t="shared" si="13"/>
        <v>6.0916987208856321</v>
      </c>
      <c r="M249" s="20"/>
      <c r="N249" s="20"/>
      <c r="O249" s="21"/>
    </row>
    <row r="250" spans="1:15" s="16" customFormat="1">
      <c r="A250" s="23" t="s">
        <v>0</v>
      </c>
      <c r="B250" s="24" t="s">
        <v>299</v>
      </c>
      <c r="C250" s="24" t="s">
        <v>1</v>
      </c>
      <c r="D250" s="24">
        <v>339797</v>
      </c>
      <c r="E250" s="24">
        <v>289814</v>
      </c>
      <c r="F250" s="24">
        <f t="shared" si="11"/>
        <v>1.1724657884022165</v>
      </c>
      <c r="G250" s="12">
        <f t="shared" si="13"/>
        <v>5.8526584478320576</v>
      </c>
      <c r="M250" s="20"/>
      <c r="N250" s="20"/>
      <c r="O250" s="21"/>
    </row>
    <row r="251" spans="1:15" s="16" customFormat="1">
      <c r="A251" s="18" t="s">
        <v>0</v>
      </c>
      <c r="B251" s="19" t="s">
        <v>300</v>
      </c>
      <c r="C251" s="19" t="s">
        <v>1</v>
      </c>
      <c r="D251" s="19">
        <v>292717</v>
      </c>
      <c r="E251" s="19">
        <v>194433</v>
      </c>
      <c r="F251" s="19">
        <f t="shared" si="11"/>
        <v>1.5054903231447336</v>
      </c>
      <c r="G251" s="8">
        <f t="shared" si="13"/>
        <v>7.5079902002232135</v>
      </c>
      <c r="M251" s="20"/>
      <c r="N251" s="20"/>
      <c r="O251" s="21"/>
    </row>
    <row r="252" spans="1:15" s="16" customFormat="1">
      <c r="A252" s="22" t="s">
        <v>0</v>
      </c>
      <c r="B252" s="20" t="s">
        <v>301</v>
      </c>
      <c r="C252" s="20" t="s">
        <v>1</v>
      </c>
      <c r="D252" s="20">
        <v>443885</v>
      </c>
      <c r="E252" s="20">
        <v>270321</v>
      </c>
      <c r="F252" s="20">
        <f t="shared" si="11"/>
        <v>1.6420662841584635</v>
      </c>
      <c r="G252" s="10">
        <f t="shared" si="13"/>
        <v>8.1868546720380593</v>
      </c>
      <c r="M252" s="20"/>
      <c r="N252" s="20"/>
      <c r="O252" s="21"/>
    </row>
    <row r="253" spans="1:15" s="16" customFormat="1">
      <c r="A253" s="23" t="s">
        <v>0</v>
      </c>
      <c r="B253" s="24" t="s">
        <v>302</v>
      </c>
      <c r="C253" s="24" t="s">
        <v>1</v>
      </c>
      <c r="D253" s="24">
        <v>461636</v>
      </c>
      <c r="E253" s="24">
        <v>282805</v>
      </c>
      <c r="F253" s="24">
        <f t="shared" si="11"/>
        <v>1.6323473771680133</v>
      </c>
      <c r="G253" s="12">
        <f t="shared" si="13"/>
        <v>8.1385458729513278</v>
      </c>
      <c r="M253" s="20"/>
      <c r="N253" s="20"/>
      <c r="O253" s="21"/>
    </row>
    <row r="254" spans="1:15" s="16" customFormat="1">
      <c r="A254" s="18" t="s">
        <v>0</v>
      </c>
      <c r="B254" s="19" t="s">
        <v>303</v>
      </c>
      <c r="C254" s="19" t="s">
        <v>1</v>
      </c>
      <c r="D254" s="19">
        <v>272244</v>
      </c>
      <c r="E254" s="19">
        <v>319277</v>
      </c>
      <c r="F254" s="19">
        <f t="shared" si="11"/>
        <v>0.85268904430948678</v>
      </c>
      <c r="G254" s="8">
        <f t="shared" si="13"/>
        <v>4.2631761636447347</v>
      </c>
      <c r="M254" s="20"/>
      <c r="N254" s="20"/>
      <c r="O254" s="21"/>
    </row>
    <row r="255" spans="1:15" s="16" customFormat="1">
      <c r="A255" s="22" t="s">
        <v>0</v>
      </c>
      <c r="B255" s="20" t="s">
        <v>304</v>
      </c>
      <c r="C255" s="20" t="s">
        <v>1</v>
      </c>
      <c r="D255" s="20">
        <v>293249</v>
      </c>
      <c r="E255" s="20">
        <v>331345</v>
      </c>
      <c r="F255" s="20">
        <f t="shared" si="11"/>
        <v>0.8850261811706831</v>
      </c>
      <c r="G255" s="10">
        <f t="shared" si="13"/>
        <v>4.4239111361269972</v>
      </c>
      <c r="M255" s="20"/>
      <c r="N255" s="20"/>
      <c r="O255" s="21"/>
    </row>
    <row r="256" spans="1:15" s="16" customFormat="1">
      <c r="A256" s="23" t="s">
        <v>0</v>
      </c>
      <c r="B256" s="24" t="s">
        <v>305</v>
      </c>
      <c r="C256" s="24" t="s">
        <v>1</v>
      </c>
      <c r="D256" s="24">
        <v>236820</v>
      </c>
      <c r="E256" s="24">
        <v>289338</v>
      </c>
      <c r="F256" s="24">
        <f t="shared" si="11"/>
        <v>0.81848910271032493</v>
      </c>
      <c r="G256" s="12">
        <f t="shared" si="13"/>
        <v>4.0931819339319411</v>
      </c>
      <c r="M256" s="20"/>
      <c r="N256" s="20"/>
      <c r="O256" s="21"/>
    </row>
    <row r="257" spans="1:15" s="16" customFormat="1">
      <c r="A257" s="18" t="s">
        <v>0</v>
      </c>
      <c r="B257" s="19" t="s">
        <v>306</v>
      </c>
      <c r="C257" s="19" t="s">
        <v>1</v>
      </c>
      <c r="D257" s="19">
        <v>299203</v>
      </c>
      <c r="E257" s="19">
        <v>308446</v>
      </c>
      <c r="F257" s="19">
        <f t="shared" si="11"/>
        <v>0.97003365256803464</v>
      </c>
      <c r="G257" s="8">
        <f t="shared" si="13"/>
        <v>4.8464492734546729</v>
      </c>
      <c r="M257" s="20"/>
      <c r="N257" s="20"/>
      <c r="O257" s="21"/>
    </row>
    <row r="258" spans="1:15" s="16" customFormat="1">
      <c r="A258" s="22" t="s">
        <v>0</v>
      </c>
      <c r="B258" s="20" t="s">
        <v>307</v>
      </c>
      <c r="C258" s="20" t="s">
        <v>1</v>
      </c>
      <c r="D258" s="20">
        <v>318504</v>
      </c>
      <c r="E258" s="20">
        <v>328966</v>
      </c>
      <c r="F258" s="20">
        <f t="shared" si="11"/>
        <v>0.96819732130372138</v>
      </c>
      <c r="G258" s="10">
        <f t="shared" si="13"/>
        <v>4.8373216052722778</v>
      </c>
      <c r="M258" s="20"/>
      <c r="N258" s="20"/>
      <c r="O258" s="21"/>
    </row>
    <row r="259" spans="1:15" s="16" customFormat="1">
      <c r="A259" s="22" t="s">
        <v>0</v>
      </c>
      <c r="B259" s="20" t="s">
        <v>308</v>
      </c>
      <c r="C259" s="20" t="s">
        <v>1</v>
      </c>
      <c r="D259" s="20">
        <v>272660</v>
      </c>
      <c r="E259" s="20">
        <v>281916</v>
      </c>
      <c r="F259" s="20">
        <f t="shared" si="11"/>
        <v>0.9671675250783921</v>
      </c>
      <c r="G259" s="10">
        <f t="shared" si="13"/>
        <v>4.8322029001546563</v>
      </c>
      <c r="M259" s="20"/>
      <c r="N259" s="20"/>
      <c r="O259" s="21"/>
    </row>
    <row r="260" spans="1:15" s="16" customFormat="1">
      <c r="A260" s="23" t="s">
        <v>0</v>
      </c>
      <c r="B260" s="24" t="s">
        <v>309</v>
      </c>
      <c r="C260" s="24" t="s">
        <v>1</v>
      </c>
      <c r="D260" s="24">
        <v>275850</v>
      </c>
      <c r="E260" s="24">
        <v>286164</v>
      </c>
      <c r="F260" s="24">
        <f t="shared" si="11"/>
        <v>0.9639577305321424</v>
      </c>
      <c r="G260" s="12">
        <f t="shared" si="13"/>
        <v>4.8162482953830672</v>
      </c>
      <c r="M260" s="20"/>
      <c r="N260" s="20"/>
      <c r="O260" s="21"/>
    </row>
    <row r="261" spans="1:15" s="16" customFormat="1">
      <c r="A261" s="18" t="s">
        <v>0</v>
      </c>
      <c r="B261" s="19" t="s">
        <v>310</v>
      </c>
      <c r="C261" s="19" t="s">
        <v>1</v>
      </c>
      <c r="D261" s="19">
        <v>369378</v>
      </c>
      <c r="E261" s="19">
        <v>298925</v>
      </c>
      <c r="F261" s="19">
        <f t="shared" si="11"/>
        <v>1.235687881575646</v>
      </c>
      <c r="G261" s="8">
        <f t="shared" si="13"/>
        <v>6.1669101841599065</v>
      </c>
      <c r="M261" s="20"/>
      <c r="N261" s="20"/>
      <c r="O261" s="21"/>
    </row>
    <row r="262" spans="1:15" s="16" customFormat="1">
      <c r="A262" s="22" t="s">
        <v>0</v>
      </c>
      <c r="B262" s="20" t="s">
        <v>311</v>
      </c>
      <c r="C262" s="20" t="s">
        <v>1</v>
      </c>
      <c r="D262" s="20">
        <v>354399</v>
      </c>
      <c r="E262" s="20">
        <v>304480</v>
      </c>
      <c r="F262" s="20">
        <f t="shared" si="11"/>
        <v>1.1639483709931686</v>
      </c>
      <c r="G262" s="10">
        <f t="shared" si="13"/>
        <v>5.8103217728586438</v>
      </c>
      <c r="M262" s="20"/>
      <c r="N262" s="20"/>
      <c r="O262" s="21"/>
    </row>
    <row r="263" spans="1:15" s="16" customFormat="1">
      <c r="A263" s="22" t="s">
        <v>0</v>
      </c>
      <c r="B263" s="20" t="s">
        <v>312</v>
      </c>
      <c r="C263" s="20" t="s">
        <v>1</v>
      </c>
      <c r="D263" s="20">
        <v>324852</v>
      </c>
      <c r="E263" s="20">
        <v>289805</v>
      </c>
      <c r="F263" s="20">
        <f t="shared" si="11"/>
        <v>1.1209330411828644</v>
      </c>
      <c r="G263" s="10">
        <f t="shared" si="13"/>
        <v>5.5965097745035459</v>
      </c>
      <c r="M263" s="20"/>
      <c r="N263" s="20"/>
      <c r="O263" s="21"/>
    </row>
    <row r="264" spans="1:15" s="16" customFormat="1">
      <c r="A264" s="23" t="s">
        <v>0</v>
      </c>
      <c r="B264" s="24" t="s">
        <v>313</v>
      </c>
      <c r="C264" s="24" t="s">
        <v>1</v>
      </c>
      <c r="D264" s="24">
        <v>355315</v>
      </c>
      <c r="E264" s="24">
        <v>301290</v>
      </c>
      <c r="F264" s="24">
        <f t="shared" si="11"/>
        <v>1.179312290484251</v>
      </c>
      <c r="G264" s="12">
        <f t="shared" si="13"/>
        <v>5.8866896710810179</v>
      </c>
      <c r="M264" s="20"/>
      <c r="N264" s="20"/>
      <c r="O264" s="21"/>
    </row>
    <row r="265" spans="1:15" s="16" customFormat="1">
      <c r="A265" s="18" t="s">
        <v>0</v>
      </c>
      <c r="B265" s="19" t="s">
        <v>314</v>
      </c>
      <c r="C265" s="19" t="s">
        <v>1</v>
      </c>
      <c r="D265" s="19">
        <v>260274</v>
      </c>
      <c r="E265" s="19">
        <v>291963</v>
      </c>
      <c r="F265" s="19">
        <f t="shared" si="11"/>
        <v>0.89146227432928149</v>
      </c>
      <c r="G265" s="8">
        <f t="shared" si="13"/>
        <v>4.4559023807811267</v>
      </c>
      <c r="M265" s="20"/>
      <c r="N265" s="20"/>
      <c r="O265" s="21"/>
    </row>
    <row r="266" spans="1:15" s="16" customFormat="1">
      <c r="A266" s="22" t="s">
        <v>0</v>
      </c>
      <c r="B266" s="20" t="s">
        <v>315</v>
      </c>
      <c r="C266" s="20" t="s">
        <v>1</v>
      </c>
      <c r="D266" s="20">
        <v>319717</v>
      </c>
      <c r="E266" s="20">
        <v>327894</v>
      </c>
      <c r="F266" s="20">
        <f t="shared" si="11"/>
        <v>0.9750620627397879</v>
      </c>
      <c r="G266" s="10">
        <f t="shared" si="13"/>
        <v>4.8714434890543901</v>
      </c>
      <c r="M266" s="20"/>
      <c r="N266" s="20"/>
      <c r="O266" s="21"/>
    </row>
    <row r="267" spans="1:15" s="16" customFormat="1">
      <c r="A267" s="22" t="s">
        <v>0</v>
      </c>
      <c r="B267" s="20" t="s">
        <v>316</v>
      </c>
      <c r="C267" s="20" t="s">
        <v>1</v>
      </c>
      <c r="D267" s="20">
        <v>263184</v>
      </c>
      <c r="E267" s="20">
        <v>301185</v>
      </c>
      <c r="F267" s="20">
        <f t="shared" si="11"/>
        <v>0.87382837790726631</v>
      </c>
      <c r="G267" s="10">
        <f t="shared" si="13"/>
        <v>4.3682513352258576</v>
      </c>
      <c r="M267" s="20"/>
      <c r="N267" s="20"/>
      <c r="O267" s="21"/>
    </row>
    <row r="268" spans="1:15" s="16" customFormat="1">
      <c r="A268" s="23" t="s">
        <v>0</v>
      </c>
      <c r="B268" s="24" t="s">
        <v>317</v>
      </c>
      <c r="C268" s="24" t="s">
        <v>1</v>
      </c>
      <c r="D268" s="24">
        <v>292059</v>
      </c>
      <c r="E268" s="24">
        <v>316142</v>
      </c>
      <c r="F268" s="24">
        <f t="shared" si="11"/>
        <v>0.92382220647683633</v>
      </c>
      <c r="G268" s="12">
        <f t="shared" si="13"/>
        <v>4.6167506595137624</v>
      </c>
      <c r="M268" s="20"/>
      <c r="N268" s="20"/>
      <c r="O268" s="21"/>
    </row>
    <row r="269" spans="1:15" s="16" customFormat="1">
      <c r="A269" s="18" t="s">
        <v>0</v>
      </c>
      <c r="B269" s="19" t="s">
        <v>318</v>
      </c>
      <c r="C269" s="19" t="s">
        <v>1</v>
      </c>
      <c r="D269" s="19">
        <v>326955</v>
      </c>
      <c r="E269" s="19">
        <v>319722</v>
      </c>
      <c r="F269" s="19">
        <f t="shared" si="11"/>
        <v>1.0226227785388555</v>
      </c>
      <c r="G269" s="8">
        <f t="shared" ref="G269:G297" si="14">(4.9706*F269)+0.0248</f>
        <v>5.1078487830052355</v>
      </c>
      <c r="M269" s="20"/>
      <c r="N269" s="20"/>
      <c r="O269" s="21"/>
    </row>
    <row r="270" spans="1:15" s="16" customFormat="1">
      <c r="A270" s="22" t="s">
        <v>0</v>
      </c>
      <c r="B270" s="20" t="s">
        <v>319</v>
      </c>
      <c r="C270" s="20" t="s">
        <v>1</v>
      </c>
      <c r="D270" s="20">
        <v>295638</v>
      </c>
      <c r="E270" s="20">
        <v>287741</v>
      </c>
      <c r="F270" s="20">
        <f t="shared" si="11"/>
        <v>1.0274448201681372</v>
      </c>
      <c r="G270" s="10">
        <f t="shared" si="14"/>
        <v>5.1318172231277428</v>
      </c>
      <c r="M270" s="20"/>
      <c r="N270" s="20"/>
      <c r="O270" s="21"/>
    </row>
    <row r="271" spans="1:15" s="16" customFormat="1">
      <c r="A271" s="23" t="s">
        <v>0</v>
      </c>
      <c r="B271" s="24" t="s">
        <v>320</v>
      </c>
      <c r="C271" s="24" t="s">
        <v>1</v>
      </c>
      <c r="D271" s="24">
        <v>271819</v>
      </c>
      <c r="E271" s="24">
        <v>271544</v>
      </c>
      <c r="F271" s="24">
        <f t="shared" si="11"/>
        <v>1.0010127272191616</v>
      </c>
      <c r="G271" s="12">
        <f t="shared" si="14"/>
        <v>5.0004338619155648</v>
      </c>
      <c r="M271" s="20"/>
      <c r="N271" s="20"/>
      <c r="O271" s="21"/>
    </row>
    <row r="272" spans="1:15" s="16" customFormat="1">
      <c r="A272" s="18" t="s">
        <v>0</v>
      </c>
      <c r="B272" s="19" t="s">
        <v>321</v>
      </c>
      <c r="C272" s="19" t="s">
        <v>1</v>
      </c>
      <c r="D272" s="19">
        <v>263507</v>
      </c>
      <c r="E272" s="19">
        <v>284934</v>
      </c>
      <c r="F272" s="19">
        <f t="shared" si="11"/>
        <v>0.92480012915271603</v>
      </c>
      <c r="G272" s="8">
        <f t="shared" si="14"/>
        <v>4.6216115219664902</v>
      </c>
      <c r="M272" s="20"/>
      <c r="N272" s="20"/>
      <c r="O272" s="21"/>
    </row>
    <row r="273" spans="1:15" s="16" customFormat="1">
      <c r="A273" s="22" t="s">
        <v>0</v>
      </c>
      <c r="B273" s="20" t="s">
        <v>322</v>
      </c>
      <c r="C273" s="20" t="s">
        <v>1</v>
      </c>
      <c r="D273" s="20">
        <v>272133</v>
      </c>
      <c r="E273" s="20">
        <v>311205</v>
      </c>
      <c r="F273" s="20">
        <f t="shared" si="11"/>
        <v>0.87444931797368297</v>
      </c>
      <c r="G273" s="10">
        <f t="shared" si="14"/>
        <v>4.3713377799199886</v>
      </c>
      <c r="M273" s="20"/>
      <c r="N273" s="20"/>
      <c r="O273" s="21"/>
    </row>
    <row r="274" spans="1:15" s="16" customFormat="1">
      <c r="A274" s="23" t="s">
        <v>0</v>
      </c>
      <c r="B274" s="24" t="s">
        <v>323</v>
      </c>
      <c r="C274" s="24" t="s">
        <v>1</v>
      </c>
      <c r="D274" s="24">
        <v>266363</v>
      </c>
      <c r="E274" s="24">
        <v>308580</v>
      </c>
      <c r="F274" s="24">
        <f t="shared" si="11"/>
        <v>0.86318944844124701</v>
      </c>
      <c r="G274" s="12">
        <f t="shared" si="14"/>
        <v>4.3153694724220628</v>
      </c>
      <c r="M274" s="20"/>
      <c r="N274" s="20"/>
      <c r="O274" s="21"/>
    </row>
    <row r="275" spans="1:15" s="16" customFormat="1">
      <c r="A275" s="18" t="s">
        <v>0</v>
      </c>
      <c r="B275" s="19" t="s">
        <v>324</v>
      </c>
      <c r="C275" s="19" t="s">
        <v>1</v>
      </c>
      <c r="D275" s="19">
        <v>262544</v>
      </c>
      <c r="E275" s="19">
        <v>323553</v>
      </c>
      <c r="F275" s="19">
        <f t="shared" si="11"/>
        <v>0.81144047497627902</v>
      </c>
      <c r="G275" s="8">
        <f t="shared" si="14"/>
        <v>4.0581460249170922</v>
      </c>
      <c r="M275" s="20"/>
      <c r="N275" s="20"/>
      <c r="O275" s="21"/>
    </row>
    <row r="276" spans="1:15" s="16" customFormat="1">
      <c r="A276" s="22" t="s">
        <v>0</v>
      </c>
      <c r="B276" s="20" t="s">
        <v>325</v>
      </c>
      <c r="C276" s="20" t="s">
        <v>1</v>
      </c>
      <c r="D276" s="20">
        <v>223302</v>
      </c>
      <c r="E276" s="20">
        <v>284307</v>
      </c>
      <c r="F276" s="20">
        <f t="shared" si="11"/>
        <v>0.78542561386107268</v>
      </c>
      <c r="G276" s="10">
        <f t="shared" si="14"/>
        <v>3.9288365562578478</v>
      </c>
      <c r="M276" s="20"/>
      <c r="N276" s="20"/>
      <c r="O276" s="21"/>
    </row>
    <row r="277" spans="1:15" s="16" customFormat="1">
      <c r="A277" s="23" t="s">
        <v>0</v>
      </c>
      <c r="B277" s="24" t="s">
        <v>326</v>
      </c>
      <c r="C277" s="24" t="s">
        <v>1</v>
      </c>
      <c r="D277" s="24">
        <v>225006</v>
      </c>
      <c r="E277" s="24">
        <v>265204</v>
      </c>
      <c r="F277" s="24">
        <f t="shared" si="11"/>
        <v>0.84842611725313344</v>
      </c>
      <c r="G277" s="12">
        <f t="shared" si="14"/>
        <v>4.241986858418425</v>
      </c>
      <c r="M277" s="20"/>
      <c r="N277" s="20"/>
      <c r="O277" s="21"/>
    </row>
    <row r="278" spans="1:15" s="16" customFormat="1">
      <c r="A278" s="18" t="s">
        <v>0</v>
      </c>
      <c r="B278" s="19" t="s">
        <v>327</v>
      </c>
      <c r="C278" s="19" t="s">
        <v>1</v>
      </c>
      <c r="D278" s="19">
        <v>230458</v>
      </c>
      <c r="E278" s="19">
        <v>304074</v>
      </c>
      <c r="F278" s="19">
        <f t="shared" si="11"/>
        <v>0.75790103724751212</v>
      </c>
      <c r="G278" s="8">
        <f t="shared" si="14"/>
        <v>3.792022895742484</v>
      </c>
      <c r="M278" s="20"/>
      <c r="N278" s="20"/>
      <c r="O278" s="21"/>
    </row>
    <row r="279" spans="1:15" s="16" customFormat="1">
      <c r="A279" s="22" t="s">
        <v>0</v>
      </c>
      <c r="B279" s="20" t="s">
        <v>328</v>
      </c>
      <c r="C279" s="20" t="s">
        <v>1</v>
      </c>
      <c r="D279" s="20">
        <v>244352</v>
      </c>
      <c r="E279" s="20">
        <v>312630</v>
      </c>
      <c r="F279" s="20">
        <f t="shared" si="11"/>
        <v>0.78160125387838664</v>
      </c>
      <c r="G279" s="10">
        <f t="shared" si="14"/>
        <v>3.9098271925279087</v>
      </c>
      <c r="M279" s="20"/>
      <c r="N279" s="20"/>
      <c r="O279" s="21"/>
    </row>
    <row r="280" spans="1:15" s="16" customFormat="1">
      <c r="A280" s="23" t="s">
        <v>0</v>
      </c>
      <c r="B280" s="24" t="s">
        <v>329</v>
      </c>
      <c r="C280" s="24" t="s">
        <v>1</v>
      </c>
      <c r="D280" s="24">
        <v>234947</v>
      </c>
      <c r="E280" s="24">
        <v>294333</v>
      </c>
      <c r="F280" s="24">
        <f t="shared" si="11"/>
        <v>0.79823533208984376</v>
      </c>
      <c r="G280" s="12">
        <f t="shared" si="14"/>
        <v>3.9925085416857775</v>
      </c>
      <c r="M280" s="20"/>
      <c r="N280" s="20"/>
      <c r="O280" s="21"/>
    </row>
    <row r="281" spans="1:15" s="16" customFormat="1">
      <c r="A281" s="18" t="s">
        <v>0</v>
      </c>
      <c r="B281" s="19" t="s">
        <v>330</v>
      </c>
      <c r="C281" s="19" t="s">
        <v>1</v>
      </c>
      <c r="D281" s="19">
        <v>331893</v>
      </c>
      <c r="E281" s="19">
        <v>328689</v>
      </c>
      <c r="F281" s="19">
        <f t="shared" si="11"/>
        <v>1.0097478163248541</v>
      </c>
      <c r="G281" s="8">
        <f t="shared" si="14"/>
        <v>5.0438524958243196</v>
      </c>
      <c r="M281" s="20"/>
      <c r="N281" s="20"/>
      <c r="O281" s="21"/>
    </row>
    <row r="282" spans="1:15" s="16" customFormat="1">
      <c r="A282" s="22" t="s">
        <v>0</v>
      </c>
      <c r="B282" s="20" t="s">
        <v>331</v>
      </c>
      <c r="C282" s="20" t="s">
        <v>1</v>
      </c>
      <c r="D282" s="20">
        <v>365225</v>
      </c>
      <c r="E282" s="20">
        <v>330908</v>
      </c>
      <c r="F282" s="20">
        <f t="shared" si="11"/>
        <v>1.1037055616666869</v>
      </c>
      <c r="G282" s="10">
        <f t="shared" si="14"/>
        <v>5.5108788648204339</v>
      </c>
      <c r="M282" s="20"/>
      <c r="N282" s="20"/>
      <c r="O282" s="21"/>
    </row>
    <row r="283" spans="1:15" s="16" customFormat="1">
      <c r="A283" s="23" t="s">
        <v>0</v>
      </c>
      <c r="B283" s="24" t="s">
        <v>332</v>
      </c>
      <c r="C283" s="24" t="s">
        <v>1</v>
      </c>
      <c r="D283" s="24">
        <v>339023</v>
      </c>
      <c r="E283" s="24">
        <v>305362</v>
      </c>
      <c r="F283" s="24">
        <f t="shared" si="11"/>
        <v>1.1102331003857717</v>
      </c>
      <c r="G283" s="12">
        <f t="shared" si="14"/>
        <v>5.5433246487775172</v>
      </c>
      <c r="M283" s="20"/>
      <c r="N283" s="20"/>
      <c r="O283" s="21"/>
    </row>
    <row r="284" spans="1:15" s="16" customFormat="1">
      <c r="A284" s="18" t="s">
        <v>0</v>
      </c>
      <c r="B284" s="19" t="s">
        <v>333</v>
      </c>
      <c r="C284" s="19" t="s">
        <v>1</v>
      </c>
      <c r="D284" s="19">
        <v>305274</v>
      </c>
      <c r="E284" s="19">
        <v>367510</v>
      </c>
      <c r="F284" s="19">
        <f t="shared" si="11"/>
        <v>0.83065494816467578</v>
      </c>
      <c r="G284" s="8">
        <f t="shared" si="14"/>
        <v>4.1536534853473377</v>
      </c>
      <c r="M284" s="20"/>
      <c r="N284" s="20"/>
      <c r="O284" s="21"/>
    </row>
    <row r="285" spans="1:15" s="16" customFormat="1">
      <c r="A285" s="22" t="s">
        <v>0</v>
      </c>
      <c r="B285" s="20" t="s">
        <v>334</v>
      </c>
      <c r="C285" s="20" t="s">
        <v>1</v>
      </c>
      <c r="D285" s="20">
        <v>298116</v>
      </c>
      <c r="E285" s="20">
        <v>338597</v>
      </c>
      <c r="F285" s="20">
        <f t="shared" si="11"/>
        <v>0.88044489466829301</v>
      </c>
      <c r="G285" s="10">
        <f t="shared" si="14"/>
        <v>4.4011393934382177</v>
      </c>
      <c r="M285" s="20"/>
      <c r="N285" s="20"/>
      <c r="O285" s="21"/>
    </row>
    <row r="286" spans="1:15" s="16" customFormat="1">
      <c r="A286" s="23" t="s">
        <v>0</v>
      </c>
      <c r="B286" s="24" t="s">
        <v>335</v>
      </c>
      <c r="C286" s="24" t="s">
        <v>1</v>
      </c>
      <c r="D286" s="24">
        <v>257853</v>
      </c>
      <c r="E286" s="24">
        <v>287384</v>
      </c>
      <c r="F286" s="24">
        <f t="shared" si="11"/>
        <v>0.89724201764886002</v>
      </c>
      <c r="G286" s="12">
        <f t="shared" si="14"/>
        <v>4.4846311729254236</v>
      </c>
      <c r="M286" s="20"/>
      <c r="N286" s="20"/>
      <c r="O286" s="21"/>
    </row>
    <row r="287" spans="1:15" s="16" customFormat="1">
      <c r="A287" s="18" t="s">
        <v>0</v>
      </c>
      <c r="B287" s="19" t="s">
        <v>336</v>
      </c>
      <c r="C287" s="19" t="s">
        <v>1</v>
      </c>
      <c r="D287" s="19">
        <v>157744</v>
      </c>
      <c r="E287" s="19">
        <v>231184</v>
      </c>
      <c r="F287" s="19">
        <f t="shared" si="11"/>
        <v>0.68233095715966507</v>
      </c>
      <c r="G287" s="8">
        <f t="shared" si="14"/>
        <v>3.4163942556578313</v>
      </c>
      <c r="M287" s="20"/>
      <c r="N287" s="20"/>
      <c r="O287" s="21"/>
    </row>
    <row r="288" spans="1:15" s="16" customFormat="1">
      <c r="A288" s="22" t="s">
        <v>0</v>
      </c>
      <c r="B288" s="20" t="s">
        <v>337</v>
      </c>
      <c r="C288" s="20" t="s">
        <v>1</v>
      </c>
      <c r="D288" s="20">
        <v>178986</v>
      </c>
      <c r="E288" s="20">
        <v>230714</v>
      </c>
      <c r="F288" s="20">
        <f t="shared" si="11"/>
        <v>0.7757916728070251</v>
      </c>
      <c r="G288" s="10">
        <f t="shared" si="14"/>
        <v>3.8809500888545991</v>
      </c>
      <c r="M288" s="20"/>
      <c r="N288" s="20"/>
      <c r="O288" s="21"/>
    </row>
    <row r="289" spans="1:15" s="16" customFormat="1">
      <c r="A289" s="23" t="s">
        <v>0</v>
      </c>
      <c r="B289" s="24" t="s">
        <v>338</v>
      </c>
      <c r="C289" s="24" t="s">
        <v>1</v>
      </c>
      <c r="D289" s="24">
        <v>162079</v>
      </c>
      <c r="E289" s="24">
        <v>203715</v>
      </c>
      <c r="F289" s="24">
        <f t="shared" si="11"/>
        <v>0.79561642490734608</v>
      </c>
      <c r="G289" s="12">
        <f t="shared" si="14"/>
        <v>3.9794910016444542</v>
      </c>
      <c r="M289" s="20"/>
      <c r="N289" s="20"/>
      <c r="O289" s="21"/>
    </row>
    <row r="290" spans="1:15" s="16" customFormat="1">
      <c r="A290" s="18" t="s">
        <v>0</v>
      </c>
      <c r="B290" s="19" t="s">
        <v>339</v>
      </c>
      <c r="C290" s="19" t="s">
        <v>1</v>
      </c>
      <c r="D290" s="19">
        <v>167703</v>
      </c>
      <c r="E290" s="19">
        <v>221011</v>
      </c>
      <c r="F290" s="19">
        <f t="shared" si="11"/>
        <v>0.75879933577966707</v>
      </c>
      <c r="G290" s="8">
        <f t="shared" si="14"/>
        <v>3.7964879784264132</v>
      </c>
      <c r="M290" s="20"/>
      <c r="N290" s="20"/>
      <c r="O290" s="21"/>
    </row>
    <row r="291" spans="1:15" s="16" customFormat="1">
      <c r="A291" s="22" t="s">
        <v>0</v>
      </c>
      <c r="B291" s="20" t="s">
        <v>340</v>
      </c>
      <c r="C291" s="20" t="s">
        <v>1</v>
      </c>
      <c r="D291" s="20">
        <v>183948</v>
      </c>
      <c r="E291" s="20">
        <v>228131</v>
      </c>
      <c r="F291" s="20">
        <f t="shared" si="11"/>
        <v>0.80632618977692638</v>
      </c>
      <c r="G291" s="10">
        <f t="shared" si="14"/>
        <v>4.0327249589051899</v>
      </c>
      <c r="M291" s="20"/>
      <c r="N291" s="20"/>
      <c r="O291" s="21"/>
    </row>
    <row r="292" spans="1:15" s="16" customFormat="1">
      <c r="A292" s="22" t="s">
        <v>0</v>
      </c>
      <c r="B292" s="20" t="s">
        <v>341</v>
      </c>
      <c r="C292" s="20" t="s">
        <v>1</v>
      </c>
      <c r="D292" s="20">
        <v>167988</v>
      </c>
      <c r="E292" s="20">
        <v>207250</v>
      </c>
      <c r="F292" s="20">
        <f t="shared" si="11"/>
        <v>0.81055729794933651</v>
      </c>
      <c r="G292" s="10">
        <f t="shared" si="14"/>
        <v>4.0537561051869719</v>
      </c>
      <c r="M292" s="20"/>
      <c r="N292" s="20"/>
      <c r="O292" s="21"/>
    </row>
    <row r="293" spans="1:15" s="16" customFormat="1">
      <c r="A293" s="23" t="s">
        <v>0</v>
      </c>
      <c r="B293" s="24" t="s">
        <v>342</v>
      </c>
      <c r="C293" s="24" t="s">
        <v>1</v>
      </c>
      <c r="D293" s="24">
        <v>168197</v>
      </c>
      <c r="E293" s="24">
        <v>194979</v>
      </c>
      <c r="F293" s="24">
        <f t="shared" ref="F293:F307" si="15">D293/E293</f>
        <v>0.86264161781525195</v>
      </c>
      <c r="G293" s="12">
        <f t="shared" si="14"/>
        <v>4.312646425512491</v>
      </c>
      <c r="M293" s="20"/>
      <c r="N293" s="20"/>
      <c r="O293" s="21"/>
    </row>
    <row r="294" spans="1:15" s="16" customFormat="1">
      <c r="A294" s="18" t="s">
        <v>0</v>
      </c>
      <c r="B294" s="19" t="s">
        <v>343</v>
      </c>
      <c r="C294" s="19" t="s">
        <v>1</v>
      </c>
      <c r="D294" s="19">
        <v>217064</v>
      </c>
      <c r="E294" s="19">
        <v>238402</v>
      </c>
      <c r="F294" s="19">
        <f t="shared" si="15"/>
        <v>0.91049571731780776</v>
      </c>
      <c r="G294" s="8">
        <f t="shared" si="14"/>
        <v>4.5505100124998954</v>
      </c>
      <c r="M294" s="20"/>
      <c r="N294" s="20"/>
      <c r="O294" s="21"/>
    </row>
    <row r="295" spans="1:15" s="16" customFormat="1">
      <c r="A295" s="22" t="s">
        <v>0</v>
      </c>
      <c r="B295" s="20" t="s">
        <v>344</v>
      </c>
      <c r="C295" s="20" t="s">
        <v>1</v>
      </c>
      <c r="D295" s="20">
        <v>224806</v>
      </c>
      <c r="E295" s="20">
        <v>250903</v>
      </c>
      <c r="F295" s="20">
        <f t="shared" si="15"/>
        <v>0.8959876924548531</v>
      </c>
      <c r="G295" s="10">
        <f t="shared" si="14"/>
        <v>4.4783964241160925</v>
      </c>
      <c r="M295" s="20"/>
      <c r="N295" s="20"/>
      <c r="O295" s="21"/>
    </row>
    <row r="296" spans="1:15" s="16" customFormat="1">
      <c r="A296" s="22" t="s">
        <v>0</v>
      </c>
      <c r="B296" s="20" t="s">
        <v>345</v>
      </c>
      <c r="C296" s="20" t="s">
        <v>1</v>
      </c>
      <c r="D296" s="20">
        <v>199823</v>
      </c>
      <c r="E296" s="20">
        <v>234737</v>
      </c>
      <c r="F296" s="20">
        <f t="shared" si="15"/>
        <v>0.8512633287466399</v>
      </c>
      <c r="G296" s="10">
        <f t="shared" si="14"/>
        <v>4.2560895018680487</v>
      </c>
      <c r="M296" s="20"/>
      <c r="N296" s="20"/>
      <c r="O296" s="21"/>
    </row>
    <row r="297" spans="1:15" s="16" customFormat="1">
      <c r="A297" s="23" t="s">
        <v>0</v>
      </c>
      <c r="B297" s="24" t="s">
        <v>346</v>
      </c>
      <c r="C297" s="24" t="s">
        <v>1</v>
      </c>
      <c r="D297" s="24">
        <v>219033</v>
      </c>
      <c r="E297" s="24">
        <v>223921</v>
      </c>
      <c r="F297" s="24">
        <f t="shared" si="15"/>
        <v>0.97817087276316206</v>
      </c>
      <c r="G297" s="12">
        <f t="shared" si="14"/>
        <v>4.8868961401565736</v>
      </c>
      <c r="M297" s="20"/>
      <c r="N297" s="20"/>
      <c r="O297" s="21"/>
    </row>
    <row r="298" spans="1:15" s="16" customFormat="1">
      <c r="A298" s="18" t="s">
        <v>0</v>
      </c>
      <c r="B298" s="19" t="s">
        <v>347</v>
      </c>
      <c r="C298" s="19" t="s">
        <v>1</v>
      </c>
      <c r="D298" s="19">
        <v>292810</v>
      </c>
      <c r="E298" s="19">
        <v>209075</v>
      </c>
      <c r="F298" s="19">
        <f t="shared" si="15"/>
        <v>1.4005022121248356</v>
      </c>
      <c r="G298" s="8">
        <f t="shared" ref="G298:G307" si="16">(4.9706*F298)+0.0248</f>
        <v>6.9861362955877082</v>
      </c>
      <c r="M298" s="20"/>
      <c r="N298" s="20"/>
      <c r="O298" s="21"/>
    </row>
    <row r="299" spans="1:15" s="16" customFormat="1">
      <c r="A299" s="22" t="s">
        <v>0</v>
      </c>
      <c r="B299" s="20" t="s">
        <v>348</v>
      </c>
      <c r="C299" s="20" t="s">
        <v>1</v>
      </c>
      <c r="D299" s="20">
        <v>311440</v>
      </c>
      <c r="E299" s="20">
        <v>216935</v>
      </c>
      <c r="F299" s="20">
        <f t="shared" si="15"/>
        <v>1.4356374029087053</v>
      </c>
      <c r="G299" s="10">
        <f t="shared" si="16"/>
        <v>7.1607792748980108</v>
      </c>
      <c r="M299" s="20"/>
      <c r="N299" s="20"/>
      <c r="O299" s="21"/>
    </row>
    <row r="300" spans="1:15" s="16" customFormat="1">
      <c r="A300" s="23" t="s">
        <v>0</v>
      </c>
      <c r="B300" s="24" t="s">
        <v>349</v>
      </c>
      <c r="C300" s="24" t="s">
        <v>1</v>
      </c>
      <c r="D300" s="24">
        <v>315232</v>
      </c>
      <c r="E300" s="24">
        <v>206027</v>
      </c>
      <c r="F300" s="24">
        <f t="shared" si="15"/>
        <v>1.5300518864032384</v>
      </c>
      <c r="G300" s="12">
        <f t="shared" si="16"/>
        <v>7.6300759065559367</v>
      </c>
      <c r="M300" s="20"/>
      <c r="N300" s="20"/>
      <c r="O300" s="21"/>
    </row>
    <row r="301" spans="1:15" s="16" customFormat="1">
      <c r="A301" s="18" t="s">
        <v>0</v>
      </c>
      <c r="B301" s="19" t="s">
        <v>350</v>
      </c>
      <c r="C301" s="19" t="s">
        <v>1</v>
      </c>
      <c r="D301" s="19">
        <v>275969</v>
      </c>
      <c r="E301" s="19">
        <v>282280</v>
      </c>
      <c r="F301" s="19">
        <f t="shared" si="15"/>
        <v>0.97764276604789568</v>
      </c>
      <c r="G301" s="8">
        <f t="shared" si="16"/>
        <v>4.8842711329176707</v>
      </c>
      <c r="M301" s="20"/>
      <c r="N301" s="20"/>
      <c r="O301" s="21"/>
    </row>
    <row r="302" spans="1:15" s="16" customFormat="1">
      <c r="A302" s="22" t="s">
        <v>0</v>
      </c>
      <c r="B302" s="20" t="s">
        <v>351</v>
      </c>
      <c r="C302" s="20" t="s">
        <v>1</v>
      </c>
      <c r="D302" s="20">
        <v>283943</v>
      </c>
      <c r="E302" s="20">
        <v>275645</v>
      </c>
      <c r="F302" s="20">
        <f t="shared" si="15"/>
        <v>1.0301039380362422</v>
      </c>
      <c r="G302" s="10">
        <f t="shared" si="16"/>
        <v>5.1450346344029461</v>
      </c>
      <c r="M302" s="20"/>
      <c r="N302" s="20"/>
      <c r="O302" s="21"/>
    </row>
    <row r="303" spans="1:15" s="16" customFormat="1">
      <c r="A303" s="23" t="s">
        <v>0</v>
      </c>
      <c r="B303" s="24" t="s">
        <v>352</v>
      </c>
      <c r="C303" s="24" t="s">
        <v>1</v>
      </c>
      <c r="D303" s="24">
        <v>268757</v>
      </c>
      <c r="E303" s="24">
        <v>260464</v>
      </c>
      <c r="F303" s="24">
        <f t="shared" si="15"/>
        <v>1.0318393328828552</v>
      </c>
      <c r="G303" s="12">
        <f t="shared" si="16"/>
        <v>5.1536605880275204</v>
      </c>
      <c r="M303" s="20"/>
      <c r="N303" s="20"/>
      <c r="O303" s="21"/>
    </row>
    <row r="304" spans="1:15" s="16" customFormat="1">
      <c r="A304" s="18" t="s">
        <v>0</v>
      </c>
      <c r="B304" s="19" t="s">
        <v>353</v>
      </c>
      <c r="C304" s="19" t="s">
        <v>1</v>
      </c>
      <c r="D304" s="19">
        <v>629259</v>
      </c>
      <c r="E304" s="19">
        <v>301987</v>
      </c>
      <c r="F304" s="19">
        <f t="shared" si="15"/>
        <v>2.0837287697814806</v>
      </c>
      <c r="G304" s="8">
        <f t="shared" si="16"/>
        <v>10.382182223075828</v>
      </c>
      <c r="M304" s="20"/>
      <c r="N304" s="20"/>
      <c r="O304" s="21"/>
    </row>
    <row r="305" spans="1:15" s="16" customFormat="1">
      <c r="A305" s="22" t="s">
        <v>0</v>
      </c>
      <c r="B305" s="20" t="s">
        <v>354</v>
      </c>
      <c r="C305" s="20" t="s">
        <v>1</v>
      </c>
      <c r="D305" s="20">
        <v>813634</v>
      </c>
      <c r="E305" s="20">
        <v>392886</v>
      </c>
      <c r="F305" s="20">
        <f t="shared" si="15"/>
        <v>2.0709162454248817</v>
      </c>
      <c r="G305" s="10">
        <f t="shared" si="16"/>
        <v>10.318496289508918</v>
      </c>
      <c r="M305" s="20"/>
      <c r="N305" s="20"/>
      <c r="O305" s="21"/>
    </row>
    <row r="306" spans="1:15" s="16" customFormat="1">
      <c r="A306" s="22" t="s">
        <v>0</v>
      </c>
      <c r="B306" s="20" t="s">
        <v>355</v>
      </c>
      <c r="C306" s="20" t="s">
        <v>1</v>
      </c>
      <c r="D306" s="20">
        <v>633354</v>
      </c>
      <c r="E306" s="20">
        <v>307093</v>
      </c>
      <c r="F306" s="20">
        <f t="shared" si="15"/>
        <v>2.0624175738294261</v>
      </c>
      <c r="G306" s="10">
        <f t="shared" si="16"/>
        <v>10.276252792476546</v>
      </c>
      <c r="M306" s="20"/>
      <c r="N306" s="20"/>
      <c r="O306" s="21"/>
    </row>
    <row r="307" spans="1:15" s="16" customFormat="1">
      <c r="A307" s="23" t="s">
        <v>0</v>
      </c>
      <c r="B307" s="24" t="s">
        <v>356</v>
      </c>
      <c r="C307" s="24" t="s">
        <v>1</v>
      </c>
      <c r="D307" s="24">
        <v>590895</v>
      </c>
      <c r="E307" s="24">
        <v>306772</v>
      </c>
      <c r="F307" s="24">
        <f t="shared" si="15"/>
        <v>1.926169924243412</v>
      </c>
      <c r="G307" s="12">
        <f t="shared" si="16"/>
        <v>9.5990202254443044</v>
      </c>
      <c r="M307" s="20"/>
      <c r="N307" s="20"/>
      <c r="O307" s="21"/>
    </row>
  </sheetData>
  <pageMargins left="0.7" right="0.7" top="0.75" bottom="0.75" header="0.3" footer="0.3"/>
  <pageSetup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4"/>
  <sheetViews>
    <sheetView workbookViewId="0">
      <selection activeCell="F1" sqref="F1:G1"/>
    </sheetView>
  </sheetViews>
  <sheetFormatPr baseColWidth="10" defaultColWidth="8.83203125" defaultRowHeight="14" x14ac:dyDescent="0"/>
  <cols>
    <col min="1" max="1" width="22" style="1" customWidth="1"/>
    <col min="2" max="2" width="30.1640625" style="1" customWidth="1"/>
    <col min="3" max="3" width="15.5" style="1" customWidth="1"/>
    <col min="4" max="4" width="13.33203125" style="1" customWidth="1"/>
    <col min="5" max="5" width="10.5" style="1" customWidth="1"/>
    <col min="6" max="6" width="13.5" style="1" customWidth="1"/>
    <col min="7" max="7" width="14.33203125" customWidth="1"/>
  </cols>
  <sheetData>
    <row r="1" spans="1:7" s="4" customFormat="1" ht="56">
      <c r="A1" s="17" t="s">
        <v>2</v>
      </c>
      <c r="B1" s="17" t="s">
        <v>3</v>
      </c>
      <c r="C1" s="17" t="s">
        <v>4</v>
      </c>
      <c r="D1" s="17" t="s">
        <v>7</v>
      </c>
      <c r="E1" s="17" t="s">
        <v>8</v>
      </c>
      <c r="F1" s="52" t="s">
        <v>39</v>
      </c>
      <c r="G1" s="53" t="s">
        <v>48</v>
      </c>
    </row>
    <row r="2" spans="1:7">
      <c r="A2" s="7" t="s">
        <v>23</v>
      </c>
      <c r="B2" s="8" t="s">
        <v>56</v>
      </c>
      <c r="C2" s="8" t="s">
        <v>24</v>
      </c>
      <c r="D2" s="8">
        <v>2977195</v>
      </c>
      <c r="E2" s="8">
        <v>3272940</v>
      </c>
      <c r="F2" s="8">
        <f>D2/E2</f>
        <v>0.90963934566475402</v>
      </c>
      <c r="G2" s="8">
        <f>(3.0706*F2)+1.5671</f>
        <v>4.3602385747981938</v>
      </c>
    </row>
    <row r="3" spans="1:7">
      <c r="A3" s="9" t="s">
        <v>23</v>
      </c>
      <c r="B3" s="10" t="s">
        <v>57</v>
      </c>
      <c r="C3" s="10" t="s">
        <v>24</v>
      </c>
      <c r="D3" s="10">
        <v>2919768</v>
      </c>
      <c r="E3" s="10">
        <v>3387640</v>
      </c>
      <c r="F3" s="10">
        <f t="shared" ref="F3:F66" si="0">D3/E3</f>
        <v>0.86188851235668484</v>
      </c>
      <c r="G3" s="10">
        <f t="shared" ref="G3:G66" si="1">(3.0706*F3)+1.5671</f>
        <v>4.2136148660424366</v>
      </c>
    </row>
    <row r="4" spans="1:7">
      <c r="A4" s="9" t="s">
        <v>23</v>
      </c>
      <c r="B4" s="10" t="s">
        <v>58</v>
      </c>
      <c r="C4" s="10" t="s">
        <v>24</v>
      </c>
      <c r="D4" s="10">
        <v>2955843</v>
      </c>
      <c r="E4" s="10">
        <v>3363622</v>
      </c>
      <c r="F4" s="10">
        <f t="shared" si="0"/>
        <v>0.87876788771152048</v>
      </c>
      <c r="G4" s="10">
        <f t="shared" si="1"/>
        <v>4.2654446760069948</v>
      </c>
    </row>
    <row r="5" spans="1:7">
      <c r="A5" s="11" t="s">
        <v>23</v>
      </c>
      <c r="B5" s="12" t="s">
        <v>59</v>
      </c>
      <c r="C5" s="12" t="s">
        <v>24</v>
      </c>
      <c r="D5" s="12">
        <v>2847941</v>
      </c>
      <c r="E5" s="12">
        <v>3148013</v>
      </c>
      <c r="F5" s="12">
        <f t="shared" si="0"/>
        <v>0.90467891968679925</v>
      </c>
      <c r="G5" s="12">
        <f t="shared" si="1"/>
        <v>4.3450070907902862</v>
      </c>
    </row>
    <row r="6" spans="1:7">
      <c r="A6" s="7" t="s">
        <v>23</v>
      </c>
      <c r="B6" s="8" t="s">
        <v>60</v>
      </c>
      <c r="C6" s="8" t="s">
        <v>24</v>
      </c>
      <c r="D6" s="8">
        <v>1023446</v>
      </c>
      <c r="E6" s="8">
        <v>2247454</v>
      </c>
      <c r="F6" s="8">
        <f t="shared" si="0"/>
        <v>0.45538017685790233</v>
      </c>
      <c r="G6" s="8">
        <f t="shared" si="1"/>
        <v>2.965390371059875</v>
      </c>
    </row>
    <row r="7" spans="1:7">
      <c r="A7" s="9" t="s">
        <v>23</v>
      </c>
      <c r="B7" s="10" t="s">
        <v>61</v>
      </c>
      <c r="C7" s="10" t="s">
        <v>24</v>
      </c>
      <c r="D7" s="10">
        <v>763354</v>
      </c>
      <c r="E7" s="10">
        <v>1693054</v>
      </c>
      <c r="F7" s="10">
        <f t="shared" si="0"/>
        <v>0.45087398275542306</v>
      </c>
      <c r="G7" s="10">
        <f t="shared" si="1"/>
        <v>2.9515536514488021</v>
      </c>
    </row>
    <row r="8" spans="1:7">
      <c r="A8" s="11" t="s">
        <v>23</v>
      </c>
      <c r="B8" s="12" t="s">
        <v>62</v>
      </c>
      <c r="C8" s="12" t="s">
        <v>24</v>
      </c>
      <c r="D8" s="12">
        <v>826604</v>
      </c>
      <c r="E8" s="12">
        <v>1778320</v>
      </c>
      <c r="F8" s="12">
        <f t="shared" si="0"/>
        <v>0.46482297899140762</v>
      </c>
      <c r="G8" s="12">
        <f t="shared" si="1"/>
        <v>2.9943854392910163</v>
      </c>
    </row>
    <row r="9" spans="1:7">
      <c r="A9" s="7" t="s">
        <v>23</v>
      </c>
      <c r="B9" s="8" t="s">
        <v>63</v>
      </c>
      <c r="C9" s="8" t="s">
        <v>24</v>
      </c>
      <c r="D9" s="8">
        <v>3043861</v>
      </c>
      <c r="E9" s="8">
        <v>2538137</v>
      </c>
      <c r="F9" s="8">
        <f t="shared" si="0"/>
        <v>1.1992500798814247</v>
      </c>
      <c r="G9" s="8">
        <f t="shared" si="1"/>
        <v>5.2495172952839031</v>
      </c>
    </row>
    <row r="10" spans="1:7">
      <c r="A10" s="9" t="s">
        <v>23</v>
      </c>
      <c r="B10" s="10" t="s">
        <v>64</v>
      </c>
      <c r="C10" s="10" t="s">
        <v>24</v>
      </c>
      <c r="D10" s="10">
        <v>2597827</v>
      </c>
      <c r="E10" s="10">
        <v>2189735</v>
      </c>
      <c r="F10" s="10">
        <f t="shared" si="0"/>
        <v>1.1863659301239649</v>
      </c>
      <c r="G10" s="10">
        <f t="shared" si="1"/>
        <v>5.2099552250386463</v>
      </c>
    </row>
    <row r="11" spans="1:7">
      <c r="A11" s="11" t="s">
        <v>23</v>
      </c>
      <c r="B11" s="12" t="s">
        <v>65</v>
      </c>
      <c r="C11" s="12" t="s">
        <v>24</v>
      </c>
      <c r="D11" s="12">
        <v>2532366</v>
      </c>
      <c r="E11" s="12">
        <v>2129194</v>
      </c>
      <c r="F11" s="12">
        <f t="shared" si="0"/>
        <v>1.1893542814792828</v>
      </c>
      <c r="G11" s="12">
        <f t="shared" si="1"/>
        <v>5.2191312567102859</v>
      </c>
    </row>
    <row r="12" spans="1:7">
      <c r="A12" s="7" t="s">
        <v>23</v>
      </c>
      <c r="B12" s="8" t="s">
        <v>66</v>
      </c>
      <c r="C12" s="8" t="s">
        <v>24</v>
      </c>
      <c r="D12" s="8">
        <v>3142204</v>
      </c>
      <c r="E12" s="8">
        <v>3148896</v>
      </c>
      <c r="F12" s="8">
        <f t="shared" si="0"/>
        <v>0.99787481072731521</v>
      </c>
      <c r="G12" s="8">
        <f t="shared" si="1"/>
        <v>4.6311743938192942</v>
      </c>
    </row>
    <row r="13" spans="1:7">
      <c r="A13" s="9" t="s">
        <v>23</v>
      </c>
      <c r="B13" s="10" t="s">
        <v>67</v>
      </c>
      <c r="C13" s="10" t="s">
        <v>24</v>
      </c>
      <c r="D13" s="10">
        <v>2749143</v>
      </c>
      <c r="E13" s="10">
        <v>2737657</v>
      </c>
      <c r="F13" s="10">
        <f t="shared" si="0"/>
        <v>1.0041955584647748</v>
      </c>
      <c r="G13" s="10">
        <f t="shared" si="1"/>
        <v>4.6505828818219381</v>
      </c>
    </row>
    <row r="14" spans="1:7">
      <c r="A14" s="11" t="s">
        <v>23</v>
      </c>
      <c r="B14" s="12" t="s">
        <v>68</v>
      </c>
      <c r="C14" s="12" t="s">
        <v>24</v>
      </c>
      <c r="D14" s="12">
        <v>2690775</v>
      </c>
      <c r="E14" s="12">
        <v>2725179</v>
      </c>
      <c r="F14" s="12">
        <f t="shared" si="0"/>
        <v>0.98737550817762798</v>
      </c>
      <c r="G14" s="12">
        <f t="shared" si="1"/>
        <v>4.5989352354102246</v>
      </c>
    </row>
    <row r="15" spans="1:7">
      <c r="A15" s="7" t="s">
        <v>23</v>
      </c>
      <c r="B15" s="8" t="s">
        <v>69</v>
      </c>
      <c r="C15" s="8" t="s">
        <v>24</v>
      </c>
      <c r="D15" s="8">
        <v>2512102</v>
      </c>
      <c r="E15" s="8">
        <v>2492406</v>
      </c>
      <c r="F15" s="8">
        <f t="shared" si="0"/>
        <v>1.0079024043434337</v>
      </c>
      <c r="G15" s="8">
        <f t="shared" si="1"/>
        <v>4.6619651227769481</v>
      </c>
    </row>
    <row r="16" spans="1:7">
      <c r="A16" s="9" t="s">
        <v>23</v>
      </c>
      <c r="B16" s="10" t="s">
        <v>70</v>
      </c>
      <c r="C16" s="10" t="s">
        <v>24</v>
      </c>
      <c r="D16" s="10">
        <v>2496491</v>
      </c>
      <c r="E16" s="10">
        <v>2455566</v>
      </c>
      <c r="F16" s="10">
        <f t="shared" si="0"/>
        <v>1.016666218704771</v>
      </c>
      <c r="G16" s="10">
        <f t="shared" si="1"/>
        <v>4.6888752911548703</v>
      </c>
    </row>
    <row r="17" spans="1:7">
      <c r="A17" s="11" t="s">
        <v>23</v>
      </c>
      <c r="B17" s="12" t="s">
        <v>71</v>
      </c>
      <c r="C17" s="12" t="s">
        <v>24</v>
      </c>
      <c r="D17" s="12">
        <v>2382948</v>
      </c>
      <c r="E17" s="12">
        <v>2256037</v>
      </c>
      <c r="F17" s="12">
        <f t="shared" si="0"/>
        <v>1.0562539532817945</v>
      </c>
      <c r="G17" s="12">
        <f t="shared" si="1"/>
        <v>4.8104333889470787</v>
      </c>
    </row>
    <row r="18" spans="1:7">
      <c r="A18" s="7" t="s">
        <v>23</v>
      </c>
      <c r="B18" s="8" t="s">
        <v>72</v>
      </c>
      <c r="C18" s="8" t="s">
        <v>24</v>
      </c>
      <c r="D18" s="8">
        <v>5769740</v>
      </c>
      <c r="E18" s="8">
        <v>5680084</v>
      </c>
      <c r="F18" s="8">
        <f t="shared" si="0"/>
        <v>1.0157842736128551</v>
      </c>
      <c r="G18" s="8">
        <f t="shared" si="1"/>
        <v>4.6861671905556328</v>
      </c>
    </row>
    <row r="19" spans="1:7">
      <c r="A19" s="9" t="s">
        <v>23</v>
      </c>
      <c r="B19" s="10" t="s">
        <v>73</v>
      </c>
      <c r="C19" s="10" t="s">
        <v>24</v>
      </c>
      <c r="D19" s="10">
        <v>6431359</v>
      </c>
      <c r="E19" s="10">
        <v>6563478</v>
      </c>
      <c r="F19" s="10">
        <f t="shared" si="0"/>
        <v>0.97987058081096634</v>
      </c>
      <c r="G19" s="10">
        <f t="shared" si="1"/>
        <v>4.5758906054381532</v>
      </c>
    </row>
    <row r="20" spans="1:7">
      <c r="A20" s="11" t="s">
        <v>23</v>
      </c>
      <c r="B20" s="12" t="s">
        <v>74</v>
      </c>
      <c r="C20" s="12" t="s">
        <v>24</v>
      </c>
      <c r="D20" s="12">
        <v>7494796</v>
      </c>
      <c r="E20" s="12">
        <v>7481496</v>
      </c>
      <c r="F20" s="12">
        <f t="shared" si="0"/>
        <v>1.0017777193224457</v>
      </c>
      <c r="G20" s="12">
        <f t="shared" si="1"/>
        <v>4.6431586649515015</v>
      </c>
    </row>
    <row r="21" spans="1:7">
      <c r="A21" s="7" t="s">
        <v>23</v>
      </c>
      <c r="B21" s="8" t="s">
        <v>75</v>
      </c>
      <c r="C21" s="8" t="s">
        <v>24</v>
      </c>
      <c r="D21" s="8">
        <v>6657910</v>
      </c>
      <c r="E21" s="8">
        <v>6327065</v>
      </c>
      <c r="F21" s="8">
        <f t="shared" si="0"/>
        <v>1.0522904379834883</v>
      </c>
      <c r="G21" s="8">
        <f t="shared" si="1"/>
        <v>4.7982630188720989</v>
      </c>
    </row>
    <row r="22" spans="1:7">
      <c r="A22" s="9" t="s">
        <v>23</v>
      </c>
      <c r="B22" s="10" t="s">
        <v>76</v>
      </c>
      <c r="C22" s="10" t="s">
        <v>24</v>
      </c>
      <c r="D22" s="10">
        <v>6498829</v>
      </c>
      <c r="E22" s="10">
        <v>6092579</v>
      </c>
      <c r="F22" s="10">
        <f t="shared" si="0"/>
        <v>1.0666794800691135</v>
      </c>
      <c r="G22" s="10">
        <f t="shared" si="1"/>
        <v>4.8424460115002201</v>
      </c>
    </row>
    <row r="23" spans="1:7">
      <c r="A23" s="9" t="s">
        <v>23</v>
      </c>
      <c r="B23" s="10" t="s">
        <v>77</v>
      </c>
      <c r="C23" s="10" t="s">
        <v>24</v>
      </c>
      <c r="D23" s="10">
        <v>8528175</v>
      </c>
      <c r="E23" s="10">
        <v>7795858</v>
      </c>
      <c r="F23" s="10">
        <f t="shared" si="0"/>
        <v>1.0939366776562631</v>
      </c>
      <c r="G23" s="10">
        <f t="shared" si="1"/>
        <v>4.9261419624113216</v>
      </c>
    </row>
    <row r="24" spans="1:7">
      <c r="A24" s="11" t="s">
        <v>23</v>
      </c>
      <c r="B24" s="12" t="s">
        <v>78</v>
      </c>
      <c r="C24" s="12" t="s">
        <v>24</v>
      </c>
      <c r="D24" s="12">
        <v>8020171</v>
      </c>
      <c r="E24" s="12">
        <v>7418559</v>
      </c>
      <c r="F24" s="12">
        <f t="shared" si="0"/>
        <v>1.0810955335126404</v>
      </c>
      <c r="G24" s="12">
        <f t="shared" si="1"/>
        <v>4.8867119452039134</v>
      </c>
    </row>
    <row r="25" spans="1:7">
      <c r="A25" s="7" t="s">
        <v>23</v>
      </c>
      <c r="B25" s="8" t="s">
        <v>79</v>
      </c>
      <c r="C25" s="8" t="s">
        <v>24</v>
      </c>
      <c r="D25" s="8">
        <v>6661083</v>
      </c>
      <c r="E25" s="8">
        <v>7264850</v>
      </c>
      <c r="F25" s="8">
        <f t="shared" si="0"/>
        <v>0.91689202117043023</v>
      </c>
      <c r="G25" s="8">
        <f t="shared" si="1"/>
        <v>4.3825086402059235</v>
      </c>
    </row>
    <row r="26" spans="1:7">
      <c r="A26" s="9" t="s">
        <v>23</v>
      </c>
      <c r="B26" s="10" t="s">
        <v>80</v>
      </c>
      <c r="C26" s="10" t="s">
        <v>24</v>
      </c>
      <c r="D26" s="10">
        <v>6793611</v>
      </c>
      <c r="E26" s="10">
        <v>7299343</v>
      </c>
      <c r="F26" s="10">
        <f t="shared" si="0"/>
        <v>0.93071540822235643</v>
      </c>
      <c r="G26" s="10">
        <f t="shared" si="1"/>
        <v>4.424954732487568</v>
      </c>
    </row>
    <row r="27" spans="1:7">
      <c r="A27" s="11" t="s">
        <v>23</v>
      </c>
      <c r="B27" s="12" t="s">
        <v>81</v>
      </c>
      <c r="C27" s="12" t="s">
        <v>24</v>
      </c>
      <c r="D27" s="12">
        <v>6905995</v>
      </c>
      <c r="E27" s="12">
        <v>7507550</v>
      </c>
      <c r="F27" s="12">
        <f t="shared" si="0"/>
        <v>0.91987332751696627</v>
      </c>
      <c r="G27" s="12">
        <f t="shared" si="1"/>
        <v>4.3916630394735972</v>
      </c>
    </row>
    <row r="28" spans="1:7">
      <c r="A28" s="7" t="s">
        <v>23</v>
      </c>
      <c r="B28" s="8" t="s">
        <v>82</v>
      </c>
      <c r="C28" s="8" t="s">
        <v>24</v>
      </c>
      <c r="D28" s="8">
        <v>6224445</v>
      </c>
      <c r="E28" s="8">
        <v>6821796</v>
      </c>
      <c r="F28" s="8">
        <f t="shared" si="0"/>
        <v>0.91243493648886598</v>
      </c>
      <c r="G28" s="8">
        <f t="shared" si="1"/>
        <v>4.368822715982712</v>
      </c>
    </row>
    <row r="29" spans="1:7">
      <c r="A29" s="9" t="s">
        <v>23</v>
      </c>
      <c r="B29" s="10" t="s">
        <v>83</v>
      </c>
      <c r="C29" s="10" t="s">
        <v>24</v>
      </c>
      <c r="D29" s="10">
        <v>6217249</v>
      </c>
      <c r="E29" s="10">
        <v>6810990</v>
      </c>
      <c r="F29" s="10">
        <f t="shared" si="0"/>
        <v>0.91282603556898478</v>
      </c>
      <c r="G29" s="10">
        <f t="shared" si="1"/>
        <v>4.370023624818125</v>
      </c>
    </row>
    <row r="30" spans="1:7">
      <c r="A30" s="11" t="s">
        <v>23</v>
      </c>
      <c r="B30" s="12" t="s">
        <v>84</v>
      </c>
      <c r="C30" s="12" t="s">
        <v>24</v>
      </c>
      <c r="D30" s="12">
        <v>6463527</v>
      </c>
      <c r="E30" s="12">
        <v>6999600</v>
      </c>
      <c r="F30" s="12">
        <f t="shared" si="0"/>
        <v>0.92341376650094287</v>
      </c>
      <c r="G30" s="12">
        <f t="shared" si="1"/>
        <v>4.4025343114177957</v>
      </c>
    </row>
    <row r="31" spans="1:7">
      <c r="A31" s="7" t="s">
        <v>23</v>
      </c>
      <c r="B31" s="8" t="s">
        <v>85</v>
      </c>
      <c r="C31" s="8" t="s">
        <v>24</v>
      </c>
      <c r="D31" s="8">
        <v>6270095</v>
      </c>
      <c r="E31" s="8">
        <v>6020300</v>
      </c>
      <c r="F31" s="8">
        <f t="shared" si="0"/>
        <v>1.0414921183329735</v>
      </c>
      <c r="G31" s="8">
        <f t="shared" si="1"/>
        <v>4.7651056985532287</v>
      </c>
    </row>
    <row r="32" spans="1:7">
      <c r="A32" s="9" t="s">
        <v>23</v>
      </c>
      <c r="B32" s="10" t="s">
        <v>86</v>
      </c>
      <c r="C32" s="10" t="s">
        <v>24</v>
      </c>
      <c r="D32" s="10">
        <v>6054540</v>
      </c>
      <c r="E32" s="10">
        <v>5899477</v>
      </c>
      <c r="F32" s="10">
        <f t="shared" si="0"/>
        <v>1.0262841943446852</v>
      </c>
      <c r="G32" s="10">
        <f t="shared" si="1"/>
        <v>4.718408247154791</v>
      </c>
    </row>
    <row r="33" spans="1:7">
      <c r="A33" s="11" t="s">
        <v>23</v>
      </c>
      <c r="B33" s="12" t="s">
        <v>87</v>
      </c>
      <c r="C33" s="12" t="s">
        <v>24</v>
      </c>
      <c r="D33" s="12">
        <v>6069498</v>
      </c>
      <c r="E33" s="12">
        <v>5891203</v>
      </c>
      <c r="F33" s="12">
        <f t="shared" si="0"/>
        <v>1.0302646165817066</v>
      </c>
      <c r="G33" s="12">
        <f t="shared" si="1"/>
        <v>4.7306305316757884</v>
      </c>
    </row>
    <row r="34" spans="1:7">
      <c r="A34" s="7" t="s">
        <v>23</v>
      </c>
      <c r="B34" s="8" t="s">
        <v>88</v>
      </c>
      <c r="C34" s="8" t="s">
        <v>24</v>
      </c>
      <c r="D34" s="8">
        <v>5785022</v>
      </c>
      <c r="E34" s="8">
        <v>5383643</v>
      </c>
      <c r="F34" s="8">
        <f t="shared" si="0"/>
        <v>1.0745552779038283</v>
      </c>
      <c r="G34" s="8">
        <f t="shared" si="1"/>
        <v>4.866629436331495</v>
      </c>
    </row>
    <row r="35" spans="1:7">
      <c r="A35" s="9" t="s">
        <v>23</v>
      </c>
      <c r="B35" s="10" t="s">
        <v>89</v>
      </c>
      <c r="C35" s="10" t="s">
        <v>24</v>
      </c>
      <c r="D35" s="10">
        <v>5817486</v>
      </c>
      <c r="E35" s="10">
        <v>5417415</v>
      </c>
      <c r="F35" s="10">
        <f t="shared" si="0"/>
        <v>1.073849059006925</v>
      </c>
      <c r="G35" s="10">
        <f t="shared" si="1"/>
        <v>4.864460920586664</v>
      </c>
    </row>
    <row r="36" spans="1:7">
      <c r="A36" s="11" t="s">
        <v>23</v>
      </c>
      <c r="B36" s="12" t="s">
        <v>90</v>
      </c>
      <c r="C36" s="12" t="s">
        <v>24</v>
      </c>
      <c r="D36" s="12">
        <v>7331422</v>
      </c>
      <c r="E36" s="12">
        <v>6766766</v>
      </c>
      <c r="F36" s="12">
        <f t="shared" si="0"/>
        <v>1.0834454745442652</v>
      </c>
      <c r="G36" s="12">
        <f t="shared" si="1"/>
        <v>4.8939276741356208</v>
      </c>
    </row>
    <row r="37" spans="1:7">
      <c r="A37" s="7" t="s">
        <v>23</v>
      </c>
      <c r="B37" s="8" t="s">
        <v>91</v>
      </c>
      <c r="C37" s="8" t="s">
        <v>24</v>
      </c>
      <c r="D37" s="8">
        <v>6220584</v>
      </c>
      <c r="E37" s="8">
        <v>6007455</v>
      </c>
      <c r="F37" s="8">
        <f t="shared" si="0"/>
        <v>1.0354774193065117</v>
      </c>
      <c r="G37" s="8">
        <f t="shared" si="1"/>
        <v>4.7466369637225752</v>
      </c>
    </row>
    <row r="38" spans="1:7">
      <c r="A38" s="9" t="s">
        <v>23</v>
      </c>
      <c r="B38" s="10" t="s">
        <v>92</v>
      </c>
      <c r="C38" s="10" t="s">
        <v>24</v>
      </c>
      <c r="D38" s="10">
        <v>6520352</v>
      </c>
      <c r="E38" s="10">
        <v>6235774</v>
      </c>
      <c r="F38" s="10">
        <f t="shared" si="0"/>
        <v>1.0456363556472701</v>
      </c>
      <c r="G38" s="10">
        <f t="shared" si="1"/>
        <v>4.7778309936505075</v>
      </c>
    </row>
    <row r="39" spans="1:7">
      <c r="A39" s="11" t="s">
        <v>23</v>
      </c>
      <c r="B39" s="12" t="s">
        <v>93</v>
      </c>
      <c r="C39" s="12" t="s">
        <v>24</v>
      </c>
      <c r="D39" s="12">
        <v>6236255</v>
      </c>
      <c r="E39" s="12">
        <v>5962589</v>
      </c>
      <c r="F39" s="12">
        <f t="shared" si="0"/>
        <v>1.0458971765452894</v>
      </c>
      <c r="G39" s="12">
        <f t="shared" si="1"/>
        <v>4.7786318702999662</v>
      </c>
    </row>
    <row r="40" spans="1:7">
      <c r="A40" s="7" t="s">
        <v>23</v>
      </c>
      <c r="B40" s="8" t="s">
        <v>94</v>
      </c>
      <c r="C40" s="8" t="s">
        <v>24</v>
      </c>
      <c r="D40" s="8">
        <v>5156608</v>
      </c>
      <c r="E40" s="8">
        <v>5459309</v>
      </c>
      <c r="F40" s="8">
        <f t="shared" si="0"/>
        <v>0.94455323924694501</v>
      </c>
      <c r="G40" s="8">
        <f t="shared" si="1"/>
        <v>4.4674451764316689</v>
      </c>
    </row>
    <row r="41" spans="1:7">
      <c r="A41" s="9" t="s">
        <v>23</v>
      </c>
      <c r="B41" s="10" t="s">
        <v>95</v>
      </c>
      <c r="C41" s="10" t="s">
        <v>24</v>
      </c>
      <c r="D41" s="10">
        <v>5740898</v>
      </c>
      <c r="E41" s="10">
        <v>6066440</v>
      </c>
      <c r="F41" s="10">
        <f t="shared" si="0"/>
        <v>0.94633722578645796</v>
      </c>
      <c r="G41" s="10">
        <f t="shared" si="1"/>
        <v>4.4729230854998985</v>
      </c>
    </row>
    <row r="42" spans="1:7">
      <c r="A42" s="11" t="s">
        <v>23</v>
      </c>
      <c r="B42" s="12" t="s">
        <v>96</v>
      </c>
      <c r="C42" s="12" t="s">
        <v>24</v>
      </c>
      <c r="D42" s="12">
        <v>5644454</v>
      </c>
      <c r="E42" s="12">
        <v>5810766</v>
      </c>
      <c r="F42" s="12">
        <f t="shared" si="0"/>
        <v>0.97137864439903443</v>
      </c>
      <c r="G42" s="12">
        <f t="shared" si="1"/>
        <v>4.5498152654916755</v>
      </c>
    </row>
    <row r="43" spans="1:7">
      <c r="A43" s="7" t="s">
        <v>23</v>
      </c>
      <c r="B43" s="8" t="s">
        <v>97</v>
      </c>
      <c r="C43" s="8" t="s">
        <v>24</v>
      </c>
      <c r="D43" s="8">
        <v>5118352</v>
      </c>
      <c r="E43" s="8">
        <v>4941006</v>
      </c>
      <c r="F43" s="8">
        <f t="shared" si="0"/>
        <v>1.0358926906787809</v>
      </c>
      <c r="G43" s="8">
        <f t="shared" si="1"/>
        <v>4.7479120959982648</v>
      </c>
    </row>
    <row r="44" spans="1:7">
      <c r="A44" s="9" t="s">
        <v>23</v>
      </c>
      <c r="B44" s="10" t="s">
        <v>98</v>
      </c>
      <c r="C44" s="10" t="s">
        <v>24</v>
      </c>
      <c r="D44" s="10">
        <v>6231909</v>
      </c>
      <c r="E44" s="10">
        <v>5956493</v>
      </c>
      <c r="F44" s="10">
        <f t="shared" si="0"/>
        <v>1.0462379457173878</v>
      </c>
      <c r="G44" s="10">
        <f t="shared" si="1"/>
        <v>4.7796782361198114</v>
      </c>
    </row>
    <row r="45" spans="1:7">
      <c r="A45" s="11" t="s">
        <v>23</v>
      </c>
      <c r="B45" s="12" t="s">
        <v>99</v>
      </c>
      <c r="C45" s="12" t="s">
        <v>24</v>
      </c>
      <c r="D45" s="12">
        <v>5533249</v>
      </c>
      <c r="E45" s="12">
        <v>5326186</v>
      </c>
      <c r="F45" s="12">
        <f t="shared" si="0"/>
        <v>1.0388764117512983</v>
      </c>
      <c r="G45" s="12">
        <f t="shared" si="1"/>
        <v>4.7570739099235366</v>
      </c>
    </row>
    <row r="46" spans="1:7">
      <c r="A46" s="7" t="s">
        <v>23</v>
      </c>
      <c r="B46" s="8" t="s">
        <v>100</v>
      </c>
      <c r="C46" s="8" t="s">
        <v>24</v>
      </c>
      <c r="D46" s="8">
        <v>6778070</v>
      </c>
      <c r="E46" s="8">
        <v>6873040</v>
      </c>
      <c r="F46" s="8">
        <f t="shared" si="0"/>
        <v>0.98618224250113484</v>
      </c>
      <c r="G46" s="8">
        <f t="shared" si="1"/>
        <v>4.5952711938239847</v>
      </c>
    </row>
    <row r="47" spans="1:7">
      <c r="A47" s="9" t="s">
        <v>23</v>
      </c>
      <c r="B47" s="10" t="s">
        <v>101</v>
      </c>
      <c r="C47" s="10" t="s">
        <v>24</v>
      </c>
      <c r="D47" s="10">
        <v>7470933</v>
      </c>
      <c r="E47" s="10">
        <v>7658217</v>
      </c>
      <c r="F47" s="10">
        <f t="shared" si="0"/>
        <v>0.97554469924265663</v>
      </c>
      <c r="G47" s="10">
        <f t="shared" si="1"/>
        <v>4.5626075534945016</v>
      </c>
    </row>
    <row r="48" spans="1:7">
      <c r="A48" s="9" t="s">
        <v>23</v>
      </c>
      <c r="B48" s="10" t="s">
        <v>102</v>
      </c>
      <c r="C48" s="10" t="s">
        <v>24</v>
      </c>
      <c r="D48" s="10">
        <v>7293073</v>
      </c>
      <c r="E48" s="10">
        <v>7455779</v>
      </c>
      <c r="F48" s="10">
        <f t="shared" si="0"/>
        <v>0.97817719650756818</v>
      </c>
      <c r="G48" s="10">
        <f t="shared" si="1"/>
        <v>4.5706908995961388</v>
      </c>
    </row>
    <row r="49" spans="1:7">
      <c r="A49" s="11" t="s">
        <v>23</v>
      </c>
      <c r="B49" s="12" t="s">
        <v>103</v>
      </c>
      <c r="C49" s="12" t="s">
        <v>24</v>
      </c>
      <c r="D49" s="12">
        <v>7136602</v>
      </c>
      <c r="E49" s="12">
        <v>7441949</v>
      </c>
      <c r="F49" s="12">
        <f t="shared" si="0"/>
        <v>0.95896948500990797</v>
      </c>
      <c r="G49" s="12">
        <f t="shared" si="1"/>
        <v>4.5117117006714231</v>
      </c>
    </row>
    <row r="50" spans="1:7">
      <c r="A50" s="7" t="s">
        <v>23</v>
      </c>
      <c r="B50" s="8" t="s">
        <v>104</v>
      </c>
      <c r="C50" s="8" t="s">
        <v>24</v>
      </c>
      <c r="D50" s="8">
        <v>6789875</v>
      </c>
      <c r="E50" s="8">
        <v>6866047</v>
      </c>
      <c r="F50" s="8">
        <f t="shared" si="0"/>
        <v>0.98890598913756345</v>
      </c>
      <c r="G50" s="8">
        <f t="shared" si="1"/>
        <v>4.6036347302458029</v>
      </c>
    </row>
    <row r="51" spans="1:7">
      <c r="A51" s="9" t="s">
        <v>23</v>
      </c>
      <c r="B51" s="10" t="s">
        <v>105</v>
      </c>
      <c r="C51" s="10" t="s">
        <v>24</v>
      </c>
      <c r="D51" s="10">
        <v>6096145</v>
      </c>
      <c r="E51" s="10">
        <v>6141972</v>
      </c>
      <c r="F51" s="10">
        <f t="shared" si="0"/>
        <v>0.99253871557864481</v>
      </c>
      <c r="G51" s="10">
        <f t="shared" si="1"/>
        <v>4.6147893800557869</v>
      </c>
    </row>
    <row r="52" spans="1:7">
      <c r="A52" s="9" t="s">
        <v>23</v>
      </c>
      <c r="B52" s="10" t="s">
        <v>106</v>
      </c>
      <c r="C52" s="10" t="s">
        <v>24</v>
      </c>
      <c r="D52" s="10">
        <v>5941436</v>
      </c>
      <c r="E52" s="10">
        <v>5923118</v>
      </c>
      <c r="F52" s="10">
        <f t="shared" si="0"/>
        <v>1.0030926279030741</v>
      </c>
      <c r="G52" s="10">
        <f t="shared" si="1"/>
        <v>4.6471962232391792</v>
      </c>
    </row>
    <row r="53" spans="1:7">
      <c r="A53" s="11" t="s">
        <v>23</v>
      </c>
      <c r="B53" s="12" t="s">
        <v>104</v>
      </c>
      <c r="C53" s="12" t="s">
        <v>24</v>
      </c>
      <c r="D53" s="12">
        <v>5445716</v>
      </c>
      <c r="E53" s="12">
        <v>5625907</v>
      </c>
      <c r="F53" s="12">
        <f t="shared" si="0"/>
        <v>0.96797120890907018</v>
      </c>
      <c r="G53" s="12">
        <f t="shared" si="1"/>
        <v>4.5393523940761913</v>
      </c>
    </row>
    <row r="54" spans="1:7">
      <c r="A54" s="7" t="s">
        <v>23</v>
      </c>
      <c r="B54" s="8" t="s">
        <v>107</v>
      </c>
      <c r="C54" s="8" t="s">
        <v>24</v>
      </c>
      <c r="D54" s="8">
        <v>5270995</v>
      </c>
      <c r="E54" s="8">
        <v>6273940</v>
      </c>
      <c r="F54" s="8">
        <f t="shared" si="0"/>
        <v>0.84014112344077252</v>
      </c>
      <c r="G54" s="8">
        <f t="shared" si="1"/>
        <v>4.1468373336372366</v>
      </c>
    </row>
    <row r="55" spans="1:7">
      <c r="A55" s="9" t="s">
        <v>23</v>
      </c>
      <c r="B55" s="10" t="s">
        <v>108</v>
      </c>
      <c r="C55" s="10" t="s">
        <v>24</v>
      </c>
      <c r="D55" s="10">
        <v>5065710</v>
      </c>
      <c r="E55" s="10">
        <v>6030497</v>
      </c>
      <c r="F55" s="10">
        <f t="shared" si="0"/>
        <v>0.84001534201907402</v>
      </c>
      <c r="G55" s="10">
        <f t="shared" si="1"/>
        <v>4.1464511092037686</v>
      </c>
    </row>
    <row r="56" spans="1:7">
      <c r="A56" s="9" t="s">
        <v>23</v>
      </c>
      <c r="B56" s="10" t="s">
        <v>107</v>
      </c>
      <c r="C56" s="10" t="s">
        <v>24</v>
      </c>
      <c r="D56" s="10">
        <v>4783544</v>
      </c>
      <c r="E56" s="10">
        <v>5698177</v>
      </c>
      <c r="F56" s="10">
        <f t="shared" si="0"/>
        <v>0.83948673409056962</v>
      </c>
      <c r="G56" s="10">
        <f t="shared" si="1"/>
        <v>4.1448279656985036</v>
      </c>
    </row>
    <row r="57" spans="1:7">
      <c r="A57" s="11" t="s">
        <v>23</v>
      </c>
      <c r="B57" s="12" t="s">
        <v>108</v>
      </c>
      <c r="C57" s="12" t="s">
        <v>24</v>
      </c>
      <c r="D57" s="12">
        <v>4803494</v>
      </c>
      <c r="E57" s="12">
        <v>5675944</v>
      </c>
      <c r="F57" s="12">
        <f t="shared" si="0"/>
        <v>0.84628988587625242</v>
      </c>
      <c r="G57" s="12">
        <f t="shared" si="1"/>
        <v>4.1657177235716212</v>
      </c>
    </row>
    <row r="58" spans="1:7">
      <c r="A58" s="7" t="s">
        <v>23</v>
      </c>
      <c r="B58" s="13" t="s">
        <v>109</v>
      </c>
      <c r="C58" s="13" t="s">
        <v>24</v>
      </c>
      <c r="D58" s="13">
        <v>5809039</v>
      </c>
      <c r="E58" s="13">
        <v>5747217</v>
      </c>
      <c r="F58" s="13">
        <f t="shared" si="0"/>
        <v>1.0107568584934239</v>
      </c>
      <c r="G58" s="8">
        <f t="shared" si="1"/>
        <v>4.6707300096899074</v>
      </c>
    </row>
    <row r="59" spans="1:7">
      <c r="A59" s="9" t="s">
        <v>23</v>
      </c>
      <c r="B59" s="14" t="s">
        <v>110</v>
      </c>
      <c r="C59" s="14" t="s">
        <v>24</v>
      </c>
      <c r="D59" s="14">
        <v>5938778</v>
      </c>
      <c r="E59" s="14">
        <v>5860315</v>
      </c>
      <c r="F59" s="14">
        <f t="shared" si="0"/>
        <v>1.0133888707347642</v>
      </c>
      <c r="G59" s="10">
        <f t="shared" si="1"/>
        <v>4.678811866478167</v>
      </c>
    </row>
    <row r="60" spans="1:7">
      <c r="A60" s="9" t="s">
        <v>23</v>
      </c>
      <c r="B60" s="14" t="s">
        <v>109</v>
      </c>
      <c r="C60" s="14" t="s">
        <v>24</v>
      </c>
      <c r="D60" s="14">
        <v>5991663</v>
      </c>
      <c r="E60" s="14">
        <v>6063964</v>
      </c>
      <c r="F60" s="14">
        <f t="shared" si="0"/>
        <v>0.98807694109001964</v>
      </c>
      <c r="G60" s="10">
        <f t="shared" si="1"/>
        <v>4.6010890553110144</v>
      </c>
    </row>
    <row r="61" spans="1:7">
      <c r="A61" s="11" t="s">
        <v>23</v>
      </c>
      <c r="B61" s="15" t="s">
        <v>111</v>
      </c>
      <c r="C61" s="15" t="s">
        <v>24</v>
      </c>
      <c r="D61" s="15">
        <v>6161040</v>
      </c>
      <c r="E61" s="15">
        <v>6153088</v>
      </c>
      <c r="F61" s="15">
        <f t="shared" si="0"/>
        <v>1.0012923592186558</v>
      </c>
      <c r="G61" s="12">
        <f t="shared" si="1"/>
        <v>4.641668318216805</v>
      </c>
    </row>
    <row r="62" spans="1:7">
      <c r="A62" s="7" t="s">
        <v>23</v>
      </c>
      <c r="B62" s="13" t="s">
        <v>112</v>
      </c>
      <c r="C62" s="13" t="s">
        <v>24</v>
      </c>
      <c r="D62" s="13">
        <v>6248253</v>
      </c>
      <c r="E62" s="13">
        <v>6059831</v>
      </c>
      <c r="F62" s="13">
        <f t="shared" si="0"/>
        <v>1.0310936064058551</v>
      </c>
      <c r="G62" s="8">
        <f t="shared" si="1"/>
        <v>4.7331760278298187</v>
      </c>
    </row>
    <row r="63" spans="1:7">
      <c r="A63" s="9" t="s">
        <v>23</v>
      </c>
      <c r="B63" s="14" t="s">
        <v>113</v>
      </c>
      <c r="C63" s="14" t="s">
        <v>24</v>
      </c>
      <c r="D63" s="14">
        <v>6254244</v>
      </c>
      <c r="E63" s="14">
        <v>6056887</v>
      </c>
      <c r="F63" s="14">
        <f t="shared" si="0"/>
        <v>1.0325838999472832</v>
      </c>
      <c r="G63" s="10">
        <f t="shared" si="1"/>
        <v>4.7377521231781277</v>
      </c>
    </row>
    <row r="64" spans="1:7">
      <c r="A64" s="9" t="s">
        <v>23</v>
      </c>
      <c r="B64" s="14" t="s">
        <v>114</v>
      </c>
      <c r="C64" s="14" t="s">
        <v>24</v>
      </c>
      <c r="D64" s="14">
        <v>5513994</v>
      </c>
      <c r="E64" s="14">
        <v>5291548</v>
      </c>
      <c r="F64" s="14">
        <f t="shared" si="0"/>
        <v>1.042037982080102</v>
      </c>
      <c r="G64" s="10">
        <f t="shared" si="1"/>
        <v>4.7667818277751612</v>
      </c>
    </row>
    <row r="65" spans="1:7">
      <c r="A65" s="11" t="s">
        <v>23</v>
      </c>
      <c r="B65" s="15" t="s">
        <v>114</v>
      </c>
      <c r="C65" s="15" t="s">
        <v>24</v>
      </c>
      <c r="D65" s="15">
        <v>7170907</v>
      </c>
      <c r="E65" s="15">
        <v>7082265</v>
      </c>
      <c r="F65" s="15">
        <f t="shared" si="0"/>
        <v>1.0125160524210828</v>
      </c>
      <c r="G65" s="12">
        <f t="shared" si="1"/>
        <v>4.6761317905641775</v>
      </c>
    </row>
    <row r="66" spans="1:7">
      <c r="A66" s="7" t="s">
        <v>23</v>
      </c>
      <c r="B66" s="8" t="s">
        <v>115</v>
      </c>
      <c r="C66" s="8" t="s">
        <v>24</v>
      </c>
      <c r="D66" s="8">
        <v>5789025</v>
      </c>
      <c r="E66" s="8">
        <v>7177767</v>
      </c>
      <c r="F66" s="8">
        <f t="shared" si="0"/>
        <v>0.80652172186698179</v>
      </c>
      <c r="G66" s="8">
        <f t="shared" si="1"/>
        <v>4.0436055991647546</v>
      </c>
    </row>
    <row r="67" spans="1:7">
      <c r="A67" s="9" t="s">
        <v>23</v>
      </c>
      <c r="B67" s="10" t="s">
        <v>116</v>
      </c>
      <c r="C67" s="10" t="s">
        <v>24</v>
      </c>
      <c r="D67" s="10">
        <v>5707096</v>
      </c>
      <c r="E67" s="10">
        <v>7256046</v>
      </c>
      <c r="F67" s="10">
        <f t="shared" ref="F67:F130" si="2">D67/E67</f>
        <v>0.78652974360967387</v>
      </c>
      <c r="G67" s="10">
        <f t="shared" ref="G67:G130" si="3">(3.0706*F67)+1.5671</f>
        <v>3.9822182307278648</v>
      </c>
    </row>
    <row r="68" spans="1:7">
      <c r="A68" s="11" t="s">
        <v>23</v>
      </c>
      <c r="B68" s="12" t="s">
        <v>117</v>
      </c>
      <c r="C68" s="12" t="s">
        <v>24</v>
      </c>
      <c r="D68" s="12">
        <v>5792869</v>
      </c>
      <c r="E68" s="12">
        <v>7329824</v>
      </c>
      <c r="F68" s="12">
        <f t="shared" si="2"/>
        <v>0.79031488341329892</v>
      </c>
      <c r="G68" s="12">
        <f t="shared" si="3"/>
        <v>3.9938408810088757</v>
      </c>
    </row>
    <row r="69" spans="1:7">
      <c r="A69" s="7" t="s">
        <v>23</v>
      </c>
      <c r="B69" s="8" t="s">
        <v>118</v>
      </c>
      <c r="C69" s="8" t="s">
        <v>24</v>
      </c>
      <c r="D69" s="8">
        <v>6729237</v>
      </c>
      <c r="E69" s="8">
        <v>7132105</v>
      </c>
      <c r="F69" s="8">
        <f t="shared" si="2"/>
        <v>0.9435134507974855</v>
      </c>
      <c r="G69" s="8">
        <f t="shared" si="3"/>
        <v>4.4642524020187597</v>
      </c>
    </row>
    <row r="70" spans="1:7">
      <c r="A70" s="9" t="s">
        <v>23</v>
      </c>
      <c r="B70" s="10" t="s">
        <v>119</v>
      </c>
      <c r="C70" s="10" t="s">
        <v>24</v>
      </c>
      <c r="D70" s="10">
        <v>6940873</v>
      </c>
      <c r="E70" s="10">
        <v>7109906</v>
      </c>
      <c r="F70" s="10">
        <f t="shared" si="2"/>
        <v>0.97622570537500775</v>
      </c>
      <c r="G70" s="10">
        <f t="shared" si="3"/>
        <v>4.5646986509244991</v>
      </c>
    </row>
    <row r="71" spans="1:7">
      <c r="A71" s="11" t="s">
        <v>23</v>
      </c>
      <c r="B71" s="12" t="s">
        <v>120</v>
      </c>
      <c r="C71" s="12" t="s">
        <v>24</v>
      </c>
      <c r="D71" s="12">
        <v>6881702</v>
      </c>
      <c r="E71" s="12">
        <v>7266751</v>
      </c>
      <c r="F71" s="12">
        <f t="shared" si="2"/>
        <v>0.94701222045450573</v>
      </c>
      <c r="G71" s="12">
        <f t="shared" si="3"/>
        <v>4.4749957241276057</v>
      </c>
    </row>
    <row r="72" spans="1:7">
      <c r="A72" s="7" t="s">
        <v>23</v>
      </c>
      <c r="B72" s="8" t="s">
        <v>121</v>
      </c>
      <c r="C72" s="8" t="s">
        <v>24</v>
      </c>
      <c r="D72" s="8">
        <v>7073366</v>
      </c>
      <c r="E72" s="8">
        <v>7465120</v>
      </c>
      <c r="F72" s="8">
        <f t="shared" si="2"/>
        <v>0.94752207600145744</v>
      </c>
      <c r="G72" s="8">
        <f t="shared" si="3"/>
        <v>4.4765612865700755</v>
      </c>
    </row>
    <row r="73" spans="1:7">
      <c r="A73" s="9" t="s">
        <v>23</v>
      </c>
      <c r="B73" s="10" t="s">
        <v>122</v>
      </c>
      <c r="C73" s="10" t="s">
        <v>24</v>
      </c>
      <c r="D73" s="10">
        <v>7228575</v>
      </c>
      <c r="E73" s="10">
        <v>7577544</v>
      </c>
      <c r="F73" s="10">
        <f t="shared" si="2"/>
        <v>0.95394695167721888</v>
      </c>
      <c r="G73" s="10">
        <f t="shared" si="3"/>
        <v>4.4962895098200679</v>
      </c>
    </row>
    <row r="74" spans="1:7">
      <c r="A74" s="11" t="s">
        <v>23</v>
      </c>
      <c r="B74" s="12" t="s">
        <v>123</v>
      </c>
      <c r="C74" s="12" t="s">
        <v>24</v>
      </c>
      <c r="D74" s="12">
        <v>7505934</v>
      </c>
      <c r="E74" s="12">
        <v>7813255</v>
      </c>
      <c r="F74" s="12">
        <f t="shared" si="2"/>
        <v>0.96066671316883934</v>
      </c>
      <c r="G74" s="12">
        <f t="shared" si="3"/>
        <v>4.5169232094562384</v>
      </c>
    </row>
    <row r="75" spans="1:7">
      <c r="A75" s="7" t="s">
        <v>23</v>
      </c>
      <c r="B75" s="8" t="s">
        <v>124</v>
      </c>
      <c r="C75" s="8" t="s">
        <v>24</v>
      </c>
      <c r="D75" s="8">
        <v>6739453</v>
      </c>
      <c r="E75" s="8">
        <v>5864841</v>
      </c>
      <c r="F75" s="8">
        <f t="shared" si="2"/>
        <v>1.1491279985254501</v>
      </c>
      <c r="G75" s="8">
        <f t="shared" si="3"/>
        <v>5.0956124322722474</v>
      </c>
    </row>
    <row r="76" spans="1:7">
      <c r="A76" s="9" t="s">
        <v>23</v>
      </c>
      <c r="B76" s="10" t="s">
        <v>125</v>
      </c>
      <c r="C76" s="10" t="s">
        <v>24</v>
      </c>
      <c r="D76" s="10">
        <v>6898554</v>
      </c>
      <c r="E76" s="10">
        <v>6036697</v>
      </c>
      <c r="F76" s="10">
        <f t="shared" si="2"/>
        <v>1.1427696304783892</v>
      </c>
      <c r="G76" s="10">
        <f t="shared" si="3"/>
        <v>5.0760884273469422</v>
      </c>
    </row>
    <row r="77" spans="1:7">
      <c r="A77" s="11" t="s">
        <v>23</v>
      </c>
      <c r="B77" s="12" t="s">
        <v>126</v>
      </c>
      <c r="C77" s="12" t="s">
        <v>24</v>
      </c>
      <c r="D77" s="12">
        <v>6827937</v>
      </c>
      <c r="E77" s="12">
        <v>6065906</v>
      </c>
      <c r="F77" s="12">
        <f t="shared" si="2"/>
        <v>1.1256252569690333</v>
      </c>
      <c r="G77" s="12">
        <f t="shared" si="3"/>
        <v>5.0234449140491133</v>
      </c>
    </row>
    <row r="78" spans="1:7">
      <c r="A78" s="7" t="s">
        <v>23</v>
      </c>
      <c r="B78" s="8" t="s">
        <v>127</v>
      </c>
      <c r="C78" s="8" t="s">
        <v>24</v>
      </c>
      <c r="D78" s="8">
        <v>7703809</v>
      </c>
      <c r="E78" s="8">
        <v>6942637</v>
      </c>
      <c r="F78" s="8">
        <f t="shared" si="2"/>
        <v>1.1096373035202618</v>
      </c>
      <c r="G78" s="8">
        <f t="shared" si="3"/>
        <v>4.9743523041893161</v>
      </c>
    </row>
    <row r="79" spans="1:7">
      <c r="A79" s="9" t="s">
        <v>23</v>
      </c>
      <c r="B79" s="10" t="s">
        <v>128</v>
      </c>
      <c r="C79" s="10" t="s">
        <v>24</v>
      </c>
      <c r="D79" s="10">
        <v>7875196</v>
      </c>
      <c r="E79" s="10">
        <v>7142060</v>
      </c>
      <c r="F79" s="10">
        <f t="shared" si="2"/>
        <v>1.1026504957953307</v>
      </c>
      <c r="G79" s="10">
        <f t="shared" si="3"/>
        <v>4.9528986123891432</v>
      </c>
    </row>
    <row r="80" spans="1:7">
      <c r="A80" s="11" t="s">
        <v>23</v>
      </c>
      <c r="B80" s="12" t="s">
        <v>129</v>
      </c>
      <c r="C80" s="12" t="s">
        <v>24</v>
      </c>
      <c r="D80" s="12">
        <v>7860685</v>
      </c>
      <c r="E80" s="12">
        <v>7163117</v>
      </c>
      <c r="F80" s="12">
        <f t="shared" si="2"/>
        <v>1.0973833039443583</v>
      </c>
      <c r="G80" s="12">
        <f t="shared" si="3"/>
        <v>4.9367251730915473</v>
      </c>
    </row>
    <row r="81" spans="1:7">
      <c r="A81" s="7" t="s">
        <v>23</v>
      </c>
      <c r="B81" s="8" t="s">
        <v>130</v>
      </c>
      <c r="C81" s="8" t="s">
        <v>24</v>
      </c>
      <c r="D81" s="8">
        <v>5748843</v>
      </c>
      <c r="E81" s="8">
        <v>6264667</v>
      </c>
      <c r="F81" s="8">
        <f t="shared" si="2"/>
        <v>0.91766138567301347</v>
      </c>
      <c r="G81" s="8">
        <f t="shared" si="3"/>
        <v>4.3848710508475559</v>
      </c>
    </row>
    <row r="82" spans="1:7">
      <c r="A82" s="9" t="s">
        <v>23</v>
      </c>
      <c r="B82" s="10" t="s">
        <v>131</v>
      </c>
      <c r="C82" s="10" t="s">
        <v>24</v>
      </c>
      <c r="D82" s="10">
        <v>5929874</v>
      </c>
      <c r="E82" s="10">
        <v>6517074</v>
      </c>
      <c r="F82" s="10">
        <f t="shared" si="2"/>
        <v>0.90989821505786184</v>
      </c>
      <c r="G82" s="10">
        <f t="shared" si="3"/>
        <v>4.3610334591566708</v>
      </c>
    </row>
    <row r="83" spans="1:7">
      <c r="A83" s="11" t="s">
        <v>23</v>
      </c>
      <c r="B83" s="12" t="s">
        <v>132</v>
      </c>
      <c r="C83" s="12" t="s">
        <v>24</v>
      </c>
      <c r="D83" s="12">
        <v>5945889</v>
      </c>
      <c r="E83" s="12">
        <v>6567506</v>
      </c>
      <c r="F83" s="12">
        <f t="shared" si="2"/>
        <v>0.90534961064367514</v>
      </c>
      <c r="G83" s="12">
        <f t="shared" si="3"/>
        <v>4.3470665144424689</v>
      </c>
    </row>
    <row r="84" spans="1:7">
      <c r="A84" s="7" t="s">
        <v>23</v>
      </c>
      <c r="B84" s="8" t="s">
        <v>133</v>
      </c>
      <c r="C84" s="8" t="s">
        <v>24</v>
      </c>
      <c r="D84" s="8">
        <v>8238550</v>
      </c>
      <c r="E84" s="8">
        <v>6423530</v>
      </c>
      <c r="F84" s="8">
        <f t="shared" si="2"/>
        <v>1.2825580327327808</v>
      </c>
      <c r="G84" s="8">
        <f t="shared" si="3"/>
        <v>5.5053226953092764</v>
      </c>
    </row>
    <row r="85" spans="1:7">
      <c r="A85" s="9" t="s">
        <v>23</v>
      </c>
      <c r="B85" s="10" t="s">
        <v>134</v>
      </c>
      <c r="C85" s="10" t="s">
        <v>24</v>
      </c>
      <c r="D85" s="10">
        <v>8448011</v>
      </c>
      <c r="E85" s="10">
        <v>6384231</v>
      </c>
      <c r="F85" s="10">
        <f t="shared" si="2"/>
        <v>1.3232621125394741</v>
      </c>
      <c r="G85" s="10">
        <f t="shared" si="3"/>
        <v>5.6303086427637092</v>
      </c>
    </row>
    <row r="86" spans="1:7">
      <c r="A86" s="11" t="s">
        <v>23</v>
      </c>
      <c r="B86" s="12" t="s">
        <v>135</v>
      </c>
      <c r="C86" s="12" t="s">
        <v>24</v>
      </c>
      <c r="D86" s="12">
        <v>8170106</v>
      </c>
      <c r="E86" s="12">
        <v>6483635</v>
      </c>
      <c r="F86" s="12">
        <f t="shared" si="2"/>
        <v>1.2601119588008887</v>
      </c>
      <c r="G86" s="12">
        <f t="shared" si="3"/>
        <v>5.4363997806940088</v>
      </c>
    </row>
    <row r="87" spans="1:7">
      <c r="A87" s="7" t="s">
        <v>23</v>
      </c>
      <c r="B87" s="8" t="s">
        <v>136</v>
      </c>
      <c r="C87" s="8" t="s">
        <v>24</v>
      </c>
      <c r="D87" s="8">
        <v>6983465</v>
      </c>
      <c r="E87" s="8">
        <v>6725008</v>
      </c>
      <c r="F87" s="8">
        <f t="shared" si="2"/>
        <v>1.0384322219393642</v>
      </c>
      <c r="G87" s="8">
        <f t="shared" si="3"/>
        <v>4.755709980687012</v>
      </c>
    </row>
    <row r="88" spans="1:7">
      <c r="A88" s="9" t="s">
        <v>23</v>
      </c>
      <c r="B88" s="10" t="s">
        <v>137</v>
      </c>
      <c r="C88" s="10" t="s">
        <v>24</v>
      </c>
      <c r="D88" s="10">
        <v>6923767</v>
      </c>
      <c r="E88" s="10">
        <v>6636904</v>
      </c>
      <c r="F88" s="10">
        <f t="shared" si="2"/>
        <v>1.0432224121367433</v>
      </c>
      <c r="G88" s="10">
        <f t="shared" si="3"/>
        <v>4.7704187387070842</v>
      </c>
    </row>
    <row r="89" spans="1:7">
      <c r="A89" s="11" t="s">
        <v>23</v>
      </c>
      <c r="B89" s="12" t="s">
        <v>138</v>
      </c>
      <c r="C89" s="12" t="s">
        <v>24</v>
      </c>
      <c r="D89" s="12">
        <v>7014397</v>
      </c>
      <c r="E89" s="12">
        <v>6631279</v>
      </c>
      <c r="F89" s="12">
        <f t="shared" si="2"/>
        <v>1.0577743750489159</v>
      </c>
      <c r="G89" s="12">
        <f t="shared" si="3"/>
        <v>4.8151019960252013</v>
      </c>
    </row>
    <row r="90" spans="1:7">
      <c r="A90" s="7" t="s">
        <v>23</v>
      </c>
      <c r="B90" s="8" t="s">
        <v>139</v>
      </c>
      <c r="C90" s="8" t="s">
        <v>24</v>
      </c>
      <c r="D90" s="8">
        <v>9083946</v>
      </c>
      <c r="E90" s="8">
        <v>6345420</v>
      </c>
      <c r="F90" s="8">
        <f t="shared" si="2"/>
        <v>1.4315752148793934</v>
      </c>
      <c r="G90" s="8">
        <f t="shared" si="3"/>
        <v>5.962894854808666</v>
      </c>
    </row>
    <row r="91" spans="1:7">
      <c r="A91" s="9" t="s">
        <v>23</v>
      </c>
      <c r="B91" s="10" t="s">
        <v>140</v>
      </c>
      <c r="C91" s="10" t="s">
        <v>24</v>
      </c>
      <c r="D91" s="10">
        <v>8976456</v>
      </c>
      <c r="E91" s="10">
        <v>6452838</v>
      </c>
      <c r="F91" s="10">
        <f t="shared" si="2"/>
        <v>1.3910865265794679</v>
      </c>
      <c r="G91" s="10">
        <f t="shared" si="3"/>
        <v>5.838570288514914</v>
      </c>
    </row>
    <row r="92" spans="1:7">
      <c r="A92" s="11" t="s">
        <v>23</v>
      </c>
      <c r="B92" s="12" t="s">
        <v>141</v>
      </c>
      <c r="C92" s="12" t="s">
        <v>24</v>
      </c>
      <c r="D92" s="12">
        <v>9218201</v>
      </c>
      <c r="E92" s="12">
        <v>6610162</v>
      </c>
      <c r="F92" s="12">
        <f t="shared" si="2"/>
        <v>1.3945499369001848</v>
      </c>
      <c r="G92" s="12">
        <f t="shared" si="3"/>
        <v>5.8492050362457073</v>
      </c>
    </row>
    <row r="93" spans="1:7">
      <c r="A93" s="7" t="s">
        <v>23</v>
      </c>
      <c r="B93" s="8" t="s">
        <v>142</v>
      </c>
      <c r="C93" s="8" t="s">
        <v>24</v>
      </c>
      <c r="D93" s="8">
        <v>7084323</v>
      </c>
      <c r="E93" s="8">
        <v>6949362</v>
      </c>
      <c r="F93" s="8">
        <f t="shared" si="2"/>
        <v>1.0194206317069106</v>
      </c>
      <c r="G93" s="8">
        <f t="shared" si="3"/>
        <v>4.6973329917192395</v>
      </c>
    </row>
    <row r="94" spans="1:7">
      <c r="A94" s="9" t="s">
        <v>23</v>
      </c>
      <c r="B94" s="10" t="s">
        <v>143</v>
      </c>
      <c r="C94" s="10" t="s">
        <v>24</v>
      </c>
      <c r="D94" s="10">
        <v>6962921</v>
      </c>
      <c r="E94" s="10">
        <v>6781419</v>
      </c>
      <c r="F94" s="10">
        <f t="shared" si="2"/>
        <v>1.0267646048710455</v>
      </c>
      <c r="G94" s="10">
        <f t="shared" si="3"/>
        <v>4.7198833957170319</v>
      </c>
    </row>
    <row r="95" spans="1:7">
      <c r="A95" s="11" t="s">
        <v>23</v>
      </c>
      <c r="B95" s="12" t="s">
        <v>144</v>
      </c>
      <c r="C95" s="12" t="s">
        <v>24</v>
      </c>
      <c r="D95" s="12">
        <v>6967507</v>
      </c>
      <c r="E95" s="12">
        <v>6783489</v>
      </c>
      <c r="F95" s="12">
        <f t="shared" si="2"/>
        <v>1.0271273381588737</v>
      </c>
      <c r="G95" s="12">
        <f t="shared" si="3"/>
        <v>4.7209972045506383</v>
      </c>
    </row>
    <row r="96" spans="1:7">
      <c r="A96" s="7" t="s">
        <v>23</v>
      </c>
      <c r="B96" s="8" t="s">
        <v>145</v>
      </c>
      <c r="C96" s="8" t="s">
        <v>24</v>
      </c>
      <c r="D96" s="8">
        <v>8003008</v>
      </c>
      <c r="E96" s="8">
        <v>5954408</v>
      </c>
      <c r="F96" s="8">
        <f t="shared" si="2"/>
        <v>1.3440476366416274</v>
      </c>
      <c r="G96" s="8">
        <f t="shared" si="3"/>
        <v>5.6941326730717812</v>
      </c>
    </row>
    <row r="97" spans="1:7">
      <c r="A97" s="9" t="s">
        <v>23</v>
      </c>
      <c r="B97" s="10" t="s">
        <v>146</v>
      </c>
      <c r="C97" s="10" t="s">
        <v>24</v>
      </c>
      <c r="D97" s="10">
        <v>8028048</v>
      </c>
      <c r="E97" s="10">
        <v>6059413</v>
      </c>
      <c r="F97" s="10">
        <f t="shared" si="2"/>
        <v>1.3248887309711352</v>
      </c>
      <c r="G97" s="10">
        <f t="shared" si="3"/>
        <v>5.6353033373199679</v>
      </c>
    </row>
    <row r="98" spans="1:7">
      <c r="A98" s="11" t="s">
        <v>23</v>
      </c>
      <c r="B98" s="12" t="s">
        <v>147</v>
      </c>
      <c r="C98" s="12" t="s">
        <v>24</v>
      </c>
      <c r="D98" s="12">
        <v>7923266</v>
      </c>
      <c r="E98" s="12">
        <v>6070804</v>
      </c>
      <c r="F98" s="12">
        <f t="shared" si="2"/>
        <v>1.3051427784524092</v>
      </c>
      <c r="G98" s="12">
        <f t="shared" si="3"/>
        <v>5.5746714155159678</v>
      </c>
    </row>
    <row r="99" spans="1:7">
      <c r="A99" s="7" t="s">
        <v>23</v>
      </c>
      <c r="B99" s="8" t="s">
        <v>148</v>
      </c>
      <c r="C99" s="8" t="s">
        <v>24</v>
      </c>
      <c r="D99" s="8">
        <v>7014392</v>
      </c>
      <c r="E99" s="8">
        <v>5923462</v>
      </c>
      <c r="F99" s="8">
        <f t="shared" si="2"/>
        <v>1.1841710135052779</v>
      </c>
      <c r="G99" s="8">
        <f t="shared" si="3"/>
        <v>5.2032155140693064</v>
      </c>
    </row>
    <row r="100" spans="1:7">
      <c r="A100" s="9" t="s">
        <v>23</v>
      </c>
      <c r="B100" s="10" t="s">
        <v>149</v>
      </c>
      <c r="C100" s="10" t="s">
        <v>24</v>
      </c>
      <c r="D100" s="10">
        <v>6926987</v>
      </c>
      <c r="E100" s="10">
        <v>5962509</v>
      </c>
      <c r="F100" s="10">
        <f t="shared" si="2"/>
        <v>1.1617570724002262</v>
      </c>
      <c r="G100" s="10">
        <f t="shared" si="3"/>
        <v>5.1343912665121341</v>
      </c>
    </row>
    <row r="101" spans="1:7">
      <c r="A101" s="11" t="s">
        <v>23</v>
      </c>
      <c r="B101" s="12" t="s">
        <v>150</v>
      </c>
      <c r="C101" s="12" t="s">
        <v>24</v>
      </c>
      <c r="D101" s="12">
        <v>7006389</v>
      </c>
      <c r="E101" s="12">
        <v>5945727</v>
      </c>
      <c r="F101" s="12">
        <f t="shared" si="2"/>
        <v>1.178390632465971</v>
      </c>
      <c r="G101" s="12">
        <f t="shared" si="3"/>
        <v>5.1854662760500112</v>
      </c>
    </row>
    <row r="102" spans="1:7">
      <c r="A102" s="7" t="s">
        <v>23</v>
      </c>
      <c r="B102" s="8" t="s">
        <v>151</v>
      </c>
      <c r="C102" s="8" t="s">
        <v>24</v>
      </c>
      <c r="D102" s="8">
        <v>6462731</v>
      </c>
      <c r="E102" s="8">
        <v>6333987</v>
      </c>
      <c r="F102" s="8">
        <f t="shared" si="2"/>
        <v>1.0203259021529409</v>
      </c>
      <c r="G102" s="8">
        <f t="shared" si="3"/>
        <v>4.7001127151508211</v>
      </c>
    </row>
    <row r="103" spans="1:7">
      <c r="A103" s="9" t="s">
        <v>23</v>
      </c>
      <c r="B103" s="10" t="s">
        <v>152</v>
      </c>
      <c r="C103" s="10" t="s">
        <v>24</v>
      </c>
      <c r="D103" s="10">
        <v>6396399</v>
      </c>
      <c r="E103" s="10">
        <v>6383277</v>
      </c>
      <c r="F103" s="10">
        <f t="shared" si="2"/>
        <v>1.0020556839378896</v>
      </c>
      <c r="G103" s="10">
        <f t="shared" si="3"/>
        <v>4.6440121830996839</v>
      </c>
    </row>
    <row r="104" spans="1:7">
      <c r="A104" s="9" t="s">
        <v>23</v>
      </c>
      <c r="B104" s="10" t="s">
        <v>153</v>
      </c>
      <c r="C104" s="10" t="s">
        <v>24</v>
      </c>
      <c r="D104" s="10">
        <v>6399243</v>
      </c>
      <c r="E104" s="10">
        <v>6356561</v>
      </c>
      <c r="F104" s="10">
        <f t="shared" si="2"/>
        <v>1.0067146370498137</v>
      </c>
      <c r="G104" s="10">
        <f t="shared" si="3"/>
        <v>4.6583179645251587</v>
      </c>
    </row>
    <row r="105" spans="1:7">
      <c r="A105" s="11" t="s">
        <v>23</v>
      </c>
      <c r="B105" s="12" t="s">
        <v>154</v>
      </c>
      <c r="C105" s="12" t="s">
        <v>24</v>
      </c>
      <c r="D105" s="12">
        <v>6552224</v>
      </c>
      <c r="E105" s="12">
        <v>6463224</v>
      </c>
      <c r="F105" s="12">
        <f t="shared" si="2"/>
        <v>1.0137702174642254</v>
      </c>
      <c r="G105" s="12">
        <f t="shared" si="3"/>
        <v>4.6799828297456507</v>
      </c>
    </row>
    <row r="106" spans="1:7">
      <c r="A106" s="7" t="s">
        <v>23</v>
      </c>
      <c r="B106" s="8" t="s">
        <v>155</v>
      </c>
      <c r="C106" s="8" t="s">
        <v>24</v>
      </c>
      <c r="D106" s="8">
        <v>5857972</v>
      </c>
      <c r="E106" s="8">
        <v>5964403</v>
      </c>
      <c r="F106" s="8">
        <f t="shared" si="2"/>
        <v>0.98215563234073888</v>
      </c>
      <c r="G106" s="8">
        <f t="shared" si="3"/>
        <v>4.5829070846654734</v>
      </c>
    </row>
    <row r="107" spans="1:7">
      <c r="A107" s="9" t="s">
        <v>23</v>
      </c>
      <c r="B107" s="10" t="s">
        <v>156</v>
      </c>
      <c r="C107" s="10" t="s">
        <v>24</v>
      </c>
      <c r="D107" s="10">
        <v>5857443</v>
      </c>
      <c r="E107" s="10">
        <v>5967055</v>
      </c>
      <c r="F107" s="10">
        <f t="shared" si="2"/>
        <v>0.98163046930185827</v>
      </c>
      <c r="G107" s="10">
        <f t="shared" si="3"/>
        <v>4.5812945190382859</v>
      </c>
    </row>
    <row r="108" spans="1:7">
      <c r="A108" s="11" t="s">
        <v>23</v>
      </c>
      <c r="B108" s="12" t="s">
        <v>157</v>
      </c>
      <c r="C108" s="12" t="s">
        <v>24</v>
      </c>
      <c r="D108" s="12">
        <v>5950265</v>
      </c>
      <c r="E108" s="12">
        <v>6005738</v>
      </c>
      <c r="F108" s="12">
        <f t="shared" si="2"/>
        <v>0.99076333333222333</v>
      </c>
      <c r="G108" s="12">
        <f t="shared" si="3"/>
        <v>4.6093378913299254</v>
      </c>
    </row>
    <row r="109" spans="1:7">
      <c r="A109" s="7" t="s">
        <v>23</v>
      </c>
      <c r="B109" s="8" t="s">
        <v>158</v>
      </c>
      <c r="C109" s="8" t="s">
        <v>24</v>
      </c>
      <c r="D109" s="8">
        <v>8952323</v>
      </c>
      <c r="E109" s="8">
        <v>7069136</v>
      </c>
      <c r="F109" s="8">
        <f t="shared" si="2"/>
        <v>1.2663956387315225</v>
      </c>
      <c r="G109" s="8">
        <f t="shared" si="3"/>
        <v>5.4556944482890133</v>
      </c>
    </row>
    <row r="110" spans="1:7">
      <c r="A110" s="9" t="s">
        <v>23</v>
      </c>
      <c r="B110" s="10" t="s">
        <v>159</v>
      </c>
      <c r="C110" s="10" t="s">
        <v>24</v>
      </c>
      <c r="D110" s="10">
        <v>8689041</v>
      </c>
      <c r="E110" s="10">
        <v>6894330</v>
      </c>
      <c r="F110" s="10">
        <f t="shared" si="2"/>
        <v>1.2603169561074099</v>
      </c>
      <c r="G110" s="10">
        <f t="shared" si="3"/>
        <v>5.437029245423413</v>
      </c>
    </row>
    <row r="111" spans="1:7">
      <c r="A111" s="9" t="s">
        <v>23</v>
      </c>
      <c r="B111" s="10" t="s">
        <v>160</v>
      </c>
      <c r="C111" s="10" t="s">
        <v>24</v>
      </c>
      <c r="D111" s="10">
        <v>8709116</v>
      </c>
      <c r="E111" s="10">
        <v>6839142</v>
      </c>
      <c r="F111" s="10">
        <f t="shared" si="2"/>
        <v>1.2734223094066477</v>
      </c>
      <c r="G111" s="10">
        <f t="shared" si="3"/>
        <v>5.4772705432640532</v>
      </c>
    </row>
    <row r="112" spans="1:7">
      <c r="A112" s="11" t="s">
        <v>23</v>
      </c>
      <c r="B112" s="12" t="s">
        <v>161</v>
      </c>
      <c r="C112" s="12" t="s">
        <v>24</v>
      </c>
      <c r="D112" s="12">
        <v>8710896</v>
      </c>
      <c r="E112" s="12">
        <v>6881764</v>
      </c>
      <c r="F112" s="12">
        <f t="shared" si="2"/>
        <v>1.2657940609413516</v>
      </c>
      <c r="G112" s="12">
        <f t="shared" si="3"/>
        <v>5.4538472435265142</v>
      </c>
    </row>
    <row r="113" spans="1:7">
      <c r="A113" s="7" t="s">
        <v>23</v>
      </c>
      <c r="B113" s="8" t="s">
        <v>162</v>
      </c>
      <c r="C113" s="8" t="s">
        <v>24</v>
      </c>
      <c r="D113" s="8">
        <v>6062842</v>
      </c>
      <c r="E113" s="8">
        <v>6944399</v>
      </c>
      <c r="F113" s="8">
        <f t="shared" si="2"/>
        <v>0.8730549612716666</v>
      </c>
      <c r="G113" s="8">
        <f t="shared" si="3"/>
        <v>4.2479025640807802</v>
      </c>
    </row>
    <row r="114" spans="1:7">
      <c r="A114" s="9" t="s">
        <v>23</v>
      </c>
      <c r="B114" s="10" t="s">
        <v>163</v>
      </c>
      <c r="C114" s="10" t="s">
        <v>24</v>
      </c>
      <c r="D114" s="10">
        <v>5992878</v>
      </c>
      <c r="E114" s="10">
        <v>6804167</v>
      </c>
      <c r="F114" s="10">
        <f t="shared" si="2"/>
        <v>0.88076586009720215</v>
      </c>
      <c r="G114" s="10">
        <f t="shared" si="3"/>
        <v>4.2715796500144689</v>
      </c>
    </row>
    <row r="115" spans="1:7">
      <c r="A115" s="11" t="s">
        <v>23</v>
      </c>
      <c r="B115" s="12" t="s">
        <v>164</v>
      </c>
      <c r="C115" s="12" t="s">
        <v>24</v>
      </c>
      <c r="D115" s="12">
        <v>6253319</v>
      </c>
      <c r="E115" s="12">
        <v>7132383</v>
      </c>
      <c r="F115" s="12">
        <f t="shared" si="2"/>
        <v>0.87675030911828489</v>
      </c>
      <c r="G115" s="12">
        <f t="shared" si="3"/>
        <v>4.2592494991786056</v>
      </c>
    </row>
    <row r="116" spans="1:7">
      <c r="A116" s="7" t="s">
        <v>23</v>
      </c>
      <c r="B116" s="8" t="s">
        <v>165</v>
      </c>
      <c r="C116" s="8" t="s">
        <v>24</v>
      </c>
      <c r="D116" s="8">
        <v>6906937</v>
      </c>
      <c r="E116" s="8">
        <v>6344621</v>
      </c>
      <c r="F116" s="8">
        <f t="shared" si="2"/>
        <v>1.0886287770380612</v>
      </c>
      <c r="G116" s="8">
        <f t="shared" si="3"/>
        <v>4.9098435227730706</v>
      </c>
    </row>
    <row r="117" spans="1:7">
      <c r="A117" s="9" t="s">
        <v>23</v>
      </c>
      <c r="B117" s="10" t="s">
        <v>166</v>
      </c>
      <c r="C117" s="10" t="s">
        <v>24</v>
      </c>
      <c r="D117" s="10">
        <v>6964826</v>
      </c>
      <c r="E117" s="10">
        <v>6442280</v>
      </c>
      <c r="F117" s="10">
        <f t="shared" si="2"/>
        <v>1.0811119665708413</v>
      </c>
      <c r="G117" s="10">
        <f t="shared" si="3"/>
        <v>4.8867624045524254</v>
      </c>
    </row>
    <row r="118" spans="1:7">
      <c r="A118" s="11" t="s">
        <v>23</v>
      </c>
      <c r="B118" s="12" t="s">
        <v>167</v>
      </c>
      <c r="C118" s="12" t="s">
        <v>24</v>
      </c>
      <c r="D118" s="12">
        <v>6898021</v>
      </c>
      <c r="E118" s="12">
        <v>6239149</v>
      </c>
      <c r="F118" s="12">
        <f t="shared" si="2"/>
        <v>1.1056028634674375</v>
      </c>
      <c r="G118" s="12">
        <f t="shared" si="3"/>
        <v>4.9619641525631142</v>
      </c>
    </row>
    <row r="119" spans="1:7">
      <c r="A119" s="7" t="s">
        <v>23</v>
      </c>
      <c r="B119" s="8" t="s">
        <v>168</v>
      </c>
      <c r="C119" s="8" t="s">
        <v>24</v>
      </c>
      <c r="D119" s="8">
        <v>8255883</v>
      </c>
      <c r="E119" s="8">
        <v>6973280</v>
      </c>
      <c r="F119" s="8">
        <f t="shared" si="2"/>
        <v>1.183931091251176</v>
      </c>
      <c r="G119" s="8">
        <f t="shared" si="3"/>
        <v>5.2024788087958616</v>
      </c>
    </row>
    <row r="120" spans="1:7">
      <c r="A120" s="9" t="s">
        <v>23</v>
      </c>
      <c r="B120" s="10" t="s">
        <v>169</v>
      </c>
      <c r="C120" s="10" t="s">
        <v>24</v>
      </c>
      <c r="D120" s="10">
        <v>8530271</v>
      </c>
      <c r="E120" s="10">
        <v>7022144</v>
      </c>
      <c r="F120" s="10">
        <f t="shared" si="2"/>
        <v>1.214767313230831</v>
      </c>
      <c r="G120" s="10">
        <f t="shared" si="3"/>
        <v>5.2971645120065904</v>
      </c>
    </row>
    <row r="121" spans="1:7">
      <c r="A121" s="11" t="s">
        <v>23</v>
      </c>
      <c r="B121" s="12" t="s">
        <v>170</v>
      </c>
      <c r="C121" s="12" t="s">
        <v>24</v>
      </c>
      <c r="D121" s="12">
        <v>8518267</v>
      </c>
      <c r="E121" s="12">
        <v>7036734</v>
      </c>
      <c r="F121" s="12">
        <f t="shared" si="2"/>
        <v>1.2105427034757885</v>
      </c>
      <c r="G121" s="12">
        <f t="shared" si="3"/>
        <v>5.2841924252927566</v>
      </c>
    </row>
    <row r="122" spans="1:7">
      <c r="A122" s="7" t="s">
        <v>23</v>
      </c>
      <c r="B122" s="8" t="s">
        <v>171</v>
      </c>
      <c r="C122" s="8" t="s">
        <v>24</v>
      </c>
      <c r="D122" s="8">
        <v>6833494</v>
      </c>
      <c r="E122" s="8">
        <v>6634974</v>
      </c>
      <c r="F122" s="8">
        <f t="shared" si="2"/>
        <v>1.0299202378185657</v>
      </c>
      <c r="G122" s="8">
        <f t="shared" si="3"/>
        <v>4.7295730822456878</v>
      </c>
    </row>
    <row r="123" spans="1:7">
      <c r="A123" s="9" t="s">
        <v>23</v>
      </c>
      <c r="B123" s="10" t="s">
        <v>172</v>
      </c>
      <c r="C123" s="10" t="s">
        <v>24</v>
      </c>
      <c r="D123" s="10">
        <v>6420347</v>
      </c>
      <c r="E123" s="10">
        <v>6159896</v>
      </c>
      <c r="F123" s="10">
        <f t="shared" si="2"/>
        <v>1.0422817203407331</v>
      </c>
      <c r="G123" s="10">
        <f t="shared" si="3"/>
        <v>4.7675302504782557</v>
      </c>
    </row>
    <row r="124" spans="1:7">
      <c r="A124" s="11" t="s">
        <v>23</v>
      </c>
      <c r="B124" s="12" t="s">
        <v>173</v>
      </c>
      <c r="C124" s="12" t="s">
        <v>24</v>
      </c>
      <c r="D124" s="12">
        <v>6611226</v>
      </c>
      <c r="E124" s="12">
        <v>6406305</v>
      </c>
      <c r="F124" s="12">
        <f t="shared" si="2"/>
        <v>1.0319873936692057</v>
      </c>
      <c r="G124" s="12">
        <f t="shared" si="3"/>
        <v>4.7359204910006625</v>
      </c>
    </row>
    <row r="125" spans="1:7">
      <c r="A125" s="7" t="s">
        <v>23</v>
      </c>
      <c r="B125" s="8" t="s">
        <v>174</v>
      </c>
      <c r="C125" s="8" t="s">
        <v>24</v>
      </c>
      <c r="D125" s="8">
        <v>7011075</v>
      </c>
      <c r="E125" s="8">
        <v>6807900</v>
      </c>
      <c r="F125" s="8">
        <f t="shared" si="2"/>
        <v>1.0298440047591768</v>
      </c>
      <c r="G125" s="8">
        <f t="shared" si="3"/>
        <v>4.7293390010135283</v>
      </c>
    </row>
    <row r="126" spans="1:7">
      <c r="A126" s="9" t="s">
        <v>23</v>
      </c>
      <c r="B126" s="10" t="s">
        <v>175</v>
      </c>
      <c r="C126" s="10" t="s">
        <v>24</v>
      </c>
      <c r="D126" s="10">
        <v>7416512</v>
      </c>
      <c r="E126" s="10">
        <v>7135329</v>
      </c>
      <c r="F126" s="10">
        <f t="shared" si="2"/>
        <v>1.0394071527745952</v>
      </c>
      <c r="G126" s="10">
        <f t="shared" si="3"/>
        <v>4.7587036033096721</v>
      </c>
    </row>
    <row r="127" spans="1:7">
      <c r="A127" s="9" t="s">
        <v>23</v>
      </c>
      <c r="B127" s="10" t="s">
        <v>176</v>
      </c>
      <c r="C127" s="10" t="s">
        <v>24</v>
      </c>
      <c r="D127" s="10">
        <v>6708501</v>
      </c>
      <c r="E127" s="10">
        <v>6517578</v>
      </c>
      <c r="F127" s="10">
        <f t="shared" si="2"/>
        <v>1.0292935504569336</v>
      </c>
      <c r="G127" s="10">
        <f t="shared" si="3"/>
        <v>4.7276487760330603</v>
      </c>
    </row>
    <row r="128" spans="1:7">
      <c r="A128" s="11" t="s">
        <v>23</v>
      </c>
      <c r="B128" s="12" t="s">
        <v>177</v>
      </c>
      <c r="C128" s="12" t="s">
        <v>24</v>
      </c>
      <c r="D128" s="12">
        <v>7137961</v>
      </c>
      <c r="E128" s="12">
        <v>6891224</v>
      </c>
      <c r="F128" s="12">
        <f t="shared" si="2"/>
        <v>1.03580452471143</v>
      </c>
      <c r="G128" s="12">
        <f t="shared" si="3"/>
        <v>4.7476413735789169</v>
      </c>
    </row>
    <row r="129" spans="1:7">
      <c r="A129" s="7" t="s">
        <v>23</v>
      </c>
      <c r="B129" s="8" t="s">
        <v>178</v>
      </c>
      <c r="C129" s="8" t="s">
        <v>24</v>
      </c>
      <c r="D129" s="8">
        <v>7007976</v>
      </c>
      <c r="E129" s="8">
        <v>6516542</v>
      </c>
      <c r="F129" s="8">
        <f t="shared" si="2"/>
        <v>1.0754133096970755</v>
      </c>
      <c r="G129" s="8">
        <f t="shared" si="3"/>
        <v>4.8692641087558401</v>
      </c>
    </row>
    <row r="130" spans="1:7">
      <c r="A130" s="9" t="s">
        <v>23</v>
      </c>
      <c r="B130" s="10" t="s">
        <v>179</v>
      </c>
      <c r="C130" s="10" t="s">
        <v>24</v>
      </c>
      <c r="D130" s="10">
        <v>7187901</v>
      </c>
      <c r="E130" s="10">
        <v>6704808</v>
      </c>
      <c r="F130" s="10">
        <f t="shared" si="2"/>
        <v>1.072051727655736</v>
      </c>
      <c r="G130" s="10">
        <f t="shared" si="3"/>
        <v>4.8589420349397034</v>
      </c>
    </row>
    <row r="131" spans="1:7">
      <c r="A131" s="11" t="s">
        <v>23</v>
      </c>
      <c r="B131" s="12" t="s">
        <v>180</v>
      </c>
      <c r="C131" s="12" t="s">
        <v>24</v>
      </c>
      <c r="D131" s="12">
        <v>7292602</v>
      </c>
      <c r="E131" s="12">
        <v>6865458</v>
      </c>
      <c r="F131" s="12">
        <f t="shared" ref="F131:F164" si="4">D131/E131</f>
        <v>1.0622163881856097</v>
      </c>
      <c r="G131" s="12">
        <f t="shared" ref="G131:G194" si="5">(3.0706*F131)+1.5671</f>
        <v>4.8287416415627327</v>
      </c>
    </row>
    <row r="132" spans="1:7">
      <c r="A132" s="7" t="s">
        <v>23</v>
      </c>
      <c r="B132" s="8" t="s">
        <v>181</v>
      </c>
      <c r="C132" s="8" t="s">
        <v>24</v>
      </c>
      <c r="D132" s="8">
        <v>5924282</v>
      </c>
      <c r="E132" s="8">
        <v>5434945</v>
      </c>
      <c r="F132" s="8">
        <f t="shared" si="4"/>
        <v>1.0900353177447057</v>
      </c>
      <c r="G132" s="8">
        <f t="shared" si="5"/>
        <v>4.9141624466668938</v>
      </c>
    </row>
    <row r="133" spans="1:7">
      <c r="A133" s="9" t="s">
        <v>23</v>
      </c>
      <c r="B133" s="10" t="s">
        <v>182</v>
      </c>
      <c r="C133" s="10" t="s">
        <v>24</v>
      </c>
      <c r="D133" s="10">
        <v>5820659</v>
      </c>
      <c r="E133" s="10">
        <v>5271271</v>
      </c>
      <c r="F133" s="10">
        <f t="shared" si="4"/>
        <v>1.104223061193401</v>
      </c>
      <c r="G133" s="10">
        <f t="shared" si="5"/>
        <v>4.9577273317004575</v>
      </c>
    </row>
    <row r="134" spans="1:7">
      <c r="A134" s="11" t="s">
        <v>23</v>
      </c>
      <c r="B134" s="12" t="s">
        <v>183</v>
      </c>
      <c r="C134" s="12" t="s">
        <v>24</v>
      </c>
      <c r="D134" s="12">
        <v>5884658</v>
      </c>
      <c r="E134" s="12">
        <v>5564190</v>
      </c>
      <c r="F134" s="12">
        <f t="shared" si="4"/>
        <v>1.0575947262764211</v>
      </c>
      <c r="G134" s="12">
        <f t="shared" si="5"/>
        <v>4.8145503665043794</v>
      </c>
    </row>
    <row r="135" spans="1:7">
      <c r="A135" s="7" t="s">
        <v>23</v>
      </c>
      <c r="B135" s="8" t="s">
        <v>184</v>
      </c>
      <c r="C135" s="8" t="s">
        <v>24</v>
      </c>
      <c r="D135" s="8">
        <v>6126850</v>
      </c>
      <c r="E135" s="8">
        <v>5782054</v>
      </c>
      <c r="F135" s="8">
        <f t="shared" si="4"/>
        <v>1.0596320961374626</v>
      </c>
      <c r="G135" s="8">
        <f t="shared" si="5"/>
        <v>4.8208063143996931</v>
      </c>
    </row>
    <row r="136" spans="1:7">
      <c r="A136" s="9" t="s">
        <v>23</v>
      </c>
      <c r="B136" s="10" t="s">
        <v>185</v>
      </c>
      <c r="C136" s="10" t="s">
        <v>24</v>
      </c>
      <c r="D136" s="10">
        <v>6223129</v>
      </c>
      <c r="E136" s="10">
        <v>5812301</v>
      </c>
      <c r="F136" s="10">
        <f t="shared" si="4"/>
        <v>1.0706825059473004</v>
      </c>
      <c r="G136" s="10">
        <f t="shared" si="5"/>
        <v>4.8547377027617813</v>
      </c>
    </row>
    <row r="137" spans="1:7">
      <c r="A137" s="9" t="s">
        <v>23</v>
      </c>
      <c r="B137" s="10" t="s">
        <v>186</v>
      </c>
      <c r="C137" s="10" t="s">
        <v>24</v>
      </c>
      <c r="D137" s="10">
        <v>6068212</v>
      </c>
      <c r="E137" s="10">
        <v>5534798</v>
      </c>
      <c r="F137" s="10">
        <f t="shared" si="4"/>
        <v>1.0963746102387115</v>
      </c>
      <c r="G137" s="10">
        <f t="shared" si="5"/>
        <v>4.9336278781989877</v>
      </c>
    </row>
    <row r="138" spans="1:7">
      <c r="A138" s="11" t="s">
        <v>23</v>
      </c>
      <c r="B138" s="12" t="s">
        <v>187</v>
      </c>
      <c r="C138" s="12" t="s">
        <v>24</v>
      </c>
      <c r="D138" s="12">
        <v>5660891</v>
      </c>
      <c r="E138" s="12">
        <v>5478281</v>
      </c>
      <c r="F138" s="12">
        <f t="shared" si="4"/>
        <v>1.0333334489413741</v>
      </c>
      <c r="G138" s="12">
        <f t="shared" si="5"/>
        <v>4.7400536883193833</v>
      </c>
    </row>
    <row r="139" spans="1:7">
      <c r="A139" s="7" t="s">
        <v>23</v>
      </c>
      <c r="B139" s="8" t="s">
        <v>188</v>
      </c>
      <c r="C139" s="8" t="s">
        <v>24</v>
      </c>
      <c r="D139" s="8">
        <v>5187908</v>
      </c>
      <c r="E139" s="8">
        <v>5476035</v>
      </c>
      <c r="F139" s="8">
        <f t="shared" si="4"/>
        <v>0.94738401051125498</v>
      </c>
      <c r="G139" s="8">
        <f t="shared" si="5"/>
        <v>4.4761373426758597</v>
      </c>
    </row>
    <row r="140" spans="1:7">
      <c r="A140" s="9" t="s">
        <v>23</v>
      </c>
      <c r="B140" s="10" t="s">
        <v>189</v>
      </c>
      <c r="C140" s="10" t="s">
        <v>24</v>
      </c>
      <c r="D140" s="10">
        <v>5054781</v>
      </c>
      <c r="E140" s="10">
        <v>5479762</v>
      </c>
      <c r="F140" s="10">
        <f t="shared" si="4"/>
        <v>0.92244535437852959</v>
      </c>
      <c r="G140" s="10">
        <f t="shared" si="5"/>
        <v>4.3995607051547125</v>
      </c>
    </row>
    <row r="141" spans="1:7">
      <c r="A141" s="9" t="s">
        <v>23</v>
      </c>
      <c r="B141" s="10" t="s">
        <v>190</v>
      </c>
      <c r="C141" s="10" t="s">
        <v>24</v>
      </c>
      <c r="D141" s="10">
        <v>5357022</v>
      </c>
      <c r="E141" s="10">
        <v>5884931</v>
      </c>
      <c r="F141" s="10">
        <f t="shared" si="4"/>
        <v>0.91029478510453221</v>
      </c>
      <c r="G141" s="10">
        <f t="shared" si="5"/>
        <v>4.3622511671419772</v>
      </c>
    </row>
    <row r="142" spans="1:7">
      <c r="A142" s="11" t="s">
        <v>23</v>
      </c>
      <c r="B142" s="12" t="s">
        <v>191</v>
      </c>
      <c r="C142" s="12" t="s">
        <v>24</v>
      </c>
      <c r="D142" s="12">
        <v>4911342</v>
      </c>
      <c r="E142" s="12">
        <v>5471878</v>
      </c>
      <c r="F142" s="12">
        <f t="shared" si="4"/>
        <v>0.8975605815772939</v>
      </c>
      <c r="G142" s="12">
        <f t="shared" si="5"/>
        <v>4.3231495217912386</v>
      </c>
    </row>
    <row r="143" spans="1:7">
      <c r="A143" s="7" t="s">
        <v>23</v>
      </c>
      <c r="B143" s="8" t="s">
        <v>192</v>
      </c>
      <c r="C143" s="8" t="s">
        <v>24</v>
      </c>
      <c r="D143" s="8">
        <v>6248816</v>
      </c>
      <c r="E143" s="8">
        <v>5703061</v>
      </c>
      <c r="F143" s="8">
        <f t="shared" si="4"/>
        <v>1.0956951012798215</v>
      </c>
      <c r="G143" s="8">
        <f t="shared" si="5"/>
        <v>4.9315413779898201</v>
      </c>
    </row>
    <row r="144" spans="1:7">
      <c r="A144" s="9" t="s">
        <v>23</v>
      </c>
      <c r="B144" s="10" t="s">
        <v>193</v>
      </c>
      <c r="C144" s="10" t="s">
        <v>24</v>
      </c>
      <c r="D144" s="10">
        <v>5863832</v>
      </c>
      <c r="E144" s="10">
        <v>5579162</v>
      </c>
      <c r="F144" s="10">
        <f t="shared" si="4"/>
        <v>1.0510237917450684</v>
      </c>
      <c r="G144" s="10">
        <f t="shared" si="5"/>
        <v>4.7943736549324072</v>
      </c>
    </row>
    <row r="145" spans="1:7">
      <c r="A145" s="9" t="s">
        <v>23</v>
      </c>
      <c r="B145" s="10" t="s">
        <v>194</v>
      </c>
      <c r="C145" s="10" t="s">
        <v>24</v>
      </c>
      <c r="D145" s="10">
        <v>5974130</v>
      </c>
      <c r="E145" s="10">
        <v>5515994</v>
      </c>
      <c r="F145" s="10">
        <f t="shared" si="4"/>
        <v>1.0830559279071006</v>
      </c>
      <c r="G145" s="10">
        <f t="shared" si="5"/>
        <v>4.8927315322315437</v>
      </c>
    </row>
    <row r="146" spans="1:7">
      <c r="A146" s="7" t="s">
        <v>23</v>
      </c>
      <c r="B146" s="8" t="s">
        <v>195</v>
      </c>
      <c r="C146" s="8" t="s">
        <v>24</v>
      </c>
      <c r="D146" s="8">
        <v>6500749</v>
      </c>
      <c r="E146" s="8">
        <v>5980747</v>
      </c>
      <c r="F146" s="8">
        <f t="shared" si="4"/>
        <v>1.0869459952076221</v>
      </c>
      <c r="G146" s="8">
        <f t="shared" si="5"/>
        <v>4.9046763728845253</v>
      </c>
    </row>
    <row r="147" spans="1:7">
      <c r="A147" s="9" t="s">
        <v>23</v>
      </c>
      <c r="B147" s="10" t="s">
        <v>196</v>
      </c>
      <c r="C147" s="10" t="s">
        <v>24</v>
      </c>
      <c r="D147" s="10">
        <v>6124902</v>
      </c>
      <c r="E147" s="10">
        <v>5885728</v>
      </c>
      <c r="F147" s="10">
        <f t="shared" si="4"/>
        <v>1.0406362645368594</v>
      </c>
      <c r="G147" s="10">
        <f t="shared" si="5"/>
        <v>4.7624777138868808</v>
      </c>
    </row>
    <row r="148" spans="1:7">
      <c r="A148" s="9" t="s">
        <v>23</v>
      </c>
      <c r="B148" s="10" t="s">
        <v>197</v>
      </c>
      <c r="C148" s="10" t="s">
        <v>24</v>
      </c>
      <c r="D148" s="10">
        <v>5891794</v>
      </c>
      <c r="E148" s="10">
        <v>5820372</v>
      </c>
      <c r="F148" s="10">
        <f t="shared" si="4"/>
        <v>1.01227103697152</v>
      </c>
      <c r="G148" s="10">
        <f t="shared" si="5"/>
        <v>4.6753794461247491</v>
      </c>
    </row>
    <row r="149" spans="1:7">
      <c r="A149" s="11" t="s">
        <v>23</v>
      </c>
      <c r="B149" s="12" t="s">
        <v>198</v>
      </c>
      <c r="C149" s="12" t="s">
        <v>24</v>
      </c>
      <c r="D149" s="12">
        <v>6356678</v>
      </c>
      <c r="E149" s="12">
        <v>5838442</v>
      </c>
      <c r="F149" s="12">
        <f t="shared" si="4"/>
        <v>1.0887627212876312</v>
      </c>
      <c r="G149" s="12">
        <f t="shared" si="5"/>
        <v>4.9102548119858005</v>
      </c>
    </row>
    <row r="150" spans="1:7">
      <c r="A150" s="7" t="s">
        <v>23</v>
      </c>
      <c r="B150" s="8" t="s">
        <v>199</v>
      </c>
      <c r="C150" s="8" t="s">
        <v>24</v>
      </c>
      <c r="D150" s="8">
        <v>2099606</v>
      </c>
      <c r="E150" s="8">
        <v>3543706</v>
      </c>
      <c r="F150" s="8">
        <f t="shared" si="4"/>
        <v>0.59248876740903444</v>
      </c>
      <c r="G150" s="8">
        <f t="shared" si="5"/>
        <v>3.3863960092061811</v>
      </c>
    </row>
    <row r="151" spans="1:7">
      <c r="A151" s="9" t="s">
        <v>23</v>
      </c>
      <c r="B151" s="10" t="s">
        <v>200</v>
      </c>
      <c r="C151" s="10" t="s">
        <v>24</v>
      </c>
      <c r="D151" s="10">
        <v>2124965</v>
      </c>
      <c r="E151" s="10">
        <v>3662750</v>
      </c>
      <c r="F151" s="10">
        <f t="shared" si="4"/>
        <v>0.58015562077673877</v>
      </c>
      <c r="G151" s="10">
        <f t="shared" si="5"/>
        <v>3.3485258491570544</v>
      </c>
    </row>
    <row r="152" spans="1:7">
      <c r="A152" s="11" t="s">
        <v>23</v>
      </c>
      <c r="B152" s="12" t="s">
        <v>201</v>
      </c>
      <c r="C152" s="12" t="s">
        <v>24</v>
      </c>
      <c r="D152" s="12">
        <v>2116988</v>
      </c>
      <c r="E152" s="12">
        <v>3576364</v>
      </c>
      <c r="F152" s="12">
        <f t="shared" si="4"/>
        <v>0.59193862817095799</v>
      </c>
      <c r="G152" s="12">
        <f t="shared" si="5"/>
        <v>3.384706751661744</v>
      </c>
    </row>
    <row r="153" spans="1:7">
      <c r="A153" s="7" t="s">
        <v>23</v>
      </c>
      <c r="B153" s="8" t="s">
        <v>202</v>
      </c>
      <c r="C153" s="8" t="s">
        <v>24</v>
      </c>
      <c r="D153" s="8">
        <v>8094395</v>
      </c>
      <c r="E153" s="8">
        <v>5909925</v>
      </c>
      <c r="F153" s="8">
        <f t="shared" si="4"/>
        <v>1.3696273641374468</v>
      </c>
      <c r="G153" s="8">
        <f t="shared" si="5"/>
        <v>5.772677784320444</v>
      </c>
    </row>
    <row r="154" spans="1:7">
      <c r="A154" s="9" t="s">
        <v>23</v>
      </c>
      <c r="B154" s="10" t="s">
        <v>203</v>
      </c>
      <c r="C154" s="10" t="s">
        <v>24</v>
      </c>
      <c r="D154" s="10">
        <v>7841644</v>
      </c>
      <c r="E154" s="10">
        <v>5660776</v>
      </c>
      <c r="F154" s="10">
        <f t="shared" si="4"/>
        <v>1.3852595474542713</v>
      </c>
      <c r="G154" s="10">
        <f t="shared" si="5"/>
        <v>5.8206779664130854</v>
      </c>
    </row>
    <row r="155" spans="1:7">
      <c r="A155" s="9" t="s">
        <v>23</v>
      </c>
      <c r="B155" s="10" t="s">
        <v>204</v>
      </c>
      <c r="C155" s="10" t="s">
        <v>24</v>
      </c>
      <c r="D155" s="10">
        <v>7685723</v>
      </c>
      <c r="E155" s="10">
        <v>5601115</v>
      </c>
      <c r="F155" s="10">
        <f t="shared" si="4"/>
        <v>1.3721773254075305</v>
      </c>
      <c r="G155" s="10">
        <f t="shared" si="5"/>
        <v>5.7805076953963637</v>
      </c>
    </row>
    <row r="156" spans="1:7">
      <c r="A156" s="11" t="s">
        <v>23</v>
      </c>
      <c r="B156" s="12" t="s">
        <v>205</v>
      </c>
      <c r="C156" s="12" t="s">
        <v>24</v>
      </c>
      <c r="D156" s="12">
        <v>8039529</v>
      </c>
      <c r="E156" s="12">
        <v>5866366</v>
      </c>
      <c r="F156" s="12">
        <f t="shared" si="4"/>
        <v>1.3704444966440894</v>
      </c>
      <c r="G156" s="12">
        <f t="shared" si="5"/>
        <v>5.7751868713953414</v>
      </c>
    </row>
    <row r="157" spans="1:7">
      <c r="A157" s="7" t="s">
        <v>23</v>
      </c>
      <c r="B157" s="8" t="s">
        <v>206</v>
      </c>
      <c r="C157" s="8" t="s">
        <v>24</v>
      </c>
      <c r="D157" s="8">
        <v>7323256</v>
      </c>
      <c r="E157" s="8">
        <v>5489800</v>
      </c>
      <c r="F157" s="8">
        <f t="shared" si="4"/>
        <v>1.3339750081970199</v>
      </c>
      <c r="G157" s="8">
        <f t="shared" si="5"/>
        <v>5.6632036601697697</v>
      </c>
    </row>
    <row r="158" spans="1:7">
      <c r="A158" s="9" t="s">
        <v>23</v>
      </c>
      <c r="B158" s="10" t="s">
        <v>207</v>
      </c>
      <c r="C158" s="10" t="s">
        <v>24</v>
      </c>
      <c r="D158" s="10">
        <v>7487139</v>
      </c>
      <c r="E158" s="10">
        <v>5632241</v>
      </c>
      <c r="F158" s="10">
        <f t="shared" si="4"/>
        <v>1.3293356942645032</v>
      </c>
      <c r="G158" s="10">
        <f t="shared" si="5"/>
        <v>5.6489581828085838</v>
      </c>
    </row>
    <row r="159" spans="1:7">
      <c r="A159" s="9" t="s">
        <v>23</v>
      </c>
      <c r="B159" s="10" t="s">
        <v>208</v>
      </c>
      <c r="C159" s="10" t="s">
        <v>24</v>
      </c>
      <c r="D159" s="10">
        <v>7239441</v>
      </c>
      <c r="E159" s="10">
        <v>5427835</v>
      </c>
      <c r="F159" s="10">
        <f t="shared" si="4"/>
        <v>1.3337621722104669</v>
      </c>
      <c r="G159" s="10">
        <f t="shared" si="5"/>
        <v>5.6625501259894602</v>
      </c>
    </row>
    <row r="160" spans="1:7">
      <c r="A160" s="11" t="s">
        <v>23</v>
      </c>
      <c r="B160" s="12" t="s">
        <v>209</v>
      </c>
      <c r="C160" s="12" t="s">
        <v>24</v>
      </c>
      <c r="D160" s="12">
        <v>7837876</v>
      </c>
      <c r="E160" s="12">
        <v>5729148</v>
      </c>
      <c r="F160" s="12">
        <f t="shared" si="4"/>
        <v>1.368070086511991</v>
      </c>
      <c r="G160" s="12">
        <f t="shared" si="5"/>
        <v>5.7678960076437198</v>
      </c>
    </row>
    <row r="161" spans="1:7">
      <c r="A161" s="7" t="s">
        <v>23</v>
      </c>
      <c r="B161" s="8" t="s">
        <v>210</v>
      </c>
      <c r="C161" s="8" t="s">
        <v>24</v>
      </c>
      <c r="D161" s="8">
        <v>6009770</v>
      </c>
      <c r="E161" s="8">
        <v>5527905</v>
      </c>
      <c r="F161" s="8">
        <f t="shared" si="4"/>
        <v>1.0871695515751447</v>
      </c>
      <c r="G161" s="8">
        <f t="shared" si="5"/>
        <v>4.9053628250666392</v>
      </c>
    </row>
    <row r="162" spans="1:7">
      <c r="A162" s="9" t="s">
        <v>23</v>
      </c>
      <c r="B162" s="10" t="s">
        <v>211</v>
      </c>
      <c r="C162" s="10" t="s">
        <v>24</v>
      </c>
      <c r="D162" s="10">
        <v>5920657</v>
      </c>
      <c r="E162" s="10">
        <v>5478624</v>
      </c>
      <c r="F162" s="10">
        <f t="shared" si="4"/>
        <v>1.0806832153475032</v>
      </c>
      <c r="G162" s="10">
        <f t="shared" si="5"/>
        <v>4.8854458810460439</v>
      </c>
    </row>
    <row r="163" spans="1:7">
      <c r="A163" s="9" t="s">
        <v>23</v>
      </c>
      <c r="B163" s="10" t="s">
        <v>212</v>
      </c>
      <c r="C163" s="10" t="s">
        <v>24</v>
      </c>
      <c r="D163" s="10">
        <v>5980796</v>
      </c>
      <c r="E163" s="10">
        <v>5717449</v>
      </c>
      <c r="F163" s="10">
        <f t="shared" si="4"/>
        <v>1.0460602272097224</v>
      </c>
      <c r="G163" s="10">
        <f t="shared" si="5"/>
        <v>4.7791325336701735</v>
      </c>
    </row>
    <row r="164" spans="1:7">
      <c r="A164" s="11" t="s">
        <v>23</v>
      </c>
      <c r="B164" s="12" t="s">
        <v>213</v>
      </c>
      <c r="C164" s="12" t="s">
        <v>24</v>
      </c>
      <c r="D164" s="12">
        <v>6266451</v>
      </c>
      <c r="E164" s="12">
        <v>5975339</v>
      </c>
      <c r="F164" s="12">
        <f t="shared" si="4"/>
        <v>1.0487189095045486</v>
      </c>
      <c r="G164" s="12">
        <f t="shared" si="5"/>
        <v>4.7872962835246673</v>
      </c>
    </row>
    <row r="165" spans="1:7">
      <c r="A165" s="18" t="s">
        <v>23</v>
      </c>
      <c r="B165" s="19" t="s">
        <v>214</v>
      </c>
      <c r="C165" s="19" t="s">
        <v>24</v>
      </c>
      <c r="D165" s="19">
        <v>4330015</v>
      </c>
      <c r="E165" s="19">
        <v>3950898</v>
      </c>
      <c r="F165" s="19">
        <f t="shared" ref="F165:F228" si="6">D165/E165</f>
        <v>1.095957172268178</v>
      </c>
      <c r="G165" s="19">
        <f t="shared" si="5"/>
        <v>4.9323460931666681</v>
      </c>
    </row>
    <row r="166" spans="1:7">
      <c r="A166" s="22" t="s">
        <v>23</v>
      </c>
      <c r="B166" s="20" t="s">
        <v>215</v>
      </c>
      <c r="C166" s="20" t="s">
        <v>24</v>
      </c>
      <c r="D166" s="20">
        <v>8242224</v>
      </c>
      <c r="E166" s="20">
        <v>7175280</v>
      </c>
      <c r="F166" s="20">
        <f t="shared" si="6"/>
        <v>1.1486971936983643</v>
      </c>
      <c r="G166" s="20">
        <f t="shared" si="5"/>
        <v>5.0942896029701981</v>
      </c>
    </row>
    <row r="167" spans="1:7">
      <c r="A167" s="22" t="s">
        <v>23</v>
      </c>
      <c r="B167" s="20" t="s">
        <v>216</v>
      </c>
      <c r="C167" s="20" t="s">
        <v>24</v>
      </c>
      <c r="D167" s="20">
        <v>8272089</v>
      </c>
      <c r="E167" s="20">
        <v>7126444</v>
      </c>
      <c r="F167" s="20">
        <f t="shared" si="6"/>
        <v>1.1607597000692069</v>
      </c>
      <c r="G167" s="20">
        <f t="shared" si="5"/>
        <v>5.1313287350325067</v>
      </c>
    </row>
    <row r="168" spans="1:7">
      <c r="A168" s="23" t="s">
        <v>23</v>
      </c>
      <c r="B168" s="24" t="s">
        <v>217</v>
      </c>
      <c r="C168" s="24" t="s">
        <v>24</v>
      </c>
      <c r="D168" s="24">
        <v>8092684</v>
      </c>
      <c r="E168" s="24">
        <v>7308752</v>
      </c>
      <c r="F168" s="24">
        <f t="shared" si="6"/>
        <v>1.1072593515281406</v>
      </c>
      <c r="G168" s="24">
        <f t="shared" si="5"/>
        <v>4.9670505648023084</v>
      </c>
    </row>
    <row r="169" spans="1:7">
      <c r="A169" s="18" t="s">
        <v>23</v>
      </c>
      <c r="B169" s="19" t="s">
        <v>218</v>
      </c>
      <c r="C169" s="19" t="s">
        <v>24</v>
      </c>
      <c r="D169" s="19">
        <v>8136577</v>
      </c>
      <c r="E169" s="19">
        <v>7209151</v>
      </c>
      <c r="F169" s="19">
        <f t="shared" si="6"/>
        <v>1.1286456616042582</v>
      </c>
      <c r="G169" s="19">
        <f t="shared" si="5"/>
        <v>5.0327193685220353</v>
      </c>
    </row>
    <row r="170" spans="1:7">
      <c r="A170" s="22" t="s">
        <v>23</v>
      </c>
      <c r="B170" s="20" t="s">
        <v>219</v>
      </c>
      <c r="C170" s="20" t="s">
        <v>24</v>
      </c>
      <c r="D170" s="20">
        <v>8246093</v>
      </c>
      <c r="E170" s="20">
        <v>7585099</v>
      </c>
      <c r="F170" s="20">
        <f t="shared" si="6"/>
        <v>1.0871437538257576</v>
      </c>
      <c r="G170" s="20">
        <f t="shared" si="5"/>
        <v>4.9052836104973707</v>
      </c>
    </row>
    <row r="171" spans="1:7">
      <c r="A171" s="22" t="s">
        <v>23</v>
      </c>
      <c r="B171" s="20" t="s">
        <v>220</v>
      </c>
      <c r="C171" s="20" t="s">
        <v>24</v>
      </c>
      <c r="D171" s="20">
        <v>8271248</v>
      </c>
      <c r="E171" s="20">
        <v>7521424</v>
      </c>
      <c r="F171" s="20">
        <f t="shared" si="6"/>
        <v>1.0996917604964167</v>
      </c>
      <c r="G171" s="20">
        <f t="shared" si="5"/>
        <v>4.9438135197802975</v>
      </c>
    </row>
    <row r="172" spans="1:7">
      <c r="A172" s="23" t="s">
        <v>23</v>
      </c>
      <c r="B172" s="24" t="s">
        <v>221</v>
      </c>
      <c r="C172" s="24" t="s">
        <v>24</v>
      </c>
      <c r="D172" s="24">
        <v>8241394</v>
      </c>
      <c r="E172" s="24">
        <v>7215885</v>
      </c>
      <c r="F172" s="24">
        <f t="shared" si="6"/>
        <v>1.1421182571507167</v>
      </c>
      <c r="G172" s="24">
        <f t="shared" si="5"/>
        <v>5.0740883204069913</v>
      </c>
    </row>
    <row r="173" spans="1:7">
      <c r="A173" s="18" t="s">
        <v>23</v>
      </c>
      <c r="B173" s="19" t="s">
        <v>222</v>
      </c>
      <c r="C173" s="19" t="s">
        <v>24</v>
      </c>
      <c r="D173" s="19">
        <v>8149321</v>
      </c>
      <c r="E173" s="19">
        <v>7694763</v>
      </c>
      <c r="F173" s="19">
        <f t="shared" si="6"/>
        <v>1.0590736842707176</v>
      </c>
      <c r="G173" s="19">
        <f t="shared" si="5"/>
        <v>4.8190916549216656</v>
      </c>
    </row>
    <row r="174" spans="1:7">
      <c r="A174" s="22" t="s">
        <v>23</v>
      </c>
      <c r="B174" s="20" t="s">
        <v>223</v>
      </c>
      <c r="C174" s="20" t="s">
        <v>24</v>
      </c>
      <c r="D174" s="20">
        <v>7726387</v>
      </c>
      <c r="E174" s="20">
        <v>7274592</v>
      </c>
      <c r="F174" s="20">
        <f t="shared" si="6"/>
        <v>1.0621058885501757</v>
      </c>
      <c r="G174" s="20">
        <f t="shared" si="5"/>
        <v>4.8284023413821693</v>
      </c>
    </row>
    <row r="175" spans="1:7">
      <c r="A175" s="23" t="s">
        <v>23</v>
      </c>
      <c r="B175" s="24" t="s">
        <v>224</v>
      </c>
      <c r="C175" s="24" t="s">
        <v>24</v>
      </c>
      <c r="D175" s="24">
        <v>7732190</v>
      </c>
      <c r="E175" s="24">
        <v>7362044</v>
      </c>
      <c r="F175" s="24">
        <f t="shared" si="6"/>
        <v>1.0502776131194</v>
      </c>
      <c r="G175" s="24">
        <f t="shared" si="5"/>
        <v>4.7920824388444299</v>
      </c>
    </row>
    <row r="176" spans="1:7">
      <c r="A176" s="18" t="s">
        <v>23</v>
      </c>
      <c r="B176" s="19" t="s">
        <v>225</v>
      </c>
      <c r="C176" s="19" t="s">
        <v>24</v>
      </c>
      <c r="D176" s="19">
        <v>8981054</v>
      </c>
      <c r="E176" s="19">
        <v>7433844</v>
      </c>
      <c r="F176" s="19">
        <f t="shared" si="6"/>
        <v>1.2081305445742472</v>
      </c>
      <c r="G176" s="19">
        <f t="shared" si="5"/>
        <v>5.2767856501696837</v>
      </c>
    </row>
    <row r="177" spans="1:7">
      <c r="A177" s="22" t="s">
        <v>23</v>
      </c>
      <c r="B177" s="20" t="s">
        <v>226</v>
      </c>
      <c r="C177" s="20" t="s">
        <v>24</v>
      </c>
      <c r="D177" s="20">
        <v>9132651</v>
      </c>
      <c r="E177" s="20">
        <v>7677993</v>
      </c>
      <c r="F177" s="20">
        <f t="shared" si="6"/>
        <v>1.18945810448121</v>
      </c>
      <c r="G177" s="20">
        <f t="shared" si="5"/>
        <v>5.2194500556200039</v>
      </c>
    </row>
    <row r="178" spans="1:7">
      <c r="A178" s="23" t="s">
        <v>23</v>
      </c>
      <c r="B178" s="24" t="s">
        <v>227</v>
      </c>
      <c r="C178" s="24" t="s">
        <v>24</v>
      </c>
      <c r="D178" s="24">
        <v>8750477</v>
      </c>
      <c r="E178" s="24">
        <v>7235794</v>
      </c>
      <c r="F178" s="24">
        <f t="shared" si="6"/>
        <v>1.2093319682677532</v>
      </c>
      <c r="G178" s="24">
        <f t="shared" si="5"/>
        <v>5.2804747417629638</v>
      </c>
    </row>
    <row r="179" spans="1:7">
      <c r="A179" s="18" t="s">
        <v>23</v>
      </c>
      <c r="B179" s="19" t="s">
        <v>228</v>
      </c>
      <c r="C179" s="19" t="s">
        <v>24</v>
      </c>
      <c r="D179" s="19">
        <v>7475212</v>
      </c>
      <c r="E179" s="19">
        <v>7580573</v>
      </c>
      <c r="F179" s="19">
        <f t="shared" si="6"/>
        <v>0.98610118258870405</v>
      </c>
      <c r="G179" s="19">
        <f t="shared" si="5"/>
        <v>4.5950222912568748</v>
      </c>
    </row>
    <row r="180" spans="1:7">
      <c r="A180" s="22" t="s">
        <v>23</v>
      </c>
      <c r="B180" s="20" t="s">
        <v>229</v>
      </c>
      <c r="C180" s="20" t="s">
        <v>24</v>
      </c>
      <c r="D180" s="20">
        <v>7471705</v>
      </c>
      <c r="E180" s="20">
        <v>7649826</v>
      </c>
      <c r="F180" s="20">
        <f t="shared" si="6"/>
        <v>0.97671567954617533</v>
      </c>
      <c r="G180" s="20">
        <f t="shared" si="5"/>
        <v>4.5662031656144855</v>
      </c>
    </row>
    <row r="181" spans="1:7">
      <c r="A181" s="23" t="s">
        <v>23</v>
      </c>
      <c r="B181" s="24" t="s">
        <v>230</v>
      </c>
      <c r="C181" s="24" t="s">
        <v>24</v>
      </c>
      <c r="D181" s="24">
        <v>7217171</v>
      </c>
      <c r="E181" s="24">
        <v>7512471</v>
      </c>
      <c r="F181" s="24">
        <f t="shared" si="6"/>
        <v>0.96069202796257047</v>
      </c>
      <c r="G181" s="24">
        <f t="shared" si="5"/>
        <v>4.5170009410618697</v>
      </c>
    </row>
    <row r="182" spans="1:7">
      <c r="A182" s="18" t="s">
        <v>23</v>
      </c>
      <c r="B182" s="19" t="s">
        <v>231</v>
      </c>
      <c r="C182" s="19" t="s">
        <v>24</v>
      </c>
      <c r="D182" s="19">
        <v>4684710</v>
      </c>
      <c r="E182" s="19">
        <v>5709807</v>
      </c>
      <c r="F182" s="19">
        <f t="shared" si="6"/>
        <v>0.82046731176728038</v>
      </c>
      <c r="G182" s="19">
        <f t="shared" si="5"/>
        <v>4.0864269275126111</v>
      </c>
    </row>
    <row r="183" spans="1:7">
      <c r="A183" s="22" t="s">
        <v>23</v>
      </c>
      <c r="B183" s="20" t="s">
        <v>232</v>
      </c>
      <c r="C183" s="20" t="s">
        <v>24</v>
      </c>
      <c r="D183" s="20">
        <v>4198661</v>
      </c>
      <c r="E183" s="20">
        <v>5180754</v>
      </c>
      <c r="F183" s="20">
        <f t="shared" si="6"/>
        <v>0.81043434990350827</v>
      </c>
      <c r="G183" s="20">
        <f t="shared" si="5"/>
        <v>4.0556197148137123</v>
      </c>
    </row>
    <row r="184" spans="1:7">
      <c r="A184" s="23" t="s">
        <v>23</v>
      </c>
      <c r="B184" s="24" t="s">
        <v>233</v>
      </c>
      <c r="C184" s="24" t="s">
        <v>24</v>
      </c>
      <c r="D184" s="24">
        <v>4106043</v>
      </c>
      <c r="E184" s="24">
        <v>4944858</v>
      </c>
      <c r="F184" s="24">
        <f t="shared" si="6"/>
        <v>0.83036621071828554</v>
      </c>
      <c r="G184" s="24">
        <f t="shared" si="5"/>
        <v>4.1168224866315679</v>
      </c>
    </row>
    <row r="185" spans="1:7">
      <c r="A185" s="18" t="s">
        <v>23</v>
      </c>
      <c r="B185" s="19" t="s">
        <v>234</v>
      </c>
      <c r="C185" s="19" t="s">
        <v>24</v>
      </c>
      <c r="D185" s="19">
        <v>5552384</v>
      </c>
      <c r="E185" s="19">
        <v>7391427</v>
      </c>
      <c r="F185" s="19">
        <f t="shared" si="6"/>
        <v>0.7511924287421089</v>
      </c>
      <c r="G185" s="19">
        <f t="shared" si="5"/>
        <v>3.8737114716955197</v>
      </c>
    </row>
    <row r="186" spans="1:7">
      <c r="A186" s="22" t="s">
        <v>23</v>
      </c>
      <c r="B186" s="20" t="s">
        <v>235</v>
      </c>
      <c r="C186" s="20" t="s">
        <v>24</v>
      </c>
      <c r="D186" s="20">
        <v>5523893</v>
      </c>
      <c r="E186" s="20">
        <v>7145595</v>
      </c>
      <c r="F186" s="20">
        <f t="shared" si="6"/>
        <v>0.77304871042929246</v>
      </c>
      <c r="G186" s="20">
        <f t="shared" si="5"/>
        <v>3.9408233702441855</v>
      </c>
    </row>
    <row r="187" spans="1:7">
      <c r="A187" s="22" t="s">
        <v>23</v>
      </c>
      <c r="B187" s="20" t="s">
        <v>236</v>
      </c>
      <c r="C187" s="20" t="s">
        <v>24</v>
      </c>
      <c r="D187" s="20">
        <v>5374522</v>
      </c>
      <c r="E187" s="20">
        <v>7175589</v>
      </c>
      <c r="F187" s="20">
        <f t="shared" si="6"/>
        <v>0.74900081373110972</v>
      </c>
      <c r="G187" s="20">
        <f t="shared" si="5"/>
        <v>3.8669818986427456</v>
      </c>
    </row>
    <row r="188" spans="1:7">
      <c r="A188" s="23" t="s">
        <v>23</v>
      </c>
      <c r="B188" s="24" t="s">
        <v>237</v>
      </c>
      <c r="C188" s="24" t="s">
        <v>24</v>
      </c>
      <c r="D188" s="24">
        <v>5326165</v>
      </c>
      <c r="E188" s="24">
        <v>7339771</v>
      </c>
      <c r="F188" s="24">
        <f t="shared" si="6"/>
        <v>0.72565819832798595</v>
      </c>
      <c r="G188" s="24">
        <f t="shared" si="5"/>
        <v>3.795306063785914</v>
      </c>
    </row>
    <row r="189" spans="1:7">
      <c r="A189" s="18" t="s">
        <v>23</v>
      </c>
      <c r="B189" s="19" t="s">
        <v>238</v>
      </c>
      <c r="C189" s="19" t="s">
        <v>24</v>
      </c>
      <c r="D189" s="19">
        <v>6531176</v>
      </c>
      <c r="E189" s="19">
        <v>7564309</v>
      </c>
      <c r="F189" s="19">
        <f t="shared" si="6"/>
        <v>0.86342004272961348</v>
      </c>
      <c r="G189" s="19">
        <f t="shared" si="5"/>
        <v>4.2183175832055513</v>
      </c>
    </row>
    <row r="190" spans="1:7">
      <c r="A190" s="22" t="s">
        <v>23</v>
      </c>
      <c r="B190" s="20" t="s">
        <v>239</v>
      </c>
      <c r="C190" s="20" t="s">
        <v>24</v>
      </c>
      <c r="D190" s="20">
        <v>6400806</v>
      </c>
      <c r="E190" s="20">
        <v>7278130</v>
      </c>
      <c r="F190" s="20">
        <f t="shared" si="6"/>
        <v>0.87945749801116491</v>
      </c>
      <c r="G190" s="20">
        <f t="shared" si="5"/>
        <v>4.2675621933930827</v>
      </c>
    </row>
    <row r="191" spans="1:7">
      <c r="A191" s="22" t="s">
        <v>23</v>
      </c>
      <c r="B191" s="20" t="s">
        <v>240</v>
      </c>
      <c r="C191" s="20" t="s">
        <v>24</v>
      </c>
      <c r="D191" s="20">
        <v>6317519</v>
      </c>
      <c r="E191" s="20">
        <v>7243332</v>
      </c>
      <c r="F191" s="20">
        <f t="shared" si="6"/>
        <v>0.87218409980379197</v>
      </c>
      <c r="G191" s="20">
        <f t="shared" si="5"/>
        <v>4.2452284968575231</v>
      </c>
    </row>
    <row r="192" spans="1:7">
      <c r="A192" s="23" t="s">
        <v>23</v>
      </c>
      <c r="B192" s="24" t="s">
        <v>241</v>
      </c>
      <c r="C192" s="24" t="s">
        <v>24</v>
      </c>
      <c r="D192" s="24">
        <v>6079788</v>
      </c>
      <c r="E192" s="24">
        <v>7015485</v>
      </c>
      <c r="F192" s="24">
        <f t="shared" si="6"/>
        <v>0.86662404666249016</v>
      </c>
      <c r="G192" s="24">
        <f t="shared" si="5"/>
        <v>4.2281557976818425</v>
      </c>
    </row>
    <row r="193" spans="1:7">
      <c r="A193" s="18" t="s">
        <v>23</v>
      </c>
      <c r="B193" s="19" t="s">
        <v>242</v>
      </c>
      <c r="C193" s="19" t="s">
        <v>24</v>
      </c>
      <c r="D193" s="19">
        <v>6979646</v>
      </c>
      <c r="E193" s="19">
        <v>7156813</v>
      </c>
      <c r="F193" s="19">
        <f t="shared" si="6"/>
        <v>0.97524498683981264</v>
      </c>
      <c r="G193" s="19">
        <f t="shared" si="5"/>
        <v>4.5616872565903286</v>
      </c>
    </row>
    <row r="194" spans="1:7">
      <c r="A194" s="22" t="s">
        <v>23</v>
      </c>
      <c r="B194" s="20" t="s">
        <v>243</v>
      </c>
      <c r="C194" s="20" t="s">
        <v>24</v>
      </c>
      <c r="D194" s="20">
        <v>6987464</v>
      </c>
      <c r="E194" s="20">
        <v>7279520</v>
      </c>
      <c r="F194" s="20">
        <f t="shared" si="6"/>
        <v>0.95987977229267862</v>
      </c>
      <c r="G194" s="20">
        <f t="shared" si="5"/>
        <v>4.514506828801899</v>
      </c>
    </row>
    <row r="195" spans="1:7">
      <c r="A195" s="22" t="s">
        <v>23</v>
      </c>
      <c r="B195" s="20" t="s">
        <v>244</v>
      </c>
      <c r="C195" s="20" t="s">
        <v>24</v>
      </c>
      <c r="D195" s="20">
        <v>6775351</v>
      </c>
      <c r="E195" s="20">
        <v>7012130</v>
      </c>
      <c r="F195" s="20">
        <f t="shared" si="6"/>
        <v>0.96623294205897492</v>
      </c>
      <c r="G195" s="20">
        <f t="shared" ref="G195:G258" si="7">(3.0706*F195)+1.5671</f>
        <v>4.5340148718862885</v>
      </c>
    </row>
    <row r="196" spans="1:7">
      <c r="A196" s="23" t="s">
        <v>23</v>
      </c>
      <c r="B196" s="24" t="s">
        <v>245</v>
      </c>
      <c r="C196" s="24" t="s">
        <v>24</v>
      </c>
      <c r="D196" s="24">
        <v>2550337</v>
      </c>
      <c r="E196" s="24">
        <v>2605445</v>
      </c>
      <c r="F196" s="24">
        <f t="shared" si="6"/>
        <v>0.97884891064674173</v>
      </c>
      <c r="G196" s="24">
        <f t="shared" si="7"/>
        <v>4.5727534650318855</v>
      </c>
    </row>
    <row r="197" spans="1:7">
      <c r="A197" s="18" t="s">
        <v>23</v>
      </c>
      <c r="B197" s="19" t="s">
        <v>246</v>
      </c>
      <c r="C197" s="19" t="s">
        <v>24</v>
      </c>
      <c r="D197" s="19">
        <v>6118243</v>
      </c>
      <c r="E197" s="19">
        <v>7352539</v>
      </c>
      <c r="F197" s="19">
        <f t="shared" si="6"/>
        <v>0.8321265619944348</v>
      </c>
      <c r="G197" s="19">
        <f t="shared" si="7"/>
        <v>4.1222278212601111</v>
      </c>
    </row>
    <row r="198" spans="1:7">
      <c r="A198" s="22" t="s">
        <v>23</v>
      </c>
      <c r="B198" s="20" t="s">
        <v>247</v>
      </c>
      <c r="C198" s="20" t="s">
        <v>24</v>
      </c>
      <c r="D198" s="20">
        <v>5991611</v>
      </c>
      <c r="E198" s="20">
        <v>6966879</v>
      </c>
      <c r="F198" s="20">
        <f t="shared" si="6"/>
        <v>0.86001364456021123</v>
      </c>
      <c r="G198" s="20">
        <f t="shared" si="7"/>
        <v>4.2078578969865852</v>
      </c>
    </row>
    <row r="199" spans="1:7">
      <c r="A199" s="23" t="s">
        <v>23</v>
      </c>
      <c r="B199" s="24" t="s">
        <v>248</v>
      </c>
      <c r="C199" s="24" t="s">
        <v>24</v>
      </c>
      <c r="D199" s="24">
        <v>5915683</v>
      </c>
      <c r="E199" s="24">
        <v>7071471</v>
      </c>
      <c r="F199" s="24">
        <f t="shared" si="6"/>
        <v>0.83655621298595439</v>
      </c>
      <c r="G199" s="24">
        <f t="shared" si="7"/>
        <v>4.1358295075946714</v>
      </c>
    </row>
    <row r="200" spans="1:7">
      <c r="A200" s="18" t="s">
        <v>23</v>
      </c>
      <c r="B200" s="19" t="s">
        <v>249</v>
      </c>
      <c r="C200" s="19" t="s">
        <v>24</v>
      </c>
      <c r="D200" s="19">
        <v>4613629</v>
      </c>
      <c r="E200" s="19">
        <v>6362836</v>
      </c>
      <c r="F200" s="19">
        <f t="shared" si="6"/>
        <v>0.72509003846712383</v>
      </c>
      <c r="G200" s="19">
        <f t="shared" si="7"/>
        <v>3.7935614721171507</v>
      </c>
    </row>
    <row r="201" spans="1:7">
      <c r="A201" s="22" t="s">
        <v>23</v>
      </c>
      <c r="B201" s="20" t="s">
        <v>250</v>
      </c>
      <c r="C201" s="20" t="s">
        <v>24</v>
      </c>
      <c r="D201" s="20">
        <v>4433522</v>
      </c>
      <c r="E201" s="20">
        <v>6073841</v>
      </c>
      <c r="F201" s="20">
        <f t="shared" si="6"/>
        <v>0.72993711886761603</v>
      </c>
      <c r="G201" s="20">
        <f t="shared" si="7"/>
        <v>3.808444917194902</v>
      </c>
    </row>
    <row r="202" spans="1:7">
      <c r="A202" s="22" t="s">
        <v>23</v>
      </c>
      <c r="B202" s="20" t="s">
        <v>251</v>
      </c>
      <c r="C202" s="20" t="s">
        <v>24</v>
      </c>
      <c r="D202" s="20">
        <v>4372044</v>
      </c>
      <c r="E202" s="20">
        <v>6067908</v>
      </c>
      <c r="F202" s="20">
        <f t="shared" si="6"/>
        <v>0.72051916410070815</v>
      </c>
      <c r="G202" s="20">
        <f t="shared" si="7"/>
        <v>3.7795261452876345</v>
      </c>
    </row>
    <row r="203" spans="1:7">
      <c r="A203" s="22" t="s">
        <v>23</v>
      </c>
      <c r="B203" s="20" t="s">
        <v>252</v>
      </c>
      <c r="C203" s="20" t="s">
        <v>24</v>
      </c>
      <c r="D203" s="20">
        <v>2886359</v>
      </c>
      <c r="E203" s="20">
        <v>3975652</v>
      </c>
      <c r="F203" s="20">
        <f t="shared" si="6"/>
        <v>0.72600896657956981</v>
      </c>
      <c r="G203" s="20">
        <f t="shared" si="7"/>
        <v>3.7963831327792272</v>
      </c>
    </row>
    <row r="204" spans="1:7">
      <c r="A204" s="23" t="s">
        <v>23</v>
      </c>
      <c r="B204" s="24" t="s">
        <v>253</v>
      </c>
      <c r="C204" s="24" t="s">
        <v>24</v>
      </c>
      <c r="D204" s="24">
        <v>1808124</v>
      </c>
      <c r="E204" s="24">
        <v>2349805</v>
      </c>
      <c r="F204" s="24">
        <f t="shared" si="6"/>
        <v>0.76947831841365555</v>
      </c>
      <c r="G204" s="24">
        <f t="shared" si="7"/>
        <v>3.929860124520971</v>
      </c>
    </row>
    <row r="205" spans="1:7">
      <c r="A205" s="18" t="s">
        <v>23</v>
      </c>
      <c r="B205" s="19" t="s">
        <v>254</v>
      </c>
      <c r="C205" s="19" t="s">
        <v>24</v>
      </c>
      <c r="D205" s="19">
        <v>5789804</v>
      </c>
      <c r="E205" s="19">
        <v>5189236</v>
      </c>
      <c r="F205" s="19">
        <f t="shared" si="6"/>
        <v>1.1157334143214916</v>
      </c>
      <c r="G205" s="19">
        <f t="shared" si="7"/>
        <v>4.9930710220155721</v>
      </c>
    </row>
    <row r="206" spans="1:7">
      <c r="A206" s="22" t="s">
        <v>23</v>
      </c>
      <c r="B206" s="20" t="s">
        <v>255</v>
      </c>
      <c r="C206" s="20" t="s">
        <v>24</v>
      </c>
      <c r="D206" s="20">
        <v>3569800</v>
      </c>
      <c r="E206" s="20">
        <v>3197983</v>
      </c>
      <c r="F206" s="20">
        <f t="shared" si="6"/>
        <v>1.1162660964739337</v>
      </c>
      <c r="G206" s="20">
        <f t="shared" si="7"/>
        <v>4.9947066758328607</v>
      </c>
    </row>
    <row r="207" spans="1:7">
      <c r="A207" s="22" t="s">
        <v>23</v>
      </c>
      <c r="B207" s="20" t="s">
        <v>256</v>
      </c>
      <c r="C207" s="20" t="s">
        <v>24</v>
      </c>
      <c r="D207" s="20">
        <v>5886544</v>
      </c>
      <c r="E207" s="20">
        <v>5444132</v>
      </c>
      <c r="F207" s="20">
        <f t="shared" si="6"/>
        <v>1.0812640104979085</v>
      </c>
      <c r="G207" s="20">
        <f t="shared" si="7"/>
        <v>4.8872292706348777</v>
      </c>
    </row>
    <row r="208" spans="1:7">
      <c r="A208" s="22" t="s">
        <v>23</v>
      </c>
      <c r="B208" s="20" t="s">
        <v>257</v>
      </c>
      <c r="C208" s="20" t="s">
        <v>24</v>
      </c>
      <c r="D208" s="20">
        <v>3294601</v>
      </c>
      <c r="E208" s="20">
        <v>2951204</v>
      </c>
      <c r="F208" s="20">
        <f t="shared" si="6"/>
        <v>1.1163582727591856</v>
      </c>
      <c r="G208" s="20">
        <f t="shared" si="7"/>
        <v>4.9949897123343554</v>
      </c>
    </row>
    <row r="209" spans="1:7">
      <c r="A209" s="22" t="s">
        <v>23</v>
      </c>
      <c r="B209" s="20" t="s">
        <v>258</v>
      </c>
      <c r="C209" s="20" t="s">
        <v>24</v>
      </c>
      <c r="D209" s="20">
        <v>2545931</v>
      </c>
      <c r="E209" s="20">
        <v>2266625</v>
      </c>
      <c r="F209" s="20">
        <f t="shared" si="6"/>
        <v>1.1232255004687586</v>
      </c>
      <c r="G209" s="20">
        <f t="shared" si="7"/>
        <v>5.01607622173937</v>
      </c>
    </row>
    <row r="210" spans="1:7">
      <c r="A210" s="23" t="s">
        <v>23</v>
      </c>
      <c r="B210" s="24" t="s">
        <v>259</v>
      </c>
      <c r="C210" s="24" t="s">
        <v>24</v>
      </c>
      <c r="D210" s="24">
        <v>3461783</v>
      </c>
      <c r="E210" s="24">
        <v>3134502</v>
      </c>
      <c r="F210" s="24">
        <f t="shared" si="6"/>
        <v>1.1044124393603831</v>
      </c>
      <c r="G210" s="24">
        <f t="shared" si="7"/>
        <v>4.9583088362999925</v>
      </c>
    </row>
    <row r="211" spans="1:7">
      <c r="A211" s="18" t="s">
        <v>23</v>
      </c>
      <c r="B211" s="19" t="s">
        <v>260</v>
      </c>
      <c r="C211" s="19" t="s">
        <v>24</v>
      </c>
      <c r="D211" s="19">
        <v>5277987</v>
      </c>
      <c r="E211" s="19">
        <v>5497421</v>
      </c>
      <c r="F211" s="19">
        <f t="shared" si="6"/>
        <v>0.96008419220576335</v>
      </c>
      <c r="G211" s="19">
        <f t="shared" si="7"/>
        <v>4.5151345205870168</v>
      </c>
    </row>
    <row r="212" spans="1:7">
      <c r="A212" s="22" t="s">
        <v>23</v>
      </c>
      <c r="B212" s="20" t="s">
        <v>261</v>
      </c>
      <c r="C212" s="20" t="s">
        <v>24</v>
      </c>
      <c r="D212" s="20">
        <v>5328773</v>
      </c>
      <c r="E212" s="20">
        <v>5659269</v>
      </c>
      <c r="F212" s="20">
        <f t="shared" si="6"/>
        <v>0.9416009382130448</v>
      </c>
      <c r="G212" s="20">
        <f t="shared" si="7"/>
        <v>4.4583798408769759</v>
      </c>
    </row>
    <row r="213" spans="1:7">
      <c r="A213" s="22" t="s">
        <v>23</v>
      </c>
      <c r="B213" s="20" t="s">
        <v>262</v>
      </c>
      <c r="C213" s="20" t="s">
        <v>24</v>
      </c>
      <c r="D213" s="20">
        <v>3925914</v>
      </c>
      <c r="E213" s="20">
        <v>4101382</v>
      </c>
      <c r="F213" s="20">
        <f t="shared" si="6"/>
        <v>0.95721734771352684</v>
      </c>
      <c r="G213" s="20">
        <f t="shared" si="7"/>
        <v>4.5063315878891554</v>
      </c>
    </row>
    <row r="214" spans="1:7">
      <c r="A214" s="23" t="s">
        <v>23</v>
      </c>
      <c r="B214" s="24" t="s">
        <v>263</v>
      </c>
      <c r="C214" s="24" t="s">
        <v>24</v>
      </c>
      <c r="D214" s="24">
        <v>3028065</v>
      </c>
      <c r="E214" s="24">
        <v>2984710</v>
      </c>
      <c r="F214" s="24">
        <f t="shared" si="6"/>
        <v>1.0145256993141711</v>
      </c>
      <c r="G214" s="24">
        <f t="shared" si="7"/>
        <v>4.6823026123140945</v>
      </c>
    </row>
    <row r="215" spans="1:7">
      <c r="A215" s="18" t="s">
        <v>23</v>
      </c>
      <c r="B215" s="19" t="s">
        <v>264</v>
      </c>
      <c r="C215" s="19" t="s">
        <v>24</v>
      </c>
      <c r="D215" s="19">
        <v>5619280</v>
      </c>
      <c r="E215" s="19">
        <v>4704142</v>
      </c>
      <c r="F215" s="19">
        <f t="shared" si="6"/>
        <v>1.1945387703007264</v>
      </c>
      <c r="G215" s="19">
        <f t="shared" si="7"/>
        <v>5.2350507480854107</v>
      </c>
    </row>
    <row r="216" spans="1:7">
      <c r="A216" s="22" t="s">
        <v>23</v>
      </c>
      <c r="B216" s="20" t="s">
        <v>265</v>
      </c>
      <c r="C216" s="20" t="s">
        <v>24</v>
      </c>
      <c r="D216" s="20">
        <v>5871672</v>
      </c>
      <c r="E216" s="20">
        <v>5140956</v>
      </c>
      <c r="F216" s="20">
        <f t="shared" si="6"/>
        <v>1.1421362096855137</v>
      </c>
      <c r="G216" s="20">
        <f t="shared" si="7"/>
        <v>5.0741434454603382</v>
      </c>
    </row>
    <row r="217" spans="1:7">
      <c r="A217" s="22" t="s">
        <v>23</v>
      </c>
      <c r="B217" s="20" t="s">
        <v>266</v>
      </c>
      <c r="C217" s="20" t="s">
        <v>24</v>
      </c>
      <c r="D217" s="20">
        <v>3665386</v>
      </c>
      <c r="E217" s="20">
        <v>3245218</v>
      </c>
      <c r="F217" s="20">
        <f t="shared" si="6"/>
        <v>1.1294729660688434</v>
      </c>
      <c r="G217" s="20">
        <f t="shared" si="7"/>
        <v>5.0352596896109905</v>
      </c>
    </row>
    <row r="218" spans="1:7">
      <c r="A218" s="22" t="s">
        <v>23</v>
      </c>
      <c r="B218" s="20" t="s">
        <v>267</v>
      </c>
      <c r="C218" s="20" t="s">
        <v>24</v>
      </c>
      <c r="D218" s="20">
        <v>3916505</v>
      </c>
      <c r="E218" s="20">
        <v>3166373</v>
      </c>
      <c r="F218" s="20">
        <f t="shared" si="6"/>
        <v>1.2369057593656843</v>
      </c>
      <c r="G218" s="20">
        <f t="shared" si="7"/>
        <v>5.3651428247082702</v>
      </c>
    </row>
    <row r="219" spans="1:7">
      <c r="A219" s="23" t="s">
        <v>23</v>
      </c>
      <c r="B219" s="24" t="s">
        <v>268</v>
      </c>
      <c r="C219" s="24" t="s">
        <v>24</v>
      </c>
      <c r="D219" s="24">
        <v>4480321</v>
      </c>
      <c r="E219" s="24">
        <v>3856731</v>
      </c>
      <c r="F219" s="24">
        <f t="shared" si="6"/>
        <v>1.1616887462464973</v>
      </c>
      <c r="G219" s="24">
        <f t="shared" si="7"/>
        <v>5.1341814642244952</v>
      </c>
    </row>
    <row r="220" spans="1:7">
      <c r="A220" s="18" t="s">
        <v>23</v>
      </c>
      <c r="B220" s="19" t="s">
        <v>269</v>
      </c>
      <c r="C220" s="19" t="s">
        <v>24</v>
      </c>
      <c r="D220" s="19">
        <v>3830448</v>
      </c>
      <c r="E220" s="19">
        <v>3325935</v>
      </c>
      <c r="F220" s="19">
        <f t="shared" si="6"/>
        <v>1.1516905772361756</v>
      </c>
      <c r="G220" s="19">
        <f t="shared" si="7"/>
        <v>5.1034810864614011</v>
      </c>
    </row>
    <row r="221" spans="1:7">
      <c r="A221" s="23" t="s">
        <v>23</v>
      </c>
      <c r="B221" s="24" t="s">
        <v>270</v>
      </c>
      <c r="C221" s="24" t="s">
        <v>24</v>
      </c>
      <c r="D221" s="24">
        <v>4627154</v>
      </c>
      <c r="E221" s="24">
        <v>3815344</v>
      </c>
      <c r="F221" s="24">
        <f t="shared" si="6"/>
        <v>1.2127750472827614</v>
      </c>
      <c r="G221" s="24">
        <f t="shared" si="7"/>
        <v>5.2910470601864468</v>
      </c>
    </row>
    <row r="222" spans="1:7">
      <c r="A222" s="18" t="s">
        <v>23</v>
      </c>
      <c r="B222" s="19" t="s">
        <v>271</v>
      </c>
      <c r="C222" s="19" t="s">
        <v>24</v>
      </c>
      <c r="D222" s="19">
        <v>3048098</v>
      </c>
      <c r="E222" s="19">
        <v>3587416</v>
      </c>
      <c r="F222" s="19">
        <f t="shared" si="6"/>
        <v>0.84966393638206439</v>
      </c>
      <c r="G222" s="19">
        <f t="shared" si="7"/>
        <v>4.176078083054767</v>
      </c>
    </row>
    <row r="223" spans="1:7">
      <c r="A223" s="23" t="s">
        <v>23</v>
      </c>
      <c r="B223" s="24" t="s">
        <v>272</v>
      </c>
      <c r="C223" s="24" t="s">
        <v>24</v>
      </c>
      <c r="D223" s="24">
        <v>3389674</v>
      </c>
      <c r="E223" s="24">
        <v>3925988</v>
      </c>
      <c r="F223" s="24">
        <f t="shared" si="6"/>
        <v>0.86339387690436142</v>
      </c>
      <c r="G223" s="24">
        <f t="shared" si="7"/>
        <v>4.2182372384225317</v>
      </c>
    </row>
    <row r="224" spans="1:7">
      <c r="A224" s="18" t="s">
        <v>23</v>
      </c>
      <c r="B224" s="19" t="s">
        <v>273</v>
      </c>
      <c r="C224" s="19" t="s">
        <v>24</v>
      </c>
      <c r="D224" s="19">
        <v>3231159</v>
      </c>
      <c r="E224" s="19">
        <v>2560840</v>
      </c>
      <c r="F224" s="19">
        <f t="shared" si="6"/>
        <v>1.2617574702050889</v>
      </c>
      <c r="G224" s="19">
        <f t="shared" si="7"/>
        <v>5.4414524880117465</v>
      </c>
    </row>
    <row r="225" spans="1:7">
      <c r="A225" s="22" t="s">
        <v>23</v>
      </c>
      <c r="B225" s="20" t="s">
        <v>274</v>
      </c>
      <c r="C225" s="20" t="s">
        <v>24</v>
      </c>
      <c r="D225" s="20">
        <v>2820483</v>
      </c>
      <c r="E225" s="20">
        <v>2165705</v>
      </c>
      <c r="F225" s="20">
        <f t="shared" si="6"/>
        <v>1.3023394229592673</v>
      </c>
      <c r="G225" s="20">
        <f t="shared" si="7"/>
        <v>5.5660634321387263</v>
      </c>
    </row>
    <row r="226" spans="1:7">
      <c r="A226" s="22" t="s">
        <v>23</v>
      </c>
      <c r="B226" s="20" t="s">
        <v>275</v>
      </c>
      <c r="C226" s="20" t="s">
        <v>24</v>
      </c>
      <c r="D226" s="20">
        <v>3270200</v>
      </c>
      <c r="E226" s="20">
        <v>2528622</v>
      </c>
      <c r="F226" s="20">
        <f t="shared" si="6"/>
        <v>1.2932735695568573</v>
      </c>
      <c r="G226" s="20">
        <f t="shared" si="7"/>
        <v>5.5382258226812864</v>
      </c>
    </row>
    <row r="227" spans="1:7">
      <c r="A227" s="23" t="s">
        <v>23</v>
      </c>
      <c r="B227" s="24" t="s">
        <v>276</v>
      </c>
      <c r="C227" s="24" t="s">
        <v>24</v>
      </c>
      <c r="D227" s="24">
        <v>2962204</v>
      </c>
      <c r="E227" s="24">
        <v>2298927</v>
      </c>
      <c r="F227" s="24">
        <f t="shared" si="6"/>
        <v>1.2885159032887952</v>
      </c>
      <c r="G227" s="24">
        <f t="shared" si="7"/>
        <v>5.5236169326385749</v>
      </c>
    </row>
    <row r="228" spans="1:7">
      <c r="A228" s="18" t="s">
        <v>23</v>
      </c>
      <c r="B228" s="19" t="s">
        <v>277</v>
      </c>
      <c r="C228" s="19" t="s">
        <v>24</v>
      </c>
      <c r="D228" s="19">
        <v>3814478</v>
      </c>
      <c r="E228" s="19">
        <v>3022069</v>
      </c>
      <c r="F228" s="19">
        <f t="shared" si="6"/>
        <v>1.2622074479437764</v>
      </c>
      <c r="G228" s="19">
        <f t="shared" si="7"/>
        <v>5.4428341896561605</v>
      </c>
    </row>
    <row r="229" spans="1:7">
      <c r="A229" s="22" t="s">
        <v>23</v>
      </c>
      <c r="B229" s="20" t="s">
        <v>278</v>
      </c>
      <c r="C229" s="20" t="s">
        <v>24</v>
      </c>
      <c r="D229" s="20">
        <v>3081023</v>
      </c>
      <c r="E229" s="20">
        <v>2472281</v>
      </c>
      <c r="F229" s="20">
        <f t="shared" ref="F229:F292" si="8">D229/E229</f>
        <v>1.2462268649882438</v>
      </c>
      <c r="G229" s="20">
        <f t="shared" si="7"/>
        <v>5.3937642116329014</v>
      </c>
    </row>
    <row r="230" spans="1:7">
      <c r="A230" s="22" t="s">
        <v>23</v>
      </c>
      <c r="B230" s="20" t="s">
        <v>279</v>
      </c>
      <c r="C230" s="20" t="s">
        <v>24</v>
      </c>
      <c r="D230" s="20">
        <v>2969093</v>
      </c>
      <c r="E230" s="20">
        <v>2258338</v>
      </c>
      <c r="F230" s="20">
        <f t="shared" si="8"/>
        <v>1.3147248109007597</v>
      </c>
      <c r="G230" s="20">
        <f t="shared" si="7"/>
        <v>5.6040940043518725</v>
      </c>
    </row>
    <row r="231" spans="1:7">
      <c r="A231" s="23" t="s">
        <v>23</v>
      </c>
      <c r="B231" s="24" t="s">
        <v>280</v>
      </c>
      <c r="C231" s="24" t="s">
        <v>24</v>
      </c>
      <c r="D231" s="24">
        <v>2707168</v>
      </c>
      <c r="E231" s="24">
        <v>2133907</v>
      </c>
      <c r="F231" s="24">
        <f t="shared" si="8"/>
        <v>1.2686438537387055</v>
      </c>
      <c r="G231" s="24">
        <f t="shared" si="7"/>
        <v>5.4625978172900691</v>
      </c>
    </row>
    <row r="232" spans="1:7">
      <c r="A232" s="18" t="s">
        <v>23</v>
      </c>
      <c r="B232" s="19" t="s">
        <v>281</v>
      </c>
      <c r="C232" s="19" t="s">
        <v>24</v>
      </c>
      <c r="D232" s="19">
        <v>2612431</v>
      </c>
      <c r="E232" s="19">
        <v>2574689</v>
      </c>
      <c r="F232" s="19">
        <f t="shared" si="8"/>
        <v>1.0146588578271007</v>
      </c>
      <c r="G232" s="19">
        <f t="shared" si="7"/>
        <v>4.6827114888438963</v>
      </c>
    </row>
    <row r="233" spans="1:7">
      <c r="A233" s="22" t="s">
        <v>23</v>
      </c>
      <c r="B233" s="20" t="s">
        <v>282</v>
      </c>
      <c r="C233" s="20" t="s">
        <v>24</v>
      </c>
      <c r="D233" s="20">
        <v>2395078</v>
      </c>
      <c r="E233" s="20">
        <v>2172894</v>
      </c>
      <c r="F233" s="20">
        <f t="shared" si="8"/>
        <v>1.1022525719156111</v>
      </c>
      <c r="G233" s="20">
        <f t="shared" si="7"/>
        <v>4.9516767473240755</v>
      </c>
    </row>
    <row r="234" spans="1:7">
      <c r="A234" s="23" t="s">
        <v>23</v>
      </c>
      <c r="B234" s="24" t="s">
        <v>283</v>
      </c>
      <c r="C234" s="24" t="s">
        <v>24</v>
      </c>
      <c r="D234" s="24">
        <v>2813088</v>
      </c>
      <c r="E234" s="24">
        <v>2867600</v>
      </c>
      <c r="F234" s="24">
        <f t="shared" si="8"/>
        <v>0.98099037522667043</v>
      </c>
      <c r="G234" s="24">
        <f t="shared" si="7"/>
        <v>4.579329046171015</v>
      </c>
    </row>
    <row r="235" spans="1:7">
      <c r="A235" s="18" t="s">
        <v>23</v>
      </c>
      <c r="B235" s="19" t="s">
        <v>284</v>
      </c>
      <c r="C235" s="19" t="s">
        <v>24</v>
      </c>
      <c r="D235" s="19">
        <v>3244053</v>
      </c>
      <c r="E235" s="19">
        <v>2373621</v>
      </c>
      <c r="F235" s="19">
        <f t="shared" si="8"/>
        <v>1.3667106079698486</v>
      </c>
      <c r="G235" s="19">
        <f t="shared" si="7"/>
        <v>5.7637215928322174</v>
      </c>
    </row>
    <row r="236" spans="1:7">
      <c r="A236" s="22" t="s">
        <v>23</v>
      </c>
      <c r="B236" s="20" t="s">
        <v>285</v>
      </c>
      <c r="C236" s="20" t="s">
        <v>24</v>
      </c>
      <c r="D236" s="20">
        <v>3326501</v>
      </c>
      <c r="E236" s="20">
        <v>2564177</v>
      </c>
      <c r="F236" s="20">
        <f t="shared" si="8"/>
        <v>1.2972977294469141</v>
      </c>
      <c r="G236" s="20">
        <f t="shared" si="7"/>
        <v>5.5505824080396948</v>
      </c>
    </row>
    <row r="237" spans="1:7">
      <c r="A237" s="22" t="s">
        <v>23</v>
      </c>
      <c r="B237" s="20" t="s">
        <v>286</v>
      </c>
      <c r="C237" s="20" t="s">
        <v>24</v>
      </c>
      <c r="D237" s="20">
        <v>4062688</v>
      </c>
      <c r="E237" s="20">
        <v>3150323</v>
      </c>
      <c r="F237" s="20">
        <f t="shared" si="8"/>
        <v>1.2896099860236554</v>
      </c>
      <c r="G237" s="20">
        <f t="shared" si="7"/>
        <v>5.5269764230842364</v>
      </c>
    </row>
    <row r="238" spans="1:7">
      <c r="A238" s="23" t="s">
        <v>23</v>
      </c>
      <c r="B238" s="24" t="s">
        <v>287</v>
      </c>
      <c r="C238" s="24" t="s">
        <v>24</v>
      </c>
      <c r="D238" s="24">
        <v>4313555</v>
      </c>
      <c r="E238" s="24">
        <v>3385183</v>
      </c>
      <c r="F238" s="24">
        <f t="shared" si="8"/>
        <v>1.2742457350163936</v>
      </c>
      <c r="G238" s="24">
        <f t="shared" si="7"/>
        <v>5.479798953941339</v>
      </c>
    </row>
    <row r="239" spans="1:7">
      <c r="A239" s="18" t="s">
        <v>23</v>
      </c>
      <c r="B239" s="19" t="s">
        <v>288</v>
      </c>
      <c r="C239" s="19" t="s">
        <v>24</v>
      </c>
      <c r="D239" s="19">
        <v>3865031</v>
      </c>
      <c r="E239" s="19">
        <v>3390484</v>
      </c>
      <c r="F239" s="19">
        <f t="shared" si="8"/>
        <v>1.1399643826663095</v>
      </c>
      <c r="G239" s="19">
        <f t="shared" si="7"/>
        <v>5.0674746334151699</v>
      </c>
    </row>
    <row r="240" spans="1:7">
      <c r="A240" s="22" t="s">
        <v>23</v>
      </c>
      <c r="B240" s="20" t="s">
        <v>289</v>
      </c>
      <c r="C240" s="20" t="s">
        <v>24</v>
      </c>
      <c r="D240" s="20">
        <v>4286332</v>
      </c>
      <c r="E240" s="20">
        <v>3783515</v>
      </c>
      <c r="F240" s="20">
        <f t="shared" si="8"/>
        <v>1.1328967904184337</v>
      </c>
      <c r="G240" s="20">
        <f t="shared" si="7"/>
        <v>5.0457728846588425</v>
      </c>
    </row>
    <row r="241" spans="1:7">
      <c r="A241" s="23" t="s">
        <v>23</v>
      </c>
      <c r="B241" s="24" t="s">
        <v>290</v>
      </c>
      <c r="C241" s="24" t="s">
        <v>24</v>
      </c>
      <c r="D241" s="24">
        <v>4055609</v>
      </c>
      <c r="E241" s="24">
        <v>3736978</v>
      </c>
      <c r="F241" s="24">
        <f t="shared" si="8"/>
        <v>1.085264349964062</v>
      </c>
      <c r="G241" s="24">
        <f t="shared" si="7"/>
        <v>4.8995127129996483</v>
      </c>
    </row>
    <row r="242" spans="1:7">
      <c r="A242" s="18" t="s">
        <v>23</v>
      </c>
      <c r="B242" s="19" t="s">
        <v>291</v>
      </c>
      <c r="C242" s="19" t="s">
        <v>24</v>
      </c>
      <c r="D242" s="19">
        <v>3876259</v>
      </c>
      <c r="E242" s="19">
        <v>3815366</v>
      </c>
      <c r="F242" s="19">
        <f t="shared" si="8"/>
        <v>1.0159599367400138</v>
      </c>
      <c r="G242" s="19">
        <f t="shared" si="7"/>
        <v>4.6867065817538869</v>
      </c>
    </row>
    <row r="243" spans="1:7">
      <c r="A243" s="22" t="s">
        <v>23</v>
      </c>
      <c r="B243" s="20" t="s">
        <v>292</v>
      </c>
      <c r="C243" s="20" t="s">
        <v>24</v>
      </c>
      <c r="D243" s="20">
        <v>3678238</v>
      </c>
      <c r="E243" s="20">
        <v>3755877</v>
      </c>
      <c r="F243" s="20">
        <f t="shared" si="8"/>
        <v>0.97932866278634789</v>
      </c>
      <c r="G243" s="20">
        <f t="shared" si="7"/>
        <v>4.57422659195176</v>
      </c>
    </row>
    <row r="244" spans="1:7">
      <c r="A244" s="23" t="s">
        <v>23</v>
      </c>
      <c r="B244" s="24" t="s">
        <v>293</v>
      </c>
      <c r="C244" s="24" t="s">
        <v>24</v>
      </c>
      <c r="D244" s="24">
        <v>3955530</v>
      </c>
      <c r="E244" s="24">
        <v>3887850</v>
      </c>
      <c r="F244" s="24">
        <f t="shared" si="8"/>
        <v>1.0174080790153941</v>
      </c>
      <c r="G244" s="24">
        <f t="shared" si="7"/>
        <v>4.6911532474246691</v>
      </c>
    </row>
    <row r="245" spans="1:7">
      <c r="A245" s="18" t="s">
        <v>23</v>
      </c>
      <c r="B245" s="19" t="s">
        <v>294</v>
      </c>
      <c r="C245" s="19" t="s">
        <v>24</v>
      </c>
      <c r="D245" s="19">
        <v>2309229</v>
      </c>
      <c r="E245" s="19">
        <v>3617779</v>
      </c>
      <c r="F245" s="19">
        <f t="shared" si="8"/>
        <v>0.63830018362094532</v>
      </c>
      <c r="G245" s="19">
        <f t="shared" si="7"/>
        <v>3.5270645438264747</v>
      </c>
    </row>
    <row r="246" spans="1:7">
      <c r="A246" s="22" t="s">
        <v>23</v>
      </c>
      <c r="B246" s="20" t="s">
        <v>295</v>
      </c>
      <c r="C246" s="20" t="s">
        <v>24</v>
      </c>
      <c r="D246" s="20">
        <v>2122778</v>
      </c>
      <c r="E246" s="20">
        <v>3415654</v>
      </c>
      <c r="F246" s="20">
        <f t="shared" si="8"/>
        <v>0.62148508016327175</v>
      </c>
      <c r="G246" s="20">
        <f t="shared" si="7"/>
        <v>3.4754320871493425</v>
      </c>
    </row>
    <row r="247" spans="1:7">
      <c r="A247" s="23" t="s">
        <v>23</v>
      </c>
      <c r="B247" s="24" t="s">
        <v>296</v>
      </c>
      <c r="C247" s="24" t="s">
        <v>24</v>
      </c>
      <c r="D247" s="24">
        <v>2282112</v>
      </c>
      <c r="E247" s="24">
        <v>3568455</v>
      </c>
      <c r="F247" s="24">
        <f t="shared" si="8"/>
        <v>0.63952382753880876</v>
      </c>
      <c r="G247" s="24">
        <f t="shared" si="7"/>
        <v>3.5308218648406662</v>
      </c>
    </row>
    <row r="248" spans="1:7">
      <c r="A248" s="18" t="s">
        <v>23</v>
      </c>
      <c r="B248" s="19" t="s">
        <v>297</v>
      </c>
      <c r="C248" s="19" t="s">
        <v>24</v>
      </c>
      <c r="D248" s="19">
        <v>5563012</v>
      </c>
      <c r="E248" s="19">
        <v>3935704</v>
      </c>
      <c r="F248" s="19">
        <f t="shared" si="8"/>
        <v>1.4134731676975707</v>
      </c>
      <c r="G248" s="19">
        <f t="shared" si="7"/>
        <v>5.9073107087321608</v>
      </c>
    </row>
    <row r="249" spans="1:7">
      <c r="A249" s="22" t="s">
        <v>23</v>
      </c>
      <c r="B249" s="20" t="s">
        <v>298</v>
      </c>
      <c r="C249" s="20" t="s">
        <v>24</v>
      </c>
      <c r="D249" s="20">
        <v>5578897</v>
      </c>
      <c r="E249" s="20">
        <v>3889272</v>
      </c>
      <c r="F249" s="20">
        <f t="shared" si="8"/>
        <v>1.4344322022219069</v>
      </c>
      <c r="G249" s="20">
        <f t="shared" si="7"/>
        <v>5.9716675201425877</v>
      </c>
    </row>
    <row r="250" spans="1:7">
      <c r="A250" s="23" t="s">
        <v>23</v>
      </c>
      <c r="B250" s="24" t="s">
        <v>299</v>
      </c>
      <c r="C250" s="24" t="s">
        <v>24</v>
      </c>
      <c r="D250" s="24">
        <v>5360373</v>
      </c>
      <c r="E250" s="24">
        <v>3755416</v>
      </c>
      <c r="F250" s="24">
        <f t="shared" si="8"/>
        <v>1.4273712952173607</v>
      </c>
      <c r="G250" s="24">
        <f t="shared" si="7"/>
        <v>5.9499862990944283</v>
      </c>
    </row>
    <row r="251" spans="1:7">
      <c r="A251" s="18" t="s">
        <v>23</v>
      </c>
      <c r="B251" s="19" t="s">
        <v>300</v>
      </c>
      <c r="C251" s="19" t="s">
        <v>24</v>
      </c>
      <c r="D251" s="19">
        <v>2606811</v>
      </c>
      <c r="E251" s="19">
        <v>2426934</v>
      </c>
      <c r="F251" s="19">
        <f t="shared" si="8"/>
        <v>1.0741169722786035</v>
      </c>
      <c r="G251" s="19">
        <f t="shared" si="7"/>
        <v>4.8652835750786796</v>
      </c>
    </row>
    <row r="252" spans="1:7">
      <c r="A252" s="22" t="s">
        <v>23</v>
      </c>
      <c r="B252" s="20" t="s">
        <v>301</v>
      </c>
      <c r="C252" s="20" t="s">
        <v>24</v>
      </c>
      <c r="D252" s="20">
        <v>3683651</v>
      </c>
      <c r="E252" s="20">
        <v>3521619</v>
      </c>
      <c r="F252" s="20">
        <f t="shared" si="8"/>
        <v>1.0460106558943485</v>
      </c>
      <c r="G252" s="20">
        <f t="shared" si="7"/>
        <v>4.778980319989186</v>
      </c>
    </row>
    <row r="253" spans="1:7">
      <c r="A253" s="23" t="s">
        <v>23</v>
      </c>
      <c r="B253" s="24" t="s">
        <v>302</v>
      </c>
      <c r="C253" s="24" t="s">
        <v>24</v>
      </c>
      <c r="D253" s="24">
        <v>3501335</v>
      </c>
      <c r="E253" s="24">
        <v>3333495</v>
      </c>
      <c r="F253" s="24">
        <f t="shared" si="8"/>
        <v>1.0503495580464348</v>
      </c>
      <c r="G253" s="24">
        <f t="shared" si="7"/>
        <v>4.7923033529373829</v>
      </c>
    </row>
    <row r="254" spans="1:7">
      <c r="A254" s="18" t="s">
        <v>23</v>
      </c>
      <c r="B254" s="19" t="s">
        <v>303</v>
      </c>
      <c r="C254" s="19" t="s">
        <v>24</v>
      </c>
      <c r="D254" s="19">
        <v>4071155</v>
      </c>
      <c r="E254" s="19">
        <v>4274256</v>
      </c>
      <c r="F254" s="19">
        <f t="shared" si="8"/>
        <v>0.95248272447883331</v>
      </c>
      <c r="G254" s="19">
        <f t="shared" si="7"/>
        <v>4.4917934537847053</v>
      </c>
    </row>
    <row r="255" spans="1:7">
      <c r="A255" s="22" t="s">
        <v>23</v>
      </c>
      <c r="B255" s="20" t="s">
        <v>304</v>
      </c>
      <c r="C255" s="20" t="s">
        <v>24</v>
      </c>
      <c r="D255" s="20">
        <v>3517824</v>
      </c>
      <c r="E255" s="20">
        <v>3724476</v>
      </c>
      <c r="F255" s="20">
        <f t="shared" si="8"/>
        <v>0.94451514790268487</v>
      </c>
      <c r="G255" s="20">
        <f t="shared" si="7"/>
        <v>4.467328213149985</v>
      </c>
    </row>
    <row r="256" spans="1:7">
      <c r="A256" s="23" t="s">
        <v>23</v>
      </c>
      <c r="B256" s="24" t="s">
        <v>305</v>
      </c>
      <c r="C256" s="24" t="s">
        <v>24</v>
      </c>
      <c r="D256" s="24">
        <v>3595521</v>
      </c>
      <c r="E256" s="24">
        <v>3832071</v>
      </c>
      <c r="F256" s="24">
        <f t="shared" si="8"/>
        <v>0.93827097671207027</v>
      </c>
      <c r="G256" s="24">
        <f t="shared" si="7"/>
        <v>4.4481548610920836</v>
      </c>
    </row>
    <row r="257" spans="1:7">
      <c r="A257" s="18" t="s">
        <v>23</v>
      </c>
      <c r="B257" s="19" t="s">
        <v>306</v>
      </c>
      <c r="C257" s="19" t="s">
        <v>24</v>
      </c>
      <c r="D257" s="19">
        <v>4624390</v>
      </c>
      <c r="E257" s="19">
        <v>4160604</v>
      </c>
      <c r="F257" s="19">
        <f t="shared" si="8"/>
        <v>1.1114708345230644</v>
      </c>
      <c r="G257" s="19">
        <f t="shared" si="7"/>
        <v>4.9799823444865217</v>
      </c>
    </row>
    <row r="258" spans="1:7">
      <c r="A258" s="22" t="s">
        <v>23</v>
      </c>
      <c r="B258" s="20" t="s">
        <v>307</v>
      </c>
      <c r="C258" s="20" t="s">
        <v>24</v>
      </c>
      <c r="D258" s="20">
        <v>4373474</v>
      </c>
      <c r="E258" s="20">
        <v>3882707</v>
      </c>
      <c r="F258" s="20">
        <f t="shared" si="8"/>
        <v>1.1263981546894988</v>
      </c>
      <c r="G258" s="20">
        <f t="shared" si="7"/>
        <v>5.0258181737895757</v>
      </c>
    </row>
    <row r="259" spans="1:7">
      <c r="A259" s="22" t="s">
        <v>23</v>
      </c>
      <c r="B259" s="20" t="s">
        <v>308</v>
      </c>
      <c r="C259" s="20" t="s">
        <v>24</v>
      </c>
      <c r="D259" s="20">
        <v>4658210</v>
      </c>
      <c r="E259" s="20">
        <v>3960648</v>
      </c>
      <c r="F259" s="20">
        <f t="shared" si="8"/>
        <v>1.1761232000420134</v>
      </c>
      <c r="G259" s="20">
        <f t="shared" ref="G259:G307" si="9">(3.0706*F259)+1.5671</f>
        <v>5.1785038980490068</v>
      </c>
    </row>
    <row r="260" spans="1:7">
      <c r="A260" s="23" t="s">
        <v>23</v>
      </c>
      <c r="B260" s="24" t="s">
        <v>309</v>
      </c>
      <c r="C260" s="24" t="s">
        <v>24</v>
      </c>
      <c r="D260" s="24">
        <v>4148665</v>
      </c>
      <c r="E260" s="24">
        <v>3612704</v>
      </c>
      <c r="F260" s="24">
        <f t="shared" si="8"/>
        <v>1.1483545289068797</v>
      </c>
      <c r="G260" s="24">
        <f t="shared" si="9"/>
        <v>5.0932374164614647</v>
      </c>
    </row>
    <row r="261" spans="1:7">
      <c r="A261" s="18" t="s">
        <v>23</v>
      </c>
      <c r="B261" s="19" t="s">
        <v>310</v>
      </c>
      <c r="C261" s="19" t="s">
        <v>24</v>
      </c>
      <c r="D261" s="19">
        <v>4268361</v>
      </c>
      <c r="E261" s="19">
        <v>3484413</v>
      </c>
      <c r="F261" s="19">
        <f t="shared" si="8"/>
        <v>1.2249871068670677</v>
      </c>
      <c r="G261" s="19">
        <f t="shared" si="9"/>
        <v>5.3285454103460186</v>
      </c>
    </row>
    <row r="262" spans="1:7">
      <c r="A262" s="22" t="s">
        <v>23</v>
      </c>
      <c r="B262" s="20" t="s">
        <v>311</v>
      </c>
      <c r="C262" s="20" t="s">
        <v>24</v>
      </c>
      <c r="D262" s="20">
        <v>4232064</v>
      </c>
      <c r="E262" s="20">
        <v>3505531</v>
      </c>
      <c r="F262" s="20">
        <f t="shared" si="8"/>
        <v>1.2072533376541243</v>
      </c>
      <c r="G262" s="20">
        <f t="shared" si="9"/>
        <v>5.2740920986007538</v>
      </c>
    </row>
    <row r="263" spans="1:7">
      <c r="A263" s="22" t="s">
        <v>23</v>
      </c>
      <c r="B263" s="20" t="s">
        <v>312</v>
      </c>
      <c r="C263" s="20" t="s">
        <v>24</v>
      </c>
      <c r="D263" s="20">
        <v>4270357</v>
      </c>
      <c r="E263" s="20">
        <v>3590046</v>
      </c>
      <c r="F263" s="20">
        <f t="shared" si="8"/>
        <v>1.1894992431851847</v>
      </c>
      <c r="G263" s="20">
        <f t="shared" si="9"/>
        <v>5.2195763761244285</v>
      </c>
    </row>
    <row r="264" spans="1:7">
      <c r="A264" s="23" t="s">
        <v>23</v>
      </c>
      <c r="B264" s="24" t="s">
        <v>313</v>
      </c>
      <c r="C264" s="24" t="s">
        <v>24</v>
      </c>
      <c r="D264" s="24">
        <v>4085354</v>
      </c>
      <c r="E264" s="24">
        <v>3394483</v>
      </c>
      <c r="F264" s="24">
        <f t="shared" si="8"/>
        <v>1.2035276064131122</v>
      </c>
      <c r="G264" s="24">
        <f t="shared" si="9"/>
        <v>5.2626518682521031</v>
      </c>
    </row>
    <row r="265" spans="1:7">
      <c r="A265" s="18" t="s">
        <v>23</v>
      </c>
      <c r="B265" s="19" t="s">
        <v>314</v>
      </c>
      <c r="C265" s="19" t="s">
        <v>24</v>
      </c>
      <c r="D265" s="19">
        <v>3595650</v>
      </c>
      <c r="E265" s="19">
        <v>3578657</v>
      </c>
      <c r="F265" s="19">
        <f t="shared" si="8"/>
        <v>1.0047484293688946</v>
      </c>
      <c r="G265" s="19">
        <f t="shared" si="9"/>
        <v>4.6522805272201282</v>
      </c>
    </row>
    <row r="266" spans="1:7">
      <c r="A266" s="22" t="s">
        <v>23</v>
      </c>
      <c r="B266" s="20" t="s">
        <v>315</v>
      </c>
      <c r="C266" s="20" t="s">
        <v>24</v>
      </c>
      <c r="D266" s="20">
        <v>3640307</v>
      </c>
      <c r="E266" s="20">
        <v>3627537</v>
      </c>
      <c r="F266" s="20">
        <f t="shared" si="8"/>
        <v>1.0035202948998176</v>
      </c>
      <c r="G266" s="20">
        <f t="shared" si="9"/>
        <v>4.6485094175193797</v>
      </c>
    </row>
    <row r="267" spans="1:7">
      <c r="A267" s="22" t="s">
        <v>23</v>
      </c>
      <c r="B267" s="20" t="s">
        <v>316</v>
      </c>
      <c r="C267" s="20" t="s">
        <v>24</v>
      </c>
      <c r="D267" s="20">
        <v>3334993</v>
      </c>
      <c r="E267" s="20">
        <v>3400758</v>
      </c>
      <c r="F267" s="20">
        <f t="shared" si="8"/>
        <v>0.98066166425249901</v>
      </c>
      <c r="G267" s="20">
        <f t="shared" si="9"/>
        <v>4.5783197062537235</v>
      </c>
    </row>
    <row r="268" spans="1:7">
      <c r="A268" s="23" t="s">
        <v>23</v>
      </c>
      <c r="B268" s="24" t="s">
        <v>317</v>
      </c>
      <c r="C268" s="24" t="s">
        <v>24</v>
      </c>
      <c r="D268" s="24">
        <v>3445082</v>
      </c>
      <c r="E268" s="24">
        <v>3379350</v>
      </c>
      <c r="F268" s="24">
        <f t="shared" si="8"/>
        <v>1.0194510778700046</v>
      </c>
      <c r="G268" s="24">
        <f t="shared" si="9"/>
        <v>4.6974264797076355</v>
      </c>
    </row>
    <row r="269" spans="1:7">
      <c r="A269" s="18" t="s">
        <v>23</v>
      </c>
      <c r="B269" s="19" t="s">
        <v>318</v>
      </c>
      <c r="C269" s="19" t="s">
        <v>24</v>
      </c>
      <c r="D269" s="19">
        <v>4181865</v>
      </c>
      <c r="E269" s="19">
        <v>3814320</v>
      </c>
      <c r="F269" s="19">
        <f t="shared" si="8"/>
        <v>1.0963592462090228</v>
      </c>
      <c r="G269" s="19">
        <f t="shared" si="9"/>
        <v>4.9335807014094257</v>
      </c>
    </row>
    <row r="270" spans="1:7">
      <c r="A270" s="22" t="s">
        <v>23</v>
      </c>
      <c r="B270" s="20" t="s">
        <v>319</v>
      </c>
      <c r="C270" s="20" t="s">
        <v>24</v>
      </c>
      <c r="D270" s="20">
        <v>3988906</v>
      </c>
      <c r="E270" s="20">
        <v>3788624</v>
      </c>
      <c r="F270" s="20">
        <f t="shared" si="8"/>
        <v>1.0528640477387041</v>
      </c>
      <c r="G270" s="20">
        <f t="shared" si="9"/>
        <v>4.8000243449864648</v>
      </c>
    </row>
    <row r="271" spans="1:7">
      <c r="A271" s="23" t="s">
        <v>23</v>
      </c>
      <c r="B271" s="24" t="s">
        <v>320</v>
      </c>
      <c r="C271" s="24" t="s">
        <v>24</v>
      </c>
      <c r="D271" s="24">
        <v>3923405</v>
      </c>
      <c r="E271" s="24">
        <v>3634314</v>
      </c>
      <c r="F271" s="24">
        <f t="shared" si="8"/>
        <v>1.0795448604605986</v>
      </c>
      <c r="G271" s="24">
        <f t="shared" si="9"/>
        <v>4.8819504485303149</v>
      </c>
    </row>
    <row r="272" spans="1:7">
      <c r="A272" s="18" t="s">
        <v>23</v>
      </c>
      <c r="B272" s="19" t="s">
        <v>321</v>
      </c>
      <c r="C272" s="19" t="s">
        <v>24</v>
      </c>
      <c r="D272" s="19">
        <v>3873330</v>
      </c>
      <c r="E272" s="19">
        <v>4058418</v>
      </c>
      <c r="F272" s="19">
        <f t="shared" si="8"/>
        <v>0.95439405206659345</v>
      </c>
      <c r="G272" s="19">
        <f t="shared" si="9"/>
        <v>4.4976623762756818</v>
      </c>
    </row>
    <row r="273" spans="1:7">
      <c r="A273" s="22" t="s">
        <v>23</v>
      </c>
      <c r="B273" s="20" t="s">
        <v>322</v>
      </c>
      <c r="C273" s="20" t="s">
        <v>24</v>
      </c>
      <c r="D273" s="20">
        <v>3683412</v>
      </c>
      <c r="E273" s="20">
        <v>3941046</v>
      </c>
      <c r="F273" s="20">
        <f t="shared" si="8"/>
        <v>0.93462801499906367</v>
      </c>
      <c r="G273" s="20">
        <f t="shared" si="9"/>
        <v>4.4369687828561251</v>
      </c>
    </row>
    <row r="274" spans="1:7">
      <c r="A274" s="23" t="s">
        <v>23</v>
      </c>
      <c r="B274" s="24" t="s">
        <v>323</v>
      </c>
      <c r="C274" s="24" t="s">
        <v>24</v>
      </c>
      <c r="D274" s="24">
        <v>3667953</v>
      </c>
      <c r="E274" s="24">
        <v>3862420</v>
      </c>
      <c r="F274" s="24">
        <f t="shared" si="8"/>
        <v>0.94965151381776192</v>
      </c>
      <c r="G274" s="24">
        <f t="shared" si="9"/>
        <v>4.4830999383288201</v>
      </c>
    </row>
    <row r="275" spans="1:7">
      <c r="A275" s="18" t="s">
        <v>23</v>
      </c>
      <c r="B275" s="19" t="s">
        <v>324</v>
      </c>
      <c r="C275" s="19" t="s">
        <v>24</v>
      </c>
      <c r="D275" s="19">
        <v>4429187</v>
      </c>
      <c r="E275" s="19">
        <v>3698794</v>
      </c>
      <c r="F275" s="19">
        <f t="shared" si="8"/>
        <v>1.197467877367596</v>
      </c>
      <c r="G275" s="19">
        <f t="shared" si="9"/>
        <v>5.2440448642449402</v>
      </c>
    </row>
    <row r="276" spans="1:7">
      <c r="A276" s="22" t="s">
        <v>23</v>
      </c>
      <c r="B276" s="20" t="s">
        <v>325</v>
      </c>
      <c r="C276" s="20" t="s">
        <v>24</v>
      </c>
      <c r="D276" s="20">
        <v>4331312</v>
      </c>
      <c r="E276" s="20">
        <v>3634915</v>
      </c>
      <c r="F276" s="20">
        <f t="shared" si="8"/>
        <v>1.1915854978727149</v>
      </c>
      <c r="G276" s="20">
        <f t="shared" si="9"/>
        <v>5.2259824297679582</v>
      </c>
    </row>
    <row r="277" spans="1:7">
      <c r="A277" s="23" t="s">
        <v>23</v>
      </c>
      <c r="B277" s="24" t="s">
        <v>326</v>
      </c>
      <c r="C277" s="24" t="s">
        <v>24</v>
      </c>
      <c r="D277" s="24">
        <v>4093207</v>
      </c>
      <c r="E277" s="24">
        <v>3525511</v>
      </c>
      <c r="F277" s="24">
        <f t="shared" si="8"/>
        <v>1.1610251676990939</v>
      </c>
      <c r="G277" s="24">
        <f t="shared" si="9"/>
        <v>5.1321438799368382</v>
      </c>
    </row>
    <row r="278" spans="1:7">
      <c r="A278" s="18" t="s">
        <v>23</v>
      </c>
      <c r="B278" s="19" t="s">
        <v>327</v>
      </c>
      <c r="C278" s="19" t="s">
        <v>24</v>
      </c>
      <c r="D278" s="19">
        <v>4830698</v>
      </c>
      <c r="E278" s="19">
        <v>3891306</v>
      </c>
      <c r="F278" s="19">
        <f t="shared" si="8"/>
        <v>1.241407897502792</v>
      </c>
      <c r="G278" s="19">
        <f t="shared" si="9"/>
        <v>5.3789670900720736</v>
      </c>
    </row>
    <row r="279" spans="1:7">
      <c r="A279" s="22" t="s">
        <v>23</v>
      </c>
      <c r="B279" s="20" t="s">
        <v>328</v>
      </c>
      <c r="C279" s="20" t="s">
        <v>24</v>
      </c>
      <c r="D279" s="20">
        <v>4490222</v>
      </c>
      <c r="E279" s="20">
        <v>3638000</v>
      </c>
      <c r="F279" s="20">
        <f t="shared" si="8"/>
        <v>1.2342556349642662</v>
      </c>
      <c r="G279" s="20">
        <f t="shared" si="9"/>
        <v>5.3570053527212753</v>
      </c>
    </row>
    <row r="280" spans="1:7">
      <c r="A280" s="23" t="s">
        <v>23</v>
      </c>
      <c r="B280" s="24" t="s">
        <v>329</v>
      </c>
      <c r="C280" s="24" t="s">
        <v>24</v>
      </c>
      <c r="D280" s="24">
        <v>4691402</v>
      </c>
      <c r="E280" s="24">
        <v>3775365</v>
      </c>
      <c r="F280" s="24">
        <f t="shared" si="8"/>
        <v>1.2426353478405399</v>
      </c>
      <c r="G280" s="24">
        <f t="shared" si="9"/>
        <v>5.3827360990791622</v>
      </c>
    </row>
    <row r="281" spans="1:7">
      <c r="A281" s="18" t="s">
        <v>23</v>
      </c>
      <c r="B281" s="19" t="s">
        <v>330</v>
      </c>
      <c r="C281" s="19" t="s">
        <v>24</v>
      </c>
      <c r="D281" s="19">
        <v>4503128</v>
      </c>
      <c r="E281" s="19">
        <v>3995267</v>
      </c>
      <c r="F281" s="19">
        <f t="shared" si="8"/>
        <v>1.1271156596042267</v>
      </c>
      <c r="G281" s="19">
        <f t="shared" si="9"/>
        <v>5.028021344380738</v>
      </c>
    </row>
    <row r="282" spans="1:7">
      <c r="A282" s="22" t="s">
        <v>23</v>
      </c>
      <c r="B282" s="20" t="s">
        <v>331</v>
      </c>
      <c r="C282" s="20" t="s">
        <v>24</v>
      </c>
      <c r="D282" s="20">
        <v>4732913</v>
      </c>
      <c r="E282" s="20">
        <v>4336189</v>
      </c>
      <c r="F282" s="20">
        <f t="shared" si="8"/>
        <v>1.0914913994754381</v>
      </c>
      <c r="G282" s="20">
        <f t="shared" si="9"/>
        <v>4.9186334912292802</v>
      </c>
    </row>
    <row r="283" spans="1:7">
      <c r="A283" s="23" t="s">
        <v>23</v>
      </c>
      <c r="B283" s="24" t="s">
        <v>332</v>
      </c>
      <c r="C283" s="24" t="s">
        <v>24</v>
      </c>
      <c r="D283" s="24">
        <v>4925885</v>
      </c>
      <c r="E283" s="24">
        <v>4393929</v>
      </c>
      <c r="F283" s="24">
        <f t="shared" si="8"/>
        <v>1.1210661346598909</v>
      </c>
      <c r="G283" s="24">
        <f t="shared" si="9"/>
        <v>5.0094456730866614</v>
      </c>
    </row>
    <row r="284" spans="1:7">
      <c r="A284" s="18" t="s">
        <v>23</v>
      </c>
      <c r="B284" s="19" t="s">
        <v>333</v>
      </c>
      <c r="C284" s="19" t="s">
        <v>24</v>
      </c>
      <c r="D284" s="19">
        <v>4516880</v>
      </c>
      <c r="E284" s="19">
        <v>4374715</v>
      </c>
      <c r="F284" s="19">
        <f t="shared" si="8"/>
        <v>1.0324969740885979</v>
      </c>
      <c r="G284" s="19">
        <f t="shared" si="9"/>
        <v>4.737485208636449</v>
      </c>
    </row>
    <row r="285" spans="1:7">
      <c r="A285" s="22" t="s">
        <v>23</v>
      </c>
      <c r="B285" s="20" t="s">
        <v>334</v>
      </c>
      <c r="C285" s="20" t="s">
        <v>24</v>
      </c>
      <c r="D285" s="20">
        <v>4587526</v>
      </c>
      <c r="E285" s="20">
        <v>4549695</v>
      </c>
      <c r="F285" s="20">
        <f t="shared" si="8"/>
        <v>1.0083150628778412</v>
      </c>
      <c r="G285" s="20">
        <f t="shared" si="9"/>
        <v>4.6632322320726995</v>
      </c>
    </row>
    <row r="286" spans="1:7">
      <c r="A286" s="23" t="s">
        <v>23</v>
      </c>
      <c r="B286" s="24" t="s">
        <v>335</v>
      </c>
      <c r="C286" s="24" t="s">
        <v>24</v>
      </c>
      <c r="D286" s="24">
        <v>4613016</v>
      </c>
      <c r="E286" s="24">
        <v>4549696</v>
      </c>
      <c r="F286" s="24">
        <f t="shared" si="8"/>
        <v>1.0139174133832238</v>
      </c>
      <c r="G286" s="24">
        <f t="shared" si="9"/>
        <v>4.6804348095345274</v>
      </c>
    </row>
    <row r="287" spans="1:7">
      <c r="A287" s="18" t="s">
        <v>23</v>
      </c>
      <c r="B287" s="19" t="s">
        <v>336</v>
      </c>
      <c r="C287" s="19" t="s">
        <v>24</v>
      </c>
      <c r="D287" s="19">
        <v>3169150</v>
      </c>
      <c r="E287" s="19">
        <v>3268989</v>
      </c>
      <c r="F287" s="19">
        <f t="shared" si="8"/>
        <v>0.96945875314967411</v>
      </c>
      <c r="G287" s="19">
        <f t="shared" si="9"/>
        <v>4.5439200474213894</v>
      </c>
    </row>
    <row r="288" spans="1:7">
      <c r="A288" s="22" t="s">
        <v>23</v>
      </c>
      <c r="B288" s="20" t="s">
        <v>337</v>
      </c>
      <c r="C288" s="20" t="s">
        <v>24</v>
      </c>
      <c r="D288" s="20">
        <v>3137774</v>
      </c>
      <c r="E288" s="20">
        <v>3279752</v>
      </c>
      <c r="F288" s="20">
        <f t="shared" si="8"/>
        <v>0.95671075130070815</v>
      </c>
      <c r="G288" s="20">
        <f t="shared" si="9"/>
        <v>4.5047760329439548</v>
      </c>
    </row>
    <row r="289" spans="1:7">
      <c r="A289" s="23" t="s">
        <v>23</v>
      </c>
      <c r="B289" s="24" t="s">
        <v>338</v>
      </c>
      <c r="C289" s="24" t="s">
        <v>24</v>
      </c>
      <c r="D289" s="24">
        <v>3085547</v>
      </c>
      <c r="E289" s="24">
        <v>3091364</v>
      </c>
      <c r="F289" s="24">
        <f t="shared" si="8"/>
        <v>0.99811830635279442</v>
      </c>
      <c r="G289" s="24">
        <f t="shared" si="9"/>
        <v>4.6319220714868905</v>
      </c>
    </row>
    <row r="290" spans="1:7">
      <c r="A290" s="18" t="s">
        <v>23</v>
      </c>
      <c r="B290" s="19" t="s">
        <v>339</v>
      </c>
      <c r="C290" s="19" t="s">
        <v>24</v>
      </c>
      <c r="D290" s="19">
        <v>3598573</v>
      </c>
      <c r="E290" s="19">
        <v>3276375</v>
      </c>
      <c r="F290" s="19">
        <f t="shared" si="8"/>
        <v>1.0983397810079738</v>
      </c>
      <c r="G290" s="19">
        <f t="shared" si="9"/>
        <v>4.9396621315630842</v>
      </c>
    </row>
    <row r="291" spans="1:7">
      <c r="A291" s="22" t="s">
        <v>23</v>
      </c>
      <c r="B291" s="20" t="s">
        <v>340</v>
      </c>
      <c r="C291" s="20" t="s">
        <v>24</v>
      </c>
      <c r="D291" s="20">
        <v>3687668</v>
      </c>
      <c r="E291" s="20">
        <v>3237192</v>
      </c>
      <c r="F291" s="20">
        <f t="shared" si="8"/>
        <v>1.1391564046865308</v>
      </c>
      <c r="G291" s="20">
        <f t="shared" si="9"/>
        <v>5.0649936562304614</v>
      </c>
    </row>
    <row r="292" spans="1:7">
      <c r="A292" s="22" t="s">
        <v>23</v>
      </c>
      <c r="B292" s="20" t="s">
        <v>341</v>
      </c>
      <c r="C292" s="20" t="s">
        <v>24</v>
      </c>
      <c r="D292" s="20">
        <v>3669549</v>
      </c>
      <c r="E292" s="20">
        <v>3328823</v>
      </c>
      <c r="F292" s="20">
        <f t="shared" si="8"/>
        <v>1.1023562983072395</v>
      </c>
      <c r="G292" s="20">
        <f t="shared" si="9"/>
        <v>4.9519952495822093</v>
      </c>
    </row>
    <row r="293" spans="1:7">
      <c r="A293" s="23" t="s">
        <v>23</v>
      </c>
      <c r="B293" s="24" t="s">
        <v>342</v>
      </c>
      <c r="C293" s="24" t="s">
        <v>24</v>
      </c>
      <c r="D293" s="24">
        <v>3489308</v>
      </c>
      <c r="E293" s="24">
        <v>2977390</v>
      </c>
      <c r="F293" s="24">
        <f t="shared" ref="F293:F307" si="10">D293/E293</f>
        <v>1.1719351512566376</v>
      </c>
      <c r="G293" s="24">
        <f t="shared" si="9"/>
        <v>5.1656440754486317</v>
      </c>
    </row>
    <row r="294" spans="1:7">
      <c r="A294" s="18" t="s">
        <v>23</v>
      </c>
      <c r="B294" s="19" t="s">
        <v>343</v>
      </c>
      <c r="C294" s="19" t="s">
        <v>24</v>
      </c>
      <c r="D294" s="19">
        <v>3554037</v>
      </c>
      <c r="E294" s="19">
        <v>3841309</v>
      </c>
      <c r="F294" s="19">
        <f t="shared" si="10"/>
        <v>0.92521507642316725</v>
      </c>
      <c r="G294" s="19">
        <f t="shared" si="9"/>
        <v>4.4080654136649775</v>
      </c>
    </row>
    <row r="295" spans="1:7">
      <c r="A295" s="22" t="s">
        <v>23</v>
      </c>
      <c r="B295" s="20" t="s">
        <v>344</v>
      </c>
      <c r="C295" s="20" t="s">
        <v>24</v>
      </c>
      <c r="D295" s="20">
        <v>3627213</v>
      </c>
      <c r="E295" s="20">
        <v>3841097</v>
      </c>
      <c r="F295" s="20">
        <f t="shared" si="10"/>
        <v>0.94431694903825647</v>
      </c>
      <c r="G295" s="20">
        <f t="shared" si="9"/>
        <v>4.4667196237168705</v>
      </c>
    </row>
    <row r="296" spans="1:7">
      <c r="A296" s="22" t="s">
        <v>23</v>
      </c>
      <c r="B296" s="20" t="s">
        <v>345</v>
      </c>
      <c r="C296" s="20" t="s">
        <v>24</v>
      </c>
      <c r="D296" s="20">
        <v>3694595</v>
      </c>
      <c r="E296" s="20">
        <v>4081948</v>
      </c>
      <c r="F296" s="20">
        <f t="shared" si="10"/>
        <v>0.90510584652229764</v>
      </c>
      <c r="G296" s="20">
        <f t="shared" si="9"/>
        <v>4.3463180123313672</v>
      </c>
    </row>
    <row r="297" spans="1:7">
      <c r="A297" s="23" t="s">
        <v>23</v>
      </c>
      <c r="B297" s="24" t="s">
        <v>346</v>
      </c>
      <c r="C297" s="24" t="s">
        <v>24</v>
      </c>
      <c r="D297" s="24">
        <v>3563870</v>
      </c>
      <c r="E297" s="24">
        <v>3911260</v>
      </c>
      <c r="F297" s="24">
        <f t="shared" si="10"/>
        <v>0.91118207431876175</v>
      </c>
      <c r="G297" s="24">
        <f t="shared" si="9"/>
        <v>4.3649756774031898</v>
      </c>
    </row>
    <row r="298" spans="1:7">
      <c r="A298" s="18" t="s">
        <v>23</v>
      </c>
      <c r="B298" s="19" t="s">
        <v>347</v>
      </c>
      <c r="C298" s="19" t="s">
        <v>24</v>
      </c>
      <c r="D298" s="19">
        <v>2596486</v>
      </c>
      <c r="E298" s="19">
        <v>2836928</v>
      </c>
      <c r="F298" s="19">
        <f t="shared" si="10"/>
        <v>0.91524564599454061</v>
      </c>
      <c r="G298" s="19">
        <f t="shared" si="9"/>
        <v>4.3774532805908368</v>
      </c>
    </row>
    <row r="299" spans="1:7">
      <c r="A299" s="22" t="s">
        <v>23</v>
      </c>
      <c r="B299" s="20" t="s">
        <v>348</v>
      </c>
      <c r="C299" s="20" t="s">
        <v>24</v>
      </c>
      <c r="D299" s="20">
        <v>2758065</v>
      </c>
      <c r="E299" s="20">
        <v>3001448</v>
      </c>
      <c r="F299" s="20">
        <f t="shared" si="10"/>
        <v>0.91891147206281765</v>
      </c>
      <c r="G299" s="20">
        <f t="shared" si="9"/>
        <v>4.3887095661160878</v>
      </c>
    </row>
    <row r="300" spans="1:7">
      <c r="A300" s="23" t="s">
        <v>23</v>
      </c>
      <c r="B300" s="24" t="s">
        <v>349</v>
      </c>
      <c r="C300" s="24" t="s">
        <v>24</v>
      </c>
      <c r="D300" s="24">
        <v>2693543</v>
      </c>
      <c r="E300" s="24">
        <v>2955477</v>
      </c>
      <c r="F300" s="24">
        <f t="shared" si="10"/>
        <v>0.91137335868287928</v>
      </c>
      <c r="G300" s="24">
        <f t="shared" si="9"/>
        <v>4.3655630351716495</v>
      </c>
    </row>
    <row r="301" spans="1:7">
      <c r="A301" s="18" t="s">
        <v>23</v>
      </c>
      <c r="B301" s="19" t="s">
        <v>350</v>
      </c>
      <c r="C301" s="19" t="s">
        <v>24</v>
      </c>
      <c r="D301" s="19">
        <v>4202136</v>
      </c>
      <c r="E301" s="19">
        <v>4454023</v>
      </c>
      <c r="F301" s="19">
        <f t="shared" si="10"/>
        <v>0.94344730595239401</v>
      </c>
      <c r="G301" s="19">
        <f t="shared" si="9"/>
        <v>4.4640492976574215</v>
      </c>
    </row>
    <row r="302" spans="1:7">
      <c r="A302" s="22" t="s">
        <v>23</v>
      </c>
      <c r="B302" s="20" t="s">
        <v>351</v>
      </c>
      <c r="C302" s="20" t="s">
        <v>24</v>
      </c>
      <c r="D302" s="20">
        <v>3922465</v>
      </c>
      <c r="E302" s="20">
        <v>4116951</v>
      </c>
      <c r="F302" s="20">
        <f t="shared" si="10"/>
        <v>0.95275970007901478</v>
      </c>
      <c r="G302" s="20">
        <f t="shared" si="9"/>
        <v>4.4926439350626231</v>
      </c>
    </row>
    <row r="303" spans="1:7">
      <c r="A303" s="23" t="s">
        <v>23</v>
      </c>
      <c r="B303" s="24" t="s">
        <v>352</v>
      </c>
      <c r="C303" s="24" t="s">
        <v>24</v>
      </c>
      <c r="D303" s="24">
        <v>4137866</v>
      </c>
      <c r="E303" s="24">
        <v>4542902</v>
      </c>
      <c r="F303" s="24">
        <f t="shared" si="10"/>
        <v>0.91084201244050611</v>
      </c>
      <c r="G303" s="24">
        <f t="shared" si="9"/>
        <v>4.3639314833998188</v>
      </c>
    </row>
    <row r="304" spans="1:7">
      <c r="A304" s="18" t="s">
        <v>23</v>
      </c>
      <c r="B304" s="19" t="s">
        <v>353</v>
      </c>
      <c r="C304" s="19" t="s">
        <v>24</v>
      </c>
      <c r="D304" s="19">
        <v>5359411</v>
      </c>
      <c r="E304" s="19">
        <v>5946617</v>
      </c>
      <c r="F304" s="19">
        <f t="shared" si="10"/>
        <v>0.90125377168228593</v>
      </c>
      <c r="G304" s="19">
        <f t="shared" si="9"/>
        <v>4.3344898313276268</v>
      </c>
    </row>
    <row r="305" spans="1:7">
      <c r="A305" s="22" t="s">
        <v>23</v>
      </c>
      <c r="B305" s="20" t="s">
        <v>354</v>
      </c>
      <c r="C305" s="20" t="s">
        <v>24</v>
      </c>
      <c r="D305" s="20">
        <v>6565208</v>
      </c>
      <c r="E305" s="20">
        <v>7154468</v>
      </c>
      <c r="F305" s="20">
        <f t="shared" si="10"/>
        <v>0.91763748192038874</v>
      </c>
      <c r="G305" s="20">
        <f t="shared" si="9"/>
        <v>4.384797651984746</v>
      </c>
    </row>
    <row r="306" spans="1:7">
      <c r="A306" s="22" t="s">
        <v>23</v>
      </c>
      <c r="B306" s="20" t="s">
        <v>355</v>
      </c>
      <c r="C306" s="20" t="s">
        <v>24</v>
      </c>
      <c r="D306" s="20">
        <v>5748472</v>
      </c>
      <c r="E306" s="20">
        <v>6371070</v>
      </c>
      <c r="F306" s="20">
        <f t="shared" si="10"/>
        <v>0.90227732547280126</v>
      </c>
      <c r="G306" s="20">
        <f t="shared" si="9"/>
        <v>4.3376327555967835</v>
      </c>
    </row>
    <row r="307" spans="1:7">
      <c r="A307" s="23" t="s">
        <v>23</v>
      </c>
      <c r="B307" s="24" t="s">
        <v>356</v>
      </c>
      <c r="C307" s="24" t="s">
        <v>24</v>
      </c>
      <c r="D307" s="24">
        <v>4989726</v>
      </c>
      <c r="E307" s="24">
        <v>5656893</v>
      </c>
      <c r="F307" s="24">
        <f t="shared" si="10"/>
        <v>0.88206123043161677</v>
      </c>
      <c r="G307" s="24">
        <f t="shared" si="9"/>
        <v>4.2755572141633227</v>
      </c>
    </row>
    <row r="308" spans="1:7">
      <c r="G308" s="16"/>
    </row>
    <row r="309" spans="1:7">
      <c r="G309" s="16"/>
    </row>
    <row r="310" spans="1:7">
      <c r="G310" s="16"/>
    </row>
    <row r="311" spans="1:7">
      <c r="G311" s="16"/>
    </row>
    <row r="312" spans="1:7">
      <c r="G312" s="16"/>
    </row>
    <row r="313" spans="1:7">
      <c r="G313" s="16"/>
    </row>
    <row r="314" spans="1:7">
      <c r="G314" s="16"/>
    </row>
    <row r="315" spans="1:7">
      <c r="G315" s="16"/>
    </row>
    <row r="316" spans="1:7">
      <c r="G316" s="16"/>
    </row>
    <row r="317" spans="1:7">
      <c r="G317" s="16"/>
    </row>
    <row r="318" spans="1:7">
      <c r="G318" s="16"/>
    </row>
    <row r="319" spans="1:7">
      <c r="G319" s="16"/>
    </row>
    <row r="320" spans="1:7">
      <c r="G320" s="16"/>
    </row>
    <row r="321" spans="7:7">
      <c r="G321" s="16"/>
    </row>
    <row r="322" spans="7:7">
      <c r="G322" s="16"/>
    </row>
    <row r="323" spans="7:7">
      <c r="G323" s="16"/>
    </row>
    <row r="324" spans="7:7">
      <c r="G324" s="16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8"/>
  <sheetViews>
    <sheetView workbookViewId="0">
      <selection activeCell="F1" sqref="F1:G1"/>
    </sheetView>
  </sheetViews>
  <sheetFormatPr baseColWidth="10" defaultColWidth="8.83203125" defaultRowHeight="14" x14ac:dyDescent="0"/>
  <cols>
    <col min="1" max="1" width="8.83203125" style="1"/>
    <col min="2" max="2" width="30.5" style="1" customWidth="1"/>
    <col min="3" max="3" width="14.5" style="1" customWidth="1"/>
    <col min="4" max="4" width="14.1640625" style="1" customWidth="1"/>
    <col min="5" max="5" width="12.5" style="1" customWidth="1"/>
    <col min="6" max="6" width="13.5" style="1" customWidth="1"/>
    <col min="7" max="7" width="16.5" customWidth="1"/>
  </cols>
  <sheetData>
    <row r="1" spans="1:7" s="4" customFormat="1" ht="42">
      <c r="A1" s="17" t="s">
        <v>2</v>
      </c>
      <c r="B1" s="17" t="s">
        <v>3</v>
      </c>
      <c r="C1" s="17" t="s">
        <v>4</v>
      </c>
      <c r="D1" s="17" t="s">
        <v>7</v>
      </c>
      <c r="E1" s="17" t="s">
        <v>8</v>
      </c>
      <c r="F1" s="52" t="s">
        <v>39</v>
      </c>
      <c r="G1" s="53" t="s">
        <v>49</v>
      </c>
    </row>
    <row r="2" spans="1:7">
      <c r="A2" s="7" t="s">
        <v>25</v>
      </c>
      <c r="B2" s="8" t="s">
        <v>56</v>
      </c>
      <c r="C2" s="8" t="s">
        <v>26</v>
      </c>
      <c r="D2" s="8">
        <v>1246478</v>
      </c>
      <c r="E2" s="8">
        <v>998118</v>
      </c>
      <c r="F2" s="8">
        <f>D2/E2</f>
        <v>1.2488282948509095</v>
      </c>
      <c r="G2" s="8">
        <f>(3.2542*F2)+2.3711</f>
        <v>6.4350370371038297</v>
      </c>
    </row>
    <row r="3" spans="1:7">
      <c r="A3" s="9" t="s">
        <v>25</v>
      </c>
      <c r="B3" s="10" t="s">
        <v>57</v>
      </c>
      <c r="C3" s="10" t="s">
        <v>26</v>
      </c>
      <c r="D3" s="10">
        <v>1331466</v>
      </c>
      <c r="E3" s="10">
        <v>1072709</v>
      </c>
      <c r="F3" s="10">
        <f t="shared" ref="F3:F66" si="0">D3/E3</f>
        <v>1.2412182614297074</v>
      </c>
      <c r="G3" s="10">
        <f t="shared" ref="G3:G66" si="1">(3.2542*F3)+2.3711</f>
        <v>6.4102724663445541</v>
      </c>
    </row>
    <row r="4" spans="1:7">
      <c r="A4" s="9" t="s">
        <v>25</v>
      </c>
      <c r="B4" s="10" t="s">
        <v>58</v>
      </c>
      <c r="C4" s="10" t="s">
        <v>26</v>
      </c>
      <c r="D4" s="10">
        <v>1428156</v>
      </c>
      <c r="E4" s="10">
        <v>1106761</v>
      </c>
      <c r="F4" s="10">
        <f t="shared" si="0"/>
        <v>1.2903924153453186</v>
      </c>
      <c r="G4" s="10">
        <f t="shared" si="1"/>
        <v>6.5702949980167356</v>
      </c>
    </row>
    <row r="5" spans="1:7">
      <c r="A5" s="11" t="s">
        <v>25</v>
      </c>
      <c r="B5" s="12" t="s">
        <v>59</v>
      </c>
      <c r="C5" s="12" t="s">
        <v>26</v>
      </c>
      <c r="D5" s="12">
        <v>1402848</v>
      </c>
      <c r="E5" s="12">
        <v>1112312</v>
      </c>
      <c r="F5" s="12">
        <f t="shared" si="0"/>
        <v>1.2612000949373916</v>
      </c>
      <c r="G5" s="12">
        <f t="shared" si="1"/>
        <v>6.4752973489452597</v>
      </c>
    </row>
    <row r="6" spans="1:7">
      <c r="A6" s="7" t="s">
        <v>25</v>
      </c>
      <c r="B6" s="8" t="s">
        <v>60</v>
      </c>
      <c r="C6" s="8" t="s">
        <v>26</v>
      </c>
      <c r="D6" s="8">
        <v>436131</v>
      </c>
      <c r="E6" s="8">
        <v>659824</v>
      </c>
      <c r="F6" s="8">
        <f t="shared" si="0"/>
        <v>0.6609808070030796</v>
      </c>
      <c r="G6" s="8">
        <f t="shared" si="1"/>
        <v>4.5220637421494221</v>
      </c>
    </row>
    <row r="7" spans="1:7">
      <c r="A7" s="9" t="s">
        <v>25</v>
      </c>
      <c r="B7" s="10" t="s">
        <v>61</v>
      </c>
      <c r="C7" s="10" t="s">
        <v>26</v>
      </c>
      <c r="D7" s="10">
        <v>365162</v>
      </c>
      <c r="E7" s="10">
        <v>575556</v>
      </c>
      <c r="F7" s="10">
        <f t="shared" si="0"/>
        <v>0.63445086142790619</v>
      </c>
      <c r="G7" s="10">
        <f t="shared" si="1"/>
        <v>4.4357299932586924</v>
      </c>
    </row>
    <row r="8" spans="1:7">
      <c r="A8" s="11" t="s">
        <v>25</v>
      </c>
      <c r="B8" s="12" t="s">
        <v>62</v>
      </c>
      <c r="C8" s="12" t="s">
        <v>26</v>
      </c>
      <c r="D8" s="12">
        <v>357833</v>
      </c>
      <c r="E8" s="12">
        <v>571319</v>
      </c>
      <c r="F8" s="12">
        <f t="shared" si="0"/>
        <v>0.62632784836492394</v>
      </c>
      <c r="G8" s="12">
        <f t="shared" si="1"/>
        <v>4.4092960841491351</v>
      </c>
    </row>
    <row r="9" spans="1:7">
      <c r="A9" s="7" t="s">
        <v>25</v>
      </c>
      <c r="B9" s="8" t="s">
        <v>63</v>
      </c>
      <c r="C9" s="8" t="s">
        <v>26</v>
      </c>
      <c r="D9" s="8">
        <v>1090512</v>
      </c>
      <c r="E9" s="8">
        <v>754251</v>
      </c>
      <c r="F9" s="8">
        <f t="shared" si="0"/>
        <v>1.4458210860840754</v>
      </c>
      <c r="G9" s="8">
        <f t="shared" si="1"/>
        <v>7.0760909783347987</v>
      </c>
    </row>
    <row r="10" spans="1:7">
      <c r="A10" s="9" t="s">
        <v>25</v>
      </c>
      <c r="B10" s="10" t="s">
        <v>64</v>
      </c>
      <c r="C10" s="10" t="s">
        <v>26</v>
      </c>
      <c r="D10" s="10">
        <v>1022626</v>
      </c>
      <c r="E10" s="10">
        <v>719766</v>
      </c>
      <c r="F10" s="10">
        <f t="shared" si="0"/>
        <v>1.4207756409722048</v>
      </c>
      <c r="G10" s="10">
        <f t="shared" si="1"/>
        <v>6.9945880908517486</v>
      </c>
    </row>
    <row r="11" spans="1:7">
      <c r="A11" s="11" t="s">
        <v>25</v>
      </c>
      <c r="B11" s="12" t="s">
        <v>65</v>
      </c>
      <c r="C11" s="12" t="s">
        <v>26</v>
      </c>
      <c r="D11" s="12">
        <v>1064928</v>
      </c>
      <c r="E11" s="12">
        <v>736265</v>
      </c>
      <c r="F11" s="12">
        <f t="shared" si="0"/>
        <v>1.4463922636550699</v>
      </c>
      <c r="G11" s="12">
        <f t="shared" si="1"/>
        <v>7.0779497043863291</v>
      </c>
    </row>
    <row r="12" spans="1:7">
      <c r="A12" s="7" t="s">
        <v>25</v>
      </c>
      <c r="B12" s="8" t="s">
        <v>66</v>
      </c>
      <c r="C12" s="8" t="s">
        <v>26</v>
      </c>
      <c r="D12" s="8">
        <v>1403278</v>
      </c>
      <c r="E12" s="8">
        <v>989073</v>
      </c>
      <c r="F12" s="8">
        <f t="shared" si="0"/>
        <v>1.4187810202078108</v>
      </c>
      <c r="G12" s="8">
        <f t="shared" si="1"/>
        <v>6.9880971959602585</v>
      </c>
    </row>
    <row r="13" spans="1:7">
      <c r="A13" s="9" t="s">
        <v>25</v>
      </c>
      <c r="B13" s="10" t="s">
        <v>67</v>
      </c>
      <c r="C13" s="10" t="s">
        <v>26</v>
      </c>
      <c r="D13" s="10">
        <v>1096469</v>
      </c>
      <c r="E13" s="10">
        <v>765607</v>
      </c>
      <c r="F13" s="10">
        <f t="shared" si="0"/>
        <v>1.4321564458005216</v>
      </c>
      <c r="G13" s="10">
        <f t="shared" si="1"/>
        <v>7.0316235059240579</v>
      </c>
    </row>
    <row r="14" spans="1:7">
      <c r="A14" s="11" t="s">
        <v>25</v>
      </c>
      <c r="B14" s="12" t="s">
        <v>68</v>
      </c>
      <c r="C14" s="12" t="s">
        <v>26</v>
      </c>
      <c r="D14" s="12">
        <v>967208</v>
      </c>
      <c r="E14" s="12">
        <v>682338</v>
      </c>
      <c r="F14" s="12">
        <f t="shared" si="0"/>
        <v>1.4174910381658357</v>
      </c>
      <c r="G14" s="12">
        <f t="shared" si="1"/>
        <v>6.9838993363992623</v>
      </c>
    </row>
    <row r="15" spans="1:7">
      <c r="A15" s="7" t="s">
        <v>25</v>
      </c>
      <c r="B15" s="8" t="s">
        <v>69</v>
      </c>
      <c r="C15" s="8" t="s">
        <v>26</v>
      </c>
      <c r="D15" s="8">
        <v>914954</v>
      </c>
      <c r="E15" s="8">
        <v>730014</v>
      </c>
      <c r="F15" s="8">
        <f t="shared" si="0"/>
        <v>1.253337607223971</v>
      </c>
      <c r="G15" s="8">
        <f t="shared" si="1"/>
        <v>6.4497112414282469</v>
      </c>
    </row>
    <row r="16" spans="1:7">
      <c r="A16" s="9" t="s">
        <v>25</v>
      </c>
      <c r="B16" s="10" t="s">
        <v>70</v>
      </c>
      <c r="C16" s="10" t="s">
        <v>26</v>
      </c>
      <c r="D16" s="10">
        <v>799261</v>
      </c>
      <c r="E16" s="10">
        <v>632635</v>
      </c>
      <c r="F16" s="10">
        <f t="shared" si="0"/>
        <v>1.2633840998363985</v>
      </c>
      <c r="G16" s="10">
        <f t="shared" si="1"/>
        <v>6.482404537687608</v>
      </c>
    </row>
    <row r="17" spans="1:7">
      <c r="A17" s="11" t="s">
        <v>25</v>
      </c>
      <c r="B17" s="12" t="s">
        <v>71</v>
      </c>
      <c r="C17" s="12" t="s">
        <v>26</v>
      </c>
      <c r="D17" s="12">
        <v>731528</v>
      </c>
      <c r="E17" s="12">
        <v>582514</v>
      </c>
      <c r="F17" s="12">
        <f t="shared" si="0"/>
        <v>1.2558118774827729</v>
      </c>
      <c r="G17" s="12">
        <f t="shared" si="1"/>
        <v>6.45776301170444</v>
      </c>
    </row>
    <row r="18" spans="1:7">
      <c r="A18" s="7" t="s">
        <v>25</v>
      </c>
      <c r="B18" s="8" t="s">
        <v>72</v>
      </c>
      <c r="C18" s="8" t="s">
        <v>26</v>
      </c>
      <c r="D18" s="8">
        <v>1086280</v>
      </c>
      <c r="E18" s="8">
        <v>786817</v>
      </c>
      <c r="F18" s="8">
        <f t="shared" si="0"/>
        <v>1.3806005716704137</v>
      </c>
      <c r="G18" s="8">
        <f t="shared" si="1"/>
        <v>6.8638503803298603</v>
      </c>
    </row>
    <row r="19" spans="1:7">
      <c r="A19" s="9" t="s">
        <v>25</v>
      </c>
      <c r="B19" s="10" t="s">
        <v>73</v>
      </c>
      <c r="C19" s="10" t="s">
        <v>26</v>
      </c>
      <c r="D19" s="10">
        <v>1317806</v>
      </c>
      <c r="E19" s="10">
        <v>983885</v>
      </c>
      <c r="F19" s="10">
        <f t="shared" si="0"/>
        <v>1.3393902742698587</v>
      </c>
      <c r="G19" s="10">
        <f t="shared" si="1"/>
        <v>6.7297438305289745</v>
      </c>
    </row>
    <row r="20" spans="1:7">
      <c r="A20" s="11" t="s">
        <v>25</v>
      </c>
      <c r="B20" s="12" t="s">
        <v>74</v>
      </c>
      <c r="C20" s="12" t="s">
        <v>26</v>
      </c>
      <c r="D20" s="12">
        <v>1769771</v>
      </c>
      <c r="E20" s="12">
        <v>1342545</v>
      </c>
      <c r="F20" s="12">
        <f t="shared" si="0"/>
        <v>1.3182209907302922</v>
      </c>
      <c r="G20" s="12">
        <f t="shared" si="1"/>
        <v>6.6608547480345175</v>
      </c>
    </row>
    <row r="21" spans="1:7">
      <c r="A21" s="7" t="s">
        <v>25</v>
      </c>
      <c r="B21" s="8" t="s">
        <v>75</v>
      </c>
      <c r="C21" s="8" t="s">
        <v>26</v>
      </c>
      <c r="D21" s="8">
        <v>840097</v>
      </c>
      <c r="E21" s="8">
        <v>1015229</v>
      </c>
      <c r="F21" s="8">
        <f t="shared" si="0"/>
        <v>0.82749507746528128</v>
      </c>
      <c r="G21" s="8">
        <f t="shared" si="1"/>
        <v>5.063934481087518</v>
      </c>
    </row>
    <row r="22" spans="1:7">
      <c r="A22" s="9" t="s">
        <v>25</v>
      </c>
      <c r="B22" s="10" t="s">
        <v>76</v>
      </c>
      <c r="C22" s="10" t="s">
        <v>26</v>
      </c>
      <c r="D22" s="10">
        <v>854483</v>
      </c>
      <c r="E22" s="10">
        <v>1030078</v>
      </c>
      <c r="F22" s="10">
        <f t="shared" si="0"/>
        <v>0.82953232667817389</v>
      </c>
      <c r="G22" s="10">
        <f t="shared" si="1"/>
        <v>5.0705640974761135</v>
      </c>
    </row>
    <row r="23" spans="1:7">
      <c r="A23" s="9" t="s">
        <v>25</v>
      </c>
      <c r="B23" s="10" t="s">
        <v>77</v>
      </c>
      <c r="C23" s="10" t="s">
        <v>26</v>
      </c>
      <c r="D23" s="10">
        <v>1164586</v>
      </c>
      <c r="E23" s="10">
        <v>1441878</v>
      </c>
      <c r="F23" s="10">
        <f t="shared" si="0"/>
        <v>0.80768691942036708</v>
      </c>
      <c r="G23" s="10">
        <f t="shared" si="1"/>
        <v>4.9994747731777593</v>
      </c>
    </row>
    <row r="24" spans="1:7">
      <c r="A24" s="11" t="s">
        <v>25</v>
      </c>
      <c r="B24" s="12" t="s">
        <v>78</v>
      </c>
      <c r="C24" s="12" t="s">
        <v>26</v>
      </c>
      <c r="D24" s="12">
        <v>1028711</v>
      </c>
      <c r="E24" s="12">
        <v>1268993</v>
      </c>
      <c r="F24" s="12">
        <f t="shared" si="0"/>
        <v>0.81065143779358906</v>
      </c>
      <c r="G24" s="12">
        <f t="shared" si="1"/>
        <v>5.0091219088678978</v>
      </c>
    </row>
    <row r="25" spans="1:7">
      <c r="A25" s="7" t="s">
        <v>25</v>
      </c>
      <c r="B25" s="8" t="s">
        <v>79</v>
      </c>
      <c r="C25" s="8" t="s">
        <v>26</v>
      </c>
      <c r="D25" s="8">
        <v>2260723</v>
      </c>
      <c r="E25" s="8">
        <v>1415351</v>
      </c>
      <c r="F25" s="8">
        <f t="shared" si="0"/>
        <v>1.5972878812393534</v>
      </c>
      <c r="G25" s="8">
        <f t="shared" si="1"/>
        <v>7.5689942231291036</v>
      </c>
    </row>
    <row r="26" spans="1:7">
      <c r="A26" s="9" t="s">
        <v>25</v>
      </c>
      <c r="B26" s="10" t="s">
        <v>80</v>
      </c>
      <c r="C26" s="10" t="s">
        <v>26</v>
      </c>
      <c r="D26" s="10">
        <v>2189833</v>
      </c>
      <c r="E26" s="10">
        <v>1371482</v>
      </c>
      <c r="F26" s="10">
        <f t="shared" si="0"/>
        <v>1.5966910247454942</v>
      </c>
      <c r="G26" s="10">
        <f t="shared" si="1"/>
        <v>7.5670519327267876</v>
      </c>
    </row>
    <row r="27" spans="1:7">
      <c r="A27" s="11" t="s">
        <v>25</v>
      </c>
      <c r="B27" s="12" t="s">
        <v>81</v>
      </c>
      <c r="C27" s="12" t="s">
        <v>26</v>
      </c>
      <c r="D27" s="12">
        <v>2330601</v>
      </c>
      <c r="E27" s="12">
        <v>1451121</v>
      </c>
      <c r="F27" s="12">
        <f t="shared" si="0"/>
        <v>1.6060693767094543</v>
      </c>
      <c r="G27" s="12">
        <f t="shared" si="1"/>
        <v>7.5975709656879067</v>
      </c>
    </row>
    <row r="28" spans="1:7">
      <c r="A28" s="7" t="s">
        <v>25</v>
      </c>
      <c r="B28" s="8" t="s">
        <v>82</v>
      </c>
      <c r="C28" s="8" t="s">
        <v>26</v>
      </c>
      <c r="D28" s="8">
        <v>1237719</v>
      </c>
      <c r="E28" s="8">
        <v>1309595</v>
      </c>
      <c r="F28" s="8">
        <f t="shared" si="0"/>
        <v>0.94511585642889595</v>
      </c>
      <c r="G28" s="8">
        <f t="shared" si="1"/>
        <v>5.4466960199909131</v>
      </c>
    </row>
    <row r="29" spans="1:7">
      <c r="A29" s="9" t="s">
        <v>25</v>
      </c>
      <c r="B29" s="10" t="s">
        <v>83</v>
      </c>
      <c r="C29" s="10" t="s">
        <v>26</v>
      </c>
      <c r="D29" s="10">
        <v>1255793</v>
      </c>
      <c r="E29" s="10">
        <v>1353833</v>
      </c>
      <c r="F29" s="10">
        <f t="shared" si="0"/>
        <v>0.92758338731586543</v>
      </c>
      <c r="G29" s="10">
        <f t="shared" si="1"/>
        <v>5.3896418590032891</v>
      </c>
    </row>
    <row r="30" spans="1:7">
      <c r="A30" s="11" t="s">
        <v>25</v>
      </c>
      <c r="B30" s="12" t="s">
        <v>84</v>
      </c>
      <c r="C30" s="12" t="s">
        <v>26</v>
      </c>
      <c r="D30" s="12">
        <v>1262469</v>
      </c>
      <c r="E30" s="12">
        <v>1331360</v>
      </c>
      <c r="F30" s="12">
        <f t="shared" si="0"/>
        <v>0.94825516764811923</v>
      </c>
      <c r="G30" s="12">
        <f t="shared" si="1"/>
        <v>5.4569119665605097</v>
      </c>
    </row>
    <row r="31" spans="1:7">
      <c r="A31" s="7" t="s">
        <v>25</v>
      </c>
      <c r="B31" s="8" t="s">
        <v>85</v>
      </c>
      <c r="C31" s="8" t="s">
        <v>26</v>
      </c>
      <c r="D31" s="8">
        <v>915705</v>
      </c>
      <c r="E31" s="8">
        <v>925227</v>
      </c>
      <c r="F31" s="8">
        <f t="shared" si="0"/>
        <v>0.98970847154265928</v>
      </c>
      <c r="G31" s="8">
        <f t="shared" si="1"/>
        <v>5.5918093080941222</v>
      </c>
    </row>
    <row r="32" spans="1:7">
      <c r="A32" s="9" t="s">
        <v>25</v>
      </c>
      <c r="B32" s="10" t="s">
        <v>86</v>
      </c>
      <c r="C32" s="10" t="s">
        <v>26</v>
      </c>
      <c r="D32" s="10">
        <v>926590</v>
      </c>
      <c r="E32" s="10">
        <v>952584</v>
      </c>
      <c r="F32" s="10">
        <f t="shared" si="0"/>
        <v>0.97271211777649003</v>
      </c>
      <c r="G32" s="10">
        <f t="shared" si="1"/>
        <v>5.536499773668254</v>
      </c>
    </row>
    <row r="33" spans="1:7">
      <c r="A33" s="11" t="s">
        <v>25</v>
      </c>
      <c r="B33" s="12" t="s">
        <v>87</v>
      </c>
      <c r="C33" s="12" t="s">
        <v>26</v>
      </c>
      <c r="D33" s="12">
        <v>854623</v>
      </c>
      <c r="E33" s="12">
        <v>848096</v>
      </c>
      <c r="F33" s="12">
        <f t="shared" si="0"/>
        <v>1.0076960627098819</v>
      </c>
      <c r="G33" s="12">
        <f t="shared" si="1"/>
        <v>5.650344527270498</v>
      </c>
    </row>
    <row r="34" spans="1:7">
      <c r="A34" s="7" t="s">
        <v>25</v>
      </c>
      <c r="B34" s="8" t="s">
        <v>88</v>
      </c>
      <c r="C34" s="8" t="s">
        <v>26</v>
      </c>
      <c r="D34" s="8">
        <v>1386012</v>
      </c>
      <c r="E34" s="8">
        <v>811842</v>
      </c>
      <c r="F34" s="8">
        <f t="shared" si="0"/>
        <v>1.7072435276814946</v>
      </c>
      <c r="G34" s="8">
        <f t="shared" si="1"/>
        <v>7.9268118877811196</v>
      </c>
    </row>
    <row r="35" spans="1:7">
      <c r="A35" s="9" t="s">
        <v>25</v>
      </c>
      <c r="B35" s="10" t="s">
        <v>89</v>
      </c>
      <c r="C35" s="10" t="s">
        <v>26</v>
      </c>
      <c r="D35" s="10">
        <v>1279328</v>
      </c>
      <c r="E35" s="10">
        <v>752961</v>
      </c>
      <c r="F35" s="10">
        <f t="shared" si="0"/>
        <v>1.6990627668630911</v>
      </c>
      <c r="G35" s="10">
        <f t="shared" si="1"/>
        <v>7.9001900559258713</v>
      </c>
    </row>
    <row r="36" spans="1:7">
      <c r="A36" s="11" t="s">
        <v>25</v>
      </c>
      <c r="B36" s="12" t="s">
        <v>90</v>
      </c>
      <c r="C36" s="12" t="s">
        <v>26</v>
      </c>
      <c r="D36" s="12">
        <v>2697910</v>
      </c>
      <c r="E36" s="12">
        <v>1541988</v>
      </c>
      <c r="F36" s="12">
        <f t="shared" si="0"/>
        <v>1.7496309958313554</v>
      </c>
      <c r="G36" s="12">
        <f t="shared" si="1"/>
        <v>8.0647491866343977</v>
      </c>
    </row>
    <row r="37" spans="1:7">
      <c r="A37" s="7" t="s">
        <v>25</v>
      </c>
      <c r="B37" s="8" t="s">
        <v>91</v>
      </c>
      <c r="C37" s="8" t="s">
        <v>26</v>
      </c>
      <c r="D37" s="8">
        <v>1205964</v>
      </c>
      <c r="E37" s="8">
        <v>997254</v>
      </c>
      <c r="F37" s="8">
        <f t="shared" si="0"/>
        <v>1.2092846957745971</v>
      </c>
      <c r="G37" s="8">
        <f t="shared" si="1"/>
        <v>6.3063542569896942</v>
      </c>
    </row>
    <row r="38" spans="1:7">
      <c r="A38" s="9" t="s">
        <v>25</v>
      </c>
      <c r="B38" s="10" t="s">
        <v>92</v>
      </c>
      <c r="C38" s="10" t="s">
        <v>26</v>
      </c>
      <c r="D38" s="10">
        <v>1184390</v>
      </c>
      <c r="E38" s="10">
        <v>977707</v>
      </c>
      <c r="F38" s="10">
        <f t="shared" si="0"/>
        <v>1.2113956430709814</v>
      </c>
      <c r="G38" s="10">
        <f t="shared" si="1"/>
        <v>6.3132237016815882</v>
      </c>
    </row>
    <row r="39" spans="1:7">
      <c r="A39" s="11" t="s">
        <v>25</v>
      </c>
      <c r="B39" s="12" t="s">
        <v>93</v>
      </c>
      <c r="C39" s="12" t="s">
        <v>26</v>
      </c>
      <c r="D39" s="12">
        <v>1034466</v>
      </c>
      <c r="E39" s="12">
        <v>854882</v>
      </c>
      <c r="F39" s="12">
        <f t="shared" si="0"/>
        <v>1.2100687580274236</v>
      </c>
      <c r="G39" s="12">
        <f t="shared" si="1"/>
        <v>6.3089057523728425</v>
      </c>
    </row>
    <row r="40" spans="1:7">
      <c r="A40" s="7" t="s">
        <v>25</v>
      </c>
      <c r="B40" s="8" t="s">
        <v>94</v>
      </c>
      <c r="C40" s="8" t="s">
        <v>26</v>
      </c>
      <c r="D40" s="8">
        <v>936944</v>
      </c>
      <c r="E40" s="8">
        <v>890934</v>
      </c>
      <c r="F40" s="8">
        <f t="shared" si="0"/>
        <v>1.051642433670732</v>
      </c>
      <c r="G40" s="8">
        <f t="shared" si="1"/>
        <v>5.793354807651296</v>
      </c>
    </row>
    <row r="41" spans="1:7">
      <c r="A41" s="9" t="s">
        <v>25</v>
      </c>
      <c r="B41" s="10" t="s">
        <v>95</v>
      </c>
      <c r="C41" s="10" t="s">
        <v>26</v>
      </c>
      <c r="D41" s="10">
        <v>1048514</v>
      </c>
      <c r="E41" s="10">
        <v>972511</v>
      </c>
      <c r="F41" s="10">
        <f t="shared" si="0"/>
        <v>1.0781513011163883</v>
      </c>
      <c r="G41" s="10">
        <f t="shared" si="1"/>
        <v>5.8796199640929512</v>
      </c>
    </row>
    <row r="42" spans="1:7">
      <c r="A42" s="11" t="s">
        <v>25</v>
      </c>
      <c r="B42" s="12" t="s">
        <v>96</v>
      </c>
      <c r="C42" s="12" t="s">
        <v>26</v>
      </c>
      <c r="D42" s="12">
        <v>989864</v>
      </c>
      <c r="E42" s="12">
        <v>912233</v>
      </c>
      <c r="F42" s="12">
        <f t="shared" si="0"/>
        <v>1.085099968977224</v>
      </c>
      <c r="G42" s="12">
        <f t="shared" si="1"/>
        <v>5.9022323190456829</v>
      </c>
    </row>
    <row r="43" spans="1:7">
      <c r="A43" s="7" t="s">
        <v>25</v>
      </c>
      <c r="B43" s="8" t="s">
        <v>97</v>
      </c>
      <c r="C43" s="8" t="s">
        <v>26</v>
      </c>
      <c r="D43" s="8">
        <v>917422</v>
      </c>
      <c r="E43" s="8">
        <v>557747</v>
      </c>
      <c r="F43" s="8">
        <f t="shared" si="0"/>
        <v>1.6448712409031334</v>
      </c>
      <c r="G43" s="8">
        <f t="shared" si="1"/>
        <v>7.7238399921469769</v>
      </c>
    </row>
    <row r="44" spans="1:7">
      <c r="A44" s="9" t="s">
        <v>25</v>
      </c>
      <c r="B44" s="10" t="s">
        <v>98</v>
      </c>
      <c r="C44" s="10" t="s">
        <v>26</v>
      </c>
      <c r="D44" s="10">
        <v>1554951</v>
      </c>
      <c r="E44" s="10">
        <v>966378</v>
      </c>
      <c r="F44" s="10">
        <f t="shared" si="0"/>
        <v>1.6090504957687364</v>
      </c>
      <c r="G44" s="10">
        <f t="shared" si="1"/>
        <v>7.6072721233306222</v>
      </c>
    </row>
    <row r="45" spans="1:7">
      <c r="A45" s="11" t="s">
        <v>25</v>
      </c>
      <c r="B45" s="12" t="s">
        <v>99</v>
      </c>
      <c r="C45" s="12" t="s">
        <v>26</v>
      </c>
      <c r="D45" s="12">
        <v>1124774</v>
      </c>
      <c r="E45" s="12">
        <v>700367</v>
      </c>
      <c r="F45" s="12">
        <f t="shared" si="0"/>
        <v>1.6059780086725959</v>
      </c>
      <c r="G45" s="12">
        <f t="shared" si="1"/>
        <v>7.5972736358223614</v>
      </c>
    </row>
    <row r="46" spans="1:7">
      <c r="A46" s="7" t="s">
        <v>25</v>
      </c>
      <c r="B46" s="8" t="s">
        <v>100</v>
      </c>
      <c r="C46" s="8" t="s">
        <v>26</v>
      </c>
      <c r="D46" s="8">
        <v>1596673</v>
      </c>
      <c r="E46" s="8">
        <v>1017740</v>
      </c>
      <c r="F46" s="8">
        <f t="shared" si="0"/>
        <v>1.5688417474011045</v>
      </c>
      <c r="G46" s="8">
        <f t="shared" si="1"/>
        <v>7.4764248143926748</v>
      </c>
    </row>
    <row r="47" spans="1:7">
      <c r="A47" s="9" t="s">
        <v>25</v>
      </c>
      <c r="B47" s="10" t="s">
        <v>101</v>
      </c>
      <c r="C47" s="10" t="s">
        <v>26</v>
      </c>
      <c r="D47" s="10">
        <v>2013141</v>
      </c>
      <c r="E47" s="10">
        <v>1295566</v>
      </c>
      <c r="F47" s="10">
        <f t="shared" si="0"/>
        <v>1.5538698916149389</v>
      </c>
      <c r="G47" s="10">
        <f t="shared" si="1"/>
        <v>7.4277034012933347</v>
      </c>
    </row>
    <row r="48" spans="1:7">
      <c r="A48" s="9" t="s">
        <v>25</v>
      </c>
      <c r="B48" s="10" t="s">
        <v>102</v>
      </c>
      <c r="C48" s="10" t="s">
        <v>26</v>
      </c>
      <c r="D48" s="10">
        <v>1980538</v>
      </c>
      <c r="E48" s="10">
        <v>1239055</v>
      </c>
      <c r="F48" s="10">
        <f t="shared" si="0"/>
        <v>1.5984262199821637</v>
      </c>
      <c r="G48" s="10">
        <f t="shared" si="1"/>
        <v>7.5726986050659573</v>
      </c>
    </row>
    <row r="49" spans="1:7">
      <c r="A49" s="11" t="s">
        <v>25</v>
      </c>
      <c r="B49" s="12" t="s">
        <v>103</v>
      </c>
      <c r="C49" s="12" t="s">
        <v>26</v>
      </c>
      <c r="D49" s="12">
        <v>2253987</v>
      </c>
      <c r="E49" s="12">
        <v>1431611</v>
      </c>
      <c r="F49" s="12">
        <f t="shared" si="0"/>
        <v>1.5744409619652266</v>
      </c>
      <c r="G49" s="12">
        <f t="shared" si="1"/>
        <v>7.4946457784272411</v>
      </c>
    </row>
    <row r="50" spans="1:7">
      <c r="A50" s="7" t="s">
        <v>25</v>
      </c>
      <c r="B50" s="8" t="s">
        <v>104</v>
      </c>
      <c r="C50" s="8" t="s">
        <v>26</v>
      </c>
      <c r="D50" s="8">
        <v>1395904</v>
      </c>
      <c r="E50" s="8">
        <v>1267086</v>
      </c>
      <c r="F50" s="8">
        <f t="shared" si="0"/>
        <v>1.1016647646647504</v>
      </c>
      <c r="G50" s="8">
        <f t="shared" si="1"/>
        <v>5.9561374771720308</v>
      </c>
    </row>
    <row r="51" spans="1:7">
      <c r="A51" s="9" t="s">
        <v>25</v>
      </c>
      <c r="B51" s="10" t="s">
        <v>105</v>
      </c>
      <c r="C51" s="10" t="s">
        <v>26</v>
      </c>
      <c r="D51" s="10">
        <v>1304085</v>
      </c>
      <c r="E51" s="10">
        <v>1199960</v>
      </c>
      <c r="F51" s="10">
        <f t="shared" si="0"/>
        <v>1.0867737257908596</v>
      </c>
      <c r="G51" s="10">
        <f t="shared" si="1"/>
        <v>5.9076790584686156</v>
      </c>
    </row>
    <row r="52" spans="1:7">
      <c r="A52" s="9" t="s">
        <v>25</v>
      </c>
      <c r="B52" s="10" t="s">
        <v>106</v>
      </c>
      <c r="C52" s="10" t="s">
        <v>26</v>
      </c>
      <c r="D52" s="10">
        <v>967450</v>
      </c>
      <c r="E52" s="10">
        <v>874359</v>
      </c>
      <c r="F52" s="10">
        <f t="shared" si="0"/>
        <v>1.1064677094877504</v>
      </c>
      <c r="G52" s="10">
        <f t="shared" si="1"/>
        <v>5.9717672202150371</v>
      </c>
    </row>
    <row r="53" spans="1:7">
      <c r="A53" s="11" t="s">
        <v>25</v>
      </c>
      <c r="B53" s="12" t="s">
        <v>104</v>
      </c>
      <c r="C53" s="12" t="s">
        <v>26</v>
      </c>
      <c r="D53" s="12">
        <v>835659</v>
      </c>
      <c r="E53" s="12">
        <v>748740</v>
      </c>
      <c r="F53" s="12">
        <f t="shared" si="0"/>
        <v>1.1160870262040228</v>
      </c>
      <c r="G53" s="12">
        <f t="shared" si="1"/>
        <v>6.0030704006731312</v>
      </c>
    </row>
    <row r="54" spans="1:7">
      <c r="A54" s="7" t="s">
        <v>25</v>
      </c>
      <c r="B54" s="8" t="s">
        <v>107</v>
      </c>
      <c r="C54" s="8" t="s">
        <v>26</v>
      </c>
      <c r="D54" s="8">
        <v>1796579</v>
      </c>
      <c r="E54" s="8">
        <v>1288732</v>
      </c>
      <c r="F54" s="8">
        <f t="shared" si="0"/>
        <v>1.3940671916271188</v>
      </c>
      <c r="G54" s="8">
        <f t="shared" si="1"/>
        <v>6.9076734549929704</v>
      </c>
    </row>
    <row r="55" spans="1:7">
      <c r="A55" s="9" t="s">
        <v>25</v>
      </c>
      <c r="B55" s="10" t="s">
        <v>108</v>
      </c>
      <c r="C55" s="10" t="s">
        <v>26</v>
      </c>
      <c r="D55" s="10">
        <v>1321138</v>
      </c>
      <c r="E55" s="10">
        <v>933194</v>
      </c>
      <c r="F55" s="10">
        <f t="shared" si="0"/>
        <v>1.4157163462259723</v>
      </c>
      <c r="G55" s="10">
        <f t="shared" si="1"/>
        <v>6.9781241338885591</v>
      </c>
    </row>
    <row r="56" spans="1:7">
      <c r="A56" s="9" t="s">
        <v>25</v>
      </c>
      <c r="B56" s="10" t="s">
        <v>107</v>
      </c>
      <c r="C56" s="10" t="s">
        <v>26</v>
      </c>
      <c r="D56" s="10">
        <v>1196799</v>
      </c>
      <c r="E56" s="10">
        <v>824611</v>
      </c>
      <c r="F56" s="10">
        <f t="shared" si="0"/>
        <v>1.4513497879606263</v>
      </c>
      <c r="G56" s="10">
        <f t="shared" si="1"/>
        <v>7.0940824799814699</v>
      </c>
    </row>
    <row r="57" spans="1:7">
      <c r="A57" s="11" t="s">
        <v>25</v>
      </c>
      <c r="B57" s="12" t="s">
        <v>108</v>
      </c>
      <c r="C57" s="12" t="s">
        <v>26</v>
      </c>
      <c r="D57" s="12">
        <v>1188674</v>
      </c>
      <c r="E57" s="12">
        <v>821927</v>
      </c>
      <c r="F57" s="12">
        <f t="shared" si="0"/>
        <v>1.4462038599534994</v>
      </c>
      <c r="G57" s="12">
        <f t="shared" si="1"/>
        <v>7.0773366010606784</v>
      </c>
    </row>
    <row r="58" spans="1:7">
      <c r="A58" s="7" t="s">
        <v>25</v>
      </c>
      <c r="B58" s="13" t="s">
        <v>109</v>
      </c>
      <c r="C58" s="13" t="s">
        <v>26</v>
      </c>
      <c r="D58" s="13">
        <v>979877</v>
      </c>
      <c r="E58" s="13">
        <v>838887</v>
      </c>
      <c r="F58" s="13">
        <f t="shared" si="0"/>
        <v>1.1680679280999706</v>
      </c>
      <c r="G58" s="8">
        <f t="shared" si="1"/>
        <v>6.1722266516229247</v>
      </c>
    </row>
    <row r="59" spans="1:7">
      <c r="A59" s="9" t="s">
        <v>25</v>
      </c>
      <c r="B59" s="14" t="s">
        <v>110</v>
      </c>
      <c r="C59" s="14" t="s">
        <v>26</v>
      </c>
      <c r="D59" s="14">
        <v>1059766</v>
      </c>
      <c r="E59" s="14">
        <v>906239</v>
      </c>
      <c r="F59" s="14">
        <f t="shared" si="0"/>
        <v>1.1694111597492494</v>
      </c>
      <c r="G59" s="10">
        <f t="shared" si="1"/>
        <v>6.1765977960560079</v>
      </c>
    </row>
    <row r="60" spans="1:7">
      <c r="A60" s="9" t="s">
        <v>25</v>
      </c>
      <c r="B60" s="14" t="s">
        <v>109</v>
      </c>
      <c r="C60" s="14" t="s">
        <v>26</v>
      </c>
      <c r="D60" s="14">
        <v>1037409</v>
      </c>
      <c r="E60" s="14">
        <v>883281</v>
      </c>
      <c r="F60" s="14">
        <f t="shared" si="0"/>
        <v>1.174494866299626</v>
      </c>
      <c r="G60" s="10">
        <f t="shared" si="1"/>
        <v>6.1931411939122434</v>
      </c>
    </row>
    <row r="61" spans="1:7">
      <c r="A61" s="11" t="s">
        <v>25</v>
      </c>
      <c r="B61" s="15" t="s">
        <v>111</v>
      </c>
      <c r="C61" s="15" t="s">
        <v>26</v>
      </c>
      <c r="D61" s="15">
        <v>1266394</v>
      </c>
      <c r="E61" s="15">
        <v>1068510</v>
      </c>
      <c r="F61" s="15">
        <f t="shared" si="0"/>
        <v>1.1851962078033897</v>
      </c>
      <c r="G61" s="12">
        <f t="shared" si="1"/>
        <v>6.2279654994337914</v>
      </c>
    </row>
    <row r="62" spans="1:7">
      <c r="A62" s="7" t="s">
        <v>25</v>
      </c>
      <c r="B62" s="13" t="s">
        <v>112</v>
      </c>
      <c r="C62" s="13" t="s">
        <v>26</v>
      </c>
      <c r="D62" s="13">
        <v>1128221</v>
      </c>
      <c r="E62" s="13">
        <v>941633</v>
      </c>
      <c r="F62" s="13">
        <f t="shared" si="0"/>
        <v>1.1981536331033429</v>
      </c>
      <c r="G62" s="8">
        <f t="shared" si="1"/>
        <v>6.270131552844898</v>
      </c>
    </row>
    <row r="63" spans="1:7">
      <c r="A63" s="9" t="s">
        <v>25</v>
      </c>
      <c r="B63" s="14" t="s">
        <v>113</v>
      </c>
      <c r="C63" s="14" t="s">
        <v>26</v>
      </c>
      <c r="D63" s="14">
        <v>1295992</v>
      </c>
      <c r="E63" s="14">
        <v>1074843</v>
      </c>
      <c r="F63" s="14">
        <f t="shared" si="0"/>
        <v>1.2057500490769351</v>
      </c>
      <c r="G63" s="10">
        <f t="shared" si="1"/>
        <v>6.2948518097061621</v>
      </c>
    </row>
    <row r="64" spans="1:7">
      <c r="A64" s="9" t="s">
        <v>25</v>
      </c>
      <c r="B64" s="14" t="s">
        <v>114</v>
      </c>
      <c r="C64" s="14" t="s">
        <v>26</v>
      </c>
      <c r="D64" s="14">
        <v>830944</v>
      </c>
      <c r="E64" s="14">
        <v>680774</v>
      </c>
      <c r="F64" s="14">
        <f t="shared" si="0"/>
        <v>1.2205871552086303</v>
      </c>
      <c r="G64" s="10">
        <f t="shared" si="1"/>
        <v>6.3431347204799247</v>
      </c>
    </row>
    <row r="65" spans="1:7">
      <c r="A65" s="11" t="s">
        <v>25</v>
      </c>
      <c r="B65" s="15" t="s">
        <v>114</v>
      </c>
      <c r="C65" s="15" t="s">
        <v>26</v>
      </c>
      <c r="D65" s="15">
        <v>1608769</v>
      </c>
      <c r="E65" s="15">
        <v>1343029</v>
      </c>
      <c r="F65" s="15">
        <f t="shared" si="0"/>
        <v>1.1978661667022827</v>
      </c>
      <c r="G65" s="12">
        <f t="shared" si="1"/>
        <v>6.269196079682569</v>
      </c>
    </row>
    <row r="66" spans="1:7">
      <c r="A66" s="7" t="s">
        <v>25</v>
      </c>
      <c r="B66" s="8" t="s">
        <v>115</v>
      </c>
      <c r="C66" s="8" t="s">
        <v>26</v>
      </c>
      <c r="D66" s="8">
        <v>1226181</v>
      </c>
      <c r="E66" s="8">
        <v>1058754</v>
      </c>
      <c r="F66" s="8">
        <f t="shared" si="0"/>
        <v>1.1581358842563996</v>
      </c>
      <c r="G66" s="8">
        <f t="shared" si="1"/>
        <v>6.1399057945471753</v>
      </c>
    </row>
    <row r="67" spans="1:7">
      <c r="A67" s="9" t="s">
        <v>25</v>
      </c>
      <c r="B67" s="10" t="s">
        <v>116</v>
      </c>
      <c r="C67" s="10" t="s">
        <v>26</v>
      </c>
      <c r="D67" s="10">
        <v>1196176</v>
      </c>
      <c r="E67" s="10">
        <v>1050850</v>
      </c>
      <c r="F67" s="10">
        <f t="shared" ref="F67:F130" si="2">D67/E67</f>
        <v>1.1382937621925109</v>
      </c>
      <c r="G67" s="10">
        <f t="shared" ref="G67:G130" si="3">(3.2542*F67)+2.3711</f>
        <v>6.0753355609268684</v>
      </c>
    </row>
    <row r="68" spans="1:7">
      <c r="A68" s="11" t="s">
        <v>25</v>
      </c>
      <c r="B68" s="12" t="s">
        <v>117</v>
      </c>
      <c r="C68" s="12" t="s">
        <v>26</v>
      </c>
      <c r="D68" s="12">
        <v>1268974</v>
      </c>
      <c r="E68" s="12">
        <v>1114032</v>
      </c>
      <c r="F68" s="12">
        <f t="shared" si="2"/>
        <v>1.1390821807632097</v>
      </c>
      <c r="G68" s="12">
        <f t="shared" si="3"/>
        <v>6.0779012326396371</v>
      </c>
    </row>
    <row r="69" spans="1:7">
      <c r="A69" s="7" t="s">
        <v>25</v>
      </c>
      <c r="B69" s="8" t="s">
        <v>118</v>
      </c>
      <c r="C69" s="8" t="s">
        <v>26</v>
      </c>
      <c r="D69" s="8">
        <v>1217533</v>
      </c>
      <c r="E69" s="8">
        <v>1058004</v>
      </c>
      <c r="F69" s="8">
        <f t="shared" si="2"/>
        <v>1.1507829838072445</v>
      </c>
      <c r="G69" s="8">
        <f t="shared" si="3"/>
        <v>6.1159779859055359</v>
      </c>
    </row>
    <row r="70" spans="1:7">
      <c r="A70" s="9" t="s">
        <v>25</v>
      </c>
      <c r="B70" s="10" t="s">
        <v>119</v>
      </c>
      <c r="C70" s="10" t="s">
        <v>26</v>
      </c>
      <c r="D70" s="10">
        <v>1219401</v>
      </c>
      <c r="E70" s="10">
        <v>1054403</v>
      </c>
      <c r="F70" s="10">
        <f t="shared" si="2"/>
        <v>1.1564847596222696</v>
      </c>
      <c r="G70" s="10">
        <f t="shared" si="3"/>
        <v>6.1345327047627904</v>
      </c>
    </row>
    <row r="71" spans="1:7">
      <c r="A71" s="11" t="s">
        <v>25</v>
      </c>
      <c r="B71" s="12" t="s">
        <v>120</v>
      </c>
      <c r="C71" s="12" t="s">
        <v>26</v>
      </c>
      <c r="D71" s="12">
        <v>1288512</v>
      </c>
      <c r="E71" s="12">
        <v>1113481</v>
      </c>
      <c r="F71" s="12">
        <f t="shared" si="2"/>
        <v>1.1571926238525849</v>
      </c>
      <c r="G71" s="12">
        <f t="shared" si="3"/>
        <v>6.1368362365410825</v>
      </c>
    </row>
    <row r="72" spans="1:7">
      <c r="A72" s="7" t="s">
        <v>25</v>
      </c>
      <c r="B72" s="8" t="s">
        <v>121</v>
      </c>
      <c r="C72" s="8" t="s">
        <v>26</v>
      </c>
      <c r="D72" s="8">
        <v>1676929</v>
      </c>
      <c r="E72" s="8">
        <v>1017726</v>
      </c>
      <c r="F72" s="8">
        <f t="shared" si="2"/>
        <v>1.6477214888879719</v>
      </c>
      <c r="G72" s="8">
        <f t="shared" si="3"/>
        <v>7.7331152691392386</v>
      </c>
    </row>
    <row r="73" spans="1:7">
      <c r="A73" s="9" t="s">
        <v>25</v>
      </c>
      <c r="B73" s="10" t="s">
        <v>122</v>
      </c>
      <c r="C73" s="10" t="s">
        <v>26</v>
      </c>
      <c r="D73" s="10">
        <v>1820745</v>
      </c>
      <c r="E73" s="10">
        <v>1085978</v>
      </c>
      <c r="F73" s="10">
        <f t="shared" si="2"/>
        <v>1.676594737646619</v>
      </c>
      <c r="G73" s="10">
        <f t="shared" si="3"/>
        <v>7.8270745952496279</v>
      </c>
    </row>
    <row r="74" spans="1:7">
      <c r="A74" s="11" t="s">
        <v>25</v>
      </c>
      <c r="B74" s="12" t="s">
        <v>123</v>
      </c>
      <c r="C74" s="12" t="s">
        <v>26</v>
      </c>
      <c r="D74" s="12">
        <v>1879034</v>
      </c>
      <c r="E74" s="12">
        <v>1133419</v>
      </c>
      <c r="F74" s="12">
        <f t="shared" si="2"/>
        <v>1.6578458628274275</v>
      </c>
      <c r="G74" s="12">
        <f t="shared" si="3"/>
        <v>7.7660620068130148</v>
      </c>
    </row>
    <row r="75" spans="1:7">
      <c r="A75" s="7" t="s">
        <v>25</v>
      </c>
      <c r="B75" s="8" t="s">
        <v>124</v>
      </c>
      <c r="C75" s="8" t="s">
        <v>26</v>
      </c>
      <c r="D75" s="8">
        <v>1502002</v>
      </c>
      <c r="E75" s="8">
        <v>774927</v>
      </c>
      <c r="F75" s="8">
        <f t="shared" si="2"/>
        <v>1.938249667388025</v>
      </c>
      <c r="G75" s="8">
        <f t="shared" si="3"/>
        <v>8.6785520676141097</v>
      </c>
    </row>
    <row r="76" spans="1:7">
      <c r="A76" s="9" t="s">
        <v>25</v>
      </c>
      <c r="B76" s="10" t="s">
        <v>125</v>
      </c>
      <c r="C76" s="10" t="s">
        <v>26</v>
      </c>
      <c r="D76" s="10">
        <v>1571360</v>
      </c>
      <c r="E76" s="10">
        <v>816626</v>
      </c>
      <c r="F76" s="10">
        <f t="shared" si="2"/>
        <v>1.9242101035235224</v>
      </c>
      <c r="G76" s="10">
        <f t="shared" si="3"/>
        <v>8.6328645188862474</v>
      </c>
    </row>
    <row r="77" spans="1:7">
      <c r="A77" s="11" t="s">
        <v>25</v>
      </c>
      <c r="B77" s="12" t="s">
        <v>126</v>
      </c>
      <c r="C77" s="12" t="s">
        <v>26</v>
      </c>
      <c r="D77" s="12">
        <v>1610983</v>
      </c>
      <c r="E77" s="12">
        <v>827528</v>
      </c>
      <c r="F77" s="12">
        <f t="shared" si="2"/>
        <v>1.9467413791436665</v>
      </c>
      <c r="G77" s="12">
        <f t="shared" si="3"/>
        <v>8.7061857960093185</v>
      </c>
    </row>
    <row r="78" spans="1:7">
      <c r="A78" s="7" t="s">
        <v>25</v>
      </c>
      <c r="B78" s="8" t="s">
        <v>127</v>
      </c>
      <c r="C78" s="8" t="s">
        <v>26</v>
      </c>
      <c r="D78" s="8">
        <v>737831</v>
      </c>
      <c r="E78" s="8">
        <v>851407</v>
      </c>
      <c r="F78" s="8">
        <f t="shared" si="2"/>
        <v>0.86660198941281896</v>
      </c>
      <c r="G78" s="8">
        <f t="shared" si="3"/>
        <v>5.1911961939471958</v>
      </c>
    </row>
    <row r="79" spans="1:7">
      <c r="A79" s="9" t="s">
        <v>25</v>
      </c>
      <c r="B79" s="10" t="s">
        <v>128</v>
      </c>
      <c r="C79" s="10" t="s">
        <v>26</v>
      </c>
      <c r="D79" s="10">
        <v>752055</v>
      </c>
      <c r="E79" s="10">
        <v>846514</v>
      </c>
      <c r="F79" s="10">
        <f t="shared" si="2"/>
        <v>0.88841413136699454</v>
      </c>
      <c r="G79" s="10">
        <f t="shared" si="3"/>
        <v>5.2621772662944739</v>
      </c>
    </row>
    <row r="80" spans="1:7">
      <c r="A80" s="11" t="s">
        <v>25</v>
      </c>
      <c r="B80" s="12" t="s">
        <v>129</v>
      </c>
      <c r="C80" s="12" t="s">
        <v>26</v>
      </c>
      <c r="D80" s="12">
        <v>741114</v>
      </c>
      <c r="E80" s="12">
        <v>848417</v>
      </c>
      <c r="F80" s="12">
        <f t="shared" si="2"/>
        <v>0.87352563656786697</v>
      </c>
      <c r="G80" s="12">
        <f t="shared" si="3"/>
        <v>5.2137271265191529</v>
      </c>
    </row>
    <row r="81" spans="1:7">
      <c r="A81" s="7" t="s">
        <v>25</v>
      </c>
      <c r="B81" s="8" t="s">
        <v>130</v>
      </c>
      <c r="C81" s="8" t="s">
        <v>26</v>
      </c>
      <c r="D81" s="8">
        <v>1397642</v>
      </c>
      <c r="E81" s="8">
        <v>910799</v>
      </c>
      <c r="F81" s="8">
        <f t="shared" si="2"/>
        <v>1.534522984763927</v>
      </c>
      <c r="G81" s="8">
        <f t="shared" si="3"/>
        <v>7.3647446970187715</v>
      </c>
    </row>
    <row r="82" spans="1:7">
      <c r="A82" s="9" t="s">
        <v>25</v>
      </c>
      <c r="B82" s="10" t="s">
        <v>131</v>
      </c>
      <c r="C82" s="10" t="s">
        <v>26</v>
      </c>
      <c r="D82" s="10">
        <v>1398203</v>
      </c>
      <c r="E82" s="10">
        <v>924771</v>
      </c>
      <c r="F82" s="10">
        <f t="shared" si="2"/>
        <v>1.5119451193863129</v>
      </c>
      <c r="G82" s="10">
        <f t="shared" si="3"/>
        <v>7.2912718075069396</v>
      </c>
    </row>
    <row r="83" spans="1:7">
      <c r="A83" s="11" t="s">
        <v>25</v>
      </c>
      <c r="B83" s="12" t="s">
        <v>132</v>
      </c>
      <c r="C83" s="12" t="s">
        <v>26</v>
      </c>
      <c r="D83" s="12">
        <v>1443138</v>
      </c>
      <c r="E83" s="12">
        <v>938926</v>
      </c>
      <c r="F83" s="12">
        <f t="shared" si="2"/>
        <v>1.5370093063777124</v>
      </c>
      <c r="G83" s="12">
        <f t="shared" si="3"/>
        <v>7.3728356848143521</v>
      </c>
    </row>
    <row r="84" spans="1:7">
      <c r="A84" s="7" t="s">
        <v>25</v>
      </c>
      <c r="B84" s="8" t="s">
        <v>133</v>
      </c>
      <c r="C84" s="8" t="s">
        <v>26</v>
      </c>
      <c r="D84" s="8">
        <v>1600794</v>
      </c>
      <c r="E84" s="8">
        <v>899843</v>
      </c>
      <c r="F84" s="8">
        <f t="shared" si="2"/>
        <v>1.77897033149116</v>
      </c>
      <c r="G84" s="8">
        <f t="shared" si="3"/>
        <v>8.1602252527385328</v>
      </c>
    </row>
    <row r="85" spans="1:7">
      <c r="A85" s="9" t="s">
        <v>25</v>
      </c>
      <c r="B85" s="10" t="s">
        <v>134</v>
      </c>
      <c r="C85" s="10" t="s">
        <v>26</v>
      </c>
      <c r="D85" s="10">
        <v>1641669</v>
      </c>
      <c r="E85" s="10">
        <v>932327</v>
      </c>
      <c r="F85" s="10">
        <f t="shared" si="2"/>
        <v>1.7608296230828884</v>
      </c>
      <c r="G85" s="10">
        <f t="shared" si="3"/>
        <v>8.1011917594363361</v>
      </c>
    </row>
    <row r="86" spans="1:7">
      <c r="A86" s="11" t="s">
        <v>25</v>
      </c>
      <c r="B86" s="12" t="s">
        <v>135</v>
      </c>
      <c r="C86" s="12" t="s">
        <v>26</v>
      </c>
      <c r="D86" s="12">
        <v>1668274</v>
      </c>
      <c r="E86" s="12">
        <v>930243</v>
      </c>
      <c r="F86" s="12">
        <f t="shared" si="2"/>
        <v>1.7933744193721426</v>
      </c>
      <c r="G86" s="12">
        <f t="shared" si="3"/>
        <v>8.2070990355208266</v>
      </c>
    </row>
    <row r="87" spans="1:7">
      <c r="A87" s="7" t="s">
        <v>25</v>
      </c>
      <c r="B87" s="8" t="s">
        <v>136</v>
      </c>
      <c r="C87" s="8" t="s">
        <v>26</v>
      </c>
      <c r="D87" s="8">
        <v>1620937</v>
      </c>
      <c r="E87" s="8">
        <v>914640</v>
      </c>
      <c r="F87" s="8">
        <f t="shared" si="2"/>
        <v>1.7722131111694219</v>
      </c>
      <c r="G87" s="8">
        <f t="shared" si="3"/>
        <v>8.1382359063675338</v>
      </c>
    </row>
    <row r="88" spans="1:7">
      <c r="A88" s="9" t="s">
        <v>25</v>
      </c>
      <c r="B88" s="10" t="s">
        <v>137</v>
      </c>
      <c r="C88" s="10" t="s">
        <v>26</v>
      </c>
      <c r="D88" s="10">
        <v>1630828</v>
      </c>
      <c r="E88" s="10">
        <v>903962</v>
      </c>
      <c r="F88" s="10">
        <f t="shared" si="2"/>
        <v>1.8040891099404621</v>
      </c>
      <c r="G88" s="10">
        <f t="shared" si="3"/>
        <v>8.2419667815682516</v>
      </c>
    </row>
    <row r="89" spans="1:7">
      <c r="A89" s="11" t="s">
        <v>25</v>
      </c>
      <c r="B89" s="12" t="s">
        <v>138</v>
      </c>
      <c r="C89" s="12" t="s">
        <v>26</v>
      </c>
      <c r="D89" s="12">
        <v>1616807</v>
      </c>
      <c r="E89" s="12">
        <v>928757</v>
      </c>
      <c r="F89" s="12">
        <f t="shared" si="2"/>
        <v>1.7408288712763402</v>
      </c>
      <c r="G89" s="12">
        <f t="shared" si="3"/>
        <v>8.0361053129074662</v>
      </c>
    </row>
    <row r="90" spans="1:7">
      <c r="A90" s="7" t="s">
        <v>25</v>
      </c>
      <c r="B90" s="8" t="s">
        <v>139</v>
      </c>
      <c r="C90" s="8" t="s">
        <v>26</v>
      </c>
      <c r="D90" s="8">
        <v>1837865</v>
      </c>
      <c r="E90" s="8">
        <v>864170</v>
      </c>
      <c r="F90" s="8">
        <f t="shared" si="2"/>
        <v>2.1267401090063296</v>
      </c>
      <c r="G90" s="8">
        <f t="shared" si="3"/>
        <v>9.2919376627283974</v>
      </c>
    </row>
    <row r="91" spans="1:7">
      <c r="A91" s="9" t="s">
        <v>25</v>
      </c>
      <c r="B91" s="10" t="s">
        <v>140</v>
      </c>
      <c r="C91" s="10" t="s">
        <v>26</v>
      </c>
      <c r="D91" s="10">
        <v>1894932</v>
      </c>
      <c r="E91" s="10">
        <v>895672</v>
      </c>
      <c r="F91" s="10">
        <f t="shared" si="2"/>
        <v>2.1156539447476308</v>
      </c>
      <c r="G91" s="10">
        <f t="shared" si="3"/>
        <v>9.2558610669977401</v>
      </c>
    </row>
    <row r="92" spans="1:7">
      <c r="A92" s="11" t="s">
        <v>25</v>
      </c>
      <c r="B92" s="12" t="s">
        <v>141</v>
      </c>
      <c r="C92" s="12" t="s">
        <v>26</v>
      </c>
      <c r="D92" s="12">
        <v>1875472</v>
      </c>
      <c r="E92" s="12">
        <v>899335</v>
      </c>
      <c r="F92" s="12">
        <f t="shared" si="2"/>
        <v>2.0853986556733588</v>
      </c>
      <c r="G92" s="12">
        <f t="shared" si="3"/>
        <v>9.1574043052922445</v>
      </c>
    </row>
    <row r="93" spans="1:7">
      <c r="A93" s="7" t="s">
        <v>25</v>
      </c>
      <c r="B93" s="8" t="s">
        <v>142</v>
      </c>
      <c r="C93" s="8" t="s">
        <v>26</v>
      </c>
      <c r="D93" s="8">
        <v>1839499</v>
      </c>
      <c r="E93" s="8">
        <v>993034</v>
      </c>
      <c r="F93" s="8">
        <f t="shared" si="2"/>
        <v>1.8524028381706972</v>
      </c>
      <c r="G93" s="8">
        <f t="shared" si="3"/>
        <v>8.3991893159750823</v>
      </c>
    </row>
    <row r="94" spans="1:7">
      <c r="A94" s="9" t="s">
        <v>25</v>
      </c>
      <c r="B94" s="10" t="s">
        <v>143</v>
      </c>
      <c r="C94" s="10" t="s">
        <v>26</v>
      </c>
      <c r="D94" s="10">
        <v>1821659</v>
      </c>
      <c r="E94" s="10">
        <v>980351</v>
      </c>
      <c r="F94" s="10">
        <f t="shared" si="2"/>
        <v>1.8581701859844075</v>
      </c>
      <c r="G94" s="10">
        <f t="shared" si="3"/>
        <v>8.4179574192304596</v>
      </c>
    </row>
    <row r="95" spans="1:7">
      <c r="A95" s="11" t="s">
        <v>25</v>
      </c>
      <c r="B95" s="12" t="s">
        <v>144</v>
      </c>
      <c r="C95" s="12" t="s">
        <v>26</v>
      </c>
      <c r="D95" s="12">
        <v>1795858</v>
      </c>
      <c r="E95" s="12">
        <v>973319</v>
      </c>
      <c r="F95" s="12">
        <f t="shared" si="2"/>
        <v>1.8450867598392715</v>
      </c>
      <c r="G95" s="12">
        <f t="shared" si="3"/>
        <v>8.3753813338689582</v>
      </c>
    </row>
    <row r="96" spans="1:7">
      <c r="A96" s="7" t="s">
        <v>25</v>
      </c>
      <c r="B96" s="8" t="s">
        <v>145</v>
      </c>
      <c r="C96" s="8" t="s">
        <v>26</v>
      </c>
      <c r="D96" s="8">
        <v>2089902</v>
      </c>
      <c r="E96" s="8">
        <v>871971</v>
      </c>
      <c r="F96" s="8">
        <f t="shared" si="2"/>
        <v>2.3967563141434751</v>
      </c>
      <c r="G96" s="8">
        <f t="shared" si="3"/>
        <v>10.170624397485696</v>
      </c>
    </row>
    <row r="97" spans="1:7">
      <c r="A97" s="9" t="s">
        <v>25</v>
      </c>
      <c r="B97" s="10" t="s">
        <v>146</v>
      </c>
      <c r="C97" s="10" t="s">
        <v>26</v>
      </c>
      <c r="D97" s="10">
        <v>2122692</v>
      </c>
      <c r="E97" s="10">
        <v>884892</v>
      </c>
      <c r="F97" s="10">
        <f t="shared" si="2"/>
        <v>2.3988147706160752</v>
      </c>
      <c r="G97" s="10">
        <f t="shared" si="3"/>
        <v>10.177323026538833</v>
      </c>
    </row>
    <row r="98" spans="1:7">
      <c r="A98" s="11" t="s">
        <v>25</v>
      </c>
      <c r="B98" s="12" t="s">
        <v>147</v>
      </c>
      <c r="C98" s="12" t="s">
        <v>26</v>
      </c>
      <c r="D98" s="12">
        <v>2118209</v>
      </c>
      <c r="E98" s="12">
        <v>867224</v>
      </c>
      <c r="F98" s="12">
        <f t="shared" si="2"/>
        <v>2.4425165816444196</v>
      </c>
      <c r="G98" s="12">
        <f t="shared" si="3"/>
        <v>10.31953745998727</v>
      </c>
    </row>
    <row r="99" spans="1:7">
      <c r="A99" s="7" t="s">
        <v>25</v>
      </c>
      <c r="B99" s="8" t="s">
        <v>148</v>
      </c>
      <c r="C99" s="8" t="s">
        <v>26</v>
      </c>
      <c r="D99" s="8">
        <v>1148560</v>
      </c>
      <c r="E99" s="8">
        <v>762493</v>
      </c>
      <c r="F99" s="8">
        <f t="shared" si="2"/>
        <v>1.5063220252513794</v>
      </c>
      <c r="G99" s="8">
        <f t="shared" si="3"/>
        <v>7.2729731345730393</v>
      </c>
    </row>
    <row r="100" spans="1:7">
      <c r="A100" s="9" t="s">
        <v>25</v>
      </c>
      <c r="B100" s="10" t="s">
        <v>149</v>
      </c>
      <c r="C100" s="10" t="s">
        <v>26</v>
      </c>
      <c r="D100" s="10">
        <v>1209872</v>
      </c>
      <c r="E100" s="10">
        <v>820957</v>
      </c>
      <c r="F100" s="10">
        <f t="shared" si="2"/>
        <v>1.4737337034704618</v>
      </c>
      <c r="G100" s="10">
        <f t="shared" si="3"/>
        <v>7.1669242178335768</v>
      </c>
    </row>
    <row r="101" spans="1:7">
      <c r="A101" s="11" t="s">
        <v>25</v>
      </c>
      <c r="B101" s="12" t="s">
        <v>150</v>
      </c>
      <c r="C101" s="12" t="s">
        <v>26</v>
      </c>
      <c r="D101" s="12">
        <v>1242238</v>
      </c>
      <c r="E101" s="12">
        <v>817853</v>
      </c>
      <c r="F101" s="12">
        <f t="shared" si="2"/>
        <v>1.5189013184520934</v>
      </c>
      <c r="G101" s="12">
        <f t="shared" si="3"/>
        <v>7.3139086705068026</v>
      </c>
    </row>
    <row r="102" spans="1:7">
      <c r="A102" s="7" t="s">
        <v>25</v>
      </c>
      <c r="B102" s="8" t="s">
        <v>151</v>
      </c>
      <c r="C102" s="8" t="s">
        <v>26</v>
      </c>
      <c r="D102" s="8">
        <v>1027816</v>
      </c>
      <c r="E102" s="8">
        <v>892018</v>
      </c>
      <c r="F102" s="8">
        <f t="shared" si="2"/>
        <v>1.1522368382700798</v>
      </c>
      <c r="G102" s="8">
        <f t="shared" si="3"/>
        <v>6.1207091190984944</v>
      </c>
    </row>
    <row r="103" spans="1:7">
      <c r="A103" s="9" t="s">
        <v>25</v>
      </c>
      <c r="B103" s="10" t="s">
        <v>152</v>
      </c>
      <c r="C103" s="10" t="s">
        <v>26</v>
      </c>
      <c r="D103" s="10">
        <v>1107049</v>
      </c>
      <c r="E103" s="10">
        <v>960404</v>
      </c>
      <c r="F103" s="10">
        <f t="shared" si="2"/>
        <v>1.1526909508914998</v>
      </c>
      <c r="G103" s="10">
        <f t="shared" si="3"/>
        <v>6.1221868923911185</v>
      </c>
    </row>
    <row r="104" spans="1:7">
      <c r="A104" s="9" t="s">
        <v>25</v>
      </c>
      <c r="B104" s="10" t="s">
        <v>153</v>
      </c>
      <c r="C104" s="10" t="s">
        <v>26</v>
      </c>
      <c r="D104" s="10">
        <v>1152046</v>
      </c>
      <c r="E104" s="10">
        <v>987917</v>
      </c>
      <c r="F104" s="10">
        <f t="shared" si="2"/>
        <v>1.1661364264406828</v>
      </c>
      <c r="G104" s="10">
        <f t="shared" si="3"/>
        <v>6.1659411589232702</v>
      </c>
    </row>
    <row r="105" spans="1:7">
      <c r="A105" s="11" t="s">
        <v>25</v>
      </c>
      <c r="B105" s="12" t="s">
        <v>154</v>
      </c>
      <c r="C105" s="12" t="s">
        <v>26</v>
      </c>
      <c r="D105" s="12">
        <v>1123575</v>
      </c>
      <c r="E105" s="12">
        <v>958460</v>
      </c>
      <c r="F105" s="12">
        <f t="shared" si="2"/>
        <v>1.1722711432923649</v>
      </c>
      <c r="G105" s="12">
        <f t="shared" si="3"/>
        <v>6.1859047545020136</v>
      </c>
    </row>
    <row r="106" spans="1:7">
      <c r="A106" s="7" t="s">
        <v>25</v>
      </c>
      <c r="B106" s="8" t="s">
        <v>155</v>
      </c>
      <c r="C106" s="8" t="s">
        <v>26</v>
      </c>
      <c r="D106" s="8">
        <v>1167704</v>
      </c>
      <c r="E106" s="8">
        <v>908641</v>
      </c>
      <c r="F106" s="8">
        <f t="shared" si="2"/>
        <v>1.285110401137523</v>
      </c>
      <c r="G106" s="8">
        <f t="shared" si="3"/>
        <v>6.5531062673817271</v>
      </c>
    </row>
    <row r="107" spans="1:7">
      <c r="A107" s="9" t="s">
        <v>25</v>
      </c>
      <c r="B107" s="10" t="s">
        <v>156</v>
      </c>
      <c r="C107" s="10" t="s">
        <v>26</v>
      </c>
      <c r="D107" s="10">
        <v>1235138</v>
      </c>
      <c r="E107" s="10">
        <v>965067</v>
      </c>
      <c r="F107" s="10">
        <f t="shared" si="2"/>
        <v>1.2798468914593495</v>
      </c>
      <c r="G107" s="10">
        <f t="shared" si="3"/>
        <v>6.535977754187015</v>
      </c>
    </row>
    <row r="108" spans="1:7">
      <c r="A108" s="11" t="s">
        <v>25</v>
      </c>
      <c r="B108" s="12" t="s">
        <v>157</v>
      </c>
      <c r="C108" s="12" t="s">
        <v>26</v>
      </c>
      <c r="D108" s="12">
        <v>1226424</v>
      </c>
      <c r="E108" s="12">
        <v>972028</v>
      </c>
      <c r="F108" s="12">
        <f t="shared" si="2"/>
        <v>1.2617167406700218</v>
      </c>
      <c r="G108" s="12">
        <f t="shared" si="3"/>
        <v>6.4769786174883848</v>
      </c>
    </row>
    <row r="109" spans="1:7">
      <c r="A109" s="7" t="s">
        <v>25</v>
      </c>
      <c r="B109" s="8" t="s">
        <v>158</v>
      </c>
      <c r="C109" s="8" t="s">
        <v>26</v>
      </c>
      <c r="D109" s="8">
        <v>1939250</v>
      </c>
      <c r="E109" s="8">
        <v>1105747</v>
      </c>
      <c r="F109" s="8">
        <f t="shared" si="2"/>
        <v>1.7537917805791017</v>
      </c>
      <c r="G109" s="8">
        <f t="shared" si="3"/>
        <v>8.078289212360513</v>
      </c>
    </row>
    <row r="110" spans="1:7">
      <c r="A110" s="9" t="s">
        <v>25</v>
      </c>
      <c r="B110" s="10" t="s">
        <v>159</v>
      </c>
      <c r="C110" s="10" t="s">
        <v>26</v>
      </c>
      <c r="D110" s="10">
        <v>2057871</v>
      </c>
      <c r="E110" s="10">
        <v>1174823</v>
      </c>
      <c r="F110" s="10">
        <f t="shared" si="2"/>
        <v>1.7516434390542235</v>
      </c>
      <c r="G110" s="10">
        <f t="shared" si="3"/>
        <v>8.0712980793702549</v>
      </c>
    </row>
    <row r="111" spans="1:7">
      <c r="A111" s="9" t="s">
        <v>25</v>
      </c>
      <c r="B111" s="10" t="s">
        <v>160</v>
      </c>
      <c r="C111" s="10" t="s">
        <v>26</v>
      </c>
      <c r="D111" s="10">
        <v>1990389</v>
      </c>
      <c r="E111" s="10">
        <v>1138329</v>
      </c>
      <c r="F111" s="10">
        <f t="shared" si="2"/>
        <v>1.7485182227633662</v>
      </c>
      <c r="G111" s="10">
        <f t="shared" si="3"/>
        <v>8.0611280005165469</v>
      </c>
    </row>
    <row r="112" spans="1:7">
      <c r="A112" s="11" t="s">
        <v>25</v>
      </c>
      <c r="B112" s="12" t="s">
        <v>161</v>
      </c>
      <c r="C112" s="12" t="s">
        <v>26</v>
      </c>
      <c r="D112" s="12">
        <v>2009027</v>
      </c>
      <c r="E112" s="12">
        <v>1145716</v>
      </c>
      <c r="F112" s="12">
        <f t="shared" si="2"/>
        <v>1.7535122141961883</v>
      </c>
      <c r="G112" s="12">
        <f t="shared" si="3"/>
        <v>8.0773794474372362</v>
      </c>
    </row>
    <row r="113" spans="1:7">
      <c r="A113" s="7" t="s">
        <v>25</v>
      </c>
      <c r="B113" s="8" t="s">
        <v>162</v>
      </c>
      <c r="C113" s="8" t="s">
        <v>26</v>
      </c>
      <c r="D113" s="8">
        <v>633744</v>
      </c>
      <c r="E113" s="8">
        <v>1205716</v>
      </c>
      <c r="F113" s="8">
        <f t="shared" si="2"/>
        <v>0.52561631428960054</v>
      </c>
      <c r="G113" s="8">
        <f t="shared" si="3"/>
        <v>4.0815606099612181</v>
      </c>
    </row>
    <row r="114" spans="1:7">
      <c r="A114" s="9" t="s">
        <v>25</v>
      </c>
      <c r="B114" s="10" t="s">
        <v>163</v>
      </c>
      <c r="C114" s="10" t="s">
        <v>26</v>
      </c>
      <c r="D114" s="10">
        <v>632857</v>
      </c>
      <c r="E114" s="10">
        <v>1214552</v>
      </c>
      <c r="F114" s="10">
        <f t="shared" si="2"/>
        <v>0.52106208709054858</v>
      </c>
      <c r="G114" s="10">
        <f t="shared" si="3"/>
        <v>4.066740243810063</v>
      </c>
    </row>
    <row r="115" spans="1:7">
      <c r="A115" s="11" t="s">
        <v>25</v>
      </c>
      <c r="B115" s="12" t="s">
        <v>164</v>
      </c>
      <c r="C115" s="12" t="s">
        <v>26</v>
      </c>
      <c r="D115" s="12">
        <v>591588</v>
      </c>
      <c r="E115" s="12">
        <v>1122620</v>
      </c>
      <c r="F115" s="12">
        <f t="shared" si="2"/>
        <v>0.5269708360798846</v>
      </c>
      <c r="G115" s="12">
        <f t="shared" si="3"/>
        <v>4.0859684947711603</v>
      </c>
    </row>
    <row r="116" spans="1:7">
      <c r="A116" s="7" t="s">
        <v>25</v>
      </c>
      <c r="B116" s="8" t="s">
        <v>165</v>
      </c>
      <c r="C116" s="8" t="s">
        <v>26</v>
      </c>
      <c r="D116" s="8">
        <v>1365671</v>
      </c>
      <c r="E116" s="8">
        <v>1000359</v>
      </c>
      <c r="F116" s="8">
        <f t="shared" si="2"/>
        <v>1.3651809000568795</v>
      </c>
      <c r="G116" s="8">
        <f t="shared" si="3"/>
        <v>6.8136716849650973</v>
      </c>
    </row>
    <row r="117" spans="1:7">
      <c r="A117" s="9" t="s">
        <v>25</v>
      </c>
      <c r="B117" s="10" t="s">
        <v>166</v>
      </c>
      <c r="C117" s="10" t="s">
        <v>26</v>
      </c>
      <c r="D117" s="10">
        <v>1442942</v>
      </c>
      <c r="E117" s="10">
        <v>1096858</v>
      </c>
      <c r="F117" s="10">
        <f t="shared" si="2"/>
        <v>1.315523066796249</v>
      </c>
      <c r="G117" s="10">
        <f t="shared" si="3"/>
        <v>6.6520751639683535</v>
      </c>
    </row>
    <row r="118" spans="1:7">
      <c r="A118" s="11" t="s">
        <v>25</v>
      </c>
      <c r="B118" s="12" t="s">
        <v>167</v>
      </c>
      <c r="C118" s="12" t="s">
        <v>26</v>
      </c>
      <c r="D118" s="12">
        <v>1390908</v>
      </c>
      <c r="E118" s="12">
        <v>1048175</v>
      </c>
      <c r="F118" s="12">
        <f t="shared" si="2"/>
        <v>1.3269807045579221</v>
      </c>
      <c r="G118" s="12">
        <f t="shared" si="3"/>
        <v>6.6893606087723905</v>
      </c>
    </row>
    <row r="119" spans="1:7">
      <c r="A119" s="7" t="s">
        <v>25</v>
      </c>
      <c r="B119" s="8" t="s">
        <v>168</v>
      </c>
      <c r="C119" s="8" t="s">
        <v>26</v>
      </c>
      <c r="D119" s="8">
        <v>1991867</v>
      </c>
      <c r="E119" s="8">
        <v>1135273</v>
      </c>
      <c r="F119" s="8">
        <f t="shared" si="2"/>
        <v>1.7545268847228817</v>
      </c>
      <c r="G119" s="8">
        <f t="shared" si="3"/>
        <v>8.0806813882652015</v>
      </c>
    </row>
    <row r="120" spans="1:7">
      <c r="A120" s="9" t="s">
        <v>25</v>
      </c>
      <c r="B120" s="10" t="s">
        <v>169</v>
      </c>
      <c r="C120" s="10" t="s">
        <v>26</v>
      </c>
      <c r="D120" s="10">
        <v>1949412</v>
      </c>
      <c r="E120" s="10">
        <v>1140277</v>
      </c>
      <c r="F120" s="10">
        <f t="shared" si="2"/>
        <v>1.7095951246933858</v>
      </c>
      <c r="G120" s="10">
        <f t="shared" si="3"/>
        <v>7.9344644547772161</v>
      </c>
    </row>
    <row r="121" spans="1:7">
      <c r="A121" s="11" t="s">
        <v>25</v>
      </c>
      <c r="B121" s="12" t="s">
        <v>170</v>
      </c>
      <c r="C121" s="12" t="s">
        <v>26</v>
      </c>
      <c r="D121" s="12">
        <v>2078358</v>
      </c>
      <c r="E121" s="12">
        <v>1174027</v>
      </c>
      <c r="F121" s="12">
        <f t="shared" si="2"/>
        <v>1.7702812626966842</v>
      </c>
      <c r="G121" s="12">
        <f t="shared" si="3"/>
        <v>8.1319492850675488</v>
      </c>
    </row>
    <row r="122" spans="1:7">
      <c r="A122" s="7" t="s">
        <v>25</v>
      </c>
      <c r="B122" s="8" t="s">
        <v>171</v>
      </c>
      <c r="C122" s="8" t="s">
        <v>26</v>
      </c>
      <c r="D122" s="8">
        <v>1504184</v>
      </c>
      <c r="E122" s="8">
        <v>1072830</v>
      </c>
      <c r="F122" s="8">
        <f t="shared" si="2"/>
        <v>1.4020711575925355</v>
      </c>
      <c r="G122" s="8">
        <f t="shared" si="3"/>
        <v>6.933719961037629</v>
      </c>
    </row>
    <row r="123" spans="1:7">
      <c r="A123" s="9" t="s">
        <v>25</v>
      </c>
      <c r="B123" s="10" t="s">
        <v>172</v>
      </c>
      <c r="C123" s="10" t="s">
        <v>26</v>
      </c>
      <c r="D123" s="10">
        <v>1532217</v>
      </c>
      <c r="E123" s="10">
        <v>1113808</v>
      </c>
      <c r="F123" s="10">
        <f t="shared" si="2"/>
        <v>1.3756563070116214</v>
      </c>
      <c r="G123" s="10">
        <f t="shared" si="3"/>
        <v>6.8477607542772185</v>
      </c>
    </row>
    <row r="124" spans="1:7">
      <c r="A124" s="11" t="s">
        <v>25</v>
      </c>
      <c r="B124" s="12" t="s">
        <v>173</v>
      </c>
      <c r="C124" s="12" t="s">
        <v>26</v>
      </c>
      <c r="D124" s="12">
        <v>1506166</v>
      </c>
      <c r="E124" s="12">
        <v>1101806</v>
      </c>
      <c r="F124" s="12">
        <f t="shared" si="2"/>
        <v>1.3669974569025762</v>
      </c>
      <c r="G124" s="12">
        <f t="shared" si="3"/>
        <v>6.8195831242523637</v>
      </c>
    </row>
    <row r="125" spans="1:7">
      <c r="A125" s="7" t="s">
        <v>25</v>
      </c>
      <c r="B125" s="8" t="s">
        <v>174</v>
      </c>
      <c r="C125" s="8" t="s">
        <v>26</v>
      </c>
      <c r="D125" s="8">
        <v>1935383</v>
      </c>
      <c r="E125" s="8">
        <v>1285633</v>
      </c>
      <c r="F125" s="8">
        <f t="shared" si="2"/>
        <v>1.5053930631836612</v>
      </c>
      <c r="G125" s="8">
        <f t="shared" si="3"/>
        <v>7.2699501062122707</v>
      </c>
    </row>
    <row r="126" spans="1:7">
      <c r="A126" s="9" t="s">
        <v>25</v>
      </c>
      <c r="B126" s="10" t="s">
        <v>175</v>
      </c>
      <c r="C126" s="10" t="s">
        <v>26</v>
      </c>
      <c r="D126" s="10">
        <v>1825044</v>
      </c>
      <c r="E126" s="10">
        <v>1217424</v>
      </c>
      <c r="F126" s="10">
        <f t="shared" si="2"/>
        <v>1.4991030240902101</v>
      </c>
      <c r="G126" s="10">
        <f t="shared" si="3"/>
        <v>7.2494810609943618</v>
      </c>
    </row>
    <row r="127" spans="1:7">
      <c r="A127" s="9" t="s">
        <v>25</v>
      </c>
      <c r="B127" s="10" t="s">
        <v>176</v>
      </c>
      <c r="C127" s="10" t="s">
        <v>26</v>
      </c>
      <c r="D127" s="10">
        <v>1791295</v>
      </c>
      <c r="E127" s="10">
        <v>1158162</v>
      </c>
      <c r="F127" s="10">
        <f t="shared" si="2"/>
        <v>1.5466705003272427</v>
      </c>
      <c r="G127" s="10">
        <f t="shared" si="3"/>
        <v>7.4042751421649138</v>
      </c>
    </row>
    <row r="128" spans="1:7">
      <c r="A128" s="11" t="s">
        <v>25</v>
      </c>
      <c r="B128" s="12" t="s">
        <v>177</v>
      </c>
      <c r="C128" s="12" t="s">
        <v>26</v>
      </c>
      <c r="D128" s="12">
        <v>2007548</v>
      </c>
      <c r="E128" s="12">
        <v>1334373</v>
      </c>
      <c r="F128" s="12">
        <f t="shared" si="2"/>
        <v>1.5044878755790172</v>
      </c>
      <c r="G128" s="12">
        <f t="shared" si="3"/>
        <v>7.2670044447092383</v>
      </c>
    </row>
    <row r="129" spans="1:7">
      <c r="A129" s="7" t="s">
        <v>25</v>
      </c>
      <c r="B129" s="8" t="s">
        <v>178</v>
      </c>
      <c r="C129" s="8" t="s">
        <v>26</v>
      </c>
      <c r="D129" s="8">
        <v>1401588</v>
      </c>
      <c r="E129" s="8">
        <v>1118559</v>
      </c>
      <c r="F129" s="8">
        <f t="shared" si="2"/>
        <v>1.2530300145097397</v>
      </c>
      <c r="G129" s="8">
        <f t="shared" si="3"/>
        <v>6.4487102732175954</v>
      </c>
    </row>
    <row r="130" spans="1:7">
      <c r="A130" s="9" t="s">
        <v>25</v>
      </c>
      <c r="B130" s="10" t="s">
        <v>179</v>
      </c>
      <c r="C130" s="10" t="s">
        <v>26</v>
      </c>
      <c r="D130" s="10">
        <v>1403764</v>
      </c>
      <c r="E130" s="10">
        <v>1140074</v>
      </c>
      <c r="F130" s="10">
        <f t="shared" si="2"/>
        <v>1.2312920038523816</v>
      </c>
      <c r="G130" s="10">
        <f t="shared" si="3"/>
        <v>6.37797043893642</v>
      </c>
    </row>
    <row r="131" spans="1:7">
      <c r="A131" s="11" t="s">
        <v>25</v>
      </c>
      <c r="B131" s="12" t="s">
        <v>180</v>
      </c>
      <c r="C131" s="12" t="s">
        <v>26</v>
      </c>
      <c r="D131" s="12">
        <v>1564252</v>
      </c>
      <c r="E131" s="12">
        <v>1262555</v>
      </c>
      <c r="F131" s="12">
        <f t="shared" ref="F131:F164" si="4">D131/E131</f>
        <v>1.2389575107619073</v>
      </c>
      <c r="G131" s="12">
        <f t="shared" ref="G131:G194" si="5">(3.2542*F131)+2.3711</f>
        <v>6.4029155315213986</v>
      </c>
    </row>
    <row r="132" spans="1:7">
      <c r="A132" s="7" t="s">
        <v>25</v>
      </c>
      <c r="B132" s="8" t="s">
        <v>181</v>
      </c>
      <c r="C132" s="8" t="s">
        <v>26</v>
      </c>
      <c r="D132" s="8">
        <v>1327717</v>
      </c>
      <c r="E132" s="8">
        <v>868149</v>
      </c>
      <c r="F132" s="8">
        <f t="shared" si="4"/>
        <v>1.5293653508787086</v>
      </c>
      <c r="G132" s="8">
        <f t="shared" si="5"/>
        <v>7.3479607248294938</v>
      </c>
    </row>
    <row r="133" spans="1:7">
      <c r="A133" s="9" t="s">
        <v>25</v>
      </c>
      <c r="B133" s="10" t="s">
        <v>182</v>
      </c>
      <c r="C133" s="10" t="s">
        <v>26</v>
      </c>
      <c r="D133" s="10">
        <v>1319341</v>
      </c>
      <c r="E133" s="10">
        <v>869613</v>
      </c>
      <c r="F133" s="10">
        <f t="shared" si="4"/>
        <v>1.5171587821249222</v>
      </c>
      <c r="G133" s="10">
        <f t="shared" si="5"/>
        <v>7.3082381087909223</v>
      </c>
    </row>
    <row r="134" spans="1:7">
      <c r="A134" s="11" t="s">
        <v>25</v>
      </c>
      <c r="B134" s="12" t="s">
        <v>183</v>
      </c>
      <c r="C134" s="12" t="s">
        <v>26</v>
      </c>
      <c r="D134" s="12">
        <v>1394953</v>
      </c>
      <c r="E134" s="12">
        <v>918584</v>
      </c>
      <c r="F134" s="12">
        <f t="shared" si="4"/>
        <v>1.51859056983357</v>
      </c>
      <c r="G134" s="12">
        <f t="shared" si="5"/>
        <v>7.3128974323524041</v>
      </c>
    </row>
    <row r="135" spans="1:7">
      <c r="A135" s="7" t="s">
        <v>25</v>
      </c>
      <c r="B135" s="8" t="s">
        <v>184</v>
      </c>
      <c r="C135" s="8" t="s">
        <v>26</v>
      </c>
      <c r="D135" s="8">
        <v>1273727</v>
      </c>
      <c r="E135" s="8">
        <v>975058</v>
      </c>
      <c r="F135" s="8">
        <f t="shared" si="4"/>
        <v>1.3063089580312146</v>
      </c>
      <c r="G135" s="8">
        <f t="shared" si="5"/>
        <v>6.6220906112251789</v>
      </c>
    </row>
    <row r="136" spans="1:7">
      <c r="A136" s="9" t="s">
        <v>25</v>
      </c>
      <c r="B136" s="10" t="s">
        <v>185</v>
      </c>
      <c r="C136" s="10" t="s">
        <v>26</v>
      </c>
      <c r="D136" s="10">
        <v>1338681</v>
      </c>
      <c r="E136" s="10">
        <v>1005842</v>
      </c>
      <c r="F136" s="10">
        <f t="shared" si="4"/>
        <v>1.3309058480357749</v>
      </c>
      <c r="G136" s="10">
        <f t="shared" si="5"/>
        <v>6.7021338106780188</v>
      </c>
    </row>
    <row r="137" spans="1:7">
      <c r="A137" s="9" t="s">
        <v>25</v>
      </c>
      <c r="B137" s="10" t="s">
        <v>186</v>
      </c>
      <c r="C137" s="10" t="s">
        <v>26</v>
      </c>
      <c r="D137" s="10">
        <v>1381808</v>
      </c>
      <c r="E137" s="10">
        <v>1027924</v>
      </c>
      <c r="F137" s="10">
        <f t="shared" si="4"/>
        <v>1.3442705880979529</v>
      </c>
      <c r="G137" s="10">
        <f t="shared" si="5"/>
        <v>6.7456253477883585</v>
      </c>
    </row>
    <row r="138" spans="1:7">
      <c r="A138" s="11" t="s">
        <v>25</v>
      </c>
      <c r="B138" s="12" t="s">
        <v>187</v>
      </c>
      <c r="C138" s="12" t="s">
        <v>26</v>
      </c>
      <c r="D138" s="12">
        <v>1302701</v>
      </c>
      <c r="E138" s="12">
        <v>1024794</v>
      </c>
      <c r="F138" s="12">
        <f t="shared" si="4"/>
        <v>1.2711832817132029</v>
      </c>
      <c r="G138" s="12">
        <f t="shared" si="5"/>
        <v>6.5077846353511051</v>
      </c>
    </row>
    <row r="139" spans="1:7">
      <c r="A139" s="7" t="s">
        <v>25</v>
      </c>
      <c r="B139" s="8" t="s">
        <v>188</v>
      </c>
      <c r="C139" s="8" t="s">
        <v>26</v>
      </c>
      <c r="D139" s="8">
        <v>1123938</v>
      </c>
      <c r="E139" s="8">
        <v>991751</v>
      </c>
      <c r="F139" s="8">
        <f t="shared" si="4"/>
        <v>1.1332864801749634</v>
      </c>
      <c r="G139" s="8">
        <f t="shared" si="5"/>
        <v>6.0590408637853663</v>
      </c>
    </row>
    <row r="140" spans="1:7">
      <c r="A140" s="9" t="s">
        <v>25</v>
      </c>
      <c r="B140" s="10" t="s">
        <v>189</v>
      </c>
      <c r="C140" s="10" t="s">
        <v>26</v>
      </c>
      <c r="D140" s="10">
        <v>1042644</v>
      </c>
      <c r="E140" s="10">
        <v>953269</v>
      </c>
      <c r="F140" s="10">
        <f t="shared" si="4"/>
        <v>1.09375632691297</v>
      </c>
      <c r="G140" s="10">
        <f t="shared" si="5"/>
        <v>5.9304018390401865</v>
      </c>
    </row>
    <row r="141" spans="1:7">
      <c r="A141" s="9" t="s">
        <v>25</v>
      </c>
      <c r="B141" s="10" t="s">
        <v>190</v>
      </c>
      <c r="C141" s="10" t="s">
        <v>26</v>
      </c>
      <c r="D141" s="10">
        <v>1193305</v>
      </c>
      <c r="E141" s="10">
        <v>1087344</v>
      </c>
      <c r="F141" s="10">
        <f t="shared" si="4"/>
        <v>1.097449381244574</v>
      </c>
      <c r="G141" s="10">
        <f t="shared" si="5"/>
        <v>5.9424197764460924</v>
      </c>
    </row>
    <row r="142" spans="1:7">
      <c r="A142" s="11" t="s">
        <v>25</v>
      </c>
      <c r="B142" s="12" t="s">
        <v>191</v>
      </c>
      <c r="C142" s="12" t="s">
        <v>26</v>
      </c>
      <c r="D142" s="12">
        <v>1142346</v>
      </c>
      <c r="E142" s="12">
        <v>1034599</v>
      </c>
      <c r="F142" s="12">
        <f t="shared" si="4"/>
        <v>1.1041437310494211</v>
      </c>
      <c r="G142" s="12">
        <f t="shared" si="5"/>
        <v>5.9642045295810266</v>
      </c>
    </row>
    <row r="143" spans="1:7">
      <c r="A143" s="7" t="s">
        <v>25</v>
      </c>
      <c r="B143" s="8" t="s">
        <v>192</v>
      </c>
      <c r="C143" s="8" t="s">
        <v>26</v>
      </c>
      <c r="D143" s="8">
        <v>991963</v>
      </c>
      <c r="E143" s="8">
        <v>917450</v>
      </c>
      <c r="F143" s="8">
        <f t="shared" si="4"/>
        <v>1.0812175050411466</v>
      </c>
      <c r="G143" s="8">
        <f t="shared" si="5"/>
        <v>5.889598004904899</v>
      </c>
    </row>
    <row r="144" spans="1:7">
      <c r="A144" s="9" t="s">
        <v>25</v>
      </c>
      <c r="B144" s="10" t="s">
        <v>193</v>
      </c>
      <c r="C144" s="10" t="s">
        <v>26</v>
      </c>
      <c r="D144" s="10">
        <v>1244145</v>
      </c>
      <c r="E144" s="10">
        <v>1180015</v>
      </c>
      <c r="F144" s="10">
        <f t="shared" si="4"/>
        <v>1.0543467667783883</v>
      </c>
      <c r="G144" s="10">
        <f t="shared" si="5"/>
        <v>5.8021552484502319</v>
      </c>
    </row>
    <row r="145" spans="1:7">
      <c r="A145" s="9" t="s">
        <v>25</v>
      </c>
      <c r="B145" s="10" t="s">
        <v>194</v>
      </c>
      <c r="C145" s="10" t="s">
        <v>26</v>
      </c>
      <c r="D145" s="10">
        <v>1237823</v>
      </c>
      <c r="E145" s="10">
        <v>1125916</v>
      </c>
      <c r="F145" s="10">
        <f t="shared" si="4"/>
        <v>1.0993919617449259</v>
      </c>
      <c r="G145" s="10">
        <f t="shared" si="5"/>
        <v>5.9487413219103384</v>
      </c>
    </row>
    <row r="146" spans="1:7">
      <c r="A146" s="7" t="s">
        <v>25</v>
      </c>
      <c r="B146" s="8" t="s">
        <v>195</v>
      </c>
      <c r="C146" s="8" t="s">
        <v>26</v>
      </c>
      <c r="D146" s="8">
        <v>1809318</v>
      </c>
      <c r="E146" s="8">
        <v>1021887</v>
      </c>
      <c r="F146" s="8">
        <f t="shared" si="4"/>
        <v>1.7705656300549866</v>
      </c>
      <c r="G146" s="8">
        <f t="shared" si="5"/>
        <v>8.1328746733249382</v>
      </c>
    </row>
    <row r="147" spans="1:7">
      <c r="A147" s="9" t="s">
        <v>25</v>
      </c>
      <c r="B147" s="10" t="s">
        <v>196</v>
      </c>
      <c r="C147" s="10" t="s">
        <v>26</v>
      </c>
      <c r="D147" s="10">
        <v>2093648</v>
      </c>
      <c r="E147" s="10">
        <v>1163278</v>
      </c>
      <c r="F147" s="10">
        <f t="shared" si="4"/>
        <v>1.7997830269290747</v>
      </c>
      <c r="G147" s="10">
        <f t="shared" si="5"/>
        <v>8.227953926232594</v>
      </c>
    </row>
    <row r="148" spans="1:7">
      <c r="A148" s="9" t="s">
        <v>25</v>
      </c>
      <c r="B148" s="10" t="s">
        <v>197</v>
      </c>
      <c r="C148" s="10" t="s">
        <v>26</v>
      </c>
      <c r="D148" s="10">
        <v>1980340</v>
      </c>
      <c r="E148" s="10">
        <v>1077650</v>
      </c>
      <c r="F148" s="10">
        <f t="shared" si="4"/>
        <v>1.8376467313135063</v>
      </c>
      <c r="G148" s="10">
        <f t="shared" si="5"/>
        <v>8.3511699930404113</v>
      </c>
    </row>
    <row r="149" spans="1:7">
      <c r="A149" s="11" t="s">
        <v>25</v>
      </c>
      <c r="B149" s="12" t="s">
        <v>198</v>
      </c>
      <c r="C149" s="12" t="s">
        <v>26</v>
      </c>
      <c r="D149" s="12">
        <v>1889558</v>
      </c>
      <c r="E149" s="12">
        <v>1033324</v>
      </c>
      <c r="F149" s="12">
        <f t="shared" si="4"/>
        <v>1.8286210327061019</v>
      </c>
      <c r="G149" s="12">
        <f t="shared" si="5"/>
        <v>8.3217985646321964</v>
      </c>
    </row>
    <row r="150" spans="1:7">
      <c r="A150" s="7" t="s">
        <v>25</v>
      </c>
      <c r="B150" s="8" t="s">
        <v>199</v>
      </c>
      <c r="C150" s="8" t="s">
        <v>26</v>
      </c>
      <c r="D150" s="8">
        <v>878368</v>
      </c>
      <c r="E150" s="8">
        <v>898592</v>
      </c>
      <c r="F150" s="8">
        <f t="shared" si="4"/>
        <v>0.97749367900003559</v>
      </c>
      <c r="G150" s="8">
        <f t="shared" si="5"/>
        <v>5.5520599302019153</v>
      </c>
    </row>
    <row r="151" spans="1:7">
      <c r="A151" s="9" t="s">
        <v>25</v>
      </c>
      <c r="B151" s="10" t="s">
        <v>200</v>
      </c>
      <c r="C151" s="10" t="s">
        <v>26</v>
      </c>
      <c r="D151" s="10">
        <v>903101</v>
      </c>
      <c r="E151" s="10">
        <v>910836</v>
      </c>
      <c r="F151" s="10">
        <f t="shared" si="4"/>
        <v>0.99150780162400254</v>
      </c>
      <c r="G151" s="10">
        <f t="shared" si="5"/>
        <v>5.5976646880448291</v>
      </c>
    </row>
    <row r="152" spans="1:7">
      <c r="A152" s="11" t="s">
        <v>25</v>
      </c>
      <c r="B152" s="12" t="s">
        <v>201</v>
      </c>
      <c r="C152" s="12" t="s">
        <v>26</v>
      </c>
      <c r="D152" s="12">
        <v>860541</v>
      </c>
      <c r="E152" s="12">
        <v>880793</v>
      </c>
      <c r="F152" s="12">
        <f t="shared" si="4"/>
        <v>0.97700708338962727</v>
      </c>
      <c r="G152" s="12">
        <f t="shared" si="5"/>
        <v>5.5504764507665252</v>
      </c>
    </row>
    <row r="153" spans="1:7">
      <c r="A153" s="7" t="s">
        <v>25</v>
      </c>
      <c r="B153" s="8" t="s">
        <v>202</v>
      </c>
      <c r="C153" s="8" t="s">
        <v>26</v>
      </c>
      <c r="D153" s="8">
        <v>2474055</v>
      </c>
      <c r="E153" s="8">
        <v>1126147</v>
      </c>
      <c r="F153" s="8">
        <f t="shared" si="4"/>
        <v>2.1969201178886948</v>
      </c>
      <c r="G153" s="8">
        <f t="shared" si="5"/>
        <v>9.520317447633392</v>
      </c>
    </row>
    <row r="154" spans="1:7">
      <c r="A154" s="9" t="s">
        <v>25</v>
      </c>
      <c r="B154" s="10" t="s">
        <v>203</v>
      </c>
      <c r="C154" s="10" t="s">
        <v>26</v>
      </c>
      <c r="D154" s="10">
        <v>2563373</v>
      </c>
      <c r="E154" s="10">
        <v>1120634</v>
      </c>
      <c r="F154" s="10">
        <f t="shared" si="4"/>
        <v>2.2874310434985912</v>
      </c>
      <c r="G154" s="10">
        <f t="shared" si="5"/>
        <v>9.8148581017531153</v>
      </c>
    </row>
    <row r="155" spans="1:7">
      <c r="A155" s="9" t="s">
        <v>25</v>
      </c>
      <c r="B155" s="10" t="s">
        <v>204</v>
      </c>
      <c r="C155" s="10" t="s">
        <v>26</v>
      </c>
      <c r="D155" s="10">
        <v>2600907</v>
      </c>
      <c r="E155" s="10">
        <v>1118512</v>
      </c>
      <c r="F155" s="10">
        <f t="shared" si="4"/>
        <v>2.3253277568769937</v>
      </c>
      <c r="G155" s="10">
        <f t="shared" si="5"/>
        <v>9.9381815864291134</v>
      </c>
    </row>
    <row r="156" spans="1:7">
      <c r="A156" s="11" t="s">
        <v>25</v>
      </c>
      <c r="B156" s="12" t="s">
        <v>205</v>
      </c>
      <c r="C156" s="12" t="s">
        <v>26</v>
      </c>
      <c r="D156" s="12">
        <v>2657599</v>
      </c>
      <c r="E156" s="12">
        <v>1162056</v>
      </c>
      <c r="F156" s="12">
        <f t="shared" si="4"/>
        <v>2.2869801455351548</v>
      </c>
      <c r="G156" s="12">
        <f t="shared" si="5"/>
        <v>9.8133907896005006</v>
      </c>
    </row>
    <row r="157" spans="1:7">
      <c r="A157" s="7" t="s">
        <v>25</v>
      </c>
      <c r="B157" s="8" t="s">
        <v>206</v>
      </c>
      <c r="C157" s="8" t="s">
        <v>26</v>
      </c>
      <c r="D157" s="8">
        <v>1927451</v>
      </c>
      <c r="E157" s="8">
        <v>1053365</v>
      </c>
      <c r="F157" s="8">
        <f t="shared" si="4"/>
        <v>1.8298035343874155</v>
      </c>
      <c r="G157" s="8">
        <f t="shared" si="5"/>
        <v>8.3256466616035283</v>
      </c>
    </row>
    <row r="158" spans="1:7">
      <c r="A158" s="9" t="s">
        <v>25</v>
      </c>
      <c r="B158" s="10" t="s">
        <v>207</v>
      </c>
      <c r="C158" s="10" t="s">
        <v>26</v>
      </c>
      <c r="D158" s="10">
        <v>2050069</v>
      </c>
      <c r="E158" s="10">
        <v>1152328</v>
      </c>
      <c r="F158" s="10">
        <f t="shared" si="4"/>
        <v>1.7790672447428162</v>
      </c>
      <c r="G158" s="10">
        <f t="shared" si="5"/>
        <v>8.1605406278420727</v>
      </c>
    </row>
    <row r="159" spans="1:7">
      <c r="A159" s="9" t="s">
        <v>25</v>
      </c>
      <c r="B159" s="10" t="s">
        <v>208</v>
      </c>
      <c r="C159" s="10" t="s">
        <v>26</v>
      </c>
      <c r="D159" s="10">
        <v>2218479</v>
      </c>
      <c r="E159" s="10">
        <v>1252838</v>
      </c>
      <c r="F159" s="10">
        <f t="shared" si="4"/>
        <v>1.7707628600026499</v>
      </c>
      <c r="G159" s="10">
        <f t="shared" si="5"/>
        <v>8.1335164990206223</v>
      </c>
    </row>
    <row r="160" spans="1:7">
      <c r="A160" s="11" t="s">
        <v>25</v>
      </c>
      <c r="B160" s="12" t="s">
        <v>209</v>
      </c>
      <c r="C160" s="12" t="s">
        <v>26</v>
      </c>
      <c r="D160" s="12">
        <v>2262707</v>
      </c>
      <c r="E160" s="12">
        <v>1285521</v>
      </c>
      <c r="F160" s="12">
        <f t="shared" si="4"/>
        <v>1.7601478311128329</v>
      </c>
      <c r="G160" s="12">
        <f t="shared" si="5"/>
        <v>8.0989730720073823</v>
      </c>
    </row>
    <row r="161" spans="1:7">
      <c r="A161" s="7" t="s">
        <v>25</v>
      </c>
      <c r="B161" s="8" t="s">
        <v>210</v>
      </c>
      <c r="C161" s="8" t="s">
        <v>26</v>
      </c>
      <c r="D161" s="8">
        <v>1185511</v>
      </c>
      <c r="E161" s="8">
        <v>1057399</v>
      </c>
      <c r="F161" s="8">
        <f t="shared" si="4"/>
        <v>1.1211576708508331</v>
      </c>
      <c r="G161" s="8">
        <f t="shared" si="5"/>
        <v>6.0195712924827811</v>
      </c>
    </row>
    <row r="162" spans="1:7">
      <c r="A162" s="9" t="s">
        <v>25</v>
      </c>
      <c r="B162" s="10" t="s">
        <v>211</v>
      </c>
      <c r="C162" s="10" t="s">
        <v>26</v>
      </c>
      <c r="D162" s="10">
        <v>1244873</v>
      </c>
      <c r="E162" s="10">
        <v>1071306</v>
      </c>
      <c r="F162" s="10">
        <f t="shared" si="4"/>
        <v>1.1620144011141542</v>
      </c>
      <c r="G162" s="10">
        <f t="shared" si="5"/>
        <v>6.1525272641056805</v>
      </c>
    </row>
    <row r="163" spans="1:7">
      <c r="A163" s="9" t="s">
        <v>25</v>
      </c>
      <c r="B163" s="10" t="s">
        <v>212</v>
      </c>
      <c r="C163" s="10" t="s">
        <v>26</v>
      </c>
      <c r="D163" s="10">
        <v>1123484</v>
      </c>
      <c r="E163" s="10">
        <v>1013046</v>
      </c>
      <c r="F163" s="10">
        <f t="shared" si="4"/>
        <v>1.1090157801323928</v>
      </c>
      <c r="G163" s="10">
        <f t="shared" si="5"/>
        <v>5.9800591517068327</v>
      </c>
    </row>
    <row r="164" spans="1:7">
      <c r="A164" s="11" t="s">
        <v>25</v>
      </c>
      <c r="B164" s="12" t="s">
        <v>213</v>
      </c>
      <c r="C164" s="12" t="s">
        <v>26</v>
      </c>
      <c r="D164" s="12">
        <v>1331179</v>
      </c>
      <c r="E164" s="12">
        <v>1165256</v>
      </c>
      <c r="F164" s="12">
        <f t="shared" si="4"/>
        <v>1.1423918864180918</v>
      </c>
      <c r="G164" s="12">
        <f t="shared" si="5"/>
        <v>6.0886716767817539</v>
      </c>
    </row>
    <row r="165" spans="1:7">
      <c r="A165" s="18" t="s">
        <v>25</v>
      </c>
      <c r="B165" s="19" t="s">
        <v>214</v>
      </c>
      <c r="C165" s="19" t="s">
        <v>26</v>
      </c>
      <c r="D165" s="19">
        <v>542511</v>
      </c>
      <c r="E165" s="19">
        <v>263906</v>
      </c>
      <c r="F165" s="19">
        <f t="shared" ref="F165:F228" si="6">D165/E165</f>
        <v>2.0556978621175723</v>
      </c>
      <c r="G165" s="19">
        <f t="shared" si="5"/>
        <v>9.0607519829030032</v>
      </c>
    </row>
    <row r="166" spans="1:7">
      <c r="A166" s="22" t="s">
        <v>25</v>
      </c>
      <c r="B166" s="20" t="s">
        <v>215</v>
      </c>
      <c r="C166" s="20" t="s">
        <v>26</v>
      </c>
      <c r="D166" s="20">
        <v>1449896</v>
      </c>
      <c r="E166" s="20">
        <v>732075</v>
      </c>
      <c r="F166" s="20">
        <f t="shared" si="6"/>
        <v>1.9805293173513643</v>
      </c>
      <c r="G166" s="20">
        <f t="shared" si="5"/>
        <v>8.81613850452481</v>
      </c>
    </row>
    <row r="167" spans="1:7">
      <c r="A167" s="22" t="s">
        <v>25</v>
      </c>
      <c r="B167" s="20" t="s">
        <v>216</v>
      </c>
      <c r="C167" s="20" t="s">
        <v>26</v>
      </c>
      <c r="D167" s="20">
        <v>1412323</v>
      </c>
      <c r="E167" s="20">
        <v>703273</v>
      </c>
      <c r="F167" s="20">
        <f t="shared" si="6"/>
        <v>2.0082144487275921</v>
      </c>
      <c r="G167" s="20">
        <f t="shared" si="5"/>
        <v>8.9062314590493301</v>
      </c>
    </row>
    <row r="168" spans="1:7">
      <c r="A168" s="23" t="s">
        <v>25</v>
      </c>
      <c r="B168" s="24" t="s">
        <v>217</v>
      </c>
      <c r="C168" s="24" t="s">
        <v>26</v>
      </c>
      <c r="D168" s="24">
        <v>1423974</v>
      </c>
      <c r="E168" s="24">
        <v>713347</v>
      </c>
      <c r="F168" s="24">
        <f t="shared" si="6"/>
        <v>1.9961869889408661</v>
      </c>
      <c r="G168" s="24">
        <f t="shared" si="5"/>
        <v>8.8670916994113664</v>
      </c>
    </row>
    <row r="169" spans="1:7">
      <c r="A169" s="18" t="s">
        <v>25</v>
      </c>
      <c r="B169" s="19" t="s">
        <v>218</v>
      </c>
      <c r="C169" s="19" t="s">
        <v>26</v>
      </c>
      <c r="D169" s="19">
        <v>1518846</v>
      </c>
      <c r="E169" s="19">
        <v>1071409</v>
      </c>
      <c r="F169" s="19">
        <f t="shared" si="6"/>
        <v>1.4176154951097106</v>
      </c>
      <c r="G169" s="19">
        <f t="shared" si="5"/>
        <v>6.9843043441860209</v>
      </c>
    </row>
    <row r="170" spans="1:7">
      <c r="A170" s="22" t="s">
        <v>25</v>
      </c>
      <c r="B170" s="20" t="s">
        <v>219</v>
      </c>
      <c r="C170" s="20" t="s">
        <v>26</v>
      </c>
      <c r="D170" s="20">
        <v>1403110</v>
      </c>
      <c r="E170" s="20">
        <v>1006779</v>
      </c>
      <c r="F170" s="20">
        <f t="shared" si="6"/>
        <v>1.3936623628422922</v>
      </c>
      <c r="G170" s="20">
        <f t="shared" si="5"/>
        <v>6.9063560611613877</v>
      </c>
    </row>
    <row r="171" spans="1:7">
      <c r="A171" s="22" t="s">
        <v>25</v>
      </c>
      <c r="B171" s="20" t="s">
        <v>220</v>
      </c>
      <c r="C171" s="20" t="s">
        <v>26</v>
      </c>
      <c r="D171" s="20">
        <v>1577366</v>
      </c>
      <c r="E171" s="20">
        <v>1110386</v>
      </c>
      <c r="F171" s="20">
        <f t="shared" si="6"/>
        <v>1.4205564551426262</v>
      </c>
      <c r="G171" s="20">
        <f t="shared" si="5"/>
        <v>6.9938748163251345</v>
      </c>
    </row>
    <row r="172" spans="1:7">
      <c r="A172" s="23" t="s">
        <v>25</v>
      </c>
      <c r="B172" s="24" t="s">
        <v>221</v>
      </c>
      <c r="C172" s="24" t="s">
        <v>26</v>
      </c>
      <c r="D172" s="24">
        <v>1477967</v>
      </c>
      <c r="E172" s="24">
        <v>1050657</v>
      </c>
      <c r="F172" s="24">
        <f t="shared" si="6"/>
        <v>1.4067074221177795</v>
      </c>
      <c r="G172" s="24">
        <f t="shared" si="5"/>
        <v>6.9488072930556788</v>
      </c>
    </row>
    <row r="173" spans="1:7">
      <c r="A173" s="18" t="s">
        <v>25</v>
      </c>
      <c r="B173" s="19" t="s">
        <v>222</v>
      </c>
      <c r="C173" s="19" t="s">
        <v>26</v>
      </c>
      <c r="D173" s="19">
        <v>1359294</v>
      </c>
      <c r="E173" s="19">
        <v>1096506</v>
      </c>
      <c r="F173" s="19">
        <f t="shared" si="6"/>
        <v>1.2396594273081953</v>
      </c>
      <c r="G173" s="19">
        <f t="shared" si="5"/>
        <v>6.4051997083463297</v>
      </c>
    </row>
    <row r="174" spans="1:7">
      <c r="A174" s="22" t="s">
        <v>25</v>
      </c>
      <c r="B174" s="20" t="s">
        <v>223</v>
      </c>
      <c r="C174" s="20" t="s">
        <v>26</v>
      </c>
      <c r="D174" s="20">
        <v>1436394</v>
      </c>
      <c r="E174" s="20">
        <v>1136727</v>
      </c>
      <c r="F174" s="20">
        <f t="shared" si="6"/>
        <v>1.2636226640169539</v>
      </c>
      <c r="G174" s="20">
        <f t="shared" si="5"/>
        <v>6.4831808732439713</v>
      </c>
    </row>
    <row r="175" spans="1:7">
      <c r="A175" s="23" t="s">
        <v>25</v>
      </c>
      <c r="B175" s="24" t="s">
        <v>224</v>
      </c>
      <c r="C175" s="24" t="s">
        <v>26</v>
      </c>
      <c r="D175" s="24">
        <v>1480893</v>
      </c>
      <c r="E175" s="24">
        <v>1203886</v>
      </c>
      <c r="F175" s="24">
        <f t="shared" si="6"/>
        <v>1.230094045449486</v>
      </c>
      <c r="G175" s="24">
        <f t="shared" si="5"/>
        <v>6.3740720427017177</v>
      </c>
    </row>
    <row r="176" spans="1:7">
      <c r="A176" s="18" t="s">
        <v>25</v>
      </c>
      <c r="B176" s="19" t="s">
        <v>225</v>
      </c>
      <c r="C176" s="19" t="s">
        <v>26</v>
      </c>
      <c r="D176" s="19">
        <v>1216853</v>
      </c>
      <c r="E176" s="19">
        <v>1054908</v>
      </c>
      <c r="F176" s="19">
        <f t="shared" si="6"/>
        <v>1.1535157568242917</v>
      </c>
      <c r="G176" s="19">
        <f t="shared" si="5"/>
        <v>6.1248709758576103</v>
      </c>
    </row>
    <row r="177" spans="1:7">
      <c r="A177" s="22" t="s">
        <v>25</v>
      </c>
      <c r="B177" s="20" t="s">
        <v>226</v>
      </c>
      <c r="C177" s="20" t="s">
        <v>26</v>
      </c>
      <c r="D177" s="20">
        <v>1288760</v>
      </c>
      <c r="E177" s="20">
        <v>1123725</v>
      </c>
      <c r="F177" s="20">
        <f t="shared" si="6"/>
        <v>1.1468642238981956</v>
      </c>
      <c r="G177" s="20">
        <f t="shared" si="5"/>
        <v>6.1032255574095089</v>
      </c>
    </row>
    <row r="178" spans="1:7">
      <c r="A178" s="23" t="s">
        <v>25</v>
      </c>
      <c r="B178" s="24" t="s">
        <v>227</v>
      </c>
      <c r="C178" s="24" t="s">
        <v>26</v>
      </c>
      <c r="D178" s="24">
        <v>1230927</v>
      </c>
      <c r="E178" s="24">
        <v>1079798</v>
      </c>
      <c r="F178" s="24">
        <f t="shared" si="6"/>
        <v>1.1399604370447065</v>
      </c>
      <c r="G178" s="24">
        <f t="shared" si="5"/>
        <v>6.0807592542308839</v>
      </c>
    </row>
    <row r="179" spans="1:7">
      <c r="A179" s="18" t="s">
        <v>25</v>
      </c>
      <c r="B179" s="19" t="s">
        <v>228</v>
      </c>
      <c r="C179" s="19" t="s">
        <v>26</v>
      </c>
      <c r="D179" s="19">
        <v>902778</v>
      </c>
      <c r="E179" s="19">
        <v>878373</v>
      </c>
      <c r="F179" s="19">
        <f t="shared" si="6"/>
        <v>1.0277843239717068</v>
      </c>
      <c r="G179" s="19">
        <f t="shared" si="5"/>
        <v>5.7157157470687281</v>
      </c>
    </row>
    <row r="180" spans="1:7">
      <c r="A180" s="22" t="s">
        <v>25</v>
      </c>
      <c r="B180" s="20" t="s">
        <v>229</v>
      </c>
      <c r="C180" s="20" t="s">
        <v>26</v>
      </c>
      <c r="D180" s="20">
        <v>1096557</v>
      </c>
      <c r="E180" s="20">
        <v>1105330</v>
      </c>
      <c r="F180" s="20">
        <f t="shared" si="6"/>
        <v>0.99206300380881729</v>
      </c>
      <c r="G180" s="20">
        <f t="shared" si="5"/>
        <v>5.5994714269946533</v>
      </c>
    </row>
    <row r="181" spans="1:7">
      <c r="A181" s="23" t="s">
        <v>25</v>
      </c>
      <c r="B181" s="24" t="s">
        <v>230</v>
      </c>
      <c r="C181" s="24" t="s">
        <v>26</v>
      </c>
      <c r="D181" s="24">
        <v>1106116</v>
      </c>
      <c r="E181" s="24">
        <v>1127390</v>
      </c>
      <c r="F181" s="24">
        <f t="shared" si="6"/>
        <v>0.98112986632842225</v>
      </c>
      <c r="G181" s="24">
        <f t="shared" si="5"/>
        <v>5.5638928110059513</v>
      </c>
    </row>
    <row r="182" spans="1:7">
      <c r="A182" s="18" t="s">
        <v>25</v>
      </c>
      <c r="B182" s="19" t="s">
        <v>231</v>
      </c>
      <c r="C182" s="19" t="s">
        <v>26</v>
      </c>
      <c r="D182" s="19">
        <v>607517</v>
      </c>
      <c r="E182" s="19">
        <v>1043826</v>
      </c>
      <c r="F182" s="19">
        <f t="shared" si="6"/>
        <v>0.58200983688852359</v>
      </c>
      <c r="G182" s="19">
        <f t="shared" si="5"/>
        <v>4.2650764112026334</v>
      </c>
    </row>
    <row r="183" spans="1:7">
      <c r="A183" s="22" t="s">
        <v>25</v>
      </c>
      <c r="B183" s="20" t="s">
        <v>232</v>
      </c>
      <c r="C183" s="20" t="s">
        <v>26</v>
      </c>
      <c r="D183" s="20">
        <v>624446</v>
      </c>
      <c r="E183" s="20">
        <v>1055227</v>
      </c>
      <c r="F183" s="20">
        <f t="shared" si="6"/>
        <v>0.591764615575606</v>
      </c>
      <c r="G183" s="20">
        <f t="shared" si="5"/>
        <v>4.2968204120061371</v>
      </c>
    </row>
    <row r="184" spans="1:7">
      <c r="A184" s="23" t="s">
        <v>25</v>
      </c>
      <c r="B184" s="24" t="s">
        <v>233</v>
      </c>
      <c r="C184" s="24" t="s">
        <v>26</v>
      </c>
      <c r="D184" s="24">
        <v>615803</v>
      </c>
      <c r="E184" s="24">
        <v>1054366</v>
      </c>
      <c r="F184" s="24">
        <f t="shared" si="6"/>
        <v>0.58405050997471464</v>
      </c>
      <c r="G184" s="24">
        <f t="shared" si="5"/>
        <v>4.2717171695597163</v>
      </c>
    </row>
    <row r="185" spans="1:7">
      <c r="A185" s="18" t="s">
        <v>25</v>
      </c>
      <c r="B185" s="19" t="s">
        <v>234</v>
      </c>
      <c r="C185" s="19" t="s">
        <v>26</v>
      </c>
      <c r="D185" s="19">
        <v>925729</v>
      </c>
      <c r="E185" s="19">
        <v>1031604</v>
      </c>
      <c r="F185" s="19">
        <f t="shared" si="6"/>
        <v>0.89736856390630515</v>
      </c>
      <c r="G185" s="19">
        <f t="shared" si="5"/>
        <v>5.2913167806638981</v>
      </c>
    </row>
    <row r="186" spans="1:7">
      <c r="A186" s="22" t="s">
        <v>25</v>
      </c>
      <c r="B186" s="20" t="s">
        <v>235</v>
      </c>
      <c r="C186" s="20" t="s">
        <v>26</v>
      </c>
      <c r="D186" s="20">
        <v>967534</v>
      </c>
      <c r="E186" s="20">
        <v>1086098</v>
      </c>
      <c r="F186" s="20">
        <f t="shared" si="6"/>
        <v>0.89083489703507424</v>
      </c>
      <c r="G186" s="20">
        <f t="shared" si="5"/>
        <v>5.2700549219315391</v>
      </c>
    </row>
    <row r="187" spans="1:7">
      <c r="A187" s="22" t="s">
        <v>25</v>
      </c>
      <c r="B187" s="20" t="s">
        <v>236</v>
      </c>
      <c r="C187" s="20" t="s">
        <v>26</v>
      </c>
      <c r="D187" s="20">
        <v>968762</v>
      </c>
      <c r="E187" s="20">
        <v>1099176</v>
      </c>
      <c r="F187" s="20">
        <f t="shared" si="6"/>
        <v>0.88135294074834236</v>
      </c>
      <c r="G187" s="20">
        <f t="shared" si="5"/>
        <v>5.239198739783256</v>
      </c>
    </row>
    <row r="188" spans="1:7">
      <c r="A188" s="23" t="s">
        <v>25</v>
      </c>
      <c r="B188" s="24" t="s">
        <v>237</v>
      </c>
      <c r="C188" s="24" t="s">
        <v>26</v>
      </c>
      <c r="D188" s="24">
        <v>916925</v>
      </c>
      <c r="E188" s="24">
        <v>1016971</v>
      </c>
      <c r="F188" s="24">
        <f t="shared" si="6"/>
        <v>0.90162354678746981</v>
      </c>
      <c r="G188" s="24">
        <f t="shared" si="5"/>
        <v>5.3051633459557843</v>
      </c>
    </row>
    <row r="189" spans="1:7">
      <c r="A189" s="18" t="s">
        <v>25</v>
      </c>
      <c r="B189" s="19" t="s">
        <v>238</v>
      </c>
      <c r="C189" s="19" t="s">
        <v>26</v>
      </c>
      <c r="D189" s="19">
        <v>1240199</v>
      </c>
      <c r="E189" s="19">
        <v>1005672</v>
      </c>
      <c r="F189" s="19">
        <f t="shared" si="6"/>
        <v>1.2332042654066138</v>
      </c>
      <c r="G189" s="19">
        <f t="shared" si="5"/>
        <v>6.3841933204862027</v>
      </c>
    </row>
    <row r="190" spans="1:7">
      <c r="A190" s="22" t="s">
        <v>25</v>
      </c>
      <c r="B190" s="20" t="s">
        <v>239</v>
      </c>
      <c r="C190" s="20" t="s">
        <v>26</v>
      </c>
      <c r="D190" s="20">
        <v>1197298</v>
      </c>
      <c r="E190" s="20">
        <v>976346</v>
      </c>
      <c r="F190" s="20">
        <f t="shared" si="6"/>
        <v>1.226305018917474</v>
      </c>
      <c r="G190" s="20">
        <f t="shared" si="5"/>
        <v>6.3617417925612436</v>
      </c>
    </row>
    <row r="191" spans="1:7">
      <c r="A191" s="22" t="s">
        <v>25</v>
      </c>
      <c r="B191" s="20" t="s">
        <v>240</v>
      </c>
      <c r="C191" s="20" t="s">
        <v>26</v>
      </c>
      <c r="D191" s="20">
        <v>1207552</v>
      </c>
      <c r="E191" s="20">
        <v>1009998</v>
      </c>
      <c r="F191" s="20">
        <f t="shared" si="6"/>
        <v>1.1955984071255588</v>
      </c>
      <c r="G191" s="20">
        <f t="shared" si="5"/>
        <v>6.2618163364679935</v>
      </c>
    </row>
    <row r="192" spans="1:7">
      <c r="A192" s="23" t="s">
        <v>25</v>
      </c>
      <c r="B192" s="24" t="s">
        <v>241</v>
      </c>
      <c r="C192" s="24" t="s">
        <v>26</v>
      </c>
      <c r="D192" s="24">
        <v>1166868</v>
      </c>
      <c r="E192" s="24">
        <v>943779</v>
      </c>
      <c r="F192" s="24">
        <f t="shared" si="6"/>
        <v>1.2363784318150755</v>
      </c>
      <c r="G192" s="24">
        <f t="shared" si="5"/>
        <v>6.3945226928126191</v>
      </c>
    </row>
    <row r="193" spans="1:7">
      <c r="A193" s="18" t="s">
        <v>25</v>
      </c>
      <c r="B193" s="19" t="s">
        <v>242</v>
      </c>
      <c r="C193" s="19" t="s">
        <v>26</v>
      </c>
      <c r="D193" s="19">
        <v>1288658</v>
      </c>
      <c r="E193" s="19">
        <v>1106600</v>
      </c>
      <c r="F193" s="19">
        <f t="shared" si="6"/>
        <v>1.1645201518163746</v>
      </c>
      <c r="G193" s="19">
        <f t="shared" si="5"/>
        <v>6.1606814780408463</v>
      </c>
    </row>
    <row r="194" spans="1:7">
      <c r="A194" s="22" t="s">
        <v>25</v>
      </c>
      <c r="B194" s="20" t="s">
        <v>243</v>
      </c>
      <c r="C194" s="20" t="s">
        <v>26</v>
      </c>
      <c r="D194" s="20">
        <v>1191196</v>
      </c>
      <c r="E194" s="20">
        <v>993582</v>
      </c>
      <c r="F194" s="20">
        <f t="shared" si="6"/>
        <v>1.1988904790948307</v>
      </c>
      <c r="G194" s="20">
        <f t="shared" si="5"/>
        <v>6.2725293970703984</v>
      </c>
    </row>
    <row r="195" spans="1:7">
      <c r="A195" s="22" t="s">
        <v>25</v>
      </c>
      <c r="B195" s="20" t="s">
        <v>244</v>
      </c>
      <c r="C195" s="20" t="s">
        <v>26</v>
      </c>
      <c r="D195" s="20">
        <v>1043938</v>
      </c>
      <c r="E195" s="20">
        <v>897145</v>
      </c>
      <c r="F195" s="20">
        <f t="shared" si="6"/>
        <v>1.1636223798828507</v>
      </c>
      <c r="G195" s="20">
        <f t="shared" ref="G195:G258" si="7">(3.2542*F195)+2.3711</f>
        <v>6.1577599486147729</v>
      </c>
    </row>
    <row r="196" spans="1:7">
      <c r="A196" s="23" t="s">
        <v>25</v>
      </c>
      <c r="B196" s="24" t="s">
        <v>245</v>
      </c>
      <c r="C196" s="24" t="s">
        <v>26</v>
      </c>
      <c r="D196" s="24">
        <v>390170</v>
      </c>
      <c r="E196" s="24">
        <v>321235</v>
      </c>
      <c r="F196" s="24">
        <f t="shared" si="6"/>
        <v>1.2145936775257988</v>
      </c>
      <c r="G196" s="24">
        <f t="shared" si="7"/>
        <v>6.3236307454044542</v>
      </c>
    </row>
    <row r="197" spans="1:7">
      <c r="A197" s="18" t="s">
        <v>25</v>
      </c>
      <c r="B197" s="19" t="s">
        <v>246</v>
      </c>
      <c r="C197" s="19" t="s">
        <v>26</v>
      </c>
      <c r="D197" s="19">
        <v>733793</v>
      </c>
      <c r="E197" s="19">
        <v>1174963</v>
      </c>
      <c r="F197" s="19">
        <f t="shared" si="6"/>
        <v>0.62452434672410961</v>
      </c>
      <c r="G197" s="19">
        <f t="shared" si="7"/>
        <v>4.4034271291095983</v>
      </c>
    </row>
    <row r="198" spans="1:7">
      <c r="A198" s="22" t="s">
        <v>25</v>
      </c>
      <c r="B198" s="20" t="s">
        <v>247</v>
      </c>
      <c r="C198" s="20" t="s">
        <v>26</v>
      </c>
      <c r="D198" s="20">
        <v>735653</v>
      </c>
      <c r="E198" s="20">
        <v>1183900</v>
      </c>
      <c r="F198" s="20">
        <f t="shared" si="6"/>
        <v>0.62138102880310842</v>
      </c>
      <c r="G198" s="20">
        <f t="shared" si="7"/>
        <v>4.393198143931075</v>
      </c>
    </row>
    <row r="199" spans="1:7">
      <c r="A199" s="23" t="s">
        <v>25</v>
      </c>
      <c r="B199" s="24" t="s">
        <v>248</v>
      </c>
      <c r="C199" s="24" t="s">
        <v>26</v>
      </c>
      <c r="D199" s="24">
        <v>688911</v>
      </c>
      <c r="E199" s="24">
        <v>1110388</v>
      </c>
      <c r="F199" s="24">
        <f t="shared" si="6"/>
        <v>0.62042367172555901</v>
      </c>
      <c r="G199" s="24">
        <f t="shared" si="7"/>
        <v>4.3900827125293143</v>
      </c>
    </row>
    <row r="200" spans="1:7">
      <c r="A200" s="18" t="s">
        <v>25</v>
      </c>
      <c r="B200" s="19" t="s">
        <v>249</v>
      </c>
      <c r="C200" s="19" t="s">
        <v>26</v>
      </c>
      <c r="D200" s="19">
        <v>587132</v>
      </c>
      <c r="E200" s="19">
        <v>735691</v>
      </c>
      <c r="F200" s="19">
        <f t="shared" si="6"/>
        <v>0.79806875440912017</v>
      </c>
      <c r="G200" s="19">
        <f t="shared" si="7"/>
        <v>4.968175340598159</v>
      </c>
    </row>
    <row r="201" spans="1:7">
      <c r="A201" s="22" t="s">
        <v>25</v>
      </c>
      <c r="B201" s="20" t="s">
        <v>250</v>
      </c>
      <c r="C201" s="20" t="s">
        <v>26</v>
      </c>
      <c r="D201" s="20">
        <v>668120</v>
      </c>
      <c r="E201" s="20">
        <v>821119</v>
      </c>
      <c r="F201" s="20">
        <f t="shared" si="6"/>
        <v>0.81367012576739794</v>
      </c>
      <c r="G201" s="20">
        <f t="shared" si="7"/>
        <v>5.0189453232722663</v>
      </c>
    </row>
    <row r="202" spans="1:7">
      <c r="A202" s="22" t="s">
        <v>25</v>
      </c>
      <c r="B202" s="20" t="s">
        <v>251</v>
      </c>
      <c r="C202" s="20" t="s">
        <v>26</v>
      </c>
      <c r="D202" s="20">
        <v>621849</v>
      </c>
      <c r="E202" s="20">
        <v>763361</v>
      </c>
      <c r="F202" s="20">
        <f t="shared" si="6"/>
        <v>0.81461981945632533</v>
      </c>
      <c r="G202" s="20">
        <f t="shared" si="7"/>
        <v>5.0220358164747747</v>
      </c>
    </row>
    <row r="203" spans="1:7">
      <c r="A203" s="22" t="s">
        <v>25</v>
      </c>
      <c r="B203" s="20" t="s">
        <v>252</v>
      </c>
      <c r="C203" s="20" t="s">
        <v>26</v>
      </c>
      <c r="D203" s="20">
        <v>370475</v>
      </c>
      <c r="E203" s="20">
        <v>451806</v>
      </c>
      <c r="F203" s="20">
        <f t="shared" si="6"/>
        <v>0.81998689703102656</v>
      </c>
      <c r="G203" s="20">
        <f t="shared" si="7"/>
        <v>5.0395013603183667</v>
      </c>
    </row>
    <row r="204" spans="1:7">
      <c r="A204" s="23" t="s">
        <v>25</v>
      </c>
      <c r="B204" s="24" t="s">
        <v>253</v>
      </c>
      <c r="C204" s="24" t="s">
        <v>26</v>
      </c>
      <c r="D204" s="24">
        <v>144611</v>
      </c>
      <c r="E204" s="24">
        <v>174614</v>
      </c>
      <c r="F204" s="24">
        <f t="shared" si="6"/>
        <v>0.82817528949568764</v>
      </c>
      <c r="G204" s="24">
        <f t="shared" si="7"/>
        <v>5.0661480270768671</v>
      </c>
    </row>
    <row r="205" spans="1:7">
      <c r="A205" s="18" t="s">
        <v>25</v>
      </c>
      <c r="B205" s="19" t="s">
        <v>254</v>
      </c>
      <c r="C205" s="19" t="s">
        <v>26</v>
      </c>
      <c r="D205" s="19">
        <v>819189</v>
      </c>
      <c r="E205" s="19">
        <v>749642</v>
      </c>
      <c r="F205" s="19">
        <f t="shared" si="6"/>
        <v>1.0927736172733118</v>
      </c>
      <c r="G205" s="19">
        <f t="shared" si="7"/>
        <v>5.9272039053308117</v>
      </c>
    </row>
    <row r="206" spans="1:7">
      <c r="A206" s="22" t="s">
        <v>25</v>
      </c>
      <c r="B206" s="20" t="s">
        <v>255</v>
      </c>
      <c r="C206" s="20" t="s">
        <v>26</v>
      </c>
      <c r="D206" s="20">
        <v>327917</v>
      </c>
      <c r="E206" s="20">
        <v>340243</v>
      </c>
      <c r="F206" s="20">
        <f t="shared" si="6"/>
        <v>0.96377295050890099</v>
      </c>
      <c r="G206" s="20">
        <f t="shared" si="7"/>
        <v>5.5074099355460664</v>
      </c>
    </row>
    <row r="207" spans="1:7">
      <c r="A207" s="22" t="s">
        <v>25</v>
      </c>
      <c r="B207" s="20" t="s">
        <v>256</v>
      </c>
      <c r="C207" s="20" t="s">
        <v>26</v>
      </c>
      <c r="D207" s="20">
        <v>892036</v>
      </c>
      <c r="E207" s="20">
        <v>851167</v>
      </c>
      <c r="F207" s="20">
        <f t="shared" si="6"/>
        <v>1.0480152543507912</v>
      </c>
      <c r="G207" s="20">
        <f t="shared" si="7"/>
        <v>5.7815512407083451</v>
      </c>
    </row>
    <row r="208" spans="1:7">
      <c r="A208" s="22" t="s">
        <v>25</v>
      </c>
      <c r="B208" s="20" t="s">
        <v>257</v>
      </c>
      <c r="C208" s="20" t="s">
        <v>26</v>
      </c>
      <c r="D208" s="20">
        <v>460068</v>
      </c>
      <c r="E208" s="20">
        <v>419764</v>
      </c>
      <c r="F208" s="20">
        <f t="shared" si="6"/>
        <v>1.0960158565289067</v>
      </c>
      <c r="G208" s="20">
        <f t="shared" si="7"/>
        <v>5.9377548003163678</v>
      </c>
    </row>
    <row r="209" spans="1:7">
      <c r="A209" s="22" t="s">
        <v>25</v>
      </c>
      <c r="B209" s="20" t="s">
        <v>258</v>
      </c>
      <c r="C209" s="20" t="s">
        <v>26</v>
      </c>
      <c r="D209" s="20">
        <v>429002</v>
      </c>
      <c r="E209" s="20">
        <v>427906</v>
      </c>
      <c r="F209" s="20">
        <f t="shared" si="6"/>
        <v>1.002561310194295</v>
      </c>
      <c r="G209" s="20">
        <f t="shared" si="7"/>
        <v>5.6336350156342743</v>
      </c>
    </row>
    <row r="210" spans="1:7">
      <c r="A210" s="23" t="s">
        <v>25</v>
      </c>
      <c r="B210" s="24" t="s">
        <v>259</v>
      </c>
      <c r="C210" s="24" t="s">
        <v>26</v>
      </c>
      <c r="D210" s="24">
        <v>493242</v>
      </c>
      <c r="E210" s="24">
        <v>455488</v>
      </c>
      <c r="F210" s="24">
        <f t="shared" si="6"/>
        <v>1.0828869256709288</v>
      </c>
      <c r="G210" s="24">
        <f t="shared" si="7"/>
        <v>5.8950306335183367</v>
      </c>
    </row>
    <row r="211" spans="1:7">
      <c r="A211" s="18" t="s">
        <v>25</v>
      </c>
      <c r="B211" s="19" t="s">
        <v>260</v>
      </c>
      <c r="C211" s="19" t="s">
        <v>26</v>
      </c>
      <c r="D211" s="19">
        <v>921489</v>
      </c>
      <c r="E211" s="19">
        <v>754746</v>
      </c>
      <c r="F211" s="19">
        <f t="shared" si="6"/>
        <v>1.2209259803960537</v>
      </c>
      <c r="G211" s="19">
        <f t="shared" si="7"/>
        <v>6.3442373254048388</v>
      </c>
    </row>
    <row r="212" spans="1:7">
      <c r="A212" s="22" t="s">
        <v>25</v>
      </c>
      <c r="B212" s="20" t="s">
        <v>261</v>
      </c>
      <c r="C212" s="20" t="s">
        <v>26</v>
      </c>
      <c r="D212" s="20">
        <v>955814</v>
      </c>
      <c r="E212" s="20">
        <v>759925</v>
      </c>
      <c r="F212" s="20">
        <f t="shared" si="6"/>
        <v>1.2577741224462939</v>
      </c>
      <c r="G212" s="20">
        <f t="shared" si="7"/>
        <v>6.4641485492647295</v>
      </c>
    </row>
    <row r="213" spans="1:7">
      <c r="A213" s="22" t="s">
        <v>25</v>
      </c>
      <c r="B213" s="20" t="s">
        <v>262</v>
      </c>
      <c r="C213" s="20" t="s">
        <v>26</v>
      </c>
      <c r="D213" s="20">
        <v>572729</v>
      </c>
      <c r="E213" s="20">
        <v>440322</v>
      </c>
      <c r="F213" s="20">
        <f t="shared" si="6"/>
        <v>1.3007049386585272</v>
      </c>
      <c r="G213" s="20">
        <f t="shared" si="7"/>
        <v>6.6038540113825794</v>
      </c>
    </row>
    <row r="214" spans="1:7">
      <c r="A214" s="23" t="s">
        <v>25</v>
      </c>
      <c r="B214" s="24" t="s">
        <v>263</v>
      </c>
      <c r="C214" s="24" t="s">
        <v>26</v>
      </c>
      <c r="D214" s="24">
        <v>553319</v>
      </c>
      <c r="E214" s="24">
        <v>454622</v>
      </c>
      <c r="F214" s="24">
        <f t="shared" si="6"/>
        <v>1.2170968408919938</v>
      </c>
      <c r="G214" s="24">
        <f t="shared" si="7"/>
        <v>6.3317765396307264</v>
      </c>
    </row>
    <row r="215" spans="1:7">
      <c r="A215" s="18" t="s">
        <v>25</v>
      </c>
      <c r="B215" s="19" t="s">
        <v>264</v>
      </c>
      <c r="C215" s="19" t="s">
        <v>26</v>
      </c>
      <c r="D215" s="19">
        <v>1030188</v>
      </c>
      <c r="E215" s="19">
        <v>697267</v>
      </c>
      <c r="F215" s="19">
        <f t="shared" si="6"/>
        <v>1.4774655906560901</v>
      </c>
      <c r="G215" s="19">
        <f t="shared" si="7"/>
        <v>7.1790685251130482</v>
      </c>
    </row>
    <row r="216" spans="1:7">
      <c r="A216" s="22" t="s">
        <v>25</v>
      </c>
      <c r="B216" s="20" t="s">
        <v>265</v>
      </c>
      <c r="C216" s="20" t="s">
        <v>26</v>
      </c>
      <c r="D216" s="20">
        <v>975160</v>
      </c>
      <c r="E216" s="20">
        <v>680558</v>
      </c>
      <c r="F216" s="20">
        <f t="shared" si="6"/>
        <v>1.4328830165834507</v>
      </c>
      <c r="G216" s="20">
        <f t="shared" si="7"/>
        <v>7.0339879125658653</v>
      </c>
    </row>
    <row r="217" spans="1:7">
      <c r="A217" s="22" t="s">
        <v>25</v>
      </c>
      <c r="B217" s="20" t="s">
        <v>266</v>
      </c>
      <c r="C217" s="20" t="s">
        <v>26</v>
      </c>
      <c r="D217" s="20">
        <v>791373</v>
      </c>
      <c r="E217" s="20">
        <v>535210</v>
      </c>
      <c r="F217" s="20">
        <f t="shared" si="6"/>
        <v>1.4786214756824425</v>
      </c>
      <c r="G217" s="20">
        <f t="shared" si="7"/>
        <v>7.1828300061658048</v>
      </c>
    </row>
    <row r="218" spans="1:7">
      <c r="A218" s="22" t="s">
        <v>25</v>
      </c>
      <c r="B218" s="20" t="s">
        <v>267</v>
      </c>
      <c r="C218" s="20" t="s">
        <v>26</v>
      </c>
      <c r="D218" s="20">
        <v>762537</v>
      </c>
      <c r="E218" s="20">
        <v>544867</v>
      </c>
      <c r="F218" s="20">
        <f t="shared" si="6"/>
        <v>1.3994919861177131</v>
      </c>
      <c r="G218" s="20">
        <f t="shared" si="7"/>
        <v>6.925326821224262</v>
      </c>
    </row>
    <row r="219" spans="1:7">
      <c r="A219" s="23" t="s">
        <v>25</v>
      </c>
      <c r="B219" s="24" t="s">
        <v>268</v>
      </c>
      <c r="C219" s="24" t="s">
        <v>26</v>
      </c>
      <c r="D219" s="24">
        <v>414939</v>
      </c>
      <c r="E219" s="24">
        <v>271468</v>
      </c>
      <c r="F219" s="24">
        <f t="shared" si="6"/>
        <v>1.5285005967554186</v>
      </c>
      <c r="G219" s="24">
        <f t="shared" si="7"/>
        <v>7.3451466419614837</v>
      </c>
    </row>
    <row r="220" spans="1:7">
      <c r="A220" s="18" t="s">
        <v>25</v>
      </c>
      <c r="B220" s="19" t="s">
        <v>269</v>
      </c>
      <c r="C220" s="19" t="s">
        <v>26</v>
      </c>
      <c r="D220" s="19">
        <v>816219</v>
      </c>
      <c r="E220" s="19">
        <v>466866</v>
      </c>
      <c r="F220" s="19">
        <f t="shared" si="6"/>
        <v>1.7482939430157689</v>
      </c>
      <c r="G220" s="19">
        <f t="shared" si="7"/>
        <v>8.0603981493619159</v>
      </c>
    </row>
    <row r="221" spans="1:7">
      <c r="A221" s="23" t="s">
        <v>25</v>
      </c>
      <c r="B221" s="24" t="s">
        <v>270</v>
      </c>
      <c r="C221" s="24" t="s">
        <v>26</v>
      </c>
      <c r="D221" s="24">
        <v>1005255</v>
      </c>
      <c r="E221" s="24">
        <v>530503</v>
      </c>
      <c r="F221" s="24">
        <f t="shared" si="6"/>
        <v>1.8949091711074206</v>
      </c>
      <c r="G221" s="24">
        <f t="shared" si="7"/>
        <v>8.5375134246177673</v>
      </c>
    </row>
    <row r="222" spans="1:7">
      <c r="A222" s="18" t="s">
        <v>25</v>
      </c>
      <c r="B222" s="19" t="s">
        <v>271</v>
      </c>
      <c r="C222" s="19" t="s">
        <v>26</v>
      </c>
      <c r="D222" s="19">
        <v>464045</v>
      </c>
      <c r="E222" s="19">
        <v>484680</v>
      </c>
      <c r="F222" s="19">
        <f t="shared" si="6"/>
        <v>0.957425517867459</v>
      </c>
      <c r="G222" s="19">
        <f t="shared" si="7"/>
        <v>5.4867541202442851</v>
      </c>
    </row>
    <row r="223" spans="1:7">
      <c r="A223" s="23" t="s">
        <v>25</v>
      </c>
      <c r="B223" s="24" t="s">
        <v>272</v>
      </c>
      <c r="C223" s="24" t="s">
        <v>26</v>
      </c>
      <c r="D223" s="24">
        <v>535910</v>
      </c>
      <c r="E223" s="24">
        <v>560228</v>
      </c>
      <c r="F223" s="24">
        <f t="shared" si="6"/>
        <v>0.95659267298314254</v>
      </c>
      <c r="G223" s="24">
        <f t="shared" si="7"/>
        <v>5.4840438764217421</v>
      </c>
    </row>
    <row r="224" spans="1:7">
      <c r="A224" s="18" t="s">
        <v>25</v>
      </c>
      <c r="B224" s="19" t="s">
        <v>273</v>
      </c>
      <c r="C224" s="19" t="s">
        <v>26</v>
      </c>
      <c r="D224" s="19">
        <v>1527247</v>
      </c>
      <c r="E224" s="19">
        <v>1085885</v>
      </c>
      <c r="F224" s="19">
        <f t="shared" si="6"/>
        <v>1.4064537220792257</v>
      </c>
      <c r="G224" s="19">
        <f t="shared" si="7"/>
        <v>6.9479817023902166</v>
      </c>
    </row>
    <row r="225" spans="1:7">
      <c r="A225" s="22" t="s">
        <v>25</v>
      </c>
      <c r="B225" s="20" t="s">
        <v>274</v>
      </c>
      <c r="C225" s="20" t="s">
        <v>26</v>
      </c>
      <c r="D225" s="20">
        <v>1481945</v>
      </c>
      <c r="E225" s="20">
        <v>1078260</v>
      </c>
      <c r="F225" s="20">
        <f t="shared" si="6"/>
        <v>1.3743855841819228</v>
      </c>
      <c r="G225" s="20">
        <f t="shared" si="7"/>
        <v>6.8436255680448133</v>
      </c>
    </row>
    <row r="226" spans="1:7">
      <c r="A226" s="22" t="s">
        <v>25</v>
      </c>
      <c r="B226" s="20" t="s">
        <v>275</v>
      </c>
      <c r="C226" s="20" t="s">
        <v>26</v>
      </c>
      <c r="D226" s="20">
        <v>1789319</v>
      </c>
      <c r="E226" s="20">
        <v>1307160</v>
      </c>
      <c r="F226" s="20">
        <f t="shared" si="6"/>
        <v>1.36885997123535</v>
      </c>
      <c r="G226" s="20">
        <f t="shared" si="7"/>
        <v>6.8256441183940764</v>
      </c>
    </row>
    <row r="227" spans="1:7">
      <c r="A227" s="23" t="s">
        <v>25</v>
      </c>
      <c r="B227" s="24" t="s">
        <v>276</v>
      </c>
      <c r="C227" s="24" t="s">
        <v>26</v>
      </c>
      <c r="D227" s="24">
        <v>1562194</v>
      </c>
      <c r="E227" s="24">
        <v>1142409</v>
      </c>
      <c r="F227" s="24">
        <f t="shared" si="6"/>
        <v>1.3674559636697541</v>
      </c>
      <c r="G227" s="24">
        <f t="shared" si="7"/>
        <v>6.8210751969741139</v>
      </c>
    </row>
    <row r="228" spans="1:7">
      <c r="A228" s="18" t="s">
        <v>25</v>
      </c>
      <c r="B228" s="19" t="s">
        <v>277</v>
      </c>
      <c r="C228" s="19" t="s">
        <v>26</v>
      </c>
      <c r="D228" s="19">
        <v>2504943</v>
      </c>
      <c r="E228" s="19">
        <v>1222345</v>
      </c>
      <c r="F228" s="19">
        <f t="shared" si="6"/>
        <v>2.0492929573892806</v>
      </c>
      <c r="G228" s="19">
        <f t="shared" si="7"/>
        <v>9.0399091419361959</v>
      </c>
    </row>
    <row r="229" spans="1:7">
      <c r="A229" s="22" t="s">
        <v>25</v>
      </c>
      <c r="B229" s="20" t="s">
        <v>278</v>
      </c>
      <c r="C229" s="20" t="s">
        <v>26</v>
      </c>
      <c r="D229" s="20">
        <v>2201424</v>
      </c>
      <c r="E229" s="20">
        <v>1093508</v>
      </c>
      <c r="F229" s="20">
        <f t="shared" ref="F229:F292" si="8">D229/E229</f>
        <v>2.0131759438431178</v>
      </c>
      <c r="G229" s="20">
        <f t="shared" si="7"/>
        <v>8.9223771564542744</v>
      </c>
    </row>
    <row r="230" spans="1:7">
      <c r="A230" s="22" t="s">
        <v>25</v>
      </c>
      <c r="B230" s="20" t="s">
        <v>279</v>
      </c>
      <c r="C230" s="20" t="s">
        <v>26</v>
      </c>
      <c r="D230" s="20">
        <v>2317248</v>
      </c>
      <c r="E230" s="20">
        <v>1125133</v>
      </c>
      <c r="F230" s="20">
        <f t="shared" si="8"/>
        <v>2.0595325174890435</v>
      </c>
      <c r="G230" s="20">
        <f t="shared" si="7"/>
        <v>9.0732307184128445</v>
      </c>
    </row>
    <row r="231" spans="1:7">
      <c r="A231" s="23" t="s">
        <v>25</v>
      </c>
      <c r="B231" s="24" t="s">
        <v>280</v>
      </c>
      <c r="C231" s="24" t="s">
        <v>26</v>
      </c>
      <c r="D231" s="24">
        <v>1906810</v>
      </c>
      <c r="E231" s="24">
        <v>914984</v>
      </c>
      <c r="F231" s="24">
        <f t="shared" si="8"/>
        <v>2.0839817964029974</v>
      </c>
      <c r="G231" s="24">
        <f t="shared" si="7"/>
        <v>9.1527935618546348</v>
      </c>
    </row>
    <row r="232" spans="1:7">
      <c r="A232" s="18" t="s">
        <v>25</v>
      </c>
      <c r="B232" s="19" t="s">
        <v>281</v>
      </c>
      <c r="C232" s="19" t="s">
        <v>26</v>
      </c>
      <c r="D232" s="19">
        <v>668351</v>
      </c>
      <c r="E232" s="19">
        <v>778340</v>
      </c>
      <c r="F232" s="19">
        <f t="shared" si="8"/>
        <v>0.85868772001952876</v>
      </c>
      <c r="G232" s="19">
        <f t="shared" si="7"/>
        <v>5.1654415784875507</v>
      </c>
    </row>
    <row r="233" spans="1:7">
      <c r="A233" s="22" t="s">
        <v>25</v>
      </c>
      <c r="B233" s="20" t="s">
        <v>282</v>
      </c>
      <c r="C233" s="20" t="s">
        <v>26</v>
      </c>
      <c r="D233" s="20">
        <v>890370</v>
      </c>
      <c r="E233" s="20">
        <v>1035035</v>
      </c>
      <c r="F233" s="20">
        <f t="shared" si="8"/>
        <v>0.86023177960165598</v>
      </c>
      <c r="G233" s="20">
        <f t="shared" si="7"/>
        <v>5.1704662571797089</v>
      </c>
    </row>
    <row r="234" spans="1:7">
      <c r="A234" s="23" t="s">
        <v>25</v>
      </c>
      <c r="B234" s="24" t="s">
        <v>283</v>
      </c>
      <c r="C234" s="24" t="s">
        <v>26</v>
      </c>
      <c r="D234" s="24">
        <v>643632</v>
      </c>
      <c r="E234" s="24">
        <v>755675</v>
      </c>
      <c r="F234" s="24">
        <f t="shared" si="8"/>
        <v>0.85173123366526615</v>
      </c>
      <c r="G234" s="24">
        <f t="shared" si="7"/>
        <v>5.1428037805935087</v>
      </c>
    </row>
    <row r="235" spans="1:7">
      <c r="A235" s="18" t="s">
        <v>25</v>
      </c>
      <c r="B235" s="19" t="s">
        <v>284</v>
      </c>
      <c r="C235" s="19" t="s">
        <v>26</v>
      </c>
      <c r="D235" s="19">
        <v>1726092</v>
      </c>
      <c r="E235" s="19">
        <v>837655</v>
      </c>
      <c r="F235" s="19">
        <f t="shared" si="8"/>
        <v>2.0606240039156933</v>
      </c>
      <c r="G235" s="19">
        <f t="shared" si="7"/>
        <v>9.0767826335424502</v>
      </c>
    </row>
    <row r="236" spans="1:7">
      <c r="A236" s="22" t="s">
        <v>25</v>
      </c>
      <c r="B236" s="20" t="s">
        <v>285</v>
      </c>
      <c r="C236" s="20" t="s">
        <v>26</v>
      </c>
      <c r="D236" s="20">
        <v>1675128</v>
      </c>
      <c r="E236" s="20">
        <v>818838</v>
      </c>
      <c r="F236" s="20">
        <f t="shared" si="8"/>
        <v>2.0457379848028547</v>
      </c>
      <c r="G236" s="20">
        <f t="shared" si="7"/>
        <v>9.028340550145451</v>
      </c>
    </row>
    <row r="237" spans="1:7">
      <c r="A237" s="22" t="s">
        <v>25</v>
      </c>
      <c r="B237" s="20" t="s">
        <v>286</v>
      </c>
      <c r="C237" s="20" t="s">
        <v>26</v>
      </c>
      <c r="D237" s="20">
        <v>1837561</v>
      </c>
      <c r="E237" s="20">
        <v>906201</v>
      </c>
      <c r="F237" s="20">
        <f t="shared" si="8"/>
        <v>2.0277631562975542</v>
      </c>
      <c r="G237" s="20">
        <f t="shared" si="7"/>
        <v>8.969846863223502</v>
      </c>
    </row>
    <row r="238" spans="1:7">
      <c r="A238" s="23" t="s">
        <v>25</v>
      </c>
      <c r="B238" s="24" t="s">
        <v>287</v>
      </c>
      <c r="C238" s="24" t="s">
        <v>26</v>
      </c>
      <c r="D238" s="24">
        <v>2014401</v>
      </c>
      <c r="E238" s="24">
        <v>993109</v>
      </c>
      <c r="F238" s="24">
        <f t="shared" si="8"/>
        <v>2.0283785566337631</v>
      </c>
      <c r="G238" s="24">
        <f t="shared" si="7"/>
        <v>8.9718494989975923</v>
      </c>
    </row>
    <row r="239" spans="1:7">
      <c r="A239" s="18" t="s">
        <v>25</v>
      </c>
      <c r="B239" s="19" t="s">
        <v>288</v>
      </c>
      <c r="C239" s="19" t="s">
        <v>26</v>
      </c>
      <c r="D239" s="19">
        <v>1627826</v>
      </c>
      <c r="E239" s="19">
        <v>1100094</v>
      </c>
      <c r="F239" s="19">
        <f t="shared" si="8"/>
        <v>1.4797153697774919</v>
      </c>
      <c r="G239" s="19">
        <f t="shared" si="7"/>
        <v>7.1863897563299144</v>
      </c>
    </row>
    <row r="240" spans="1:7">
      <c r="A240" s="22" t="s">
        <v>25</v>
      </c>
      <c r="B240" s="20" t="s">
        <v>289</v>
      </c>
      <c r="C240" s="20" t="s">
        <v>26</v>
      </c>
      <c r="D240" s="20">
        <v>1594282</v>
      </c>
      <c r="E240" s="20">
        <v>1100678</v>
      </c>
      <c r="F240" s="20">
        <f t="shared" si="8"/>
        <v>1.4484544980457499</v>
      </c>
      <c r="G240" s="20">
        <f t="shared" si="7"/>
        <v>7.0846606275404795</v>
      </c>
    </row>
    <row r="241" spans="1:7">
      <c r="A241" s="23" t="s">
        <v>25</v>
      </c>
      <c r="B241" s="24" t="s">
        <v>290</v>
      </c>
      <c r="C241" s="24" t="s">
        <v>26</v>
      </c>
      <c r="D241" s="24">
        <v>1480261</v>
      </c>
      <c r="E241" s="24">
        <v>1029536</v>
      </c>
      <c r="F241" s="24">
        <f t="shared" si="8"/>
        <v>1.4377943073384516</v>
      </c>
      <c r="G241" s="24">
        <f t="shared" si="7"/>
        <v>7.0499702349407896</v>
      </c>
    </row>
    <row r="242" spans="1:7">
      <c r="A242" s="18" t="s">
        <v>25</v>
      </c>
      <c r="B242" s="19" t="s">
        <v>291</v>
      </c>
      <c r="C242" s="19" t="s">
        <v>26</v>
      </c>
      <c r="D242" s="19">
        <v>1424280</v>
      </c>
      <c r="E242" s="19">
        <v>1265164</v>
      </c>
      <c r="F242" s="19">
        <f t="shared" si="8"/>
        <v>1.1257670942265192</v>
      </c>
      <c r="G242" s="19">
        <f t="shared" si="7"/>
        <v>6.0345712780319385</v>
      </c>
    </row>
    <row r="243" spans="1:7">
      <c r="A243" s="22" t="s">
        <v>25</v>
      </c>
      <c r="B243" s="20" t="s">
        <v>292</v>
      </c>
      <c r="C243" s="20" t="s">
        <v>26</v>
      </c>
      <c r="D243" s="20">
        <v>1220449</v>
      </c>
      <c r="E243" s="20">
        <v>1091141</v>
      </c>
      <c r="F243" s="20">
        <f t="shared" si="8"/>
        <v>1.1185071406903415</v>
      </c>
      <c r="G243" s="20">
        <f t="shared" si="7"/>
        <v>6.01094593723451</v>
      </c>
    </row>
    <row r="244" spans="1:7">
      <c r="A244" s="23" t="s">
        <v>25</v>
      </c>
      <c r="B244" s="24" t="s">
        <v>293</v>
      </c>
      <c r="C244" s="24" t="s">
        <v>26</v>
      </c>
      <c r="D244" s="24">
        <v>1223498</v>
      </c>
      <c r="E244" s="24">
        <v>1090195</v>
      </c>
      <c r="F244" s="24">
        <f t="shared" si="8"/>
        <v>1.122274455487321</v>
      </c>
      <c r="G244" s="24">
        <f t="shared" si="7"/>
        <v>6.0232055330468395</v>
      </c>
    </row>
    <row r="245" spans="1:7">
      <c r="A245" s="18" t="s">
        <v>25</v>
      </c>
      <c r="B245" s="19" t="s">
        <v>294</v>
      </c>
      <c r="C245" s="19" t="s">
        <v>26</v>
      </c>
      <c r="D245" s="19">
        <v>1117657</v>
      </c>
      <c r="E245" s="19">
        <v>1173147</v>
      </c>
      <c r="F245" s="19">
        <f t="shared" si="8"/>
        <v>0.95269987478125073</v>
      </c>
      <c r="G245" s="19">
        <f t="shared" si="7"/>
        <v>5.4713759325131459</v>
      </c>
    </row>
    <row r="246" spans="1:7">
      <c r="A246" s="22" t="s">
        <v>25</v>
      </c>
      <c r="B246" s="20" t="s">
        <v>295</v>
      </c>
      <c r="C246" s="20" t="s">
        <v>26</v>
      </c>
      <c r="D246" s="20">
        <v>1125921</v>
      </c>
      <c r="E246" s="20">
        <v>1168338</v>
      </c>
      <c r="F246" s="20">
        <f t="shared" si="8"/>
        <v>0.96369458153376852</v>
      </c>
      <c r="G246" s="20">
        <f t="shared" si="7"/>
        <v>5.5071549072271893</v>
      </c>
    </row>
    <row r="247" spans="1:7">
      <c r="A247" s="23" t="s">
        <v>25</v>
      </c>
      <c r="B247" s="24" t="s">
        <v>296</v>
      </c>
      <c r="C247" s="24" t="s">
        <v>26</v>
      </c>
      <c r="D247" s="24">
        <v>1036534</v>
      </c>
      <c r="E247" s="24">
        <v>1070098</v>
      </c>
      <c r="F247" s="24">
        <f t="shared" si="8"/>
        <v>0.96863464841537883</v>
      </c>
      <c r="G247" s="24">
        <f t="shared" si="7"/>
        <v>5.5232308728733255</v>
      </c>
    </row>
    <row r="248" spans="1:7">
      <c r="A248" s="18" t="s">
        <v>25</v>
      </c>
      <c r="B248" s="19" t="s">
        <v>297</v>
      </c>
      <c r="C248" s="19" t="s">
        <v>26</v>
      </c>
      <c r="D248" s="19">
        <v>1719014</v>
      </c>
      <c r="E248" s="19">
        <v>1175829</v>
      </c>
      <c r="F248" s="19">
        <f t="shared" si="8"/>
        <v>1.4619591794385067</v>
      </c>
      <c r="G248" s="19">
        <f t="shared" si="7"/>
        <v>7.1286075617287885</v>
      </c>
    </row>
    <row r="249" spans="1:7">
      <c r="A249" s="22" t="s">
        <v>25</v>
      </c>
      <c r="B249" s="20" t="s">
        <v>298</v>
      </c>
      <c r="C249" s="20" t="s">
        <v>26</v>
      </c>
      <c r="D249" s="20">
        <v>1659259</v>
      </c>
      <c r="E249" s="20">
        <v>1152761</v>
      </c>
      <c r="F249" s="20">
        <f t="shared" si="8"/>
        <v>1.4393781538410824</v>
      </c>
      <c r="G249" s="20">
        <f t="shared" si="7"/>
        <v>7.0551243882296504</v>
      </c>
    </row>
    <row r="250" spans="1:7">
      <c r="A250" s="23" t="s">
        <v>25</v>
      </c>
      <c r="B250" s="24" t="s">
        <v>299</v>
      </c>
      <c r="C250" s="24" t="s">
        <v>26</v>
      </c>
      <c r="D250" s="24">
        <v>1531146</v>
      </c>
      <c r="E250" s="24">
        <v>1067452</v>
      </c>
      <c r="F250" s="24">
        <f t="shared" si="8"/>
        <v>1.4343933029307172</v>
      </c>
      <c r="G250" s="24">
        <f t="shared" si="7"/>
        <v>7.0389026863971402</v>
      </c>
    </row>
    <row r="251" spans="1:7">
      <c r="A251" s="18" t="s">
        <v>25</v>
      </c>
      <c r="B251" s="19" t="s">
        <v>300</v>
      </c>
      <c r="C251" s="19" t="s">
        <v>26</v>
      </c>
      <c r="D251" s="19">
        <v>935305</v>
      </c>
      <c r="E251" s="19">
        <v>751827</v>
      </c>
      <c r="F251" s="19">
        <f t="shared" si="8"/>
        <v>1.2440428449630034</v>
      </c>
      <c r="G251" s="19">
        <f t="shared" si="7"/>
        <v>6.4194642260786061</v>
      </c>
    </row>
    <row r="252" spans="1:7">
      <c r="A252" s="22" t="s">
        <v>25</v>
      </c>
      <c r="B252" s="20" t="s">
        <v>301</v>
      </c>
      <c r="C252" s="20" t="s">
        <v>26</v>
      </c>
      <c r="D252" s="20">
        <v>1270633</v>
      </c>
      <c r="E252" s="20">
        <v>1047155</v>
      </c>
      <c r="F252" s="20">
        <f t="shared" si="8"/>
        <v>1.2134144419880533</v>
      </c>
      <c r="G252" s="20">
        <f t="shared" si="7"/>
        <v>6.3197932771175225</v>
      </c>
    </row>
    <row r="253" spans="1:7">
      <c r="A253" s="23" t="s">
        <v>25</v>
      </c>
      <c r="B253" s="24" t="s">
        <v>302</v>
      </c>
      <c r="C253" s="24" t="s">
        <v>26</v>
      </c>
      <c r="D253" s="24">
        <v>1296547</v>
      </c>
      <c r="E253" s="24">
        <v>1065554</v>
      </c>
      <c r="F253" s="24">
        <f t="shared" si="8"/>
        <v>1.2167820682949901</v>
      </c>
      <c r="G253" s="24">
        <f t="shared" si="7"/>
        <v>6.330752206645557</v>
      </c>
    </row>
    <row r="254" spans="1:7">
      <c r="A254" s="18" t="s">
        <v>25</v>
      </c>
      <c r="B254" s="19" t="s">
        <v>303</v>
      </c>
      <c r="C254" s="19" t="s">
        <v>26</v>
      </c>
      <c r="D254" s="19">
        <v>1501299</v>
      </c>
      <c r="E254" s="19">
        <v>1189099</v>
      </c>
      <c r="F254" s="19">
        <f t="shared" si="8"/>
        <v>1.2625517303437308</v>
      </c>
      <c r="G254" s="19">
        <f t="shared" si="7"/>
        <v>6.4796958408845686</v>
      </c>
    </row>
    <row r="255" spans="1:7">
      <c r="A255" s="22" t="s">
        <v>25</v>
      </c>
      <c r="B255" s="20" t="s">
        <v>304</v>
      </c>
      <c r="C255" s="20" t="s">
        <v>26</v>
      </c>
      <c r="D255" s="20">
        <v>1498024</v>
      </c>
      <c r="E255" s="20">
        <v>1173686</v>
      </c>
      <c r="F255" s="20">
        <f t="shared" si="8"/>
        <v>1.2763413723943202</v>
      </c>
      <c r="G255" s="20">
        <f t="shared" si="7"/>
        <v>6.5245700940455968</v>
      </c>
    </row>
    <row r="256" spans="1:7">
      <c r="A256" s="23" t="s">
        <v>25</v>
      </c>
      <c r="B256" s="24" t="s">
        <v>305</v>
      </c>
      <c r="C256" s="24" t="s">
        <v>26</v>
      </c>
      <c r="D256" s="24">
        <v>1354052</v>
      </c>
      <c r="E256" s="24">
        <v>1076373</v>
      </c>
      <c r="F256" s="24">
        <f t="shared" si="8"/>
        <v>1.2579765564539429</v>
      </c>
      <c r="G256" s="24">
        <f t="shared" si="7"/>
        <v>6.4648073100124215</v>
      </c>
    </row>
    <row r="257" spans="1:7">
      <c r="A257" s="18" t="s">
        <v>25</v>
      </c>
      <c r="B257" s="19" t="s">
        <v>306</v>
      </c>
      <c r="C257" s="19" t="s">
        <v>26</v>
      </c>
      <c r="D257" s="19">
        <v>2106696</v>
      </c>
      <c r="E257" s="19">
        <v>1318125</v>
      </c>
      <c r="F257" s="19">
        <f t="shared" si="8"/>
        <v>1.5982520625889047</v>
      </c>
      <c r="G257" s="19">
        <f t="shared" si="7"/>
        <v>7.5721318620768141</v>
      </c>
    </row>
    <row r="258" spans="1:7">
      <c r="A258" s="22" t="s">
        <v>25</v>
      </c>
      <c r="B258" s="20" t="s">
        <v>307</v>
      </c>
      <c r="C258" s="20" t="s">
        <v>26</v>
      </c>
      <c r="D258" s="20">
        <v>2153026</v>
      </c>
      <c r="E258" s="20">
        <v>1319144</v>
      </c>
      <c r="F258" s="20">
        <f t="shared" si="8"/>
        <v>1.6321387202610178</v>
      </c>
      <c r="G258" s="20">
        <f t="shared" si="7"/>
        <v>7.6824058234734043</v>
      </c>
    </row>
    <row r="259" spans="1:7">
      <c r="A259" s="22" t="s">
        <v>25</v>
      </c>
      <c r="B259" s="20" t="s">
        <v>308</v>
      </c>
      <c r="C259" s="20" t="s">
        <v>26</v>
      </c>
      <c r="D259" s="20">
        <v>2097451</v>
      </c>
      <c r="E259" s="20">
        <v>1276729</v>
      </c>
      <c r="F259" s="20">
        <f t="shared" si="8"/>
        <v>1.64283179907404</v>
      </c>
      <c r="G259" s="20">
        <f t="shared" ref="G259:G307" si="9">(3.2542*F259)+2.3711</f>
        <v>7.7172032405467412</v>
      </c>
    </row>
    <row r="260" spans="1:7">
      <c r="A260" s="23" t="s">
        <v>25</v>
      </c>
      <c r="B260" s="24" t="s">
        <v>309</v>
      </c>
      <c r="C260" s="24" t="s">
        <v>26</v>
      </c>
      <c r="D260" s="24">
        <v>1800474</v>
      </c>
      <c r="E260" s="24">
        <v>1158490</v>
      </c>
      <c r="F260" s="24">
        <f t="shared" si="8"/>
        <v>1.554155840792756</v>
      </c>
      <c r="G260" s="24">
        <f t="shared" si="9"/>
        <v>7.4286339371077865</v>
      </c>
    </row>
    <row r="261" spans="1:7">
      <c r="A261" s="18" t="s">
        <v>25</v>
      </c>
      <c r="B261" s="19" t="s">
        <v>310</v>
      </c>
      <c r="C261" s="19" t="s">
        <v>26</v>
      </c>
      <c r="D261" s="19">
        <v>1767151</v>
      </c>
      <c r="E261" s="19">
        <v>1172180</v>
      </c>
      <c r="F261" s="19">
        <f t="shared" si="8"/>
        <v>1.507576481427767</v>
      </c>
      <c r="G261" s="19">
        <f t="shared" si="9"/>
        <v>7.2770553858622398</v>
      </c>
    </row>
    <row r="262" spans="1:7">
      <c r="A262" s="22" t="s">
        <v>25</v>
      </c>
      <c r="B262" s="20" t="s">
        <v>311</v>
      </c>
      <c r="C262" s="20" t="s">
        <v>26</v>
      </c>
      <c r="D262" s="20">
        <v>1752582</v>
      </c>
      <c r="E262" s="20">
        <v>1156268</v>
      </c>
      <c r="F262" s="20">
        <f t="shared" si="8"/>
        <v>1.5157229984744021</v>
      </c>
      <c r="G262" s="20">
        <f t="shared" si="9"/>
        <v>7.3035657816353989</v>
      </c>
    </row>
    <row r="263" spans="1:7">
      <c r="A263" s="22" t="s">
        <v>25</v>
      </c>
      <c r="B263" s="20" t="s">
        <v>312</v>
      </c>
      <c r="C263" s="20" t="s">
        <v>26</v>
      </c>
      <c r="D263" s="20">
        <v>1589927</v>
      </c>
      <c r="E263" s="20">
        <v>1045331</v>
      </c>
      <c r="F263" s="20">
        <f t="shared" si="8"/>
        <v>1.5209794792271538</v>
      </c>
      <c r="G263" s="20">
        <f t="shared" si="9"/>
        <v>7.3206714213010038</v>
      </c>
    </row>
    <row r="264" spans="1:7">
      <c r="A264" s="23" t="s">
        <v>25</v>
      </c>
      <c r="B264" s="24" t="s">
        <v>313</v>
      </c>
      <c r="C264" s="24" t="s">
        <v>26</v>
      </c>
      <c r="D264" s="24">
        <v>1599231</v>
      </c>
      <c r="E264" s="24">
        <v>1072655</v>
      </c>
      <c r="F264" s="24">
        <f t="shared" si="8"/>
        <v>1.4909090061576182</v>
      </c>
      <c r="G264" s="24">
        <f t="shared" si="9"/>
        <v>7.2228160878381216</v>
      </c>
    </row>
    <row r="265" spans="1:7">
      <c r="A265" s="18" t="s">
        <v>25</v>
      </c>
      <c r="B265" s="19" t="s">
        <v>314</v>
      </c>
      <c r="C265" s="19" t="s">
        <v>26</v>
      </c>
      <c r="D265" s="19">
        <v>1256021</v>
      </c>
      <c r="E265" s="19">
        <v>1132467</v>
      </c>
      <c r="F265" s="19">
        <f t="shared" si="8"/>
        <v>1.109101633866594</v>
      </c>
      <c r="G265" s="19">
        <f t="shared" si="9"/>
        <v>5.9803385369286701</v>
      </c>
    </row>
    <row r="266" spans="1:7">
      <c r="A266" s="22" t="s">
        <v>25</v>
      </c>
      <c r="B266" s="20" t="s">
        <v>315</v>
      </c>
      <c r="C266" s="20" t="s">
        <v>26</v>
      </c>
      <c r="D266" s="20">
        <v>1332270</v>
      </c>
      <c r="E266" s="20">
        <v>1207530</v>
      </c>
      <c r="F266" s="20">
        <f t="shared" si="8"/>
        <v>1.1033017813222032</v>
      </c>
      <c r="G266" s="20">
        <f t="shared" si="9"/>
        <v>5.9614646567787144</v>
      </c>
    </row>
    <row r="267" spans="1:7">
      <c r="A267" s="22" t="s">
        <v>25</v>
      </c>
      <c r="B267" s="20" t="s">
        <v>316</v>
      </c>
      <c r="C267" s="20" t="s">
        <v>26</v>
      </c>
      <c r="D267" s="20">
        <v>1247106</v>
      </c>
      <c r="E267" s="20">
        <v>1145269</v>
      </c>
      <c r="F267" s="20">
        <f t="shared" si="8"/>
        <v>1.0889197210437025</v>
      </c>
      <c r="G267" s="20">
        <f t="shared" si="9"/>
        <v>5.9146625562204171</v>
      </c>
    </row>
    <row r="268" spans="1:7">
      <c r="A268" s="23" t="s">
        <v>25</v>
      </c>
      <c r="B268" s="24" t="s">
        <v>317</v>
      </c>
      <c r="C268" s="24" t="s">
        <v>26</v>
      </c>
      <c r="D268" s="24">
        <v>1182089</v>
      </c>
      <c r="E268" s="24">
        <v>1084583</v>
      </c>
      <c r="F268" s="24">
        <f t="shared" si="8"/>
        <v>1.0899018332391344</v>
      </c>
      <c r="G268" s="24">
        <f t="shared" si="9"/>
        <v>5.9178585457267907</v>
      </c>
    </row>
    <row r="269" spans="1:7">
      <c r="A269" s="18" t="s">
        <v>25</v>
      </c>
      <c r="B269" s="19" t="s">
        <v>318</v>
      </c>
      <c r="C269" s="19" t="s">
        <v>26</v>
      </c>
      <c r="D269" s="19">
        <v>1477576</v>
      </c>
      <c r="E269" s="19">
        <v>1222679</v>
      </c>
      <c r="F269" s="19">
        <f t="shared" si="8"/>
        <v>1.2084741784229549</v>
      </c>
      <c r="G269" s="19">
        <f t="shared" si="9"/>
        <v>6.3037166714239801</v>
      </c>
    </row>
    <row r="270" spans="1:7">
      <c r="A270" s="22" t="s">
        <v>25</v>
      </c>
      <c r="B270" s="20" t="s">
        <v>319</v>
      </c>
      <c r="C270" s="20" t="s">
        <v>26</v>
      </c>
      <c r="D270" s="20">
        <v>1590533</v>
      </c>
      <c r="E270" s="20">
        <v>1294634</v>
      </c>
      <c r="F270" s="20">
        <f t="shared" si="8"/>
        <v>1.2285580326177128</v>
      </c>
      <c r="G270" s="20">
        <f t="shared" si="9"/>
        <v>6.3690735497445612</v>
      </c>
    </row>
    <row r="271" spans="1:7">
      <c r="A271" s="23" t="s">
        <v>25</v>
      </c>
      <c r="B271" s="24" t="s">
        <v>320</v>
      </c>
      <c r="C271" s="24" t="s">
        <v>26</v>
      </c>
      <c r="D271" s="24">
        <v>1284957</v>
      </c>
      <c r="E271" s="24">
        <v>1073934</v>
      </c>
      <c r="F271" s="24">
        <f t="shared" si="8"/>
        <v>1.1964953153545748</v>
      </c>
      <c r="G271" s="24">
        <f t="shared" si="9"/>
        <v>6.2647350552268577</v>
      </c>
    </row>
    <row r="272" spans="1:7">
      <c r="A272" s="18" t="s">
        <v>25</v>
      </c>
      <c r="B272" s="19" t="s">
        <v>321</v>
      </c>
      <c r="C272" s="19" t="s">
        <v>26</v>
      </c>
      <c r="D272" s="19">
        <v>885409</v>
      </c>
      <c r="E272" s="19">
        <v>1225869</v>
      </c>
      <c r="F272" s="19">
        <f t="shared" si="8"/>
        <v>0.72227048730329257</v>
      </c>
      <c r="G272" s="19">
        <f t="shared" si="9"/>
        <v>4.7215126197823754</v>
      </c>
    </row>
    <row r="273" spans="1:7">
      <c r="A273" s="22" t="s">
        <v>25</v>
      </c>
      <c r="B273" s="20" t="s">
        <v>322</v>
      </c>
      <c r="C273" s="20" t="s">
        <v>26</v>
      </c>
      <c r="D273" s="20">
        <v>936618</v>
      </c>
      <c r="E273" s="20">
        <v>1288108</v>
      </c>
      <c r="F273" s="20">
        <f t="shared" si="8"/>
        <v>0.727126917929242</v>
      </c>
      <c r="G273" s="20">
        <f t="shared" si="9"/>
        <v>4.7373164163253394</v>
      </c>
    </row>
    <row r="274" spans="1:7">
      <c r="A274" s="23" t="s">
        <v>25</v>
      </c>
      <c r="B274" s="24" t="s">
        <v>323</v>
      </c>
      <c r="C274" s="24" t="s">
        <v>26</v>
      </c>
      <c r="D274" s="24">
        <v>813915</v>
      </c>
      <c r="E274" s="24">
        <v>1149034</v>
      </c>
      <c r="F274" s="24">
        <f t="shared" si="8"/>
        <v>0.70834718554890452</v>
      </c>
      <c r="G274" s="24">
        <f t="shared" si="9"/>
        <v>4.6762034112132458</v>
      </c>
    </row>
    <row r="275" spans="1:7">
      <c r="A275" s="18" t="s">
        <v>25</v>
      </c>
      <c r="B275" s="19" t="s">
        <v>324</v>
      </c>
      <c r="C275" s="19" t="s">
        <v>26</v>
      </c>
      <c r="D275" s="19">
        <v>1264289</v>
      </c>
      <c r="E275" s="19">
        <v>1076857</v>
      </c>
      <c r="F275" s="19">
        <f t="shared" si="8"/>
        <v>1.1740546794978348</v>
      </c>
      <c r="G275" s="19">
        <f t="shared" si="9"/>
        <v>6.1917087380218536</v>
      </c>
    </row>
    <row r="276" spans="1:7">
      <c r="A276" s="22" t="s">
        <v>25</v>
      </c>
      <c r="B276" s="20" t="s">
        <v>325</v>
      </c>
      <c r="C276" s="20" t="s">
        <v>26</v>
      </c>
      <c r="D276" s="20">
        <v>1148145</v>
      </c>
      <c r="E276" s="20">
        <v>998784</v>
      </c>
      <c r="F276" s="20">
        <f t="shared" si="8"/>
        <v>1.1495428440984237</v>
      </c>
      <c r="G276" s="20">
        <f t="shared" si="9"/>
        <v>6.1119423232650902</v>
      </c>
    </row>
    <row r="277" spans="1:7">
      <c r="A277" s="23" t="s">
        <v>25</v>
      </c>
      <c r="B277" s="24" t="s">
        <v>326</v>
      </c>
      <c r="C277" s="24" t="s">
        <v>26</v>
      </c>
      <c r="D277" s="24">
        <v>1138654</v>
      </c>
      <c r="E277" s="24">
        <v>967666</v>
      </c>
      <c r="F277" s="24">
        <f t="shared" si="8"/>
        <v>1.1767014651749674</v>
      </c>
      <c r="G277" s="24">
        <f t="shared" si="9"/>
        <v>6.2003219079723788</v>
      </c>
    </row>
    <row r="278" spans="1:7">
      <c r="A278" s="18" t="s">
        <v>25</v>
      </c>
      <c r="B278" s="19" t="s">
        <v>327</v>
      </c>
      <c r="C278" s="19" t="s">
        <v>26</v>
      </c>
      <c r="D278" s="19">
        <v>1602333</v>
      </c>
      <c r="E278" s="19">
        <v>985778</v>
      </c>
      <c r="F278" s="19">
        <f t="shared" si="8"/>
        <v>1.6254501520626348</v>
      </c>
      <c r="G278" s="19">
        <f t="shared" si="9"/>
        <v>7.6606398848422259</v>
      </c>
    </row>
    <row r="279" spans="1:7">
      <c r="A279" s="22" t="s">
        <v>25</v>
      </c>
      <c r="B279" s="20" t="s">
        <v>328</v>
      </c>
      <c r="C279" s="20" t="s">
        <v>26</v>
      </c>
      <c r="D279" s="20">
        <v>1813504</v>
      </c>
      <c r="E279" s="20">
        <v>1109292</v>
      </c>
      <c r="F279" s="20">
        <f t="shared" si="8"/>
        <v>1.6348301439116122</v>
      </c>
      <c r="G279" s="20">
        <f t="shared" si="9"/>
        <v>7.6911642543171688</v>
      </c>
    </row>
    <row r="280" spans="1:7">
      <c r="A280" s="23" t="s">
        <v>25</v>
      </c>
      <c r="B280" s="24" t="s">
        <v>329</v>
      </c>
      <c r="C280" s="24" t="s">
        <v>26</v>
      </c>
      <c r="D280" s="24">
        <v>1815828</v>
      </c>
      <c r="E280" s="24">
        <v>1098580</v>
      </c>
      <c r="F280" s="24">
        <f t="shared" si="8"/>
        <v>1.6528864534216898</v>
      </c>
      <c r="G280" s="24">
        <f t="shared" si="9"/>
        <v>7.7499230967248636</v>
      </c>
    </row>
    <row r="281" spans="1:7">
      <c r="A281" s="18" t="s">
        <v>25</v>
      </c>
      <c r="B281" s="19" t="s">
        <v>330</v>
      </c>
      <c r="C281" s="19" t="s">
        <v>26</v>
      </c>
      <c r="D281" s="19">
        <v>2122726</v>
      </c>
      <c r="E281" s="19">
        <v>1134809</v>
      </c>
      <c r="F281" s="19">
        <f t="shared" si="8"/>
        <v>1.8705579529242367</v>
      </c>
      <c r="G281" s="19">
        <f t="shared" si="9"/>
        <v>8.4582696904060519</v>
      </c>
    </row>
    <row r="282" spans="1:7">
      <c r="A282" s="22" t="s">
        <v>25</v>
      </c>
      <c r="B282" s="20" t="s">
        <v>331</v>
      </c>
      <c r="C282" s="20" t="s">
        <v>26</v>
      </c>
      <c r="D282" s="20">
        <v>2329991</v>
      </c>
      <c r="E282" s="20">
        <v>1212962</v>
      </c>
      <c r="F282" s="20">
        <f t="shared" si="8"/>
        <v>1.9209101356843825</v>
      </c>
      <c r="G282" s="20">
        <f t="shared" si="9"/>
        <v>8.6221257635441173</v>
      </c>
    </row>
    <row r="283" spans="1:7">
      <c r="A283" s="23" t="s">
        <v>25</v>
      </c>
      <c r="B283" s="24" t="s">
        <v>332</v>
      </c>
      <c r="C283" s="24" t="s">
        <v>26</v>
      </c>
      <c r="D283" s="24">
        <v>2252447</v>
      </c>
      <c r="E283" s="24">
        <v>1198032</v>
      </c>
      <c r="F283" s="24">
        <f t="shared" si="8"/>
        <v>1.8801225676776581</v>
      </c>
      <c r="G283" s="24">
        <f t="shared" si="9"/>
        <v>8.4893948597366347</v>
      </c>
    </row>
    <row r="284" spans="1:7">
      <c r="A284" s="18" t="s">
        <v>25</v>
      </c>
      <c r="B284" s="19" t="s">
        <v>333</v>
      </c>
      <c r="C284" s="19" t="s">
        <v>26</v>
      </c>
      <c r="D284" s="19">
        <v>1709459</v>
      </c>
      <c r="E284" s="19">
        <v>1292082</v>
      </c>
      <c r="F284" s="19">
        <f t="shared" si="8"/>
        <v>1.3230267119269521</v>
      </c>
      <c r="G284" s="19">
        <f t="shared" si="9"/>
        <v>6.6764935259526874</v>
      </c>
    </row>
    <row r="285" spans="1:7">
      <c r="A285" s="22" t="s">
        <v>25</v>
      </c>
      <c r="B285" s="20" t="s">
        <v>334</v>
      </c>
      <c r="C285" s="20" t="s">
        <v>26</v>
      </c>
      <c r="D285" s="20">
        <v>1661636</v>
      </c>
      <c r="E285" s="20">
        <v>1229713</v>
      </c>
      <c r="F285" s="20">
        <f t="shared" si="8"/>
        <v>1.3512388663045767</v>
      </c>
      <c r="G285" s="20">
        <f t="shared" si="9"/>
        <v>6.7683015187283537</v>
      </c>
    </row>
    <row r="286" spans="1:7">
      <c r="A286" s="23" t="s">
        <v>25</v>
      </c>
      <c r="B286" s="24" t="s">
        <v>335</v>
      </c>
      <c r="C286" s="24" t="s">
        <v>26</v>
      </c>
      <c r="D286" s="24">
        <v>1573870</v>
      </c>
      <c r="E286" s="24">
        <v>1153136</v>
      </c>
      <c r="F286" s="24">
        <f t="shared" si="8"/>
        <v>1.3648606929278073</v>
      </c>
      <c r="G286" s="24">
        <f t="shared" si="9"/>
        <v>6.8126296669256705</v>
      </c>
    </row>
    <row r="287" spans="1:7">
      <c r="A287" s="18" t="s">
        <v>25</v>
      </c>
      <c r="B287" s="19" t="s">
        <v>336</v>
      </c>
      <c r="C287" s="19" t="s">
        <v>26</v>
      </c>
      <c r="D287" s="19">
        <v>1129560</v>
      </c>
      <c r="E287" s="19">
        <v>848545</v>
      </c>
      <c r="F287" s="19">
        <f t="shared" si="8"/>
        <v>1.3311727722159696</v>
      </c>
      <c r="G287" s="19">
        <f t="shared" si="9"/>
        <v>6.7030024353452085</v>
      </c>
    </row>
    <row r="288" spans="1:7">
      <c r="A288" s="22" t="s">
        <v>25</v>
      </c>
      <c r="B288" s="20" t="s">
        <v>337</v>
      </c>
      <c r="C288" s="20" t="s">
        <v>26</v>
      </c>
      <c r="D288" s="20">
        <v>1129426</v>
      </c>
      <c r="E288" s="20">
        <v>826322</v>
      </c>
      <c r="F288" s="20">
        <f t="shared" si="8"/>
        <v>1.3668110010383361</v>
      </c>
      <c r="G288" s="20">
        <f t="shared" si="9"/>
        <v>6.8189763595789534</v>
      </c>
    </row>
    <row r="289" spans="1:7">
      <c r="A289" s="23" t="s">
        <v>25</v>
      </c>
      <c r="B289" s="24" t="s">
        <v>338</v>
      </c>
      <c r="C289" s="24" t="s">
        <v>26</v>
      </c>
      <c r="D289" s="24">
        <v>1099326</v>
      </c>
      <c r="E289" s="24">
        <v>796123</v>
      </c>
      <c r="F289" s="24">
        <f t="shared" si="8"/>
        <v>1.380849441606385</v>
      </c>
      <c r="G289" s="24">
        <f t="shared" si="9"/>
        <v>6.8646602528754981</v>
      </c>
    </row>
    <row r="290" spans="1:7">
      <c r="A290" s="18" t="s">
        <v>25</v>
      </c>
      <c r="B290" s="19" t="s">
        <v>339</v>
      </c>
      <c r="C290" s="19" t="s">
        <v>26</v>
      </c>
      <c r="D290" s="19">
        <v>1251042</v>
      </c>
      <c r="E290" s="19">
        <v>766226</v>
      </c>
      <c r="F290" s="19">
        <f t="shared" si="8"/>
        <v>1.6327323792197079</v>
      </c>
      <c r="G290" s="19">
        <f t="shared" si="9"/>
        <v>7.6843377084567734</v>
      </c>
    </row>
    <row r="291" spans="1:7">
      <c r="A291" s="22" t="s">
        <v>25</v>
      </c>
      <c r="B291" s="20" t="s">
        <v>340</v>
      </c>
      <c r="C291" s="20" t="s">
        <v>26</v>
      </c>
      <c r="D291" s="20">
        <v>1245985</v>
      </c>
      <c r="E291" s="20">
        <v>725040</v>
      </c>
      <c r="F291" s="20">
        <f t="shared" si="8"/>
        <v>1.7185051859207767</v>
      </c>
      <c r="G291" s="20">
        <f t="shared" si="9"/>
        <v>7.9634595760233919</v>
      </c>
    </row>
    <row r="292" spans="1:7">
      <c r="A292" s="22" t="s">
        <v>25</v>
      </c>
      <c r="B292" s="20" t="s">
        <v>341</v>
      </c>
      <c r="C292" s="20" t="s">
        <v>26</v>
      </c>
      <c r="D292" s="20">
        <v>1250800</v>
      </c>
      <c r="E292" s="20">
        <v>741145</v>
      </c>
      <c r="F292" s="20">
        <f t="shared" si="8"/>
        <v>1.6876589601225132</v>
      </c>
      <c r="G292" s="20">
        <f t="shared" si="9"/>
        <v>7.8630797880306824</v>
      </c>
    </row>
    <row r="293" spans="1:7">
      <c r="A293" s="23" t="s">
        <v>25</v>
      </c>
      <c r="B293" s="24" t="s">
        <v>342</v>
      </c>
      <c r="C293" s="24" t="s">
        <v>26</v>
      </c>
      <c r="D293" s="24">
        <v>1208192</v>
      </c>
      <c r="E293" s="24">
        <v>710719</v>
      </c>
      <c r="F293" s="24">
        <f t="shared" ref="F293:F307" si="10">D293/E293</f>
        <v>1.6999573671169619</v>
      </c>
      <c r="G293" s="24">
        <f t="shared" si="9"/>
        <v>7.903101264072018</v>
      </c>
    </row>
    <row r="294" spans="1:7">
      <c r="A294" s="18" t="s">
        <v>25</v>
      </c>
      <c r="B294" s="19" t="s">
        <v>343</v>
      </c>
      <c r="C294" s="19" t="s">
        <v>26</v>
      </c>
      <c r="D294" s="19">
        <v>1178722</v>
      </c>
      <c r="E294" s="19">
        <v>874692</v>
      </c>
      <c r="F294" s="19">
        <f t="shared" si="10"/>
        <v>1.347585207135769</v>
      </c>
      <c r="G294" s="19">
        <f t="shared" si="9"/>
        <v>6.7564117810612201</v>
      </c>
    </row>
    <row r="295" spans="1:7">
      <c r="A295" s="22" t="s">
        <v>25</v>
      </c>
      <c r="B295" s="20" t="s">
        <v>344</v>
      </c>
      <c r="C295" s="20" t="s">
        <v>26</v>
      </c>
      <c r="D295" s="20">
        <v>1164925</v>
      </c>
      <c r="E295" s="20">
        <v>881532</v>
      </c>
      <c r="F295" s="20">
        <f t="shared" si="10"/>
        <v>1.3214778363122381</v>
      </c>
      <c r="G295" s="20">
        <f t="shared" si="9"/>
        <v>6.6714531749272856</v>
      </c>
    </row>
    <row r="296" spans="1:7">
      <c r="A296" s="22" t="s">
        <v>25</v>
      </c>
      <c r="B296" s="20" t="s">
        <v>345</v>
      </c>
      <c r="C296" s="20" t="s">
        <v>26</v>
      </c>
      <c r="D296" s="20">
        <v>1193247</v>
      </c>
      <c r="E296" s="20">
        <v>887877</v>
      </c>
      <c r="F296" s="20">
        <f t="shared" si="10"/>
        <v>1.3439327744721397</v>
      </c>
      <c r="G296" s="20">
        <f t="shared" si="9"/>
        <v>6.7445260346872367</v>
      </c>
    </row>
    <row r="297" spans="1:7">
      <c r="A297" s="23" t="s">
        <v>25</v>
      </c>
      <c r="B297" s="24" t="s">
        <v>346</v>
      </c>
      <c r="C297" s="24" t="s">
        <v>26</v>
      </c>
      <c r="D297" s="24">
        <v>1144615</v>
      </c>
      <c r="E297" s="24">
        <v>846405</v>
      </c>
      <c r="F297" s="24">
        <f t="shared" si="10"/>
        <v>1.3523254234084157</v>
      </c>
      <c r="G297" s="24">
        <f t="shared" si="9"/>
        <v>6.7718373928556668</v>
      </c>
    </row>
    <row r="298" spans="1:7">
      <c r="A298" s="18" t="s">
        <v>25</v>
      </c>
      <c r="B298" s="19" t="s">
        <v>347</v>
      </c>
      <c r="C298" s="19" t="s">
        <v>26</v>
      </c>
      <c r="D298" s="19">
        <v>926055</v>
      </c>
      <c r="E298" s="19">
        <v>620594</v>
      </c>
      <c r="F298" s="19">
        <f t="shared" si="10"/>
        <v>1.4922074657505551</v>
      </c>
      <c r="G298" s="19">
        <f t="shared" si="9"/>
        <v>7.2270415350454567</v>
      </c>
    </row>
    <row r="299" spans="1:7">
      <c r="A299" s="22" t="s">
        <v>25</v>
      </c>
      <c r="B299" s="20" t="s">
        <v>348</v>
      </c>
      <c r="C299" s="20" t="s">
        <v>26</v>
      </c>
      <c r="D299" s="20">
        <v>912959</v>
      </c>
      <c r="E299" s="20">
        <v>616621</v>
      </c>
      <c r="F299" s="20">
        <f t="shared" si="10"/>
        <v>1.4805836972792039</v>
      </c>
      <c r="G299" s="20">
        <f t="shared" si="9"/>
        <v>7.1892154676859858</v>
      </c>
    </row>
    <row r="300" spans="1:7">
      <c r="A300" s="23" t="s">
        <v>25</v>
      </c>
      <c r="B300" s="24" t="s">
        <v>349</v>
      </c>
      <c r="C300" s="24" t="s">
        <v>26</v>
      </c>
      <c r="D300" s="24">
        <v>939945</v>
      </c>
      <c r="E300" s="24">
        <v>619765</v>
      </c>
      <c r="F300" s="24">
        <f t="shared" si="10"/>
        <v>1.5166151686526346</v>
      </c>
      <c r="G300" s="24">
        <f t="shared" si="9"/>
        <v>7.3064690818294036</v>
      </c>
    </row>
    <row r="301" spans="1:7">
      <c r="A301" s="18" t="s">
        <v>25</v>
      </c>
      <c r="B301" s="19" t="s">
        <v>350</v>
      </c>
      <c r="C301" s="19" t="s">
        <v>26</v>
      </c>
      <c r="D301" s="19">
        <v>881258</v>
      </c>
      <c r="E301" s="19">
        <v>1041588</v>
      </c>
      <c r="F301" s="19">
        <f t="shared" si="10"/>
        <v>0.84607157532536859</v>
      </c>
      <c r="G301" s="19">
        <f t="shared" si="9"/>
        <v>5.1243861204238144</v>
      </c>
    </row>
    <row r="302" spans="1:7">
      <c r="A302" s="22" t="s">
        <v>25</v>
      </c>
      <c r="B302" s="20" t="s">
        <v>351</v>
      </c>
      <c r="C302" s="20" t="s">
        <v>26</v>
      </c>
      <c r="D302" s="20">
        <v>851956</v>
      </c>
      <c r="E302" s="20">
        <v>1003798</v>
      </c>
      <c r="F302" s="20">
        <f t="shared" si="10"/>
        <v>0.84873251391216165</v>
      </c>
      <c r="G302" s="20">
        <f t="shared" si="9"/>
        <v>5.1330453467729562</v>
      </c>
    </row>
    <row r="303" spans="1:7">
      <c r="A303" s="23" t="s">
        <v>25</v>
      </c>
      <c r="B303" s="24" t="s">
        <v>352</v>
      </c>
      <c r="C303" s="24" t="s">
        <v>26</v>
      </c>
      <c r="D303" s="24">
        <v>882259</v>
      </c>
      <c r="E303" s="24">
        <v>1039283</v>
      </c>
      <c r="F303" s="24">
        <f t="shared" si="10"/>
        <v>0.8489112205241498</v>
      </c>
      <c r="G303" s="24">
        <f t="shared" si="9"/>
        <v>5.133626893829689</v>
      </c>
    </row>
    <row r="304" spans="1:7">
      <c r="A304" s="18" t="s">
        <v>25</v>
      </c>
      <c r="B304" s="19" t="s">
        <v>353</v>
      </c>
      <c r="C304" s="19" t="s">
        <v>26</v>
      </c>
      <c r="D304" s="19">
        <v>1992222</v>
      </c>
      <c r="E304" s="19">
        <v>1570204</v>
      </c>
      <c r="F304" s="19">
        <f t="shared" si="10"/>
        <v>1.268766351378547</v>
      </c>
      <c r="G304" s="19">
        <f t="shared" si="9"/>
        <v>6.4999194606560682</v>
      </c>
    </row>
    <row r="305" spans="1:7">
      <c r="A305" s="22" t="s">
        <v>25</v>
      </c>
      <c r="B305" s="20" t="s">
        <v>354</v>
      </c>
      <c r="C305" s="20" t="s">
        <v>26</v>
      </c>
      <c r="D305" s="20">
        <v>2322698</v>
      </c>
      <c r="E305" s="20">
        <v>1838926</v>
      </c>
      <c r="F305" s="20">
        <f t="shared" si="10"/>
        <v>1.2630731198536538</v>
      </c>
      <c r="G305" s="20">
        <f t="shared" si="9"/>
        <v>6.4813925466277604</v>
      </c>
    </row>
    <row r="306" spans="1:7">
      <c r="A306" s="22" t="s">
        <v>25</v>
      </c>
      <c r="B306" s="20" t="s">
        <v>355</v>
      </c>
      <c r="C306" s="20" t="s">
        <v>26</v>
      </c>
      <c r="D306" s="20">
        <v>2052997</v>
      </c>
      <c r="E306" s="20">
        <v>1604675</v>
      </c>
      <c r="F306" s="20">
        <f t="shared" si="10"/>
        <v>1.2793849221805038</v>
      </c>
      <c r="G306" s="20">
        <f t="shared" si="9"/>
        <v>6.5344744137597957</v>
      </c>
    </row>
    <row r="307" spans="1:7">
      <c r="A307" s="23" t="s">
        <v>25</v>
      </c>
      <c r="B307" s="24" t="s">
        <v>356</v>
      </c>
      <c r="C307" s="24" t="s">
        <v>26</v>
      </c>
      <c r="D307" s="24">
        <v>1924365</v>
      </c>
      <c r="E307" s="24">
        <v>1538057</v>
      </c>
      <c r="F307" s="24">
        <f t="shared" si="10"/>
        <v>1.2511662441639029</v>
      </c>
      <c r="G307" s="24">
        <f t="shared" si="9"/>
        <v>6.4426451917581726</v>
      </c>
    </row>
    <row r="308" spans="1:7">
      <c r="G308" s="16"/>
    </row>
    <row r="309" spans="1:7">
      <c r="G309" s="16"/>
    </row>
    <row r="310" spans="1:7">
      <c r="G310" s="16"/>
    </row>
    <row r="311" spans="1:7">
      <c r="G311" s="16"/>
    </row>
    <row r="312" spans="1:7">
      <c r="G312" s="16"/>
    </row>
    <row r="313" spans="1:7">
      <c r="G313" s="16"/>
    </row>
    <row r="314" spans="1:7">
      <c r="G314" s="16"/>
    </row>
    <row r="315" spans="1:7">
      <c r="G315" s="16"/>
    </row>
    <row r="316" spans="1:7">
      <c r="G316" s="16"/>
    </row>
    <row r="317" spans="1:7">
      <c r="G317" s="16"/>
    </row>
    <row r="318" spans="1:7">
      <c r="G318" s="16"/>
    </row>
    <row r="319" spans="1:7">
      <c r="G319" s="16"/>
    </row>
    <row r="320" spans="1:7">
      <c r="G320" s="16"/>
    </row>
    <row r="321" spans="7:7">
      <c r="G321" s="16"/>
    </row>
    <row r="322" spans="7:7">
      <c r="G322" s="16"/>
    </row>
    <row r="323" spans="7:7">
      <c r="G323" s="16"/>
    </row>
    <row r="324" spans="7:7">
      <c r="G324" s="16"/>
    </row>
    <row r="325" spans="7:7">
      <c r="G325" s="16"/>
    </row>
    <row r="326" spans="7:7">
      <c r="G326" s="16"/>
    </row>
    <row r="327" spans="7:7">
      <c r="G327" s="16"/>
    </row>
    <row r="328" spans="7:7">
      <c r="G328" s="16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7"/>
  <sheetViews>
    <sheetView workbookViewId="0">
      <selection activeCell="F1" sqref="F1:G1"/>
    </sheetView>
  </sheetViews>
  <sheetFormatPr baseColWidth="10" defaultColWidth="8.83203125" defaultRowHeight="14" x14ac:dyDescent="0"/>
  <cols>
    <col min="1" max="1" width="21.83203125" customWidth="1"/>
    <col min="2" max="2" width="26.5" customWidth="1"/>
    <col min="3" max="3" width="12.6640625" customWidth="1"/>
    <col min="4" max="4" width="15.6640625" customWidth="1"/>
    <col min="5" max="5" width="14" customWidth="1"/>
    <col min="6" max="6" width="14.83203125" customWidth="1"/>
    <col min="7" max="7" width="20.6640625" customWidth="1"/>
  </cols>
  <sheetData>
    <row r="1" spans="1:7" s="4" customFormat="1" ht="42">
      <c r="A1" s="17" t="s">
        <v>2</v>
      </c>
      <c r="B1" s="17" t="s">
        <v>3</v>
      </c>
      <c r="C1" s="17" t="s">
        <v>4</v>
      </c>
      <c r="D1" s="17" t="s">
        <v>7</v>
      </c>
      <c r="E1" s="17" t="s">
        <v>8</v>
      </c>
      <c r="F1" s="52" t="s">
        <v>39</v>
      </c>
      <c r="G1" s="53" t="s">
        <v>50</v>
      </c>
    </row>
    <row r="2" spans="1:7">
      <c r="A2" s="7" t="s">
        <v>27</v>
      </c>
      <c r="B2" s="8" t="s">
        <v>56</v>
      </c>
      <c r="C2" s="8" t="s">
        <v>28</v>
      </c>
      <c r="D2" s="8">
        <v>634171</v>
      </c>
      <c r="E2" s="8">
        <v>1926635</v>
      </c>
      <c r="F2" s="8">
        <f>D2/E2</f>
        <v>0.32915990833759379</v>
      </c>
      <c r="G2" s="8">
        <f>(2.0608*F2)+0.1706</f>
        <v>0.8489327391021132</v>
      </c>
    </row>
    <row r="3" spans="1:7">
      <c r="A3" s="9" t="s">
        <v>27</v>
      </c>
      <c r="B3" s="10" t="s">
        <v>57</v>
      </c>
      <c r="C3" s="10" t="s">
        <v>28</v>
      </c>
      <c r="D3" s="10">
        <v>646486</v>
      </c>
      <c r="E3" s="10">
        <v>1868741</v>
      </c>
      <c r="F3" s="10">
        <f t="shared" ref="F3:F66" si="0">D3/E3</f>
        <v>0.34594735171968721</v>
      </c>
      <c r="G3" s="10">
        <f t="shared" ref="G3:G66" si="1">(2.0608*F3)+0.1706</f>
        <v>0.88352830242393132</v>
      </c>
    </row>
    <row r="4" spans="1:7">
      <c r="A4" s="9" t="s">
        <v>27</v>
      </c>
      <c r="B4" s="10" t="s">
        <v>58</v>
      </c>
      <c r="C4" s="10" t="s">
        <v>28</v>
      </c>
      <c r="D4" s="10">
        <v>642696</v>
      </c>
      <c r="E4" s="10">
        <v>1834908</v>
      </c>
      <c r="F4" s="10">
        <f t="shared" si="0"/>
        <v>0.35026061252117274</v>
      </c>
      <c r="G4" s="10">
        <f t="shared" si="1"/>
        <v>0.89241707028363271</v>
      </c>
    </row>
    <row r="5" spans="1:7">
      <c r="A5" s="11" t="s">
        <v>27</v>
      </c>
      <c r="B5" s="12" t="s">
        <v>59</v>
      </c>
      <c r="C5" s="12" t="s">
        <v>28</v>
      </c>
      <c r="D5" s="12">
        <v>613619</v>
      </c>
      <c r="E5" s="12">
        <v>1770074</v>
      </c>
      <c r="F5" s="12">
        <f t="shared" si="0"/>
        <v>0.34666290787842768</v>
      </c>
      <c r="G5" s="12">
        <f t="shared" si="1"/>
        <v>0.88500292055586371</v>
      </c>
    </row>
    <row r="6" spans="1:7">
      <c r="A6" s="7" t="s">
        <v>27</v>
      </c>
      <c r="B6" s="8" t="s">
        <v>60</v>
      </c>
      <c r="C6" s="8" t="s">
        <v>28</v>
      </c>
      <c r="D6" s="8">
        <v>166723</v>
      </c>
      <c r="E6" s="8">
        <v>1144148</v>
      </c>
      <c r="F6" s="8">
        <f t="shared" si="0"/>
        <v>0.14571803647779832</v>
      </c>
      <c r="G6" s="8">
        <f t="shared" si="1"/>
        <v>0.47089572957344683</v>
      </c>
    </row>
    <row r="7" spans="1:7">
      <c r="A7" s="9" t="s">
        <v>27</v>
      </c>
      <c r="B7" s="10" t="s">
        <v>61</v>
      </c>
      <c r="C7" s="10" t="s">
        <v>28</v>
      </c>
      <c r="D7" s="10">
        <v>136730</v>
      </c>
      <c r="E7" s="10">
        <v>879793</v>
      </c>
      <c r="F7" s="10">
        <f t="shared" si="0"/>
        <v>0.15541155703671206</v>
      </c>
      <c r="G7" s="10">
        <f t="shared" si="1"/>
        <v>0.49087213674125618</v>
      </c>
    </row>
    <row r="8" spans="1:7">
      <c r="A8" s="11" t="s">
        <v>27</v>
      </c>
      <c r="B8" s="12" t="s">
        <v>62</v>
      </c>
      <c r="C8" s="12" t="s">
        <v>28</v>
      </c>
      <c r="D8" s="12">
        <v>139719</v>
      </c>
      <c r="E8" s="12">
        <v>893856</v>
      </c>
      <c r="F8" s="12">
        <f t="shared" si="0"/>
        <v>0.15631041241542262</v>
      </c>
      <c r="G8" s="12">
        <f t="shared" si="1"/>
        <v>0.49272449790570294</v>
      </c>
    </row>
    <row r="9" spans="1:7">
      <c r="A9" s="7" t="s">
        <v>27</v>
      </c>
      <c r="B9" s="8" t="s">
        <v>63</v>
      </c>
      <c r="C9" s="8" t="s">
        <v>28</v>
      </c>
      <c r="D9" s="8">
        <v>455073</v>
      </c>
      <c r="E9" s="8">
        <v>1456423</v>
      </c>
      <c r="F9" s="8">
        <f t="shared" si="0"/>
        <v>0.31245936105101335</v>
      </c>
      <c r="G9" s="8">
        <f t="shared" si="1"/>
        <v>0.81451625125392824</v>
      </c>
    </row>
    <row r="10" spans="1:7">
      <c r="A10" s="9" t="s">
        <v>27</v>
      </c>
      <c r="B10" s="10" t="s">
        <v>64</v>
      </c>
      <c r="C10" s="10" t="s">
        <v>28</v>
      </c>
      <c r="D10" s="10">
        <v>399049</v>
      </c>
      <c r="E10" s="10">
        <v>1284344</v>
      </c>
      <c r="F10" s="10">
        <f t="shared" si="0"/>
        <v>0.31070258435434744</v>
      </c>
      <c r="G10" s="10">
        <f t="shared" si="1"/>
        <v>0.81089588583743921</v>
      </c>
    </row>
    <row r="11" spans="1:7">
      <c r="A11" s="11" t="s">
        <v>27</v>
      </c>
      <c r="B11" s="12" t="s">
        <v>65</v>
      </c>
      <c r="C11" s="12" t="s">
        <v>28</v>
      </c>
      <c r="D11" s="12">
        <v>389385</v>
      </c>
      <c r="E11" s="12">
        <v>1266488</v>
      </c>
      <c r="F11" s="12">
        <f t="shared" si="0"/>
        <v>0.30745257752146093</v>
      </c>
      <c r="G11" s="12">
        <f t="shared" si="1"/>
        <v>0.80419827175622671</v>
      </c>
    </row>
    <row r="12" spans="1:7">
      <c r="A12" s="7" t="s">
        <v>27</v>
      </c>
      <c r="B12" s="8" t="s">
        <v>66</v>
      </c>
      <c r="C12" s="8" t="s">
        <v>28</v>
      </c>
      <c r="D12" s="8">
        <v>484057</v>
      </c>
      <c r="E12" s="8">
        <v>1655517</v>
      </c>
      <c r="F12" s="8">
        <f t="shared" si="0"/>
        <v>0.29239023217520571</v>
      </c>
      <c r="G12" s="8">
        <f t="shared" si="1"/>
        <v>0.77315779046666389</v>
      </c>
    </row>
    <row r="13" spans="1:7">
      <c r="A13" s="9" t="s">
        <v>27</v>
      </c>
      <c r="B13" s="10" t="s">
        <v>67</v>
      </c>
      <c r="C13" s="10" t="s">
        <v>28</v>
      </c>
      <c r="D13" s="10">
        <v>380821</v>
      </c>
      <c r="E13" s="10">
        <v>1295845</v>
      </c>
      <c r="F13" s="10">
        <f t="shared" si="0"/>
        <v>0.29387851170471779</v>
      </c>
      <c r="G13" s="10">
        <f t="shared" si="1"/>
        <v>0.77622483692108235</v>
      </c>
    </row>
    <row r="14" spans="1:7">
      <c r="A14" s="11" t="s">
        <v>27</v>
      </c>
      <c r="B14" s="12" t="s">
        <v>68</v>
      </c>
      <c r="C14" s="12" t="s">
        <v>28</v>
      </c>
      <c r="D14" s="12">
        <v>377890</v>
      </c>
      <c r="E14" s="12">
        <v>1238536</v>
      </c>
      <c r="F14" s="12">
        <f t="shared" si="0"/>
        <v>0.30511022691306511</v>
      </c>
      <c r="G14" s="12">
        <f t="shared" si="1"/>
        <v>0.79937115562244454</v>
      </c>
    </row>
    <row r="15" spans="1:7">
      <c r="A15" s="7" t="s">
        <v>27</v>
      </c>
      <c r="B15" s="8" t="s">
        <v>69</v>
      </c>
      <c r="C15" s="8" t="s">
        <v>28</v>
      </c>
      <c r="D15" s="8">
        <v>329781</v>
      </c>
      <c r="E15" s="8">
        <v>1239899</v>
      </c>
      <c r="F15" s="8">
        <f t="shared" si="0"/>
        <v>0.26597408337291989</v>
      </c>
      <c r="G15" s="8">
        <f t="shared" si="1"/>
        <v>0.71871939101491322</v>
      </c>
    </row>
    <row r="16" spans="1:7">
      <c r="A16" s="9" t="s">
        <v>27</v>
      </c>
      <c r="B16" s="10" t="s">
        <v>70</v>
      </c>
      <c r="C16" s="10" t="s">
        <v>28</v>
      </c>
      <c r="D16" s="10">
        <v>285456</v>
      </c>
      <c r="E16" s="10">
        <v>1154634</v>
      </c>
      <c r="F16" s="10">
        <f t="shared" si="0"/>
        <v>0.24722639381830086</v>
      </c>
      <c r="G16" s="10">
        <f t="shared" si="1"/>
        <v>0.68008415238075437</v>
      </c>
    </row>
    <row r="17" spans="1:7">
      <c r="A17" s="11" t="s">
        <v>27</v>
      </c>
      <c r="B17" s="12" t="s">
        <v>71</v>
      </c>
      <c r="C17" s="12" t="s">
        <v>28</v>
      </c>
      <c r="D17" s="12">
        <v>294836</v>
      </c>
      <c r="E17" s="12">
        <v>1068547</v>
      </c>
      <c r="F17" s="12">
        <f t="shared" si="0"/>
        <v>0.27592235063127779</v>
      </c>
      <c r="G17" s="12">
        <f t="shared" si="1"/>
        <v>0.73922078018093729</v>
      </c>
    </row>
    <row r="18" spans="1:7">
      <c r="A18" s="7" t="s">
        <v>27</v>
      </c>
      <c r="B18" s="8" t="s">
        <v>72</v>
      </c>
      <c r="C18" s="8" t="s">
        <v>28</v>
      </c>
      <c r="D18" s="8">
        <v>721421</v>
      </c>
      <c r="E18" s="8">
        <v>3129323</v>
      </c>
      <c r="F18" s="8">
        <f t="shared" si="0"/>
        <v>0.23053580598742923</v>
      </c>
      <c r="G18" s="8">
        <f t="shared" si="1"/>
        <v>0.64568818897889413</v>
      </c>
    </row>
    <row r="19" spans="1:7">
      <c r="A19" s="9" t="s">
        <v>27</v>
      </c>
      <c r="B19" s="10" t="s">
        <v>73</v>
      </c>
      <c r="C19" s="10" t="s">
        <v>28</v>
      </c>
      <c r="D19" s="10">
        <v>869478</v>
      </c>
      <c r="E19" s="10">
        <v>3642264</v>
      </c>
      <c r="F19" s="10">
        <f t="shared" si="0"/>
        <v>0.23871910438123101</v>
      </c>
      <c r="G19" s="10">
        <f t="shared" si="1"/>
        <v>0.66255233030884086</v>
      </c>
    </row>
    <row r="20" spans="1:7">
      <c r="A20" s="11" t="s">
        <v>27</v>
      </c>
      <c r="B20" s="12" t="s">
        <v>74</v>
      </c>
      <c r="C20" s="12" t="s">
        <v>28</v>
      </c>
      <c r="D20" s="12">
        <v>964446</v>
      </c>
      <c r="E20" s="12">
        <v>4143643</v>
      </c>
      <c r="F20" s="12">
        <f t="shared" si="0"/>
        <v>0.23275315947826586</v>
      </c>
      <c r="G20" s="12">
        <f t="shared" si="1"/>
        <v>0.65025771105281027</v>
      </c>
    </row>
    <row r="21" spans="1:7">
      <c r="A21" s="7" t="s">
        <v>27</v>
      </c>
      <c r="B21" s="8" t="s">
        <v>75</v>
      </c>
      <c r="C21" s="8" t="s">
        <v>28</v>
      </c>
      <c r="D21" s="8">
        <v>901138</v>
      </c>
      <c r="E21" s="8">
        <v>3220611</v>
      </c>
      <c r="F21" s="8">
        <f t="shared" si="0"/>
        <v>0.27980342860407542</v>
      </c>
      <c r="G21" s="8">
        <f t="shared" si="1"/>
        <v>0.74721890566727855</v>
      </c>
    </row>
    <row r="22" spans="1:7">
      <c r="A22" s="9" t="s">
        <v>27</v>
      </c>
      <c r="B22" s="10" t="s">
        <v>76</v>
      </c>
      <c r="C22" s="10" t="s">
        <v>28</v>
      </c>
      <c r="D22" s="10">
        <v>883260</v>
      </c>
      <c r="E22" s="10">
        <v>3170780</v>
      </c>
      <c r="F22" s="10">
        <f t="shared" si="0"/>
        <v>0.27856237266540096</v>
      </c>
      <c r="G22" s="10">
        <f t="shared" si="1"/>
        <v>0.74466133758885822</v>
      </c>
    </row>
    <row r="23" spans="1:7">
      <c r="A23" s="9" t="s">
        <v>27</v>
      </c>
      <c r="B23" s="10" t="s">
        <v>77</v>
      </c>
      <c r="C23" s="10" t="s">
        <v>28</v>
      </c>
      <c r="D23" s="10">
        <v>1124340</v>
      </c>
      <c r="E23" s="10">
        <v>4102690</v>
      </c>
      <c r="F23" s="10">
        <f t="shared" si="0"/>
        <v>0.27404946510703954</v>
      </c>
      <c r="G23" s="10">
        <f t="shared" si="1"/>
        <v>0.73536113769258704</v>
      </c>
    </row>
    <row r="24" spans="1:7">
      <c r="A24" s="11" t="s">
        <v>27</v>
      </c>
      <c r="B24" s="12" t="s">
        <v>78</v>
      </c>
      <c r="C24" s="12" t="s">
        <v>28</v>
      </c>
      <c r="D24" s="12">
        <v>1052726</v>
      </c>
      <c r="E24" s="12">
        <v>3844393</v>
      </c>
      <c r="F24" s="12">
        <f t="shared" si="0"/>
        <v>0.27383412673990404</v>
      </c>
      <c r="G24" s="12">
        <f t="shared" si="1"/>
        <v>0.73491736838559418</v>
      </c>
    </row>
    <row r="25" spans="1:7">
      <c r="A25" s="7" t="s">
        <v>27</v>
      </c>
      <c r="B25" s="8" t="s">
        <v>79</v>
      </c>
      <c r="C25" s="8" t="s">
        <v>28</v>
      </c>
      <c r="D25" s="8">
        <v>1373820</v>
      </c>
      <c r="E25" s="8">
        <v>4077820</v>
      </c>
      <c r="F25" s="8">
        <f t="shared" si="0"/>
        <v>0.33690059884938522</v>
      </c>
      <c r="G25" s="8">
        <f t="shared" si="1"/>
        <v>0.86488475410881305</v>
      </c>
    </row>
    <row r="26" spans="1:7">
      <c r="A26" s="9" t="s">
        <v>27</v>
      </c>
      <c r="B26" s="10" t="s">
        <v>80</v>
      </c>
      <c r="C26" s="10" t="s">
        <v>28</v>
      </c>
      <c r="D26" s="10">
        <v>1395794</v>
      </c>
      <c r="E26" s="10">
        <v>4142916</v>
      </c>
      <c r="F26" s="10">
        <f t="shared" si="0"/>
        <v>0.33691100664362977</v>
      </c>
      <c r="G26" s="10">
        <f t="shared" si="1"/>
        <v>0.86490620249119221</v>
      </c>
    </row>
    <row r="27" spans="1:7">
      <c r="A27" s="11" t="s">
        <v>27</v>
      </c>
      <c r="B27" s="12" t="s">
        <v>81</v>
      </c>
      <c r="C27" s="12" t="s">
        <v>28</v>
      </c>
      <c r="D27" s="12">
        <v>1323194</v>
      </c>
      <c r="E27" s="12">
        <v>3736528</v>
      </c>
      <c r="F27" s="12">
        <f t="shared" si="0"/>
        <v>0.35412393537530029</v>
      </c>
      <c r="G27" s="12">
        <f t="shared" si="1"/>
        <v>0.90037860602141884</v>
      </c>
    </row>
    <row r="28" spans="1:7">
      <c r="A28" s="7" t="s">
        <v>27</v>
      </c>
      <c r="B28" s="8" t="s">
        <v>82</v>
      </c>
      <c r="C28" s="8" t="s">
        <v>28</v>
      </c>
      <c r="D28" s="8">
        <v>1098745</v>
      </c>
      <c r="E28" s="8">
        <v>3709879</v>
      </c>
      <c r="F28" s="8">
        <f t="shared" si="0"/>
        <v>0.29616734130681888</v>
      </c>
      <c r="G28" s="8">
        <f t="shared" si="1"/>
        <v>0.78094165696509232</v>
      </c>
    </row>
    <row r="29" spans="1:7">
      <c r="A29" s="9" t="s">
        <v>27</v>
      </c>
      <c r="B29" s="10" t="s">
        <v>83</v>
      </c>
      <c r="C29" s="10" t="s">
        <v>28</v>
      </c>
      <c r="D29" s="10">
        <v>1156254</v>
      </c>
      <c r="E29" s="10">
        <v>3687673</v>
      </c>
      <c r="F29" s="10">
        <f t="shared" si="0"/>
        <v>0.31354569670358517</v>
      </c>
      <c r="G29" s="10">
        <f t="shared" si="1"/>
        <v>0.81675497176674827</v>
      </c>
    </row>
    <row r="30" spans="1:7">
      <c r="A30" s="11" t="s">
        <v>27</v>
      </c>
      <c r="B30" s="12" t="s">
        <v>84</v>
      </c>
      <c r="C30" s="12" t="s">
        <v>28</v>
      </c>
      <c r="D30" s="12">
        <v>1191605</v>
      </c>
      <c r="E30" s="12">
        <v>3816323</v>
      </c>
      <c r="F30" s="12">
        <f t="shared" si="0"/>
        <v>0.31223903217835597</v>
      </c>
      <c r="G30" s="12">
        <f t="shared" si="1"/>
        <v>0.81406219751315589</v>
      </c>
    </row>
    <row r="31" spans="1:7">
      <c r="A31" s="7" t="s">
        <v>27</v>
      </c>
      <c r="B31" s="8" t="s">
        <v>85</v>
      </c>
      <c r="C31" s="8" t="s">
        <v>28</v>
      </c>
      <c r="D31" s="8">
        <v>851196</v>
      </c>
      <c r="E31" s="8">
        <v>3120969</v>
      </c>
      <c r="F31" s="8">
        <f t="shared" si="0"/>
        <v>0.27273452571941598</v>
      </c>
      <c r="G31" s="8">
        <f t="shared" si="1"/>
        <v>0.73265131060257238</v>
      </c>
    </row>
    <row r="32" spans="1:7">
      <c r="A32" s="9" t="s">
        <v>27</v>
      </c>
      <c r="B32" s="10" t="s">
        <v>86</v>
      </c>
      <c r="C32" s="10" t="s">
        <v>28</v>
      </c>
      <c r="D32" s="10">
        <v>858783</v>
      </c>
      <c r="E32" s="10">
        <v>3018102</v>
      </c>
      <c r="F32" s="10">
        <f t="shared" si="0"/>
        <v>0.28454406113511072</v>
      </c>
      <c r="G32" s="10">
        <f t="shared" si="1"/>
        <v>0.75698840118723609</v>
      </c>
    </row>
    <row r="33" spans="1:7">
      <c r="A33" s="11" t="s">
        <v>27</v>
      </c>
      <c r="B33" s="12" t="s">
        <v>87</v>
      </c>
      <c r="C33" s="12" t="s">
        <v>28</v>
      </c>
      <c r="D33" s="12">
        <v>823116</v>
      </c>
      <c r="E33" s="12">
        <v>3043252</v>
      </c>
      <c r="F33" s="12">
        <f t="shared" si="0"/>
        <v>0.27047250769900094</v>
      </c>
      <c r="G33" s="12">
        <f t="shared" si="1"/>
        <v>0.72798974386610116</v>
      </c>
    </row>
    <row r="34" spans="1:7">
      <c r="A34" s="7" t="s">
        <v>27</v>
      </c>
      <c r="B34" s="8" t="s">
        <v>88</v>
      </c>
      <c r="C34" s="8" t="s">
        <v>28</v>
      </c>
      <c r="D34" s="8">
        <v>791368</v>
      </c>
      <c r="E34" s="8">
        <v>2809734</v>
      </c>
      <c r="F34" s="8">
        <f t="shared" si="0"/>
        <v>0.28165228452230712</v>
      </c>
      <c r="G34" s="8">
        <f t="shared" si="1"/>
        <v>0.75102902794357052</v>
      </c>
    </row>
    <row r="35" spans="1:7">
      <c r="A35" s="9" t="s">
        <v>27</v>
      </c>
      <c r="B35" s="10" t="s">
        <v>89</v>
      </c>
      <c r="C35" s="10" t="s">
        <v>28</v>
      </c>
      <c r="D35" s="10">
        <v>791811</v>
      </c>
      <c r="E35" s="10">
        <v>2796026</v>
      </c>
      <c r="F35" s="10">
        <f t="shared" si="0"/>
        <v>0.28319157261055511</v>
      </c>
      <c r="G35" s="10">
        <f t="shared" si="1"/>
        <v>0.75420119283583198</v>
      </c>
    </row>
    <row r="36" spans="1:7">
      <c r="A36" s="11" t="s">
        <v>27</v>
      </c>
      <c r="B36" s="12" t="s">
        <v>90</v>
      </c>
      <c r="C36" s="12" t="s">
        <v>28</v>
      </c>
      <c r="D36" s="12">
        <v>1036362</v>
      </c>
      <c r="E36" s="12">
        <v>3603799</v>
      </c>
      <c r="F36" s="12">
        <f t="shared" si="0"/>
        <v>0.28757486197204674</v>
      </c>
      <c r="G36" s="12">
        <f t="shared" si="1"/>
        <v>0.76323427555199386</v>
      </c>
    </row>
    <row r="37" spans="1:7">
      <c r="A37" s="7" t="s">
        <v>27</v>
      </c>
      <c r="B37" s="8" t="s">
        <v>91</v>
      </c>
      <c r="C37" s="8" t="s">
        <v>28</v>
      </c>
      <c r="D37" s="8">
        <v>1121817</v>
      </c>
      <c r="E37" s="8">
        <v>3639335</v>
      </c>
      <c r="F37" s="8">
        <f t="shared" si="0"/>
        <v>0.30824779801804453</v>
      </c>
      <c r="G37" s="8">
        <f t="shared" si="1"/>
        <v>0.80583706215558615</v>
      </c>
    </row>
    <row r="38" spans="1:7">
      <c r="A38" s="9" t="s">
        <v>27</v>
      </c>
      <c r="B38" s="10" t="s">
        <v>92</v>
      </c>
      <c r="C38" s="10" t="s">
        <v>28</v>
      </c>
      <c r="D38" s="10">
        <v>1123282</v>
      </c>
      <c r="E38" s="10">
        <v>3580573</v>
      </c>
      <c r="F38" s="10">
        <f t="shared" si="0"/>
        <v>0.31371570974813251</v>
      </c>
      <c r="G38" s="10">
        <f t="shared" si="1"/>
        <v>0.81710533464895141</v>
      </c>
    </row>
    <row r="39" spans="1:7">
      <c r="A39" s="11" t="s">
        <v>27</v>
      </c>
      <c r="B39" s="12" t="s">
        <v>93</v>
      </c>
      <c r="C39" s="12" t="s">
        <v>28</v>
      </c>
      <c r="D39" s="12">
        <v>1130413</v>
      </c>
      <c r="E39" s="12">
        <v>3515015</v>
      </c>
      <c r="F39" s="12">
        <f t="shared" si="0"/>
        <v>0.32159549816999361</v>
      </c>
      <c r="G39" s="12">
        <f t="shared" si="1"/>
        <v>0.83334400262872277</v>
      </c>
    </row>
    <row r="40" spans="1:7">
      <c r="A40" s="7" t="s">
        <v>27</v>
      </c>
      <c r="B40" s="8" t="s">
        <v>94</v>
      </c>
      <c r="C40" s="8" t="s">
        <v>28</v>
      </c>
      <c r="D40" s="8">
        <v>946939</v>
      </c>
      <c r="E40" s="8">
        <v>3226508</v>
      </c>
      <c r="F40" s="8">
        <f t="shared" si="0"/>
        <v>0.29348726239017536</v>
      </c>
      <c r="G40" s="8">
        <f t="shared" si="1"/>
        <v>0.77541855033367335</v>
      </c>
    </row>
    <row r="41" spans="1:7">
      <c r="A41" s="9" t="s">
        <v>27</v>
      </c>
      <c r="B41" s="10" t="s">
        <v>95</v>
      </c>
      <c r="C41" s="10" t="s">
        <v>28</v>
      </c>
      <c r="D41" s="10">
        <v>1041922</v>
      </c>
      <c r="E41" s="10">
        <v>3591446</v>
      </c>
      <c r="F41" s="10">
        <f t="shared" si="0"/>
        <v>0.29011211640102624</v>
      </c>
      <c r="G41" s="10">
        <f t="shared" si="1"/>
        <v>0.76846304947923483</v>
      </c>
    </row>
    <row r="42" spans="1:7">
      <c r="A42" s="11" t="s">
        <v>27</v>
      </c>
      <c r="B42" s="12" t="s">
        <v>96</v>
      </c>
      <c r="C42" s="12" t="s">
        <v>28</v>
      </c>
      <c r="D42" s="12">
        <v>1031752</v>
      </c>
      <c r="E42" s="12">
        <v>3457843</v>
      </c>
      <c r="F42" s="12">
        <f t="shared" si="0"/>
        <v>0.29838023299496247</v>
      </c>
      <c r="G42" s="12">
        <f t="shared" si="1"/>
        <v>0.78550198415601857</v>
      </c>
    </row>
    <row r="43" spans="1:7">
      <c r="A43" s="7" t="s">
        <v>27</v>
      </c>
      <c r="B43" s="8" t="s">
        <v>97</v>
      </c>
      <c r="C43" s="8" t="s">
        <v>28</v>
      </c>
      <c r="D43" s="8">
        <v>834690</v>
      </c>
      <c r="E43" s="8">
        <v>2816886</v>
      </c>
      <c r="F43" s="8">
        <f t="shared" si="0"/>
        <v>0.29631657085164254</v>
      </c>
      <c r="G43" s="8">
        <f t="shared" si="1"/>
        <v>0.7812491892110649</v>
      </c>
    </row>
    <row r="44" spans="1:7">
      <c r="A44" s="9" t="s">
        <v>27</v>
      </c>
      <c r="B44" s="10" t="s">
        <v>98</v>
      </c>
      <c r="C44" s="10" t="s">
        <v>28</v>
      </c>
      <c r="D44" s="10">
        <v>1002055</v>
      </c>
      <c r="E44" s="10">
        <v>3246520</v>
      </c>
      <c r="F44" s="10">
        <f t="shared" si="0"/>
        <v>0.30865511378337418</v>
      </c>
      <c r="G44" s="10">
        <f t="shared" si="1"/>
        <v>0.80667645848477743</v>
      </c>
    </row>
    <row r="45" spans="1:7">
      <c r="A45" s="11" t="s">
        <v>27</v>
      </c>
      <c r="B45" s="12" t="s">
        <v>99</v>
      </c>
      <c r="C45" s="12" t="s">
        <v>28</v>
      </c>
      <c r="D45" s="12">
        <v>928575</v>
      </c>
      <c r="E45" s="12">
        <v>3070936</v>
      </c>
      <c r="F45" s="12">
        <f t="shared" si="0"/>
        <v>0.30237523673564021</v>
      </c>
      <c r="G45" s="12">
        <f t="shared" si="1"/>
        <v>0.79373488786480728</v>
      </c>
    </row>
    <row r="46" spans="1:7">
      <c r="A46" s="7" t="s">
        <v>27</v>
      </c>
      <c r="B46" s="8" t="s">
        <v>100</v>
      </c>
      <c r="C46" s="8" t="s">
        <v>28</v>
      </c>
      <c r="D46" s="8">
        <v>2058722</v>
      </c>
      <c r="E46" s="8">
        <v>3992709</v>
      </c>
      <c r="F46" s="8">
        <f t="shared" si="0"/>
        <v>0.51562034698747139</v>
      </c>
      <c r="G46" s="8">
        <f t="shared" si="1"/>
        <v>1.2331904110717811</v>
      </c>
    </row>
    <row r="47" spans="1:7">
      <c r="A47" s="9" t="s">
        <v>27</v>
      </c>
      <c r="B47" s="10" t="s">
        <v>101</v>
      </c>
      <c r="C47" s="10" t="s">
        <v>28</v>
      </c>
      <c r="D47" s="10">
        <v>2299386</v>
      </c>
      <c r="E47" s="10">
        <v>4424782</v>
      </c>
      <c r="F47" s="10">
        <f t="shared" si="0"/>
        <v>0.5196608556082537</v>
      </c>
      <c r="G47" s="10">
        <f t="shared" si="1"/>
        <v>1.2415170912374893</v>
      </c>
    </row>
    <row r="48" spans="1:7">
      <c r="A48" s="9" t="s">
        <v>27</v>
      </c>
      <c r="B48" s="10" t="s">
        <v>102</v>
      </c>
      <c r="C48" s="10" t="s">
        <v>28</v>
      </c>
      <c r="D48" s="10">
        <v>2163306</v>
      </c>
      <c r="E48" s="10">
        <v>4150230</v>
      </c>
      <c r="F48" s="10">
        <f t="shared" si="0"/>
        <v>0.52124966568117914</v>
      </c>
      <c r="G48" s="10">
        <f t="shared" si="1"/>
        <v>1.244791311035774</v>
      </c>
    </row>
    <row r="49" spans="1:7">
      <c r="A49" s="11" t="s">
        <v>27</v>
      </c>
      <c r="B49" s="12" t="s">
        <v>103</v>
      </c>
      <c r="C49" s="12" t="s">
        <v>28</v>
      </c>
      <c r="D49" s="12">
        <v>2085637</v>
      </c>
      <c r="E49" s="12">
        <v>3979033</v>
      </c>
      <c r="F49" s="12">
        <f t="shared" si="0"/>
        <v>0.52415674863716888</v>
      </c>
      <c r="G49" s="12">
        <f t="shared" si="1"/>
        <v>1.2507822275914777</v>
      </c>
    </row>
    <row r="50" spans="1:7">
      <c r="A50" s="7" t="s">
        <v>27</v>
      </c>
      <c r="B50" s="8" t="s">
        <v>104</v>
      </c>
      <c r="C50" s="8" t="s">
        <v>28</v>
      </c>
      <c r="D50" s="8">
        <v>1019984</v>
      </c>
      <c r="E50" s="8">
        <v>3575330</v>
      </c>
      <c r="F50" s="8">
        <f t="shared" si="0"/>
        <v>0.28528387589397342</v>
      </c>
      <c r="G50" s="8">
        <f t="shared" si="1"/>
        <v>0.75851301144230043</v>
      </c>
    </row>
    <row r="51" spans="1:7">
      <c r="A51" s="9" t="s">
        <v>27</v>
      </c>
      <c r="B51" s="10" t="s">
        <v>105</v>
      </c>
      <c r="C51" s="10" t="s">
        <v>28</v>
      </c>
      <c r="D51" s="10">
        <v>931610</v>
      </c>
      <c r="E51" s="10">
        <v>3317135</v>
      </c>
      <c r="F51" s="10">
        <f t="shared" si="0"/>
        <v>0.28084777978586944</v>
      </c>
      <c r="G51" s="10">
        <f t="shared" si="1"/>
        <v>0.74937110458271972</v>
      </c>
    </row>
    <row r="52" spans="1:7">
      <c r="A52" s="9" t="s">
        <v>27</v>
      </c>
      <c r="B52" s="10" t="s">
        <v>106</v>
      </c>
      <c r="C52" s="10" t="s">
        <v>28</v>
      </c>
      <c r="D52" s="10">
        <v>894607</v>
      </c>
      <c r="E52" s="10">
        <v>3204637</v>
      </c>
      <c r="F52" s="10">
        <f t="shared" si="0"/>
        <v>0.27916016697054924</v>
      </c>
      <c r="G52" s="10">
        <f t="shared" si="1"/>
        <v>0.74589327209290779</v>
      </c>
    </row>
    <row r="53" spans="1:7">
      <c r="A53" s="11" t="s">
        <v>27</v>
      </c>
      <c r="B53" s="12" t="s">
        <v>104</v>
      </c>
      <c r="C53" s="12" t="s">
        <v>28</v>
      </c>
      <c r="D53" s="12">
        <v>847281</v>
      </c>
      <c r="E53" s="12">
        <v>3051513</v>
      </c>
      <c r="F53" s="12">
        <f t="shared" si="0"/>
        <v>0.2776593119544305</v>
      </c>
      <c r="G53" s="12">
        <f t="shared" si="1"/>
        <v>0.74280031007569036</v>
      </c>
    </row>
    <row r="54" spans="1:7">
      <c r="A54" s="7" t="s">
        <v>27</v>
      </c>
      <c r="B54" s="8" t="s">
        <v>107</v>
      </c>
      <c r="C54" s="8" t="s">
        <v>28</v>
      </c>
      <c r="D54" s="8">
        <v>1143147</v>
      </c>
      <c r="E54" s="8">
        <v>3758687</v>
      </c>
      <c r="F54" s="8">
        <f t="shared" si="0"/>
        <v>0.30413466191784527</v>
      </c>
      <c r="G54" s="8">
        <f t="shared" si="1"/>
        <v>0.79736071128029551</v>
      </c>
    </row>
    <row r="55" spans="1:7">
      <c r="A55" s="9" t="s">
        <v>27</v>
      </c>
      <c r="B55" s="10" t="s">
        <v>108</v>
      </c>
      <c r="C55" s="10" t="s">
        <v>28</v>
      </c>
      <c r="D55" s="10">
        <v>1134286</v>
      </c>
      <c r="E55" s="10">
        <v>3606574</v>
      </c>
      <c r="F55" s="10">
        <f t="shared" si="0"/>
        <v>0.3145051231445688</v>
      </c>
      <c r="G55" s="10">
        <f t="shared" si="1"/>
        <v>0.81873215777632735</v>
      </c>
    </row>
    <row r="56" spans="1:7">
      <c r="A56" s="9" t="s">
        <v>27</v>
      </c>
      <c r="B56" s="10" t="s">
        <v>107</v>
      </c>
      <c r="C56" s="10" t="s">
        <v>28</v>
      </c>
      <c r="D56" s="10">
        <v>1070863</v>
      </c>
      <c r="E56" s="10">
        <v>3551485</v>
      </c>
      <c r="F56" s="10">
        <f t="shared" si="0"/>
        <v>0.3015254182405388</v>
      </c>
      <c r="G56" s="10">
        <f t="shared" si="1"/>
        <v>0.79198358191010232</v>
      </c>
    </row>
    <row r="57" spans="1:7">
      <c r="A57" s="11" t="s">
        <v>27</v>
      </c>
      <c r="B57" s="12" t="s">
        <v>108</v>
      </c>
      <c r="C57" s="12" t="s">
        <v>28</v>
      </c>
      <c r="D57" s="12">
        <v>1048136</v>
      </c>
      <c r="E57" s="12">
        <v>3413631</v>
      </c>
      <c r="F57" s="12">
        <f t="shared" si="0"/>
        <v>0.30704431732662374</v>
      </c>
      <c r="G57" s="12">
        <f t="shared" si="1"/>
        <v>0.8033569291467062</v>
      </c>
    </row>
    <row r="58" spans="1:7">
      <c r="A58" s="7" t="s">
        <v>27</v>
      </c>
      <c r="B58" s="13" t="s">
        <v>109</v>
      </c>
      <c r="C58" s="13" t="s">
        <v>28</v>
      </c>
      <c r="D58" s="13">
        <v>1025094</v>
      </c>
      <c r="E58" s="13">
        <v>3444339</v>
      </c>
      <c r="F58" s="13">
        <f t="shared" si="0"/>
        <v>0.29761704640571096</v>
      </c>
      <c r="G58" s="8">
        <f t="shared" si="1"/>
        <v>0.78392920923288911</v>
      </c>
    </row>
    <row r="59" spans="1:7">
      <c r="A59" s="9" t="s">
        <v>27</v>
      </c>
      <c r="B59" s="14" t="s">
        <v>110</v>
      </c>
      <c r="C59" s="14" t="s">
        <v>28</v>
      </c>
      <c r="D59" s="14">
        <v>951845</v>
      </c>
      <c r="E59" s="14">
        <v>3445766</v>
      </c>
      <c r="F59" s="14">
        <f t="shared" si="0"/>
        <v>0.27623611121590963</v>
      </c>
      <c r="G59" s="10">
        <f t="shared" si="1"/>
        <v>0.73986737799374658</v>
      </c>
    </row>
    <row r="60" spans="1:7">
      <c r="A60" s="9" t="s">
        <v>27</v>
      </c>
      <c r="B60" s="14" t="s">
        <v>109</v>
      </c>
      <c r="C60" s="14" t="s">
        <v>28</v>
      </c>
      <c r="D60" s="14">
        <v>1060234</v>
      </c>
      <c r="E60" s="14">
        <v>3618871</v>
      </c>
      <c r="F60" s="14">
        <f t="shared" si="0"/>
        <v>0.29297369262402556</v>
      </c>
      <c r="G60" s="10">
        <f t="shared" si="1"/>
        <v>0.77436018575959187</v>
      </c>
    </row>
    <row r="61" spans="1:7">
      <c r="A61" s="11" t="s">
        <v>27</v>
      </c>
      <c r="B61" s="15" t="s">
        <v>111</v>
      </c>
      <c r="C61" s="15" t="s">
        <v>28</v>
      </c>
      <c r="D61" s="15">
        <v>1094044</v>
      </c>
      <c r="E61" s="15">
        <v>3672348</v>
      </c>
      <c r="F61" s="15">
        <f t="shared" si="0"/>
        <v>0.29791403211242506</v>
      </c>
      <c r="G61" s="12">
        <f t="shared" si="1"/>
        <v>0.78454123737728554</v>
      </c>
    </row>
    <row r="62" spans="1:7">
      <c r="A62" s="7" t="s">
        <v>27</v>
      </c>
      <c r="B62" s="13" t="s">
        <v>112</v>
      </c>
      <c r="C62" s="13" t="s">
        <v>28</v>
      </c>
      <c r="D62" s="13">
        <v>1102272</v>
      </c>
      <c r="E62" s="13">
        <v>3306352</v>
      </c>
      <c r="F62" s="13">
        <f t="shared" si="0"/>
        <v>0.33338011197839795</v>
      </c>
      <c r="G62" s="8">
        <f t="shared" si="1"/>
        <v>0.85762973476508242</v>
      </c>
    </row>
    <row r="63" spans="1:7">
      <c r="A63" s="9" t="s">
        <v>27</v>
      </c>
      <c r="B63" s="14" t="s">
        <v>113</v>
      </c>
      <c r="C63" s="14" t="s">
        <v>28</v>
      </c>
      <c r="D63" s="14">
        <v>1117923</v>
      </c>
      <c r="E63" s="14">
        <v>3198727</v>
      </c>
      <c r="F63" s="14">
        <f t="shared" si="0"/>
        <v>0.34948996897828416</v>
      </c>
      <c r="G63" s="10">
        <f t="shared" si="1"/>
        <v>0.890828928070448</v>
      </c>
    </row>
    <row r="64" spans="1:7">
      <c r="A64" s="9" t="s">
        <v>27</v>
      </c>
      <c r="B64" s="14" t="s">
        <v>114</v>
      </c>
      <c r="C64" s="14" t="s">
        <v>28</v>
      </c>
      <c r="D64" s="14">
        <v>1030066</v>
      </c>
      <c r="E64" s="14">
        <v>2935398</v>
      </c>
      <c r="F64" s="14">
        <f t="shared" si="0"/>
        <v>0.35091186953183179</v>
      </c>
      <c r="G64" s="10">
        <f t="shared" si="1"/>
        <v>0.89375918073119887</v>
      </c>
    </row>
    <row r="65" spans="1:7">
      <c r="A65" s="11" t="s">
        <v>27</v>
      </c>
      <c r="B65" s="15" t="s">
        <v>114</v>
      </c>
      <c r="C65" s="15" t="s">
        <v>28</v>
      </c>
      <c r="D65" s="15">
        <v>1288440</v>
      </c>
      <c r="E65" s="15">
        <v>3744064</v>
      </c>
      <c r="F65" s="15">
        <f t="shared" si="0"/>
        <v>0.34412873284217366</v>
      </c>
      <c r="G65" s="12">
        <f t="shared" si="1"/>
        <v>0.87978049264115143</v>
      </c>
    </row>
    <row r="66" spans="1:7">
      <c r="A66" s="7" t="s">
        <v>27</v>
      </c>
      <c r="B66" s="8" t="s">
        <v>115</v>
      </c>
      <c r="C66" s="8" t="s">
        <v>28</v>
      </c>
      <c r="D66" s="8">
        <v>1134784</v>
      </c>
      <c r="E66" s="8">
        <v>3955337</v>
      </c>
      <c r="F66" s="8">
        <f t="shared" si="0"/>
        <v>0.28689944750599</v>
      </c>
      <c r="G66" s="8">
        <f t="shared" si="1"/>
        <v>0.76184238142034411</v>
      </c>
    </row>
    <row r="67" spans="1:7">
      <c r="A67" s="9" t="s">
        <v>27</v>
      </c>
      <c r="B67" s="10" t="s">
        <v>116</v>
      </c>
      <c r="C67" s="10" t="s">
        <v>28</v>
      </c>
      <c r="D67" s="10">
        <v>1150071</v>
      </c>
      <c r="E67" s="10">
        <v>3975088</v>
      </c>
      <c r="F67" s="10">
        <f t="shared" ref="F67:F130" si="2">D67/E67</f>
        <v>0.289319632672283</v>
      </c>
      <c r="G67" s="10">
        <f t="shared" ref="G67:G130" si="3">(2.0608*F67)+0.1706</f>
        <v>0.76682989901104082</v>
      </c>
    </row>
    <row r="68" spans="1:7">
      <c r="A68" s="11" t="s">
        <v>27</v>
      </c>
      <c r="B68" s="12" t="s">
        <v>117</v>
      </c>
      <c r="C68" s="12" t="s">
        <v>28</v>
      </c>
      <c r="D68" s="12">
        <v>1195810</v>
      </c>
      <c r="E68" s="12">
        <v>3978190</v>
      </c>
      <c r="F68" s="12">
        <f t="shared" si="2"/>
        <v>0.30059147501753308</v>
      </c>
      <c r="G68" s="12">
        <f t="shared" si="3"/>
        <v>0.79005891171613218</v>
      </c>
    </row>
    <row r="69" spans="1:7">
      <c r="A69" s="7" t="s">
        <v>27</v>
      </c>
      <c r="B69" s="8" t="s">
        <v>118</v>
      </c>
      <c r="C69" s="8" t="s">
        <v>28</v>
      </c>
      <c r="D69" s="8">
        <v>1260868</v>
      </c>
      <c r="E69" s="8">
        <v>4163133</v>
      </c>
      <c r="F69" s="8">
        <f t="shared" si="2"/>
        <v>0.30286517389667827</v>
      </c>
      <c r="G69" s="8">
        <f t="shared" si="3"/>
        <v>0.79474455036627456</v>
      </c>
    </row>
    <row r="70" spans="1:7">
      <c r="A70" s="9" t="s">
        <v>27</v>
      </c>
      <c r="B70" s="10" t="s">
        <v>119</v>
      </c>
      <c r="C70" s="10" t="s">
        <v>28</v>
      </c>
      <c r="D70" s="10">
        <v>1264058</v>
      </c>
      <c r="E70" s="10">
        <v>4168610</v>
      </c>
      <c r="F70" s="10">
        <f t="shared" si="2"/>
        <v>0.30323249236556071</v>
      </c>
      <c r="G70" s="10">
        <f t="shared" si="3"/>
        <v>0.79550152026694743</v>
      </c>
    </row>
    <row r="71" spans="1:7">
      <c r="A71" s="11" t="s">
        <v>27</v>
      </c>
      <c r="B71" s="12" t="s">
        <v>120</v>
      </c>
      <c r="C71" s="12" t="s">
        <v>28</v>
      </c>
      <c r="D71" s="12">
        <v>1278908</v>
      </c>
      <c r="E71" s="12">
        <v>4117781</v>
      </c>
      <c r="F71" s="12">
        <f t="shared" si="2"/>
        <v>0.31058184007357359</v>
      </c>
      <c r="G71" s="12">
        <f t="shared" si="3"/>
        <v>0.81064705602362042</v>
      </c>
    </row>
    <row r="72" spans="1:7">
      <c r="A72" s="7" t="s">
        <v>27</v>
      </c>
      <c r="B72" s="8" t="s">
        <v>121</v>
      </c>
      <c r="C72" s="8" t="s">
        <v>28</v>
      </c>
      <c r="D72" s="8">
        <v>1132168</v>
      </c>
      <c r="E72" s="8">
        <v>4078235</v>
      </c>
      <c r="F72" s="8">
        <f t="shared" si="2"/>
        <v>0.2776122513783536</v>
      </c>
      <c r="G72" s="8">
        <f t="shared" si="3"/>
        <v>0.74270332764051106</v>
      </c>
    </row>
    <row r="73" spans="1:7">
      <c r="A73" s="9" t="s">
        <v>27</v>
      </c>
      <c r="B73" s="10" t="s">
        <v>122</v>
      </c>
      <c r="C73" s="10" t="s">
        <v>28</v>
      </c>
      <c r="D73" s="10">
        <v>1215673</v>
      </c>
      <c r="E73" s="10">
        <v>4235343</v>
      </c>
      <c r="F73" s="10">
        <f t="shared" si="2"/>
        <v>0.28703058996638525</v>
      </c>
      <c r="G73" s="10">
        <f t="shared" si="3"/>
        <v>0.7621126398027267</v>
      </c>
    </row>
    <row r="74" spans="1:7">
      <c r="A74" s="11" t="s">
        <v>27</v>
      </c>
      <c r="B74" s="12" t="s">
        <v>123</v>
      </c>
      <c r="C74" s="12" t="s">
        <v>28</v>
      </c>
      <c r="D74" s="12">
        <v>1247708</v>
      </c>
      <c r="E74" s="12">
        <v>4404689</v>
      </c>
      <c r="F74" s="12">
        <f t="shared" si="2"/>
        <v>0.28326812630812298</v>
      </c>
      <c r="G74" s="12">
        <f t="shared" si="3"/>
        <v>0.75435895469577985</v>
      </c>
    </row>
    <row r="75" spans="1:7">
      <c r="A75" s="7" t="s">
        <v>27</v>
      </c>
      <c r="B75" s="8" t="s">
        <v>124</v>
      </c>
      <c r="C75" s="8" t="s">
        <v>28</v>
      </c>
      <c r="D75" s="8">
        <v>1493431</v>
      </c>
      <c r="E75" s="8">
        <v>3651986</v>
      </c>
      <c r="F75" s="8">
        <f t="shared" si="2"/>
        <v>0.40893667171779957</v>
      </c>
      <c r="G75" s="8">
        <f t="shared" si="3"/>
        <v>1.0133366930760415</v>
      </c>
    </row>
    <row r="76" spans="1:7">
      <c r="A76" s="9" t="s">
        <v>27</v>
      </c>
      <c r="B76" s="10" t="s">
        <v>125</v>
      </c>
      <c r="C76" s="10" t="s">
        <v>28</v>
      </c>
      <c r="D76" s="10">
        <v>1538888</v>
      </c>
      <c r="E76" s="10">
        <v>3838216</v>
      </c>
      <c r="F76" s="10">
        <f t="shared" si="2"/>
        <v>0.40093835260964988</v>
      </c>
      <c r="G76" s="10">
        <f t="shared" si="3"/>
        <v>0.99685375705796642</v>
      </c>
    </row>
    <row r="77" spans="1:7">
      <c r="A77" s="11" t="s">
        <v>27</v>
      </c>
      <c r="B77" s="12" t="s">
        <v>126</v>
      </c>
      <c r="C77" s="12" t="s">
        <v>28</v>
      </c>
      <c r="D77" s="12">
        <v>1590400</v>
      </c>
      <c r="E77" s="12">
        <v>3820043</v>
      </c>
      <c r="F77" s="12">
        <f t="shared" si="2"/>
        <v>0.41633039209244505</v>
      </c>
      <c r="G77" s="12">
        <f t="shared" si="3"/>
        <v>1.0285736720241108</v>
      </c>
    </row>
    <row r="78" spans="1:7">
      <c r="A78" s="7" t="s">
        <v>27</v>
      </c>
      <c r="B78" s="8" t="s">
        <v>127</v>
      </c>
      <c r="C78" s="8" t="s">
        <v>28</v>
      </c>
      <c r="D78" s="8">
        <v>1232876</v>
      </c>
      <c r="E78" s="8">
        <v>4105005</v>
      </c>
      <c r="F78" s="8">
        <f t="shared" si="2"/>
        <v>0.30033483515854426</v>
      </c>
      <c r="G78" s="8">
        <f t="shared" si="3"/>
        <v>0.78953002829472796</v>
      </c>
    </row>
    <row r="79" spans="1:7">
      <c r="A79" s="9" t="s">
        <v>27</v>
      </c>
      <c r="B79" s="10" t="s">
        <v>128</v>
      </c>
      <c r="C79" s="10" t="s">
        <v>28</v>
      </c>
      <c r="D79" s="10">
        <v>1286338</v>
      </c>
      <c r="E79" s="10">
        <v>4247232</v>
      </c>
      <c r="F79" s="10">
        <f t="shared" si="2"/>
        <v>0.30286501891114026</v>
      </c>
      <c r="G79" s="10">
        <f t="shared" si="3"/>
        <v>0.7947442309720778</v>
      </c>
    </row>
    <row r="80" spans="1:7">
      <c r="A80" s="11" t="s">
        <v>27</v>
      </c>
      <c r="B80" s="12" t="s">
        <v>129</v>
      </c>
      <c r="C80" s="12" t="s">
        <v>28</v>
      </c>
      <c r="D80" s="12">
        <v>1267412</v>
      </c>
      <c r="E80" s="12">
        <v>4250131</v>
      </c>
      <c r="F80" s="12">
        <f t="shared" si="2"/>
        <v>0.29820539649248456</v>
      </c>
      <c r="G80" s="12">
        <f t="shared" si="3"/>
        <v>0.78514168109171212</v>
      </c>
    </row>
    <row r="81" spans="1:7">
      <c r="A81" s="7" t="s">
        <v>27</v>
      </c>
      <c r="B81" s="8" t="s">
        <v>130</v>
      </c>
      <c r="C81" s="8" t="s">
        <v>28</v>
      </c>
      <c r="D81" s="8">
        <v>1170284</v>
      </c>
      <c r="E81" s="8">
        <v>3905126</v>
      </c>
      <c r="F81" s="8">
        <f t="shared" si="2"/>
        <v>0.29967893481541952</v>
      </c>
      <c r="G81" s="8">
        <f t="shared" si="3"/>
        <v>0.78817834886761651</v>
      </c>
    </row>
    <row r="82" spans="1:7">
      <c r="A82" s="9" t="s">
        <v>27</v>
      </c>
      <c r="B82" s="10" t="s">
        <v>131</v>
      </c>
      <c r="C82" s="10" t="s">
        <v>28</v>
      </c>
      <c r="D82" s="10">
        <v>1205134</v>
      </c>
      <c r="E82" s="10">
        <v>4131531</v>
      </c>
      <c r="F82" s="10">
        <f t="shared" si="2"/>
        <v>0.2916918691884437</v>
      </c>
      <c r="G82" s="10">
        <f t="shared" si="3"/>
        <v>0.77171860402354475</v>
      </c>
    </row>
    <row r="83" spans="1:7">
      <c r="A83" s="11" t="s">
        <v>27</v>
      </c>
      <c r="B83" s="12" t="s">
        <v>132</v>
      </c>
      <c r="C83" s="12" t="s">
        <v>28</v>
      </c>
      <c r="D83" s="12">
        <v>1243344</v>
      </c>
      <c r="E83" s="12">
        <v>4253427</v>
      </c>
      <c r="F83" s="12">
        <f t="shared" si="2"/>
        <v>0.29231581969080461</v>
      </c>
      <c r="G83" s="12">
        <f t="shared" si="3"/>
        <v>0.77300444121881007</v>
      </c>
    </row>
    <row r="84" spans="1:7">
      <c r="A84" s="7" t="s">
        <v>27</v>
      </c>
      <c r="B84" s="8" t="s">
        <v>133</v>
      </c>
      <c r="C84" s="8" t="s">
        <v>28</v>
      </c>
      <c r="D84" s="8">
        <v>1247898</v>
      </c>
      <c r="E84" s="8">
        <v>4392327</v>
      </c>
      <c r="F84" s="8">
        <f t="shared" si="2"/>
        <v>0.2841086285242424</v>
      </c>
      <c r="G84" s="8">
        <f t="shared" si="3"/>
        <v>0.75609106166275875</v>
      </c>
    </row>
    <row r="85" spans="1:7">
      <c r="A85" s="9" t="s">
        <v>27</v>
      </c>
      <c r="B85" s="10" t="s">
        <v>134</v>
      </c>
      <c r="C85" s="10" t="s">
        <v>28</v>
      </c>
      <c r="D85" s="10">
        <v>1297020</v>
      </c>
      <c r="E85" s="10">
        <v>4465950</v>
      </c>
      <c r="F85" s="10">
        <f t="shared" si="2"/>
        <v>0.29042420985456624</v>
      </c>
      <c r="G85" s="10">
        <f t="shared" si="3"/>
        <v>0.76910621166829007</v>
      </c>
    </row>
    <row r="86" spans="1:7">
      <c r="A86" s="11" t="s">
        <v>27</v>
      </c>
      <c r="B86" s="12" t="s">
        <v>135</v>
      </c>
      <c r="C86" s="12" t="s">
        <v>28</v>
      </c>
      <c r="D86" s="12">
        <v>1211209</v>
      </c>
      <c r="E86" s="12">
        <v>4327422</v>
      </c>
      <c r="F86" s="12">
        <f t="shared" si="2"/>
        <v>0.27989158441215117</v>
      </c>
      <c r="G86" s="12">
        <f t="shared" si="3"/>
        <v>0.74740057715656105</v>
      </c>
    </row>
    <row r="87" spans="1:7">
      <c r="A87" s="7" t="s">
        <v>27</v>
      </c>
      <c r="B87" s="8" t="s">
        <v>136</v>
      </c>
      <c r="C87" s="8" t="s">
        <v>28</v>
      </c>
      <c r="D87" s="8">
        <v>1562321</v>
      </c>
      <c r="E87" s="8">
        <v>4226277</v>
      </c>
      <c r="F87" s="8">
        <f t="shared" si="2"/>
        <v>0.36966838662018603</v>
      </c>
      <c r="G87" s="8">
        <f t="shared" si="3"/>
        <v>0.93241261114687934</v>
      </c>
    </row>
    <row r="88" spans="1:7">
      <c r="A88" s="9" t="s">
        <v>27</v>
      </c>
      <c r="B88" s="10" t="s">
        <v>137</v>
      </c>
      <c r="C88" s="10" t="s">
        <v>28</v>
      </c>
      <c r="D88" s="10">
        <v>1553704</v>
      </c>
      <c r="E88" s="10">
        <v>4180313</v>
      </c>
      <c r="F88" s="10">
        <f t="shared" si="2"/>
        <v>0.37167169061264071</v>
      </c>
      <c r="G88" s="10">
        <f t="shared" si="3"/>
        <v>0.93654102001452999</v>
      </c>
    </row>
    <row r="89" spans="1:7">
      <c r="A89" s="11" t="s">
        <v>27</v>
      </c>
      <c r="B89" s="12" t="s">
        <v>138</v>
      </c>
      <c r="C89" s="12" t="s">
        <v>28</v>
      </c>
      <c r="D89" s="12">
        <v>1530183</v>
      </c>
      <c r="E89" s="12">
        <v>4160836</v>
      </c>
      <c r="F89" s="12">
        <f t="shared" si="2"/>
        <v>0.36775854659976986</v>
      </c>
      <c r="G89" s="12">
        <f t="shared" si="3"/>
        <v>0.9284768128328057</v>
      </c>
    </row>
    <row r="90" spans="1:7">
      <c r="A90" s="7" t="s">
        <v>27</v>
      </c>
      <c r="B90" s="8" t="s">
        <v>139</v>
      </c>
      <c r="C90" s="8" t="s">
        <v>28</v>
      </c>
      <c r="D90" s="8">
        <v>1186228</v>
      </c>
      <c r="E90" s="8">
        <v>4128697</v>
      </c>
      <c r="F90" s="8">
        <f t="shared" si="2"/>
        <v>0.28731292221250432</v>
      </c>
      <c r="G90" s="8">
        <f t="shared" si="3"/>
        <v>0.76269447009552882</v>
      </c>
    </row>
    <row r="91" spans="1:7">
      <c r="A91" s="9" t="s">
        <v>27</v>
      </c>
      <c r="B91" s="10" t="s">
        <v>140</v>
      </c>
      <c r="C91" s="10" t="s">
        <v>28</v>
      </c>
      <c r="D91" s="10">
        <v>1197821</v>
      </c>
      <c r="E91" s="10">
        <v>4189137</v>
      </c>
      <c r="F91" s="10">
        <f t="shared" si="2"/>
        <v>0.28593502671313925</v>
      </c>
      <c r="G91" s="10">
        <f t="shared" si="3"/>
        <v>0.75985490305043735</v>
      </c>
    </row>
    <row r="92" spans="1:7">
      <c r="A92" s="11" t="s">
        <v>27</v>
      </c>
      <c r="B92" s="12" t="s">
        <v>141</v>
      </c>
      <c r="C92" s="12" t="s">
        <v>28</v>
      </c>
      <c r="D92" s="12">
        <v>1205397</v>
      </c>
      <c r="E92" s="12">
        <v>3997570</v>
      </c>
      <c r="F92" s="12">
        <f t="shared" si="2"/>
        <v>0.30153243095180321</v>
      </c>
      <c r="G92" s="12">
        <f t="shared" si="3"/>
        <v>0.79199803370547606</v>
      </c>
    </row>
    <row r="93" spans="1:7">
      <c r="A93" s="7" t="s">
        <v>27</v>
      </c>
      <c r="B93" s="8" t="s">
        <v>142</v>
      </c>
      <c r="C93" s="8" t="s">
        <v>28</v>
      </c>
      <c r="D93" s="8">
        <v>1343931</v>
      </c>
      <c r="E93" s="8">
        <v>4368285</v>
      </c>
      <c r="F93" s="8">
        <f t="shared" si="2"/>
        <v>0.30765643725169028</v>
      </c>
      <c r="G93" s="8">
        <f t="shared" si="3"/>
        <v>0.80461838588828327</v>
      </c>
    </row>
    <row r="94" spans="1:7">
      <c r="A94" s="9" t="s">
        <v>27</v>
      </c>
      <c r="B94" s="10" t="s">
        <v>143</v>
      </c>
      <c r="C94" s="10" t="s">
        <v>28</v>
      </c>
      <c r="D94" s="10">
        <v>1284906</v>
      </c>
      <c r="E94" s="10">
        <v>4124568</v>
      </c>
      <c r="F94" s="10">
        <f t="shared" si="2"/>
        <v>0.31152498879882695</v>
      </c>
      <c r="G94" s="10">
        <f t="shared" si="3"/>
        <v>0.81259069691662256</v>
      </c>
    </row>
    <row r="95" spans="1:7">
      <c r="A95" s="11" t="s">
        <v>27</v>
      </c>
      <c r="B95" s="12" t="s">
        <v>144</v>
      </c>
      <c r="C95" s="12" t="s">
        <v>28</v>
      </c>
      <c r="D95" s="12">
        <v>1308438</v>
      </c>
      <c r="E95" s="12">
        <v>4248169</v>
      </c>
      <c r="F95" s="12">
        <f t="shared" si="2"/>
        <v>0.30800045855049552</v>
      </c>
      <c r="G95" s="12">
        <f t="shared" si="3"/>
        <v>0.80532734498086112</v>
      </c>
    </row>
    <row r="96" spans="1:7">
      <c r="A96" s="7" t="s">
        <v>27</v>
      </c>
      <c r="B96" s="8" t="s">
        <v>145</v>
      </c>
      <c r="C96" s="8" t="s">
        <v>28</v>
      </c>
      <c r="D96" s="8">
        <v>1047458</v>
      </c>
      <c r="E96" s="8">
        <v>3940202</v>
      </c>
      <c r="F96" s="8">
        <f t="shared" si="2"/>
        <v>0.26583865497251158</v>
      </c>
      <c r="G96" s="8">
        <f t="shared" si="3"/>
        <v>0.71844030016735183</v>
      </c>
    </row>
    <row r="97" spans="1:7">
      <c r="A97" s="9" t="s">
        <v>27</v>
      </c>
      <c r="B97" s="10" t="s">
        <v>146</v>
      </c>
      <c r="C97" s="10" t="s">
        <v>28</v>
      </c>
      <c r="D97" s="10">
        <v>1034055</v>
      </c>
      <c r="E97" s="10">
        <v>3906017</v>
      </c>
      <c r="F97" s="10">
        <f t="shared" si="2"/>
        <v>0.2647338708459282</v>
      </c>
      <c r="G97" s="10">
        <f t="shared" si="3"/>
        <v>0.7161635610392888</v>
      </c>
    </row>
    <row r="98" spans="1:7">
      <c r="A98" s="11" t="s">
        <v>27</v>
      </c>
      <c r="B98" s="12" t="s">
        <v>147</v>
      </c>
      <c r="C98" s="12" t="s">
        <v>28</v>
      </c>
      <c r="D98" s="12">
        <v>1044398</v>
      </c>
      <c r="E98" s="12">
        <v>3869445</v>
      </c>
      <c r="F98" s="12">
        <f t="shared" si="2"/>
        <v>0.26990899211644048</v>
      </c>
      <c r="G98" s="12">
        <f t="shared" si="3"/>
        <v>0.72682845095356052</v>
      </c>
    </row>
    <row r="99" spans="1:7">
      <c r="A99" s="7" t="s">
        <v>27</v>
      </c>
      <c r="B99" s="8" t="s">
        <v>148</v>
      </c>
      <c r="C99" s="8" t="s">
        <v>28</v>
      </c>
      <c r="D99" s="8">
        <v>1263318</v>
      </c>
      <c r="E99" s="8">
        <v>3601478</v>
      </c>
      <c r="F99" s="8">
        <f t="shared" si="2"/>
        <v>0.35077765295248231</v>
      </c>
      <c r="G99" s="8">
        <f t="shared" si="3"/>
        <v>0.89348258720447549</v>
      </c>
    </row>
    <row r="100" spans="1:7">
      <c r="A100" s="9" t="s">
        <v>27</v>
      </c>
      <c r="B100" s="10" t="s">
        <v>149</v>
      </c>
      <c r="C100" s="10" t="s">
        <v>28</v>
      </c>
      <c r="D100" s="10">
        <v>1265817</v>
      </c>
      <c r="E100" s="10">
        <v>3534007</v>
      </c>
      <c r="F100" s="10">
        <f t="shared" si="2"/>
        <v>0.35818180326184978</v>
      </c>
      <c r="G100" s="10">
        <f t="shared" si="3"/>
        <v>0.90874106016202005</v>
      </c>
    </row>
    <row r="101" spans="1:7">
      <c r="A101" s="11" t="s">
        <v>27</v>
      </c>
      <c r="B101" s="12" t="s">
        <v>150</v>
      </c>
      <c r="C101" s="12" t="s">
        <v>28</v>
      </c>
      <c r="D101" s="12">
        <v>1203495</v>
      </c>
      <c r="E101" s="12">
        <v>3424640</v>
      </c>
      <c r="F101" s="12">
        <f t="shared" si="2"/>
        <v>0.35142233928237715</v>
      </c>
      <c r="G101" s="12">
        <f t="shared" si="3"/>
        <v>0.89481115679312284</v>
      </c>
    </row>
    <row r="102" spans="1:7">
      <c r="A102" s="7" t="s">
        <v>27</v>
      </c>
      <c r="B102" s="8" t="s">
        <v>151</v>
      </c>
      <c r="C102" s="8" t="s">
        <v>28</v>
      </c>
      <c r="D102" s="8">
        <v>1306494</v>
      </c>
      <c r="E102" s="8">
        <v>3795905</v>
      </c>
      <c r="F102" s="8">
        <f t="shared" si="2"/>
        <v>0.34418511527554035</v>
      </c>
      <c r="G102" s="8">
        <f t="shared" si="3"/>
        <v>0.87989668555983347</v>
      </c>
    </row>
    <row r="103" spans="1:7">
      <c r="A103" s="9" t="s">
        <v>27</v>
      </c>
      <c r="B103" s="10" t="s">
        <v>152</v>
      </c>
      <c r="C103" s="10" t="s">
        <v>28</v>
      </c>
      <c r="D103" s="10">
        <v>1354704</v>
      </c>
      <c r="E103" s="10">
        <v>3855157</v>
      </c>
      <c r="F103" s="10">
        <f t="shared" si="2"/>
        <v>0.35140047474071745</v>
      </c>
      <c r="G103" s="10">
        <f t="shared" si="3"/>
        <v>0.89476609834567045</v>
      </c>
    </row>
    <row r="104" spans="1:7">
      <c r="A104" s="9" t="s">
        <v>27</v>
      </c>
      <c r="B104" s="10" t="s">
        <v>153</v>
      </c>
      <c r="C104" s="10" t="s">
        <v>28</v>
      </c>
      <c r="D104" s="10">
        <v>1305492</v>
      </c>
      <c r="E104" s="10">
        <v>3746817</v>
      </c>
      <c r="F104" s="10">
        <f t="shared" si="2"/>
        <v>0.34842694479073838</v>
      </c>
      <c r="G104" s="10">
        <f t="shared" si="3"/>
        <v>0.88863824782475365</v>
      </c>
    </row>
    <row r="105" spans="1:7">
      <c r="A105" s="11" t="s">
        <v>27</v>
      </c>
      <c r="B105" s="12" t="s">
        <v>154</v>
      </c>
      <c r="C105" s="12" t="s">
        <v>28</v>
      </c>
      <c r="D105" s="12">
        <v>1331645</v>
      </c>
      <c r="E105" s="12">
        <v>3832972</v>
      </c>
      <c r="F105" s="12">
        <f t="shared" si="2"/>
        <v>0.34741840013441266</v>
      </c>
      <c r="G105" s="12">
        <f t="shared" si="3"/>
        <v>0.88655983899699753</v>
      </c>
    </row>
    <row r="106" spans="1:7">
      <c r="A106" s="7" t="s">
        <v>27</v>
      </c>
      <c r="B106" s="8" t="s">
        <v>155</v>
      </c>
      <c r="C106" s="8" t="s">
        <v>28</v>
      </c>
      <c r="D106" s="8">
        <v>652751</v>
      </c>
      <c r="E106" s="8">
        <v>3496884</v>
      </c>
      <c r="F106" s="8">
        <f t="shared" si="2"/>
        <v>0.18666647220782845</v>
      </c>
      <c r="G106" s="8">
        <f t="shared" si="3"/>
        <v>0.55528226592589291</v>
      </c>
    </row>
    <row r="107" spans="1:7">
      <c r="A107" s="9" t="s">
        <v>27</v>
      </c>
      <c r="B107" s="10" t="s">
        <v>156</v>
      </c>
      <c r="C107" s="10" t="s">
        <v>28</v>
      </c>
      <c r="D107" s="10">
        <v>666486</v>
      </c>
      <c r="E107" s="10">
        <v>3580982</v>
      </c>
      <c r="F107" s="10">
        <f t="shared" si="2"/>
        <v>0.1861182212030108</v>
      </c>
      <c r="G107" s="10">
        <f t="shared" si="3"/>
        <v>0.5541524302551647</v>
      </c>
    </row>
    <row r="108" spans="1:7">
      <c r="A108" s="11" t="s">
        <v>27</v>
      </c>
      <c r="B108" s="12" t="s">
        <v>157</v>
      </c>
      <c r="C108" s="12" t="s">
        <v>28</v>
      </c>
      <c r="D108" s="12">
        <v>642028</v>
      </c>
      <c r="E108" s="12">
        <v>3537312</v>
      </c>
      <c r="F108" s="12">
        <f t="shared" si="2"/>
        <v>0.18150166001755005</v>
      </c>
      <c r="G108" s="12">
        <f t="shared" si="3"/>
        <v>0.54463862096416715</v>
      </c>
    </row>
    <row r="109" spans="1:7">
      <c r="A109" s="7" t="s">
        <v>27</v>
      </c>
      <c r="B109" s="8" t="s">
        <v>158</v>
      </c>
      <c r="C109" s="8" t="s">
        <v>28</v>
      </c>
      <c r="D109" s="8">
        <v>1183746</v>
      </c>
      <c r="E109" s="8">
        <v>4057068</v>
      </c>
      <c r="F109" s="8">
        <f t="shared" si="2"/>
        <v>0.29177376371310515</v>
      </c>
      <c r="G109" s="8">
        <f t="shared" si="3"/>
        <v>0.77188737225996706</v>
      </c>
    </row>
    <row r="110" spans="1:7">
      <c r="A110" s="9" t="s">
        <v>27</v>
      </c>
      <c r="B110" s="10" t="s">
        <v>159</v>
      </c>
      <c r="C110" s="10" t="s">
        <v>28</v>
      </c>
      <c r="D110" s="10">
        <v>1208121</v>
      </c>
      <c r="E110" s="10">
        <v>4114551</v>
      </c>
      <c r="F110" s="10">
        <f t="shared" si="2"/>
        <v>0.29362158835800067</v>
      </c>
      <c r="G110" s="10">
        <f t="shared" si="3"/>
        <v>0.77569536928816774</v>
      </c>
    </row>
    <row r="111" spans="1:7">
      <c r="A111" s="9" t="s">
        <v>27</v>
      </c>
      <c r="B111" s="10" t="s">
        <v>160</v>
      </c>
      <c r="C111" s="10" t="s">
        <v>28</v>
      </c>
      <c r="D111" s="10">
        <v>1231042</v>
      </c>
      <c r="E111" s="10">
        <v>4224950</v>
      </c>
      <c r="F111" s="10">
        <f t="shared" si="2"/>
        <v>0.29137433579095612</v>
      </c>
      <c r="G111" s="10">
        <f t="shared" si="3"/>
        <v>0.77106423119800238</v>
      </c>
    </row>
    <row r="112" spans="1:7">
      <c r="A112" s="11" t="s">
        <v>27</v>
      </c>
      <c r="B112" s="12" t="s">
        <v>161</v>
      </c>
      <c r="C112" s="12" t="s">
        <v>28</v>
      </c>
      <c r="D112" s="12">
        <v>1185553</v>
      </c>
      <c r="E112" s="12">
        <v>4159648</v>
      </c>
      <c r="F112" s="12">
        <f t="shared" si="2"/>
        <v>0.28501281839232551</v>
      </c>
      <c r="G112" s="12">
        <f t="shared" si="3"/>
        <v>0.75795441614290437</v>
      </c>
    </row>
    <row r="113" spans="1:7">
      <c r="A113" s="7" t="s">
        <v>27</v>
      </c>
      <c r="B113" s="8" t="s">
        <v>162</v>
      </c>
      <c r="C113" s="8" t="s">
        <v>28</v>
      </c>
      <c r="D113" s="8">
        <v>1275298</v>
      </c>
      <c r="E113" s="8">
        <v>4152948</v>
      </c>
      <c r="F113" s="8">
        <f t="shared" si="2"/>
        <v>0.30708258326374421</v>
      </c>
      <c r="G113" s="8">
        <f t="shared" si="3"/>
        <v>0.80343578758992407</v>
      </c>
    </row>
    <row r="114" spans="1:7">
      <c r="A114" s="9" t="s">
        <v>27</v>
      </c>
      <c r="B114" s="10" t="s">
        <v>163</v>
      </c>
      <c r="C114" s="10" t="s">
        <v>28</v>
      </c>
      <c r="D114" s="10">
        <v>1254574</v>
      </c>
      <c r="E114" s="10">
        <v>4155021</v>
      </c>
      <c r="F114" s="10">
        <f t="shared" si="2"/>
        <v>0.30194167490368884</v>
      </c>
      <c r="G114" s="10">
        <f t="shared" si="3"/>
        <v>0.79284140364152189</v>
      </c>
    </row>
    <row r="115" spans="1:7">
      <c r="A115" s="11" t="s">
        <v>27</v>
      </c>
      <c r="B115" s="12" t="s">
        <v>164</v>
      </c>
      <c r="C115" s="12" t="s">
        <v>28</v>
      </c>
      <c r="D115" s="12">
        <v>1254222</v>
      </c>
      <c r="E115" s="12">
        <v>4123501</v>
      </c>
      <c r="F115" s="12">
        <f t="shared" si="2"/>
        <v>0.30416434966306544</v>
      </c>
      <c r="G115" s="12">
        <f t="shared" si="3"/>
        <v>0.79742189178564526</v>
      </c>
    </row>
    <row r="116" spans="1:7">
      <c r="A116" s="7" t="s">
        <v>27</v>
      </c>
      <c r="B116" s="8" t="s">
        <v>165</v>
      </c>
      <c r="C116" s="8" t="s">
        <v>28</v>
      </c>
      <c r="D116" s="8">
        <v>957712</v>
      </c>
      <c r="E116" s="8">
        <v>3708284</v>
      </c>
      <c r="F116" s="8">
        <f t="shared" si="2"/>
        <v>0.25826285149681094</v>
      </c>
      <c r="G116" s="8">
        <f t="shared" si="3"/>
        <v>0.70282808436462796</v>
      </c>
    </row>
    <row r="117" spans="1:7">
      <c r="A117" s="9" t="s">
        <v>27</v>
      </c>
      <c r="B117" s="10" t="s">
        <v>166</v>
      </c>
      <c r="C117" s="10" t="s">
        <v>28</v>
      </c>
      <c r="D117" s="10">
        <v>972426</v>
      </c>
      <c r="E117" s="10">
        <v>3703109</v>
      </c>
      <c r="F117" s="10">
        <f t="shared" si="2"/>
        <v>0.26259718523003239</v>
      </c>
      <c r="G117" s="10">
        <f t="shared" si="3"/>
        <v>0.71176027932205077</v>
      </c>
    </row>
    <row r="118" spans="1:7">
      <c r="A118" s="11" t="s">
        <v>27</v>
      </c>
      <c r="B118" s="12" t="s">
        <v>167</v>
      </c>
      <c r="C118" s="12" t="s">
        <v>28</v>
      </c>
      <c r="D118" s="12">
        <v>956361</v>
      </c>
      <c r="E118" s="12">
        <v>3623481</v>
      </c>
      <c r="F118" s="12">
        <f t="shared" si="2"/>
        <v>0.26393432171991521</v>
      </c>
      <c r="G118" s="12">
        <f t="shared" si="3"/>
        <v>0.7145158502004012</v>
      </c>
    </row>
    <row r="119" spans="1:7">
      <c r="A119" s="7" t="s">
        <v>27</v>
      </c>
      <c r="B119" s="8" t="s">
        <v>168</v>
      </c>
      <c r="C119" s="8" t="s">
        <v>28</v>
      </c>
      <c r="D119" s="8">
        <v>1376594</v>
      </c>
      <c r="E119" s="8">
        <v>4196727</v>
      </c>
      <c r="F119" s="8">
        <f t="shared" si="2"/>
        <v>0.32801609444693447</v>
      </c>
      <c r="G119" s="8">
        <f t="shared" si="3"/>
        <v>0.84657556743624252</v>
      </c>
    </row>
    <row r="120" spans="1:7">
      <c r="A120" s="9" t="s">
        <v>27</v>
      </c>
      <c r="B120" s="10" t="s">
        <v>169</v>
      </c>
      <c r="C120" s="10" t="s">
        <v>28</v>
      </c>
      <c r="D120" s="10">
        <v>1372686</v>
      </c>
      <c r="E120" s="10">
        <v>3943635</v>
      </c>
      <c r="F120" s="10">
        <f t="shared" si="2"/>
        <v>0.34807633059347531</v>
      </c>
      <c r="G120" s="10">
        <f t="shared" si="3"/>
        <v>0.88791570208703385</v>
      </c>
    </row>
    <row r="121" spans="1:7">
      <c r="A121" s="11" t="s">
        <v>27</v>
      </c>
      <c r="B121" s="12" t="s">
        <v>170</v>
      </c>
      <c r="C121" s="12" t="s">
        <v>28</v>
      </c>
      <c r="D121" s="12">
        <v>1381487</v>
      </c>
      <c r="E121" s="12">
        <v>4119100</v>
      </c>
      <c r="F121" s="12">
        <f t="shared" si="2"/>
        <v>0.33538564249471969</v>
      </c>
      <c r="G121" s="12">
        <f t="shared" si="3"/>
        <v>0.86176273205311826</v>
      </c>
    </row>
    <row r="122" spans="1:7">
      <c r="A122" s="7" t="s">
        <v>27</v>
      </c>
      <c r="B122" s="8" t="s">
        <v>171</v>
      </c>
      <c r="C122" s="8" t="s">
        <v>28</v>
      </c>
      <c r="D122" s="8">
        <v>1298831</v>
      </c>
      <c r="E122" s="8">
        <v>3891769</v>
      </c>
      <c r="F122" s="8">
        <f t="shared" si="2"/>
        <v>0.33373794796145401</v>
      </c>
      <c r="G122" s="8">
        <f t="shared" si="3"/>
        <v>0.85836716315896433</v>
      </c>
    </row>
    <row r="123" spans="1:7">
      <c r="A123" s="9" t="s">
        <v>27</v>
      </c>
      <c r="B123" s="10" t="s">
        <v>172</v>
      </c>
      <c r="C123" s="10" t="s">
        <v>28</v>
      </c>
      <c r="D123" s="10">
        <v>1260481</v>
      </c>
      <c r="E123" s="10">
        <v>3836050</v>
      </c>
      <c r="F123" s="10">
        <f t="shared" si="2"/>
        <v>0.32858826136259955</v>
      </c>
      <c r="G123" s="10">
        <f t="shared" si="3"/>
        <v>0.84775468901604512</v>
      </c>
    </row>
    <row r="124" spans="1:7">
      <c r="A124" s="11" t="s">
        <v>27</v>
      </c>
      <c r="B124" s="12" t="s">
        <v>173</v>
      </c>
      <c r="C124" s="12" t="s">
        <v>28</v>
      </c>
      <c r="D124" s="12">
        <v>1222815</v>
      </c>
      <c r="E124" s="12">
        <v>3761475</v>
      </c>
      <c r="F124" s="12">
        <f t="shared" si="2"/>
        <v>0.32508922696548559</v>
      </c>
      <c r="G124" s="12">
        <f t="shared" si="3"/>
        <v>0.84054387893047267</v>
      </c>
    </row>
    <row r="125" spans="1:7">
      <c r="A125" s="7" t="s">
        <v>27</v>
      </c>
      <c r="B125" s="8" t="s">
        <v>174</v>
      </c>
      <c r="C125" s="8" t="s">
        <v>28</v>
      </c>
      <c r="D125" s="8">
        <v>971927</v>
      </c>
      <c r="E125" s="8">
        <v>4142568</v>
      </c>
      <c r="F125" s="8">
        <f t="shared" si="2"/>
        <v>0.23461944378462829</v>
      </c>
      <c r="G125" s="8">
        <f t="shared" si="3"/>
        <v>0.65410374975136198</v>
      </c>
    </row>
    <row r="126" spans="1:7">
      <c r="A126" s="9" t="s">
        <v>27</v>
      </c>
      <c r="B126" s="10" t="s">
        <v>175</v>
      </c>
      <c r="C126" s="10" t="s">
        <v>28</v>
      </c>
      <c r="D126" s="10">
        <v>955302</v>
      </c>
      <c r="E126" s="10">
        <v>4096111</v>
      </c>
      <c r="F126" s="10">
        <f t="shared" si="2"/>
        <v>0.2332217071265891</v>
      </c>
      <c r="G126" s="10">
        <f t="shared" si="3"/>
        <v>0.65122329404647483</v>
      </c>
    </row>
    <row r="127" spans="1:7">
      <c r="A127" s="9" t="s">
        <v>27</v>
      </c>
      <c r="B127" s="10" t="s">
        <v>176</v>
      </c>
      <c r="C127" s="10" t="s">
        <v>28</v>
      </c>
      <c r="D127" s="10">
        <v>935983</v>
      </c>
      <c r="E127" s="10">
        <v>3939931</v>
      </c>
      <c r="F127" s="10">
        <f t="shared" si="2"/>
        <v>0.2375632974283052</v>
      </c>
      <c r="G127" s="10">
        <f t="shared" si="3"/>
        <v>0.66017044334025132</v>
      </c>
    </row>
    <row r="128" spans="1:7">
      <c r="A128" s="11" t="s">
        <v>27</v>
      </c>
      <c r="B128" s="12" t="s">
        <v>177</v>
      </c>
      <c r="C128" s="12" t="s">
        <v>28</v>
      </c>
      <c r="D128" s="12">
        <v>930968</v>
      </c>
      <c r="E128" s="12">
        <v>4078659</v>
      </c>
      <c r="F128" s="12">
        <f t="shared" si="2"/>
        <v>0.22825345291185167</v>
      </c>
      <c r="G128" s="12">
        <f t="shared" si="3"/>
        <v>0.64098471576074389</v>
      </c>
    </row>
    <row r="129" spans="1:7">
      <c r="A129" s="7" t="s">
        <v>27</v>
      </c>
      <c r="B129" s="8" t="s">
        <v>178</v>
      </c>
      <c r="C129" s="8" t="s">
        <v>28</v>
      </c>
      <c r="D129" s="8">
        <v>1173226</v>
      </c>
      <c r="E129" s="8">
        <v>4018762</v>
      </c>
      <c r="F129" s="8">
        <f t="shared" si="2"/>
        <v>0.29193716871016495</v>
      </c>
      <c r="G129" s="8">
        <f t="shared" si="3"/>
        <v>0.77222411727790785</v>
      </c>
    </row>
    <row r="130" spans="1:7">
      <c r="A130" s="9" t="s">
        <v>27</v>
      </c>
      <c r="B130" s="10" t="s">
        <v>179</v>
      </c>
      <c r="C130" s="10" t="s">
        <v>28</v>
      </c>
      <c r="D130" s="10">
        <v>1153173</v>
      </c>
      <c r="E130" s="10">
        <v>4007351</v>
      </c>
      <c r="F130" s="10">
        <f t="shared" si="2"/>
        <v>0.2877644109537697</v>
      </c>
      <c r="G130" s="10">
        <f t="shared" si="3"/>
        <v>0.76362489809352851</v>
      </c>
    </row>
    <row r="131" spans="1:7">
      <c r="A131" s="11" t="s">
        <v>27</v>
      </c>
      <c r="B131" s="12" t="s">
        <v>180</v>
      </c>
      <c r="C131" s="12" t="s">
        <v>28</v>
      </c>
      <c r="D131" s="12">
        <v>1139730</v>
      </c>
      <c r="E131" s="12">
        <v>3905614</v>
      </c>
      <c r="F131" s="12">
        <f t="shared" ref="F131:F164" si="4">D131/E131</f>
        <v>0.29181839270342641</v>
      </c>
      <c r="G131" s="12">
        <f t="shared" ref="G131:G194" si="5">(2.0608*F131)+0.1706</f>
        <v>0.77197934368322108</v>
      </c>
    </row>
    <row r="132" spans="1:7">
      <c r="A132" s="7" t="s">
        <v>27</v>
      </c>
      <c r="B132" s="8" t="s">
        <v>181</v>
      </c>
      <c r="C132" s="8" t="s">
        <v>28</v>
      </c>
      <c r="D132" s="8">
        <v>1042669</v>
      </c>
      <c r="E132" s="8">
        <v>3456242</v>
      </c>
      <c r="F132" s="8">
        <f t="shared" si="4"/>
        <v>0.30167708163953799</v>
      </c>
      <c r="G132" s="8">
        <f t="shared" si="5"/>
        <v>0.79229612984275988</v>
      </c>
    </row>
    <row r="133" spans="1:7">
      <c r="A133" s="9" t="s">
        <v>27</v>
      </c>
      <c r="B133" s="10" t="s">
        <v>182</v>
      </c>
      <c r="C133" s="10" t="s">
        <v>28</v>
      </c>
      <c r="D133" s="10">
        <v>981686</v>
      </c>
      <c r="E133" s="10">
        <v>3353371</v>
      </c>
      <c r="F133" s="10">
        <f t="shared" si="4"/>
        <v>0.292746015874772</v>
      </c>
      <c r="G133" s="10">
        <f t="shared" si="5"/>
        <v>0.77389098951473012</v>
      </c>
    </row>
    <row r="134" spans="1:7">
      <c r="A134" s="11" t="s">
        <v>27</v>
      </c>
      <c r="B134" s="12" t="s">
        <v>183</v>
      </c>
      <c r="C134" s="12" t="s">
        <v>28</v>
      </c>
      <c r="D134" s="12">
        <v>1018784</v>
      </c>
      <c r="E134" s="12">
        <v>3433590</v>
      </c>
      <c r="F134" s="12">
        <f t="shared" si="4"/>
        <v>0.29671102257404058</v>
      </c>
      <c r="G134" s="12">
        <f t="shared" si="5"/>
        <v>0.78206207532058281</v>
      </c>
    </row>
    <row r="135" spans="1:7">
      <c r="A135" s="7" t="s">
        <v>27</v>
      </c>
      <c r="B135" s="8" t="s">
        <v>184</v>
      </c>
      <c r="C135" s="8" t="s">
        <v>28</v>
      </c>
      <c r="D135" s="8">
        <v>1307336</v>
      </c>
      <c r="E135" s="8">
        <v>3397545</v>
      </c>
      <c r="F135" s="8">
        <f t="shared" si="4"/>
        <v>0.38478842811500658</v>
      </c>
      <c r="G135" s="8">
        <f t="shared" si="5"/>
        <v>0.96357199265940552</v>
      </c>
    </row>
    <row r="136" spans="1:7">
      <c r="A136" s="9" t="s">
        <v>27</v>
      </c>
      <c r="B136" s="10" t="s">
        <v>185</v>
      </c>
      <c r="C136" s="10" t="s">
        <v>28</v>
      </c>
      <c r="D136" s="10">
        <v>1352145</v>
      </c>
      <c r="E136" s="10">
        <v>3502614</v>
      </c>
      <c r="F136" s="10">
        <f t="shared" si="4"/>
        <v>0.38603882700177639</v>
      </c>
      <c r="G136" s="10">
        <f t="shared" si="5"/>
        <v>0.9661488146852607</v>
      </c>
    </row>
    <row r="137" spans="1:7">
      <c r="A137" s="9" t="s">
        <v>27</v>
      </c>
      <c r="B137" s="10" t="s">
        <v>186</v>
      </c>
      <c r="C137" s="10" t="s">
        <v>28</v>
      </c>
      <c r="D137" s="10">
        <v>1332098</v>
      </c>
      <c r="E137" s="10">
        <v>3430468</v>
      </c>
      <c r="F137" s="10">
        <f t="shared" si="4"/>
        <v>0.38831378109342518</v>
      </c>
      <c r="G137" s="10">
        <f t="shared" si="5"/>
        <v>0.97083704007733063</v>
      </c>
    </row>
    <row r="138" spans="1:7">
      <c r="A138" s="11" t="s">
        <v>27</v>
      </c>
      <c r="B138" s="12" t="s">
        <v>187</v>
      </c>
      <c r="C138" s="12" t="s">
        <v>28</v>
      </c>
      <c r="D138" s="12">
        <v>1280422</v>
      </c>
      <c r="E138" s="12">
        <v>3369330</v>
      </c>
      <c r="F138" s="12">
        <f t="shared" si="4"/>
        <v>0.38002273449023988</v>
      </c>
      <c r="G138" s="12">
        <f t="shared" si="5"/>
        <v>0.95375085123748626</v>
      </c>
    </row>
    <row r="139" spans="1:7">
      <c r="A139" s="7" t="s">
        <v>27</v>
      </c>
      <c r="B139" s="8" t="s">
        <v>188</v>
      </c>
      <c r="C139" s="8" t="s">
        <v>28</v>
      </c>
      <c r="D139" s="8">
        <v>963192</v>
      </c>
      <c r="E139" s="8">
        <v>3394132</v>
      </c>
      <c r="F139" s="8">
        <f t="shared" si="4"/>
        <v>0.28378153825484692</v>
      </c>
      <c r="G139" s="8">
        <f t="shared" si="5"/>
        <v>0.75541699403558848</v>
      </c>
    </row>
    <row r="140" spans="1:7">
      <c r="A140" s="9" t="s">
        <v>27</v>
      </c>
      <c r="B140" s="10" t="s">
        <v>189</v>
      </c>
      <c r="C140" s="10" t="s">
        <v>28</v>
      </c>
      <c r="D140" s="10">
        <v>973483</v>
      </c>
      <c r="E140" s="10">
        <v>3451378</v>
      </c>
      <c r="F140" s="10">
        <f t="shared" si="4"/>
        <v>0.28205632648756523</v>
      </c>
      <c r="G140" s="10">
        <f t="shared" si="5"/>
        <v>0.75186167762557443</v>
      </c>
    </row>
    <row r="141" spans="1:7">
      <c r="A141" s="9" t="s">
        <v>27</v>
      </c>
      <c r="B141" s="10" t="s">
        <v>190</v>
      </c>
      <c r="C141" s="10" t="s">
        <v>28</v>
      </c>
      <c r="D141" s="10">
        <v>1010354</v>
      </c>
      <c r="E141" s="10">
        <v>3653314</v>
      </c>
      <c r="F141" s="10">
        <f t="shared" si="4"/>
        <v>0.27655821536281855</v>
      </c>
      <c r="G141" s="10">
        <f t="shared" si="5"/>
        <v>0.74053117021969639</v>
      </c>
    </row>
    <row r="142" spans="1:7">
      <c r="A142" s="11" t="s">
        <v>27</v>
      </c>
      <c r="B142" s="12" t="s">
        <v>191</v>
      </c>
      <c r="C142" s="12" t="s">
        <v>28</v>
      </c>
      <c r="D142" s="12">
        <v>1008916</v>
      </c>
      <c r="E142" s="12">
        <v>3512634</v>
      </c>
      <c r="F142" s="12">
        <f t="shared" si="4"/>
        <v>0.2872249144089592</v>
      </c>
      <c r="G142" s="12">
        <f t="shared" si="5"/>
        <v>0.76251310361398306</v>
      </c>
    </row>
    <row r="143" spans="1:7">
      <c r="A143" s="7" t="s">
        <v>27</v>
      </c>
      <c r="B143" s="8" t="s">
        <v>192</v>
      </c>
      <c r="C143" s="8" t="s">
        <v>28</v>
      </c>
      <c r="D143" s="8">
        <v>1080204</v>
      </c>
      <c r="E143" s="8">
        <v>3449788</v>
      </c>
      <c r="F143" s="8">
        <f t="shared" si="4"/>
        <v>0.31312184980642288</v>
      </c>
      <c r="G143" s="8">
        <f t="shared" si="5"/>
        <v>0.81588150808107629</v>
      </c>
    </row>
    <row r="144" spans="1:7">
      <c r="A144" s="9" t="s">
        <v>27</v>
      </c>
      <c r="B144" s="10" t="s">
        <v>193</v>
      </c>
      <c r="C144" s="10" t="s">
        <v>28</v>
      </c>
      <c r="D144" s="10">
        <v>1116280</v>
      </c>
      <c r="E144" s="10">
        <v>3659103</v>
      </c>
      <c r="F144" s="10">
        <f t="shared" si="4"/>
        <v>0.30506930250391967</v>
      </c>
      <c r="G144" s="10">
        <f t="shared" si="5"/>
        <v>0.79928681860007766</v>
      </c>
    </row>
    <row r="145" spans="1:7">
      <c r="A145" s="9" t="s">
        <v>27</v>
      </c>
      <c r="B145" s="10" t="s">
        <v>194</v>
      </c>
      <c r="C145" s="10" t="s">
        <v>28</v>
      </c>
      <c r="D145" s="10">
        <v>1124652</v>
      </c>
      <c r="E145" s="10">
        <v>3713674</v>
      </c>
      <c r="F145" s="10">
        <f t="shared" si="4"/>
        <v>0.30284079862691232</v>
      </c>
      <c r="G145" s="10">
        <f t="shared" si="5"/>
        <v>0.79469431781034083</v>
      </c>
    </row>
    <row r="146" spans="1:7">
      <c r="A146" s="7" t="s">
        <v>27</v>
      </c>
      <c r="B146" s="8" t="s">
        <v>195</v>
      </c>
      <c r="C146" s="8" t="s">
        <v>28</v>
      </c>
      <c r="D146" s="8">
        <v>1551497</v>
      </c>
      <c r="E146" s="8">
        <v>3997418</v>
      </c>
      <c r="F146" s="8">
        <f t="shared" si="4"/>
        <v>0.38812478454842603</v>
      </c>
      <c r="G146" s="8">
        <f t="shared" si="5"/>
        <v>0.97044755599739629</v>
      </c>
    </row>
    <row r="147" spans="1:7">
      <c r="A147" s="9" t="s">
        <v>27</v>
      </c>
      <c r="B147" s="10" t="s">
        <v>196</v>
      </c>
      <c r="C147" s="10" t="s">
        <v>28</v>
      </c>
      <c r="D147" s="10">
        <v>1548598</v>
      </c>
      <c r="E147" s="10">
        <v>3946239</v>
      </c>
      <c r="F147" s="10">
        <f t="shared" si="4"/>
        <v>0.3924237736234425</v>
      </c>
      <c r="G147" s="10">
        <f t="shared" si="5"/>
        <v>0.97930691268319026</v>
      </c>
    </row>
    <row r="148" spans="1:7">
      <c r="A148" s="9" t="s">
        <v>27</v>
      </c>
      <c r="B148" s="10" t="s">
        <v>197</v>
      </c>
      <c r="C148" s="10" t="s">
        <v>28</v>
      </c>
      <c r="D148" s="10">
        <v>1525547</v>
      </c>
      <c r="E148" s="10">
        <v>4022285</v>
      </c>
      <c r="F148" s="10">
        <f t="shared" si="4"/>
        <v>0.37927372128031706</v>
      </c>
      <c r="G148" s="10">
        <f t="shared" si="5"/>
        <v>0.95220728481447736</v>
      </c>
    </row>
    <row r="149" spans="1:7">
      <c r="A149" s="11" t="s">
        <v>27</v>
      </c>
      <c r="B149" s="12" t="s">
        <v>198</v>
      </c>
      <c r="C149" s="12" t="s">
        <v>28</v>
      </c>
      <c r="D149" s="12">
        <v>1502306</v>
      </c>
      <c r="E149" s="12">
        <v>3919057</v>
      </c>
      <c r="F149" s="12">
        <f t="shared" si="4"/>
        <v>0.38333354171679562</v>
      </c>
      <c r="G149" s="12">
        <f t="shared" si="5"/>
        <v>0.96057376276997242</v>
      </c>
    </row>
    <row r="150" spans="1:7">
      <c r="A150" s="7" t="s">
        <v>27</v>
      </c>
      <c r="B150" s="8" t="s">
        <v>199</v>
      </c>
      <c r="C150" s="8" t="s">
        <v>28</v>
      </c>
      <c r="D150" s="8">
        <v>390677</v>
      </c>
      <c r="E150" s="8">
        <v>2236978</v>
      </c>
      <c r="F150" s="8">
        <f t="shared" si="4"/>
        <v>0.17464498980320772</v>
      </c>
      <c r="G150" s="8">
        <f t="shared" si="5"/>
        <v>0.53050839498645053</v>
      </c>
    </row>
    <row r="151" spans="1:7">
      <c r="A151" s="9" t="s">
        <v>27</v>
      </c>
      <c r="B151" s="10" t="s">
        <v>200</v>
      </c>
      <c r="C151" s="10" t="s">
        <v>28</v>
      </c>
      <c r="D151" s="10">
        <v>391874</v>
      </c>
      <c r="E151" s="10">
        <v>2304949</v>
      </c>
      <c r="F151" s="10">
        <f t="shared" si="4"/>
        <v>0.17001417384939971</v>
      </c>
      <c r="G151" s="10">
        <f t="shared" si="5"/>
        <v>0.52096520946884295</v>
      </c>
    </row>
    <row r="152" spans="1:7">
      <c r="A152" s="11" t="s">
        <v>27</v>
      </c>
      <c r="B152" s="12" t="s">
        <v>201</v>
      </c>
      <c r="C152" s="12" t="s">
        <v>28</v>
      </c>
      <c r="D152" s="12">
        <v>390370</v>
      </c>
      <c r="E152" s="12">
        <v>2300380</v>
      </c>
      <c r="F152" s="12">
        <f t="shared" si="4"/>
        <v>0.16969804988740991</v>
      </c>
      <c r="G152" s="12">
        <f t="shared" si="5"/>
        <v>0.52031374120797436</v>
      </c>
    </row>
    <row r="153" spans="1:7">
      <c r="A153" s="7" t="s">
        <v>27</v>
      </c>
      <c r="B153" s="8" t="s">
        <v>202</v>
      </c>
      <c r="C153" s="8" t="s">
        <v>28</v>
      </c>
      <c r="D153" s="8">
        <v>1193376</v>
      </c>
      <c r="E153" s="8">
        <v>3570941</v>
      </c>
      <c r="F153" s="8">
        <f t="shared" si="4"/>
        <v>0.33419090374217886</v>
      </c>
      <c r="G153" s="8">
        <f t="shared" si="5"/>
        <v>0.8593006144318821</v>
      </c>
    </row>
    <row r="154" spans="1:7">
      <c r="A154" s="9" t="s">
        <v>27</v>
      </c>
      <c r="B154" s="10" t="s">
        <v>203</v>
      </c>
      <c r="C154" s="10" t="s">
        <v>28</v>
      </c>
      <c r="D154" s="10">
        <v>1153984</v>
      </c>
      <c r="E154" s="10">
        <v>3502755</v>
      </c>
      <c r="F154" s="10">
        <f t="shared" si="4"/>
        <v>0.32945038976462815</v>
      </c>
      <c r="G154" s="10">
        <f t="shared" si="5"/>
        <v>0.84953136322694567</v>
      </c>
    </row>
    <row r="155" spans="1:7">
      <c r="A155" s="9" t="s">
        <v>27</v>
      </c>
      <c r="B155" s="10" t="s">
        <v>204</v>
      </c>
      <c r="C155" s="10" t="s">
        <v>28</v>
      </c>
      <c r="D155" s="10">
        <v>1196851</v>
      </c>
      <c r="E155" s="10">
        <v>3628459</v>
      </c>
      <c r="F155" s="10">
        <f t="shared" si="4"/>
        <v>0.3298510469596046</v>
      </c>
      <c r="G155" s="10">
        <f t="shared" si="5"/>
        <v>0.8503570375743531</v>
      </c>
    </row>
    <row r="156" spans="1:7">
      <c r="A156" s="11" t="s">
        <v>27</v>
      </c>
      <c r="B156" s="12" t="s">
        <v>205</v>
      </c>
      <c r="C156" s="12" t="s">
        <v>28</v>
      </c>
      <c r="D156" s="12">
        <v>1167012</v>
      </c>
      <c r="E156" s="12">
        <v>3549708</v>
      </c>
      <c r="F156" s="12">
        <f t="shared" si="4"/>
        <v>0.32876281654716388</v>
      </c>
      <c r="G156" s="12">
        <f t="shared" si="5"/>
        <v>0.84811441234039531</v>
      </c>
    </row>
    <row r="157" spans="1:7">
      <c r="A157" s="7" t="s">
        <v>27</v>
      </c>
      <c r="B157" s="8" t="s">
        <v>206</v>
      </c>
      <c r="C157" s="8" t="s">
        <v>28</v>
      </c>
      <c r="D157" s="8">
        <v>1258889</v>
      </c>
      <c r="E157" s="8">
        <v>3455221</v>
      </c>
      <c r="F157" s="8">
        <f t="shared" si="4"/>
        <v>0.36434398841637045</v>
      </c>
      <c r="G157" s="8">
        <f t="shared" si="5"/>
        <v>0.92144009132845617</v>
      </c>
    </row>
    <row r="158" spans="1:7">
      <c r="A158" s="9" t="s">
        <v>27</v>
      </c>
      <c r="B158" s="10" t="s">
        <v>207</v>
      </c>
      <c r="C158" s="10" t="s">
        <v>28</v>
      </c>
      <c r="D158" s="10">
        <v>1264208</v>
      </c>
      <c r="E158" s="10">
        <v>3435585</v>
      </c>
      <c r="F158" s="10">
        <f t="shared" si="4"/>
        <v>0.36797459530181903</v>
      </c>
      <c r="G158" s="10">
        <f t="shared" si="5"/>
        <v>0.92892204599798867</v>
      </c>
    </row>
    <row r="159" spans="1:7">
      <c r="A159" s="9" t="s">
        <v>27</v>
      </c>
      <c r="B159" s="10" t="s">
        <v>208</v>
      </c>
      <c r="C159" s="10" t="s">
        <v>28</v>
      </c>
      <c r="D159" s="10">
        <v>1268711</v>
      </c>
      <c r="E159" s="10">
        <v>3374740</v>
      </c>
      <c r="F159" s="10">
        <f t="shared" si="4"/>
        <v>0.37594333193075613</v>
      </c>
      <c r="G159" s="10">
        <f t="shared" si="5"/>
        <v>0.94534401844290217</v>
      </c>
    </row>
    <row r="160" spans="1:7">
      <c r="A160" s="11" t="s">
        <v>27</v>
      </c>
      <c r="B160" s="12" t="s">
        <v>209</v>
      </c>
      <c r="C160" s="12" t="s">
        <v>28</v>
      </c>
      <c r="D160" s="12">
        <v>1310467</v>
      </c>
      <c r="E160" s="12">
        <v>3639917</v>
      </c>
      <c r="F160" s="12">
        <f t="shared" si="4"/>
        <v>0.36002661599151847</v>
      </c>
      <c r="G160" s="12">
        <f t="shared" si="5"/>
        <v>0.91254285023532122</v>
      </c>
    </row>
    <row r="161" spans="1:7">
      <c r="A161" s="7" t="s">
        <v>27</v>
      </c>
      <c r="B161" s="8" t="s">
        <v>210</v>
      </c>
      <c r="C161" s="8" t="s">
        <v>28</v>
      </c>
      <c r="D161" s="8">
        <v>1182187</v>
      </c>
      <c r="E161" s="8">
        <v>3709046</v>
      </c>
      <c r="F161" s="8">
        <f t="shared" si="4"/>
        <v>0.31873074639678234</v>
      </c>
      <c r="G161" s="8">
        <f t="shared" si="5"/>
        <v>0.82744032217448904</v>
      </c>
    </row>
    <row r="162" spans="1:7">
      <c r="A162" s="9" t="s">
        <v>27</v>
      </c>
      <c r="B162" s="10" t="s">
        <v>211</v>
      </c>
      <c r="C162" s="10" t="s">
        <v>28</v>
      </c>
      <c r="D162" s="10">
        <v>1181328</v>
      </c>
      <c r="E162" s="10">
        <v>3755131</v>
      </c>
      <c r="F162" s="10">
        <f t="shared" si="4"/>
        <v>0.31459035650154415</v>
      </c>
      <c r="G162" s="10">
        <f t="shared" si="5"/>
        <v>0.81890780667838214</v>
      </c>
    </row>
    <row r="163" spans="1:7">
      <c r="A163" s="9" t="s">
        <v>27</v>
      </c>
      <c r="B163" s="10" t="s">
        <v>212</v>
      </c>
      <c r="C163" s="10" t="s">
        <v>28</v>
      </c>
      <c r="D163" s="10">
        <v>1194954</v>
      </c>
      <c r="E163" s="10">
        <v>3771871</v>
      </c>
      <c r="F163" s="10">
        <f t="shared" si="4"/>
        <v>0.31680669885051743</v>
      </c>
      <c r="G163" s="10">
        <f t="shared" si="5"/>
        <v>0.82347524499114633</v>
      </c>
    </row>
    <row r="164" spans="1:7">
      <c r="A164" s="11" t="s">
        <v>27</v>
      </c>
      <c r="B164" s="12" t="s">
        <v>213</v>
      </c>
      <c r="C164" s="12" t="s">
        <v>28</v>
      </c>
      <c r="D164" s="12">
        <v>1300106</v>
      </c>
      <c r="E164" s="12">
        <v>4045033</v>
      </c>
      <c r="F164" s="12">
        <f t="shared" si="4"/>
        <v>0.32140800829066168</v>
      </c>
      <c r="G164" s="12">
        <f t="shared" si="5"/>
        <v>0.83295762348539559</v>
      </c>
    </row>
    <row r="165" spans="1:7">
      <c r="A165" s="18" t="s">
        <v>27</v>
      </c>
      <c r="B165" s="19" t="s">
        <v>214</v>
      </c>
      <c r="C165" s="19" t="s">
        <v>28</v>
      </c>
      <c r="D165" s="19">
        <v>541601</v>
      </c>
      <c r="E165" s="19">
        <v>2324824</v>
      </c>
      <c r="F165" s="19">
        <f t="shared" ref="F165:F228" si="6">D165/E165</f>
        <v>0.23296430181381472</v>
      </c>
      <c r="G165" s="19">
        <f t="shared" si="5"/>
        <v>0.65069283317790938</v>
      </c>
    </row>
    <row r="166" spans="1:7">
      <c r="A166" s="22" t="s">
        <v>27</v>
      </c>
      <c r="B166" s="20" t="s">
        <v>215</v>
      </c>
      <c r="C166" s="20" t="s">
        <v>28</v>
      </c>
      <c r="D166" s="20">
        <v>1173210</v>
      </c>
      <c r="E166" s="20">
        <v>4709247</v>
      </c>
      <c r="F166" s="20">
        <f t="shared" si="6"/>
        <v>0.24912900087848439</v>
      </c>
      <c r="G166" s="20">
        <f t="shared" si="5"/>
        <v>0.68400504501038062</v>
      </c>
    </row>
    <row r="167" spans="1:7">
      <c r="A167" s="22" t="s">
        <v>27</v>
      </c>
      <c r="B167" s="20" t="s">
        <v>216</v>
      </c>
      <c r="C167" s="20" t="s">
        <v>28</v>
      </c>
      <c r="D167" s="20">
        <v>1174005</v>
      </c>
      <c r="E167" s="20">
        <v>4885082</v>
      </c>
      <c r="F167" s="20">
        <f t="shared" si="6"/>
        <v>0.24032452269992602</v>
      </c>
      <c r="G167" s="20">
        <f t="shared" si="5"/>
        <v>0.66586077638000751</v>
      </c>
    </row>
    <row r="168" spans="1:7">
      <c r="A168" s="23" t="s">
        <v>27</v>
      </c>
      <c r="B168" s="24" t="s">
        <v>217</v>
      </c>
      <c r="C168" s="24" t="s">
        <v>28</v>
      </c>
      <c r="D168" s="24">
        <v>1220387</v>
      </c>
      <c r="E168" s="24">
        <v>4911646</v>
      </c>
      <c r="F168" s="24">
        <f t="shared" si="6"/>
        <v>0.2484680288440983</v>
      </c>
      <c r="G168" s="24">
        <f t="shared" si="5"/>
        <v>0.68264291384191778</v>
      </c>
    </row>
    <row r="169" spans="1:7">
      <c r="A169" s="18" t="s">
        <v>27</v>
      </c>
      <c r="B169" s="19" t="s">
        <v>218</v>
      </c>
      <c r="C169" s="19" t="s">
        <v>28</v>
      </c>
      <c r="D169" s="19">
        <v>1871753</v>
      </c>
      <c r="E169" s="19">
        <v>4723186</v>
      </c>
      <c r="F169" s="19">
        <f t="shared" si="6"/>
        <v>0.39629034300152483</v>
      </c>
      <c r="G169" s="19">
        <f t="shared" si="5"/>
        <v>0.98727513885754237</v>
      </c>
    </row>
    <row r="170" spans="1:7">
      <c r="A170" s="22" t="s">
        <v>27</v>
      </c>
      <c r="B170" s="20" t="s">
        <v>219</v>
      </c>
      <c r="C170" s="20" t="s">
        <v>28</v>
      </c>
      <c r="D170" s="20">
        <v>1910958</v>
      </c>
      <c r="E170" s="20">
        <v>4723070</v>
      </c>
      <c r="F170" s="20">
        <f t="shared" si="6"/>
        <v>0.40460082107612211</v>
      </c>
      <c r="G170" s="20">
        <f t="shared" si="5"/>
        <v>1.0044013720736724</v>
      </c>
    </row>
    <row r="171" spans="1:7">
      <c r="A171" s="22" t="s">
        <v>27</v>
      </c>
      <c r="B171" s="20" t="s">
        <v>220</v>
      </c>
      <c r="C171" s="20" t="s">
        <v>28</v>
      </c>
      <c r="D171" s="20">
        <v>1952095</v>
      </c>
      <c r="E171" s="20">
        <v>4838475</v>
      </c>
      <c r="F171" s="20">
        <f t="shared" si="6"/>
        <v>0.40345253411457122</v>
      </c>
      <c r="G171" s="20">
        <f t="shared" si="5"/>
        <v>1.0020349823033083</v>
      </c>
    </row>
    <row r="172" spans="1:7">
      <c r="A172" s="23" t="s">
        <v>27</v>
      </c>
      <c r="B172" s="24" t="s">
        <v>221</v>
      </c>
      <c r="C172" s="24" t="s">
        <v>28</v>
      </c>
      <c r="D172" s="24">
        <v>1899312</v>
      </c>
      <c r="E172" s="24">
        <v>4725301</v>
      </c>
      <c r="F172" s="24">
        <f t="shared" si="6"/>
        <v>0.40194518825361603</v>
      </c>
      <c r="G172" s="24">
        <f t="shared" si="5"/>
        <v>0.99892864395305192</v>
      </c>
    </row>
    <row r="173" spans="1:7">
      <c r="A173" s="18" t="s">
        <v>27</v>
      </c>
      <c r="B173" s="19" t="s">
        <v>222</v>
      </c>
      <c r="C173" s="19" t="s">
        <v>28</v>
      </c>
      <c r="D173" s="19">
        <v>1670416</v>
      </c>
      <c r="E173" s="19">
        <v>4843270</v>
      </c>
      <c r="F173" s="19">
        <f t="shared" si="6"/>
        <v>0.34489425532749568</v>
      </c>
      <c r="G173" s="19">
        <f t="shared" si="5"/>
        <v>0.88135808137890304</v>
      </c>
    </row>
    <row r="174" spans="1:7">
      <c r="A174" s="22" t="s">
        <v>27</v>
      </c>
      <c r="B174" s="20" t="s">
        <v>223</v>
      </c>
      <c r="C174" s="20" t="s">
        <v>28</v>
      </c>
      <c r="D174" s="20">
        <v>1613927</v>
      </c>
      <c r="E174" s="20">
        <v>4764340</v>
      </c>
      <c r="F174" s="20">
        <f t="shared" si="6"/>
        <v>0.33875143251741058</v>
      </c>
      <c r="G174" s="20">
        <f t="shared" si="5"/>
        <v>0.86869895213187964</v>
      </c>
    </row>
    <row r="175" spans="1:7">
      <c r="A175" s="23" t="s">
        <v>27</v>
      </c>
      <c r="B175" s="24" t="s">
        <v>224</v>
      </c>
      <c r="C175" s="24" t="s">
        <v>28</v>
      </c>
      <c r="D175" s="24">
        <v>1701193</v>
      </c>
      <c r="E175" s="24">
        <v>4897521</v>
      </c>
      <c r="F175" s="24">
        <f t="shared" si="6"/>
        <v>0.34735797967992377</v>
      </c>
      <c r="G175" s="24">
        <f t="shared" si="5"/>
        <v>0.88643532452438689</v>
      </c>
    </row>
    <row r="176" spans="1:7">
      <c r="A176" s="18" t="s">
        <v>27</v>
      </c>
      <c r="B176" s="19" t="s">
        <v>225</v>
      </c>
      <c r="C176" s="19" t="s">
        <v>28</v>
      </c>
      <c r="D176" s="19">
        <v>1230722</v>
      </c>
      <c r="E176" s="19">
        <v>4826536</v>
      </c>
      <c r="F176" s="19">
        <f t="shared" si="6"/>
        <v>0.25499074284331452</v>
      </c>
      <c r="G176" s="19">
        <f t="shared" si="5"/>
        <v>0.69608492285150259</v>
      </c>
    </row>
    <row r="177" spans="1:7">
      <c r="A177" s="22" t="s">
        <v>27</v>
      </c>
      <c r="B177" s="20" t="s">
        <v>226</v>
      </c>
      <c r="C177" s="20" t="s">
        <v>28</v>
      </c>
      <c r="D177" s="20">
        <v>1190736</v>
      </c>
      <c r="E177" s="20">
        <v>4701425</v>
      </c>
      <c r="F177" s="20">
        <f t="shared" si="6"/>
        <v>0.25327129540511656</v>
      </c>
      <c r="G177" s="20">
        <f t="shared" si="5"/>
        <v>0.69254148557086415</v>
      </c>
    </row>
    <row r="178" spans="1:7">
      <c r="A178" s="23" t="s">
        <v>27</v>
      </c>
      <c r="B178" s="24" t="s">
        <v>227</v>
      </c>
      <c r="C178" s="24" t="s">
        <v>28</v>
      </c>
      <c r="D178" s="24">
        <v>1214170</v>
      </c>
      <c r="E178" s="24">
        <v>4805757</v>
      </c>
      <c r="F178" s="24">
        <f t="shared" si="6"/>
        <v>0.25264906236416029</v>
      </c>
      <c r="G178" s="24">
        <f t="shared" si="5"/>
        <v>0.69125918772006145</v>
      </c>
    </row>
    <row r="179" spans="1:7">
      <c r="A179" s="18" t="s">
        <v>27</v>
      </c>
      <c r="B179" s="19" t="s">
        <v>228</v>
      </c>
      <c r="C179" s="19" t="s">
        <v>28</v>
      </c>
      <c r="D179" s="19">
        <v>1414266</v>
      </c>
      <c r="E179" s="19">
        <v>4803163</v>
      </c>
      <c r="F179" s="19">
        <f t="shared" si="6"/>
        <v>0.294444723195944</v>
      </c>
      <c r="G179" s="19">
        <f t="shared" si="5"/>
        <v>0.7773916855622014</v>
      </c>
    </row>
    <row r="180" spans="1:7">
      <c r="A180" s="22" t="s">
        <v>27</v>
      </c>
      <c r="B180" s="20" t="s">
        <v>229</v>
      </c>
      <c r="C180" s="20" t="s">
        <v>28</v>
      </c>
      <c r="D180" s="20">
        <v>1442080</v>
      </c>
      <c r="E180" s="20">
        <v>4751416</v>
      </c>
      <c r="F180" s="20">
        <f t="shared" si="6"/>
        <v>0.30350531294249966</v>
      </c>
      <c r="G180" s="20">
        <f t="shared" si="5"/>
        <v>0.79606374891190324</v>
      </c>
    </row>
    <row r="181" spans="1:7">
      <c r="A181" s="23" t="s">
        <v>27</v>
      </c>
      <c r="B181" s="24" t="s">
        <v>230</v>
      </c>
      <c r="C181" s="24" t="s">
        <v>28</v>
      </c>
      <c r="D181" s="24">
        <v>1426579</v>
      </c>
      <c r="E181" s="24">
        <v>4729768</v>
      </c>
      <c r="F181" s="24">
        <f t="shared" si="6"/>
        <v>0.30161711948662173</v>
      </c>
      <c r="G181" s="24">
        <f t="shared" si="5"/>
        <v>0.79217255983803003</v>
      </c>
    </row>
    <row r="182" spans="1:7">
      <c r="A182" s="18" t="s">
        <v>27</v>
      </c>
      <c r="B182" s="19" t="s">
        <v>231</v>
      </c>
      <c r="C182" s="19" t="s">
        <v>28</v>
      </c>
      <c r="D182" s="19">
        <v>214785</v>
      </c>
      <c r="E182" s="19">
        <v>3724236</v>
      </c>
      <c r="F182" s="19">
        <f t="shared" si="6"/>
        <v>5.7672231297909153E-2</v>
      </c>
      <c r="G182" s="19">
        <f t="shared" si="5"/>
        <v>0.2894509342587312</v>
      </c>
    </row>
    <row r="183" spans="1:7">
      <c r="A183" s="22" t="s">
        <v>27</v>
      </c>
      <c r="B183" s="20" t="s">
        <v>232</v>
      </c>
      <c r="C183" s="20" t="s">
        <v>28</v>
      </c>
      <c r="D183" s="20">
        <v>202946</v>
      </c>
      <c r="E183" s="20">
        <v>3422014</v>
      </c>
      <c r="F183" s="20">
        <f t="shared" si="6"/>
        <v>5.9306011021579688E-2</v>
      </c>
      <c r="G183" s="20">
        <f t="shared" si="5"/>
        <v>0.2928178275132714</v>
      </c>
    </row>
    <row r="184" spans="1:7">
      <c r="A184" s="23" t="s">
        <v>27</v>
      </c>
      <c r="B184" s="24" t="s">
        <v>233</v>
      </c>
      <c r="C184" s="24" t="s">
        <v>28</v>
      </c>
      <c r="D184" s="24">
        <v>207634</v>
      </c>
      <c r="E184" s="24">
        <v>3295730</v>
      </c>
      <c r="F184" s="24">
        <f t="shared" si="6"/>
        <v>6.3000913302970807E-2</v>
      </c>
      <c r="G184" s="24">
        <f t="shared" si="5"/>
        <v>0.30043228213476225</v>
      </c>
    </row>
    <row r="185" spans="1:7">
      <c r="A185" s="18" t="s">
        <v>27</v>
      </c>
      <c r="B185" s="19" t="s">
        <v>234</v>
      </c>
      <c r="C185" s="19" t="s">
        <v>28</v>
      </c>
      <c r="D185" s="19">
        <v>909968</v>
      </c>
      <c r="E185" s="19">
        <v>4678568</v>
      </c>
      <c r="F185" s="19">
        <f t="shared" si="6"/>
        <v>0.19449711963147698</v>
      </c>
      <c r="G185" s="19">
        <f t="shared" si="5"/>
        <v>0.57141966413654777</v>
      </c>
    </row>
    <row r="186" spans="1:7">
      <c r="A186" s="22" t="s">
        <v>27</v>
      </c>
      <c r="B186" s="20" t="s">
        <v>235</v>
      </c>
      <c r="C186" s="20" t="s">
        <v>28</v>
      </c>
      <c r="D186" s="20">
        <v>845036</v>
      </c>
      <c r="E186" s="20">
        <v>4316301</v>
      </c>
      <c r="F186" s="20">
        <f t="shared" si="6"/>
        <v>0.19577781994351182</v>
      </c>
      <c r="G186" s="20">
        <f t="shared" si="5"/>
        <v>0.57405893133958918</v>
      </c>
    </row>
    <row r="187" spans="1:7">
      <c r="A187" s="22" t="s">
        <v>27</v>
      </c>
      <c r="B187" s="20" t="s">
        <v>236</v>
      </c>
      <c r="C187" s="20" t="s">
        <v>28</v>
      </c>
      <c r="D187" s="20">
        <v>846342</v>
      </c>
      <c r="E187" s="20">
        <v>4518319</v>
      </c>
      <c r="F187" s="20">
        <f t="shared" si="6"/>
        <v>0.18731346768565921</v>
      </c>
      <c r="G187" s="20">
        <f t="shared" si="5"/>
        <v>0.55661559420660645</v>
      </c>
    </row>
    <row r="188" spans="1:7">
      <c r="A188" s="23" t="s">
        <v>27</v>
      </c>
      <c r="B188" s="24" t="s">
        <v>237</v>
      </c>
      <c r="C188" s="24" t="s">
        <v>28</v>
      </c>
      <c r="D188" s="24">
        <v>859433</v>
      </c>
      <c r="E188" s="24">
        <v>4453503</v>
      </c>
      <c r="F188" s="24">
        <f t="shared" si="6"/>
        <v>0.19297909982321781</v>
      </c>
      <c r="G188" s="24">
        <f t="shared" si="5"/>
        <v>0.56829132891568723</v>
      </c>
    </row>
    <row r="189" spans="1:7">
      <c r="A189" s="18" t="s">
        <v>27</v>
      </c>
      <c r="B189" s="19" t="s">
        <v>238</v>
      </c>
      <c r="C189" s="19" t="s">
        <v>28</v>
      </c>
      <c r="D189" s="19">
        <v>901014</v>
      </c>
      <c r="E189" s="19">
        <v>4526276</v>
      </c>
      <c r="F189" s="19">
        <f t="shared" si="6"/>
        <v>0.1990629824606365</v>
      </c>
      <c r="G189" s="19">
        <f t="shared" si="5"/>
        <v>0.58082899425487966</v>
      </c>
    </row>
    <row r="190" spans="1:7">
      <c r="A190" s="22" t="s">
        <v>27</v>
      </c>
      <c r="B190" s="20" t="s">
        <v>239</v>
      </c>
      <c r="C190" s="20" t="s">
        <v>28</v>
      </c>
      <c r="D190" s="20">
        <v>921795</v>
      </c>
      <c r="E190" s="20">
        <v>4502665</v>
      </c>
      <c r="F190" s="20">
        <f t="shared" si="6"/>
        <v>0.20472209236085739</v>
      </c>
      <c r="G190" s="20">
        <f t="shared" si="5"/>
        <v>0.59249128793725492</v>
      </c>
    </row>
    <row r="191" spans="1:7">
      <c r="A191" s="22" t="s">
        <v>27</v>
      </c>
      <c r="B191" s="20" t="s">
        <v>240</v>
      </c>
      <c r="C191" s="20" t="s">
        <v>28</v>
      </c>
      <c r="D191" s="20">
        <v>855693</v>
      </c>
      <c r="E191" s="20">
        <v>4431537</v>
      </c>
      <c r="F191" s="20">
        <f t="shared" si="6"/>
        <v>0.19309169707936547</v>
      </c>
      <c r="G191" s="20">
        <f t="shared" si="5"/>
        <v>0.56852336934115633</v>
      </c>
    </row>
    <row r="192" spans="1:7">
      <c r="A192" s="23" t="s">
        <v>27</v>
      </c>
      <c r="B192" s="24" t="s">
        <v>241</v>
      </c>
      <c r="C192" s="24" t="s">
        <v>28</v>
      </c>
      <c r="D192" s="24">
        <v>866710</v>
      </c>
      <c r="E192" s="24">
        <v>4303281</v>
      </c>
      <c r="F192" s="24">
        <f t="shared" si="6"/>
        <v>0.20140678705387818</v>
      </c>
      <c r="G192" s="24">
        <f t="shared" si="5"/>
        <v>0.58565910676063215</v>
      </c>
    </row>
    <row r="193" spans="1:7">
      <c r="A193" s="18" t="s">
        <v>27</v>
      </c>
      <c r="B193" s="19" t="s">
        <v>242</v>
      </c>
      <c r="C193" s="19" t="s">
        <v>28</v>
      </c>
      <c r="D193" s="19">
        <v>1279420</v>
      </c>
      <c r="E193" s="19">
        <v>4484898</v>
      </c>
      <c r="F193" s="19">
        <f t="shared" si="6"/>
        <v>0.28527293151371558</v>
      </c>
      <c r="G193" s="19">
        <f t="shared" si="5"/>
        <v>0.75849045726346498</v>
      </c>
    </row>
    <row r="194" spans="1:7">
      <c r="A194" s="22" t="s">
        <v>27</v>
      </c>
      <c r="B194" s="20" t="s">
        <v>243</v>
      </c>
      <c r="C194" s="20" t="s">
        <v>28</v>
      </c>
      <c r="D194" s="20">
        <v>1272433</v>
      </c>
      <c r="E194" s="20">
        <v>4355424</v>
      </c>
      <c r="F194" s="20">
        <f t="shared" si="6"/>
        <v>0.29214905368570315</v>
      </c>
      <c r="G194" s="20">
        <f t="shared" si="5"/>
        <v>0.77266076983549703</v>
      </c>
    </row>
    <row r="195" spans="1:7">
      <c r="A195" s="22" t="s">
        <v>27</v>
      </c>
      <c r="B195" s="20" t="s">
        <v>244</v>
      </c>
      <c r="C195" s="20" t="s">
        <v>28</v>
      </c>
      <c r="D195" s="20">
        <v>1185582</v>
      </c>
      <c r="E195" s="20">
        <v>4129602</v>
      </c>
      <c r="F195" s="20">
        <f t="shared" si="6"/>
        <v>0.28709352620422018</v>
      </c>
      <c r="G195" s="20">
        <f t="shared" ref="G195:G258" si="7">(2.0608*F195)+0.1706</f>
        <v>0.76224233880165693</v>
      </c>
    </row>
    <row r="196" spans="1:7">
      <c r="A196" s="23" t="s">
        <v>27</v>
      </c>
      <c r="B196" s="24" t="s">
        <v>245</v>
      </c>
      <c r="C196" s="24" t="s">
        <v>28</v>
      </c>
      <c r="D196" s="24">
        <v>412132</v>
      </c>
      <c r="E196" s="24">
        <v>1412461</v>
      </c>
      <c r="F196" s="24">
        <f t="shared" si="6"/>
        <v>0.29178292356390723</v>
      </c>
      <c r="G196" s="24">
        <f t="shared" si="7"/>
        <v>0.77190624888049997</v>
      </c>
    </row>
    <row r="197" spans="1:7">
      <c r="A197" s="18" t="s">
        <v>27</v>
      </c>
      <c r="B197" s="19" t="s">
        <v>246</v>
      </c>
      <c r="C197" s="19" t="s">
        <v>28</v>
      </c>
      <c r="D197" s="19">
        <v>1245588</v>
      </c>
      <c r="E197" s="19">
        <v>4487385</v>
      </c>
      <c r="F197" s="19">
        <f t="shared" si="6"/>
        <v>0.27757546990062143</v>
      </c>
      <c r="G197" s="19">
        <f t="shared" si="7"/>
        <v>0.74262752837120061</v>
      </c>
    </row>
    <row r="198" spans="1:7">
      <c r="A198" s="22" t="s">
        <v>27</v>
      </c>
      <c r="B198" s="20" t="s">
        <v>247</v>
      </c>
      <c r="C198" s="20" t="s">
        <v>28</v>
      </c>
      <c r="D198" s="20">
        <v>1210129</v>
      </c>
      <c r="E198" s="20">
        <v>4232702</v>
      </c>
      <c r="F198" s="20">
        <f t="shared" si="6"/>
        <v>0.28589988144688666</v>
      </c>
      <c r="G198" s="20">
        <f t="shared" si="7"/>
        <v>0.75978247568574397</v>
      </c>
    </row>
    <row r="199" spans="1:7">
      <c r="A199" s="23" t="s">
        <v>27</v>
      </c>
      <c r="B199" s="24" t="s">
        <v>248</v>
      </c>
      <c r="C199" s="24" t="s">
        <v>28</v>
      </c>
      <c r="D199" s="24">
        <v>1198070</v>
      </c>
      <c r="E199" s="24">
        <v>4236668</v>
      </c>
      <c r="F199" s="24">
        <f t="shared" si="6"/>
        <v>0.2827859062829563</v>
      </c>
      <c r="G199" s="24">
        <f t="shared" si="7"/>
        <v>0.75336519566791627</v>
      </c>
    </row>
    <row r="200" spans="1:7">
      <c r="A200" s="18" t="s">
        <v>27</v>
      </c>
      <c r="B200" s="19" t="s">
        <v>249</v>
      </c>
      <c r="C200" s="19" t="s">
        <v>28</v>
      </c>
      <c r="D200" s="19">
        <v>795755</v>
      </c>
      <c r="E200" s="19">
        <v>4144189</v>
      </c>
      <c r="F200" s="19">
        <f t="shared" si="6"/>
        <v>0.19201706292835583</v>
      </c>
      <c r="G200" s="19">
        <f t="shared" si="7"/>
        <v>0.5663087632827557</v>
      </c>
    </row>
    <row r="201" spans="1:7">
      <c r="A201" s="22" t="s">
        <v>27</v>
      </c>
      <c r="B201" s="20" t="s">
        <v>250</v>
      </c>
      <c r="C201" s="20" t="s">
        <v>28</v>
      </c>
      <c r="D201" s="20">
        <v>759170</v>
      </c>
      <c r="E201" s="20">
        <v>3854719</v>
      </c>
      <c r="F201" s="20">
        <f t="shared" si="6"/>
        <v>0.19694561393450469</v>
      </c>
      <c r="G201" s="20">
        <f t="shared" si="7"/>
        <v>0.57646552119622729</v>
      </c>
    </row>
    <row r="202" spans="1:7">
      <c r="A202" s="22" t="s">
        <v>27</v>
      </c>
      <c r="B202" s="20" t="s">
        <v>251</v>
      </c>
      <c r="C202" s="20" t="s">
        <v>28</v>
      </c>
      <c r="D202" s="20">
        <v>732370</v>
      </c>
      <c r="E202" s="20">
        <v>3698972</v>
      </c>
      <c r="F202" s="20">
        <f t="shared" si="6"/>
        <v>0.19799284774256198</v>
      </c>
      <c r="G202" s="20">
        <f t="shared" si="7"/>
        <v>0.57862366062787174</v>
      </c>
    </row>
    <row r="203" spans="1:7">
      <c r="A203" s="22" t="s">
        <v>27</v>
      </c>
      <c r="B203" s="20" t="s">
        <v>252</v>
      </c>
      <c r="C203" s="20" t="s">
        <v>28</v>
      </c>
      <c r="D203" s="20">
        <v>414540</v>
      </c>
      <c r="E203" s="20">
        <v>2169428</v>
      </c>
      <c r="F203" s="20">
        <f t="shared" si="6"/>
        <v>0.19108262638815393</v>
      </c>
      <c r="G203" s="20">
        <f t="shared" si="7"/>
        <v>0.56438307646070762</v>
      </c>
    </row>
    <row r="204" spans="1:7">
      <c r="A204" s="23" t="s">
        <v>27</v>
      </c>
      <c r="B204" s="24" t="s">
        <v>253</v>
      </c>
      <c r="C204" s="24" t="s">
        <v>28</v>
      </c>
      <c r="D204" s="24">
        <v>256597</v>
      </c>
      <c r="E204" s="24">
        <v>1337155</v>
      </c>
      <c r="F204" s="24">
        <f t="shared" si="6"/>
        <v>0.19189772315101838</v>
      </c>
      <c r="G204" s="24">
        <f t="shared" si="7"/>
        <v>0.5660628278696187</v>
      </c>
    </row>
    <row r="205" spans="1:7">
      <c r="A205" s="18" t="s">
        <v>27</v>
      </c>
      <c r="B205" s="19" t="s">
        <v>254</v>
      </c>
      <c r="C205" s="19" t="s">
        <v>28</v>
      </c>
      <c r="D205" s="19">
        <v>1581537</v>
      </c>
      <c r="E205" s="19">
        <v>3531349</v>
      </c>
      <c r="F205" s="19">
        <f t="shared" si="6"/>
        <v>0.44785632912521534</v>
      </c>
      <c r="G205" s="19">
        <f t="shared" si="7"/>
        <v>1.0935423230612438</v>
      </c>
    </row>
    <row r="206" spans="1:7">
      <c r="A206" s="22" t="s">
        <v>27</v>
      </c>
      <c r="B206" s="20" t="s">
        <v>255</v>
      </c>
      <c r="C206" s="20" t="s">
        <v>28</v>
      </c>
      <c r="D206" s="20">
        <v>850597</v>
      </c>
      <c r="E206" s="20">
        <v>1915760</v>
      </c>
      <c r="F206" s="20">
        <f t="shared" si="6"/>
        <v>0.44399977032613691</v>
      </c>
      <c r="G206" s="20">
        <f t="shared" si="7"/>
        <v>1.085594726688103</v>
      </c>
    </row>
    <row r="207" spans="1:7">
      <c r="A207" s="22" t="s">
        <v>27</v>
      </c>
      <c r="B207" s="20" t="s">
        <v>256</v>
      </c>
      <c r="C207" s="20" t="s">
        <v>28</v>
      </c>
      <c r="D207" s="20">
        <v>1604968</v>
      </c>
      <c r="E207" s="20">
        <v>3523961</v>
      </c>
      <c r="F207" s="20">
        <f t="shared" si="6"/>
        <v>0.45544431394104534</v>
      </c>
      <c r="G207" s="20">
        <f t="shared" si="7"/>
        <v>1.1091796421697062</v>
      </c>
    </row>
    <row r="208" spans="1:7">
      <c r="A208" s="22" t="s">
        <v>27</v>
      </c>
      <c r="B208" s="20" t="s">
        <v>257</v>
      </c>
      <c r="C208" s="20" t="s">
        <v>28</v>
      </c>
      <c r="D208" s="20">
        <v>880796</v>
      </c>
      <c r="E208" s="20">
        <v>1896466</v>
      </c>
      <c r="F208" s="20">
        <f t="shared" si="6"/>
        <v>0.46444070181063091</v>
      </c>
      <c r="G208" s="20">
        <f t="shared" si="7"/>
        <v>1.1277193982913483</v>
      </c>
    </row>
    <row r="209" spans="1:7">
      <c r="A209" s="22" t="s">
        <v>27</v>
      </c>
      <c r="B209" s="20" t="s">
        <v>258</v>
      </c>
      <c r="C209" s="20" t="s">
        <v>28</v>
      </c>
      <c r="D209" s="20">
        <v>600960</v>
      </c>
      <c r="E209" s="20">
        <v>1334220</v>
      </c>
      <c r="F209" s="20">
        <f t="shared" si="6"/>
        <v>0.45042047038719252</v>
      </c>
      <c r="G209" s="20">
        <f t="shared" si="7"/>
        <v>1.0988265053739263</v>
      </c>
    </row>
    <row r="210" spans="1:7">
      <c r="A210" s="23" t="s">
        <v>27</v>
      </c>
      <c r="B210" s="24" t="s">
        <v>259</v>
      </c>
      <c r="C210" s="24" t="s">
        <v>28</v>
      </c>
      <c r="D210" s="24">
        <v>785934</v>
      </c>
      <c r="E210" s="24">
        <v>1854573</v>
      </c>
      <c r="F210" s="24">
        <f t="shared" si="6"/>
        <v>0.42378164677259939</v>
      </c>
      <c r="G210" s="24">
        <f t="shared" si="7"/>
        <v>1.0439292176689727</v>
      </c>
    </row>
    <row r="211" spans="1:7">
      <c r="A211" s="18" t="s">
        <v>27</v>
      </c>
      <c r="B211" s="19" t="s">
        <v>260</v>
      </c>
      <c r="C211" s="19" t="s">
        <v>28</v>
      </c>
      <c r="D211" s="19">
        <v>1462076</v>
      </c>
      <c r="E211" s="19">
        <v>3874007</v>
      </c>
      <c r="F211" s="19">
        <f t="shared" si="6"/>
        <v>0.37740664898127441</v>
      </c>
      <c r="G211" s="19">
        <f t="shared" si="7"/>
        <v>0.94835962222061021</v>
      </c>
    </row>
    <row r="212" spans="1:7">
      <c r="A212" s="22" t="s">
        <v>27</v>
      </c>
      <c r="B212" s="20" t="s">
        <v>261</v>
      </c>
      <c r="C212" s="20" t="s">
        <v>28</v>
      </c>
      <c r="D212" s="20">
        <v>1471141</v>
      </c>
      <c r="E212" s="20">
        <v>4157974</v>
      </c>
      <c r="F212" s="20">
        <f t="shared" si="6"/>
        <v>0.35381197669826697</v>
      </c>
      <c r="G212" s="20">
        <f t="shared" si="7"/>
        <v>0.89973572157978854</v>
      </c>
    </row>
    <row r="213" spans="1:7">
      <c r="A213" s="22" t="s">
        <v>27</v>
      </c>
      <c r="B213" s="20" t="s">
        <v>262</v>
      </c>
      <c r="C213" s="20" t="s">
        <v>28</v>
      </c>
      <c r="D213" s="20">
        <v>1067359</v>
      </c>
      <c r="E213" s="20">
        <v>3022595</v>
      </c>
      <c r="F213" s="20">
        <f t="shared" si="6"/>
        <v>0.35312670073231778</v>
      </c>
      <c r="G213" s="20">
        <f t="shared" si="7"/>
        <v>0.89832350486916046</v>
      </c>
    </row>
    <row r="214" spans="1:7">
      <c r="A214" s="23" t="s">
        <v>27</v>
      </c>
      <c r="B214" s="24" t="s">
        <v>263</v>
      </c>
      <c r="C214" s="24" t="s">
        <v>28</v>
      </c>
      <c r="D214" s="24">
        <v>810018</v>
      </c>
      <c r="E214" s="24">
        <v>2305243</v>
      </c>
      <c r="F214" s="24">
        <f t="shared" si="6"/>
        <v>0.3513807438087872</v>
      </c>
      <c r="G214" s="24">
        <f t="shared" si="7"/>
        <v>0.89472543684114858</v>
      </c>
    </row>
    <row r="215" spans="1:7">
      <c r="A215" s="18" t="s">
        <v>27</v>
      </c>
      <c r="B215" s="19" t="s">
        <v>264</v>
      </c>
      <c r="C215" s="19" t="s">
        <v>28</v>
      </c>
      <c r="D215" s="19">
        <v>822708</v>
      </c>
      <c r="E215" s="19">
        <v>3546797</v>
      </c>
      <c r="F215" s="19">
        <f t="shared" si="6"/>
        <v>0.23195801733225782</v>
      </c>
      <c r="G215" s="19">
        <f t="shared" si="7"/>
        <v>0.64861908211831687</v>
      </c>
    </row>
    <row r="216" spans="1:7">
      <c r="A216" s="22" t="s">
        <v>27</v>
      </c>
      <c r="B216" s="20" t="s">
        <v>265</v>
      </c>
      <c r="C216" s="20" t="s">
        <v>28</v>
      </c>
      <c r="D216" s="20">
        <v>873376</v>
      </c>
      <c r="E216" s="20">
        <v>3685744</v>
      </c>
      <c r="F216" s="20">
        <f t="shared" si="6"/>
        <v>0.23696057024036396</v>
      </c>
      <c r="G216" s="20">
        <f t="shared" si="7"/>
        <v>0.65892834315134208</v>
      </c>
    </row>
    <row r="217" spans="1:7">
      <c r="A217" s="22" t="s">
        <v>27</v>
      </c>
      <c r="B217" s="20" t="s">
        <v>266</v>
      </c>
      <c r="C217" s="20" t="s">
        <v>28</v>
      </c>
      <c r="D217" s="20">
        <v>502672</v>
      </c>
      <c r="E217" s="20">
        <v>2124622</v>
      </c>
      <c r="F217" s="20">
        <f t="shared" si="6"/>
        <v>0.23659361524073458</v>
      </c>
      <c r="G217" s="20">
        <f t="shared" si="7"/>
        <v>0.65817212228810584</v>
      </c>
    </row>
    <row r="218" spans="1:7">
      <c r="A218" s="22" t="s">
        <v>27</v>
      </c>
      <c r="B218" s="20" t="s">
        <v>267</v>
      </c>
      <c r="C218" s="20" t="s">
        <v>28</v>
      </c>
      <c r="D218" s="20">
        <v>580849</v>
      </c>
      <c r="E218" s="20">
        <v>2239822</v>
      </c>
      <c r="F218" s="20">
        <f t="shared" si="6"/>
        <v>0.2593281966156239</v>
      </c>
      <c r="G218" s="20">
        <f t="shared" si="7"/>
        <v>0.70502354758547769</v>
      </c>
    </row>
    <row r="219" spans="1:7">
      <c r="A219" s="23" t="s">
        <v>27</v>
      </c>
      <c r="B219" s="24" t="s">
        <v>268</v>
      </c>
      <c r="C219" s="24" t="s">
        <v>28</v>
      </c>
      <c r="D219" s="24">
        <v>616357</v>
      </c>
      <c r="E219" s="24">
        <v>2546834</v>
      </c>
      <c r="F219" s="24">
        <f t="shared" si="6"/>
        <v>0.24200909835505574</v>
      </c>
      <c r="G219" s="24">
        <f t="shared" si="7"/>
        <v>0.66933234989009882</v>
      </c>
    </row>
    <row r="220" spans="1:7">
      <c r="A220" s="18" t="s">
        <v>27</v>
      </c>
      <c r="B220" s="19" t="s">
        <v>269</v>
      </c>
      <c r="C220" s="19" t="s">
        <v>28</v>
      </c>
      <c r="D220" s="19">
        <v>671916</v>
      </c>
      <c r="E220" s="19">
        <v>2371233</v>
      </c>
      <c r="F220" s="19">
        <f t="shared" si="6"/>
        <v>0.28336144107306199</v>
      </c>
      <c r="G220" s="19">
        <f t="shared" si="7"/>
        <v>0.75455125776336607</v>
      </c>
    </row>
    <row r="221" spans="1:7">
      <c r="A221" s="23" t="s">
        <v>27</v>
      </c>
      <c r="B221" s="24" t="s">
        <v>270</v>
      </c>
      <c r="C221" s="24" t="s">
        <v>28</v>
      </c>
      <c r="D221" s="24">
        <v>771223</v>
      </c>
      <c r="E221" s="24">
        <v>2758107</v>
      </c>
      <c r="F221" s="24">
        <f t="shared" si="6"/>
        <v>0.27962040631491092</v>
      </c>
      <c r="G221" s="24">
        <f t="shared" si="7"/>
        <v>0.74684173333376835</v>
      </c>
    </row>
    <row r="222" spans="1:7">
      <c r="A222" s="18" t="s">
        <v>27</v>
      </c>
      <c r="B222" s="19" t="s">
        <v>271</v>
      </c>
      <c r="C222" s="19" t="s">
        <v>28</v>
      </c>
      <c r="D222" s="19">
        <v>721462</v>
      </c>
      <c r="E222" s="19">
        <v>2414663</v>
      </c>
      <c r="F222" s="19">
        <f t="shared" si="6"/>
        <v>0.29878372261470854</v>
      </c>
      <c r="G222" s="19">
        <f t="shared" si="7"/>
        <v>0.78633349556439136</v>
      </c>
    </row>
    <row r="223" spans="1:7">
      <c r="A223" s="23" t="s">
        <v>27</v>
      </c>
      <c r="B223" s="24" t="s">
        <v>272</v>
      </c>
      <c r="C223" s="24" t="s">
        <v>28</v>
      </c>
      <c r="D223" s="24">
        <v>853501</v>
      </c>
      <c r="E223" s="24">
        <v>2802041</v>
      </c>
      <c r="F223" s="24">
        <f t="shared" si="6"/>
        <v>0.30459975425056235</v>
      </c>
      <c r="G223" s="24">
        <f t="shared" si="7"/>
        <v>0.79831917355955884</v>
      </c>
    </row>
    <row r="224" spans="1:7">
      <c r="A224" s="18" t="s">
        <v>27</v>
      </c>
      <c r="B224" s="19" t="s">
        <v>273</v>
      </c>
      <c r="C224" s="19" t="s">
        <v>28</v>
      </c>
      <c r="D224" s="19">
        <v>765382</v>
      </c>
      <c r="E224" s="19">
        <v>1632291</v>
      </c>
      <c r="F224" s="19">
        <f t="shared" si="6"/>
        <v>0.46890045953815834</v>
      </c>
      <c r="G224" s="19">
        <f t="shared" si="7"/>
        <v>1.1369100670162366</v>
      </c>
    </row>
    <row r="225" spans="1:7">
      <c r="A225" s="22" t="s">
        <v>27</v>
      </c>
      <c r="B225" s="20" t="s">
        <v>274</v>
      </c>
      <c r="C225" s="20" t="s">
        <v>28</v>
      </c>
      <c r="D225" s="20">
        <v>688794</v>
      </c>
      <c r="E225" s="20">
        <v>1500279</v>
      </c>
      <c r="F225" s="20">
        <f t="shared" si="6"/>
        <v>0.45911060542739052</v>
      </c>
      <c r="G225" s="20">
        <f t="shared" si="7"/>
        <v>1.1167351356647663</v>
      </c>
    </row>
    <row r="226" spans="1:7">
      <c r="A226" s="22" t="s">
        <v>27</v>
      </c>
      <c r="B226" s="20" t="s">
        <v>275</v>
      </c>
      <c r="C226" s="20" t="s">
        <v>28</v>
      </c>
      <c r="D226" s="20">
        <v>756703</v>
      </c>
      <c r="E226" s="20">
        <v>1599483</v>
      </c>
      <c r="F226" s="20">
        <f t="shared" si="6"/>
        <v>0.47309224293099705</v>
      </c>
      <c r="G226" s="20">
        <f t="shared" si="7"/>
        <v>1.1455484942321987</v>
      </c>
    </row>
    <row r="227" spans="1:7">
      <c r="A227" s="23" t="s">
        <v>27</v>
      </c>
      <c r="B227" s="24" t="s">
        <v>276</v>
      </c>
      <c r="C227" s="24" t="s">
        <v>28</v>
      </c>
      <c r="D227" s="24">
        <v>746193</v>
      </c>
      <c r="E227" s="24">
        <v>1602905</v>
      </c>
      <c r="F227" s="24">
        <f t="shared" si="6"/>
        <v>0.46552540543575571</v>
      </c>
      <c r="G227" s="24">
        <f t="shared" si="7"/>
        <v>1.1299547555220053</v>
      </c>
    </row>
    <row r="228" spans="1:7">
      <c r="A228" s="18" t="s">
        <v>27</v>
      </c>
      <c r="B228" s="19" t="s">
        <v>277</v>
      </c>
      <c r="C228" s="19" t="s">
        <v>28</v>
      </c>
      <c r="D228" s="19">
        <v>683852</v>
      </c>
      <c r="E228" s="19">
        <v>2020626</v>
      </c>
      <c r="F228" s="19">
        <f t="shared" si="6"/>
        <v>0.33843571249701826</v>
      </c>
      <c r="G228" s="19">
        <f t="shared" si="7"/>
        <v>0.86804831631385515</v>
      </c>
    </row>
    <row r="229" spans="1:7">
      <c r="A229" s="22" t="s">
        <v>27</v>
      </c>
      <c r="B229" s="20" t="s">
        <v>278</v>
      </c>
      <c r="C229" s="20" t="s">
        <v>28</v>
      </c>
      <c r="D229" s="20">
        <v>551010</v>
      </c>
      <c r="E229" s="20">
        <v>1591624</v>
      </c>
      <c r="F229" s="20">
        <f t="shared" ref="F229:F292" si="8">D229/E229</f>
        <v>0.3461935733565214</v>
      </c>
      <c r="G229" s="20">
        <f t="shared" si="7"/>
        <v>0.88403571597311925</v>
      </c>
    </row>
    <row r="230" spans="1:7">
      <c r="A230" s="22" t="s">
        <v>27</v>
      </c>
      <c r="B230" s="20" t="s">
        <v>279</v>
      </c>
      <c r="C230" s="20" t="s">
        <v>28</v>
      </c>
      <c r="D230" s="20">
        <v>477741</v>
      </c>
      <c r="E230" s="20">
        <v>1429514</v>
      </c>
      <c r="F230" s="20">
        <f t="shared" si="8"/>
        <v>0.33419819603025924</v>
      </c>
      <c r="G230" s="20">
        <f t="shared" si="7"/>
        <v>0.85931564237915825</v>
      </c>
    </row>
    <row r="231" spans="1:7">
      <c r="A231" s="23" t="s">
        <v>27</v>
      </c>
      <c r="B231" s="24" t="s">
        <v>280</v>
      </c>
      <c r="C231" s="24" t="s">
        <v>28</v>
      </c>
      <c r="D231" s="24">
        <v>534093</v>
      </c>
      <c r="E231" s="24">
        <v>1572836</v>
      </c>
      <c r="F231" s="24">
        <f t="shared" si="8"/>
        <v>0.33957322950390251</v>
      </c>
      <c r="G231" s="24">
        <f t="shared" si="7"/>
        <v>0.8703925113616422</v>
      </c>
    </row>
    <row r="232" spans="1:7">
      <c r="A232" s="18" t="s">
        <v>27</v>
      </c>
      <c r="B232" s="19" t="s">
        <v>281</v>
      </c>
      <c r="C232" s="19" t="s">
        <v>28</v>
      </c>
      <c r="D232" s="19">
        <v>745849</v>
      </c>
      <c r="E232" s="19">
        <v>1652310</v>
      </c>
      <c r="F232" s="19">
        <f t="shared" si="8"/>
        <v>0.45139774013351003</v>
      </c>
      <c r="G232" s="19">
        <f t="shared" si="7"/>
        <v>1.1008404628671375</v>
      </c>
    </row>
    <row r="233" spans="1:7">
      <c r="A233" s="22" t="s">
        <v>27</v>
      </c>
      <c r="B233" s="20" t="s">
        <v>282</v>
      </c>
      <c r="C233" s="20" t="s">
        <v>28</v>
      </c>
      <c r="D233" s="20">
        <v>766768</v>
      </c>
      <c r="E233" s="20">
        <v>1754855</v>
      </c>
      <c r="F233" s="20">
        <f t="shared" si="8"/>
        <v>0.43694094383866472</v>
      </c>
      <c r="G233" s="20">
        <f t="shared" si="7"/>
        <v>1.0710478970627202</v>
      </c>
    </row>
    <row r="234" spans="1:7">
      <c r="A234" s="23" t="s">
        <v>27</v>
      </c>
      <c r="B234" s="24" t="s">
        <v>283</v>
      </c>
      <c r="C234" s="24" t="s">
        <v>28</v>
      </c>
      <c r="D234" s="24">
        <v>852558</v>
      </c>
      <c r="E234" s="24">
        <v>1982516</v>
      </c>
      <c r="F234" s="24">
        <f t="shared" si="8"/>
        <v>0.43003839565481439</v>
      </c>
      <c r="G234" s="24">
        <f t="shared" si="7"/>
        <v>1.0568231257654415</v>
      </c>
    </row>
    <row r="235" spans="1:7">
      <c r="A235" s="18" t="s">
        <v>27</v>
      </c>
      <c r="B235" s="19" t="s">
        <v>284</v>
      </c>
      <c r="C235" s="19" t="s">
        <v>28</v>
      </c>
      <c r="D235" s="19">
        <v>533439</v>
      </c>
      <c r="E235" s="19">
        <v>1681593</v>
      </c>
      <c r="F235" s="19">
        <f t="shared" si="8"/>
        <v>0.3172224194558374</v>
      </c>
      <c r="G235" s="19">
        <f t="shared" si="7"/>
        <v>0.82433196201458969</v>
      </c>
    </row>
    <row r="236" spans="1:7">
      <c r="A236" s="22" t="s">
        <v>27</v>
      </c>
      <c r="B236" s="20" t="s">
        <v>285</v>
      </c>
      <c r="C236" s="20" t="s">
        <v>28</v>
      </c>
      <c r="D236" s="20">
        <v>590111</v>
      </c>
      <c r="E236" s="20">
        <v>1822971</v>
      </c>
      <c r="F236" s="20">
        <f t="shared" si="8"/>
        <v>0.3237083859260515</v>
      </c>
      <c r="G236" s="20">
        <f t="shared" si="7"/>
        <v>0.83769824171640694</v>
      </c>
    </row>
    <row r="237" spans="1:7">
      <c r="A237" s="22" t="s">
        <v>27</v>
      </c>
      <c r="B237" s="20" t="s">
        <v>286</v>
      </c>
      <c r="C237" s="20" t="s">
        <v>28</v>
      </c>
      <c r="D237" s="20">
        <v>660337</v>
      </c>
      <c r="E237" s="20">
        <v>1969163</v>
      </c>
      <c r="F237" s="20">
        <f t="shared" si="8"/>
        <v>0.33533892318716124</v>
      </c>
      <c r="G237" s="20">
        <f t="shared" si="7"/>
        <v>0.86166645290410182</v>
      </c>
    </row>
    <row r="238" spans="1:7">
      <c r="A238" s="23" t="s">
        <v>27</v>
      </c>
      <c r="B238" s="24" t="s">
        <v>287</v>
      </c>
      <c r="C238" s="24" t="s">
        <v>28</v>
      </c>
      <c r="D238" s="24">
        <v>687002</v>
      </c>
      <c r="E238" s="24">
        <v>2145814</v>
      </c>
      <c r="F238" s="24">
        <f t="shared" si="8"/>
        <v>0.32015915638540898</v>
      </c>
      <c r="G238" s="24">
        <f t="shared" si="7"/>
        <v>0.83038398947905079</v>
      </c>
    </row>
    <row r="239" spans="1:7">
      <c r="A239" s="18" t="s">
        <v>27</v>
      </c>
      <c r="B239" s="19" t="s">
        <v>288</v>
      </c>
      <c r="C239" s="19" t="s">
        <v>28</v>
      </c>
      <c r="D239" s="19">
        <v>642967</v>
      </c>
      <c r="E239" s="19">
        <v>2350019</v>
      </c>
      <c r="F239" s="19">
        <f t="shared" si="8"/>
        <v>0.27360076663209959</v>
      </c>
      <c r="G239" s="19">
        <f t="shared" si="7"/>
        <v>0.73443645987543082</v>
      </c>
    </row>
    <row r="240" spans="1:7">
      <c r="A240" s="22" t="s">
        <v>27</v>
      </c>
      <c r="B240" s="20" t="s">
        <v>289</v>
      </c>
      <c r="C240" s="20" t="s">
        <v>28</v>
      </c>
      <c r="D240" s="20">
        <v>709997</v>
      </c>
      <c r="E240" s="20">
        <v>2507198</v>
      </c>
      <c r="F240" s="20">
        <f t="shared" si="8"/>
        <v>0.28318345818718743</v>
      </c>
      <c r="G240" s="20">
        <f t="shared" si="7"/>
        <v>0.75418447063215577</v>
      </c>
    </row>
    <row r="241" spans="1:7">
      <c r="A241" s="23" t="s">
        <v>27</v>
      </c>
      <c r="B241" s="24" t="s">
        <v>290</v>
      </c>
      <c r="C241" s="24" t="s">
        <v>28</v>
      </c>
      <c r="D241" s="24">
        <v>723366</v>
      </c>
      <c r="E241" s="24">
        <v>2497054</v>
      </c>
      <c r="F241" s="24">
        <f t="shared" si="8"/>
        <v>0.28968776806588886</v>
      </c>
      <c r="G241" s="24">
        <f t="shared" si="7"/>
        <v>0.76758855243018376</v>
      </c>
    </row>
    <row r="242" spans="1:7">
      <c r="A242" s="18" t="s">
        <v>27</v>
      </c>
      <c r="B242" s="19" t="s">
        <v>291</v>
      </c>
      <c r="C242" s="19" t="s">
        <v>28</v>
      </c>
      <c r="D242" s="19">
        <v>1019283</v>
      </c>
      <c r="E242" s="19">
        <v>2662984</v>
      </c>
      <c r="F242" s="19">
        <f t="shared" si="8"/>
        <v>0.38275971616802806</v>
      </c>
      <c r="G242" s="19">
        <f t="shared" si="7"/>
        <v>0.95939122307907221</v>
      </c>
    </row>
    <row r="243" spans="1:7">
      <c r="A243" s="22" t="s">
        <v>27</v>
      </c>
      <c r="B243" s="20" t="s">
        <v>292</v>
      </c>
      <c r="C243" s="20" t="s">
        <v>28</v>
      </c>
      <c r="D243" s="20">
        <v>815427</v>
      </c>
      <c r="E243" s="20">
        <v>2170347</v>
      </c>
      <c r="F243" s="20">
        <f t="shared" si="8"/>
        <v>0.37571273165074526</v>
      </c>
      <c r="G243" s="20">
        <f t="shared" si="7"/>
        <v>0.94486879738585583</v>
      </c>
    </row>
    <row r="244" spans="1:7">
      <c r="A244" s="23" t="s">
        <v>27</v>
      </c>
      <c r="B244" s="24" t="s">
        <v>293</v>
      </c>
      <c r="C244" s="24" t="s">
        <v>28</v>
      </c>
      <c r="D244" s="24">
        <v>848267</v>
      </c>
      <c r="E244" s="24">
        <v>2247344</v>
      </c>
      <c r="F244" s="24">
        <f t="shared" si="8"/>
        <v>0.37745311799172715</v>
      </c>
      <c r="G244" s="24">
        <f t="shared" si="7"/>
        <v>0.94845538555735132</v>
      </c>
    </row>
    <row r="245" spans="1:7">
      <c r="A245" s="18" t="s">
        <v>27</v>
      </c>
      <c r="B245" s="19" t="s">
        <v>294</v>
      </c>
      <c r="C245" s="19" t="s">
        <v>28</v>
      </c>
      <c r="D245" s="19">
        <v>528250</v>
      </c>
      <c r="E245" s="19">
        <v>1978172</v>
      </c>
      <c r="F245" s="19">
        <f t="shared" si="8"/>
        <v>0.26703946876206924</v>
      </c>
      <c r="G245" s="19">
        <f t="shared" si="7"/>
        <v>0.72091493722487221</v>
      </c>
    </row>
    <row r="246" spans="1:7">
      <c r="A246" s="22" t="s">
        <v>27</v>
      </c>
      <c r="B246" s="20" t="s">
        <v>295</v>
      </c>
      <c r="C246" s="20" t="s">
        <v>28</v>
      </c>
      <c r="D246" s="20">
        <v>485851</v>
      </c>
      <c r="E246" s="20">
        <v>1905740</v>
      </c>
      <c r="F246" s="20">
        <f t="shared" si="8"/>
        <v>0.25494086286691786</v>
      </c>
      <c r="G246" s="20">
        <f t="shared" si="7"/>
        <v>0.6959821301961443</v>
      </c>
    </row>
    <row r="247" spans="1:7">
      <c r="A247" s="23" t="s">
        <v>27</v>
      </c>
      <c r="B247" s="24" t="s">
        <v>296</v>
      </c>
      <c r="C247" s="24" t="s">
        <v>28</v>
      </c>
      <c r="D247" s="24">
        <v>532014</v>
      </c>
      <c r="E247" s="24">
        <v>1935223</v>
      </c>
      <c r="F247" s="24">
        <f t="shared" si="8"/>
        <v>0.27491095341467109</v>
      </c>
      <c r="G247" s="24">
        <f t="shared" si="7"/>
        <v>0.73713649279695415</v>
      </c>
    </row>
    <row r="248" spans="1:7">
      <c r="A248" s="18" t="s">
        <v>27</v>
      </c>
      <c r="B248" s="19" t="s">
        <v>297</v>
      </c>
      <c r="C248" s="19" t="s">
        <v>28</v>
      </c>
      <c r="D248" s="19">
        <v>835315</v>
      </c>
      <c r="E248" s="19">
        <v>2512452</v>
      </c>
      <c r="F248" s="19">
        <f t="shared" si="8"/>
        <v>0.33247003325834684</v>
      </c>
      <c r="G248" s="19">
        <f t="shared" si="7"/>
        <v>0.85575424453880111</v>
      </c>
    </row>
    <row r="249" spans="1:7">
      <c r="A249" s="22" t="s">
        <v>27</v>
      </c>
      <c r="B249" s="20" t="s">
        <v>298</v>
      </c>
      <c r="C249" s="20" t="s">
        <v>28</v>
      </c>
      <c r="D249" s="20">
        <v>811149</v>
      </c>
      <c r="E249" s="20">
        <v>2531475</v>
      </c>
      <c r="F249" s="20">
        <f t="shared" si="8"/>
        <v>0.3204254436642669</v>
      </c>
      <c r="G249" s="20">
        <f t="shared" si="7"/>
        <v>0.83093275430332114</v>
      </c>
    </row>
    <row r="250" spans="1:7">
      <c r="A250" s="23" t="s">
        <v>27</v>
      </c>
      <c r="B250" s="24" t="s">
        <v>299</v>
      </c>
      <c r="C250" s="24" t="s">
        <v>28</v>
      </c>
      <c r="D250" s="24">
        <v>802007</v>
      </c>
      <c r="E250" s="24">
        <v>2422555</v>
      </c>
      <c r="F250" s="24">
        <f t="shared" si="8"/>
        <v>0.33105832478519581</v>
      </c>
      <c r="G250" s="24">
        <f t="shared" si="7"/>
        <v>0.85284499571733152</v>
      </c>
    </row>
    <row r="251" spans="1:7">
      <c r="A251" s="18" t="s">
        <v>27</v>
      </c>
      <c r="B251" s="19" t="s">
        <v>300</v>
      </c>
      <c r="C251" s="19" t="s">
        <v>28</v>
      </c>
      <c r="D251" s="19">
        <v>692648</v>
      </c>
      <c r="E251" s="19">
        <v>1483414</v>
      </c>
      <c r="F251" s="19">
        <f t="shared" si="8"/>
        <v>0.4669283153590299</v>
      </c>
      <c r="G251" s="19">
        <f t="shared" si="7"/>
        <v>1.1328458722918888</v>
      </c>
    </row>
    <row r="252" spans="1:7">
      <c r="A252" s="22" t="s">
        <v>27</v>
      </c>
      <c r="B252" s="20" t="s">
        <v>301</v>
      </c>
      <c r="C252" s="20" t="s">
        <v>28</v>
      </c>
      <c r="D252" s="20">
        <v>948427</v>
      </c>
      <c r="E252" s="20">
        <v>2042524</v>
      </c>
      <c r="F252" s="20">
        <f t="shared" si="8"/>
        <v>0.4643406882856701</v>
      </c>
      <c r="G252" s="20">
        <f t="shared" si="7"/>
        <v>1.127513290419109</v>
      </c>
    </row>
    <row r="253" spans="1:7">
      <c r="A253" s="23" t="s">
        <v>27</v>
      </c>
      <c r="B253" s="24" t="s">
        <v>302</v>
      </c>
      <c r="C253" s="24" t="s">
        <v>28</v>
      </c>
      <c r="D253" s="24">
        <v>918768</v>
      </c>
      <c r="E253" s="24">
        <v>1955853</v>
      </c>
      <c r="F253" s="24">
        <f t="shared" si="8"/>
        <v>0.46975309494118422</v>
      </c>
      <c r="G253" s="24">
        <f t="shared" si="7"/>
        <v>1.1386671780547926</v>
      </c>
    </row>
    <row r="254" spans="1:7">
      <c r="A254" s="18" t="s">
        <v>27</v>
      </c>
      <c r="B254" s="19" t="s">
        <v>303</v>
      </c>
      <c r="C254" s="19" t="s">
        <v>28</v>
      </c>
      <c r="D254" s="19">
        <v>898360</v>
      </c>
      <c r="E254" s="19">
        <v>2566224</v>
      </c>
      <c r="F254" s="19">
        <f t="shared" si="8"/>
        <v>0.35007076545149607</v>
      </c>
      <c r="G254" s="19">
        <f t="shared" si="7"/>
        <v>0.89202583344244302</v>
      </c>
    </row>
    <row r="255" spans="1:7">
      <c r="A255" s="22" t="s">
        <v>27</v>
      </c>
      <c r="B255" s="20" t="s">
        <v>304</v>
      </c>
      <c r="C255" s="20" t="s">
        <v>28</v>
      </c>
      <c r="D255" s="20">
        <v>863491</v>
      </c>
      <c r="E255" s="20">
        <v>2451465</v>
      </c>
      <c r="F255" s="20">
        <f t="shared" si="8"/>
        <v>0.35223468415824821</v>
      </c>
      <c r="G255" s="20">
        <f t="shared" si="7"/>
        <v>0.89648523711331785</v>
      </c>
    </row>
    <row r="256" spans="1:7">
      <c r="A256" s="23" t="s">
        <v>27</v>
      </c>
      <c r="B256" s="24" t="s">
        <v>305</v>
      </c>
      <c r="C256" s="24" t="s">
        <v>28</v>
      </c>
      <c r="D256" s="24">
        <v>808395</v>
      </c>
      <c r="E256" s="24">
        <v>2406783</v>
      </c>
      <c r="F256" s="24">
        <f t="shared" si="8"/>
        <v>0.33588196360037442</v>
      </c>
      <c r="G256" s="24">
        <f t="shared" si="7"/>
        <v>0.86278555058765161</v>
      </c>
    </row>
    <row r="257" spans="1:7">
      <c r="A257" s="18" t="s">
        <v>27</v>
      </c>
      <c r="B257" s="19" t="s">
        <v>306</v>
      </c>
      <c r="C257" s="19" t="s">
        <v>28</v>
      </c>
      <c r="D257" s="19">
        <v>1075183</v>
      </c>
      <c r="E257" s="19">
        <v>2532785</v>
      </c>
      <c r="F257" s="19">
        <f t="shared" si="8"/>
        <v>0.42450622536062083</v>
      </c>
      <c r="G257" s="19">
        <f t="shared" si="7"/>
        <v>1.0454224292231673</v>
      </c>
    </row>
    <row r="258" spans="1:7">
      <c r="A258" s="22" t="s">
        <v>27</v>
      </c>
      <c r="B258" s="20" t="s">
        <v>307</v>
      </c>
      <c r="C258" s="20" t="s">
        <v>28</v>
      </c>
      <c r="D258" s="20">
        <v>1139210</v>
      </c>
      <c r="E258" s="20">
        <v>2692117</v>
      </c>
      <c r="F258" s="20">
        <f t="shared" si="8"/>
        <v>0.42316511503771936</v>
      </c>
      <c r="G258" s="20">
        <f t="shared" si="7"/>
        <v>1.0426586690697321</v>
      </c>
    </row>
    <row r="259" spans="1:7">
      <c r="A259" s="22" t="s">
        <v>27</v>
      </c>
      <c r="B259" s="20" t="s">
        <v>308</v>
      </c>
      <c r="C259" s="20" t="s">
        <v>28</v>
      </c>
      <c r="D259" s="20">
        <v>1145905</v>
      </c>
      <c r="E259" s="20">
        <v>2731192</v>
      </c>
      <c r="F259" s="20">
        <f t="shared" si="8"/>
        <v>0.41956222777453944</v>
      </c>
      <c r="G259" s="20">
        <f t="shared" ref="G259:G307" si="9">(2.0608*F259)+0.1706</f>
        <v>1.0352338389977709</v>
      </c>
    </row>
    <row r="260" spans="1:7">
      <c r="A260" s="23" t="s">
        <v>27</v>
      </c>
      <c r="B260" s="24" t="s">
        <v>309</v>
      </c>
      <c r="C260" s="24" t="s">
        <v>28</v>
      </c>
      <c r="D260" s="24">
        <v>943927</v>
      </c>
      <c r="E260" s="24">
        <v>2159694</v>
      </c>
      <c r="F260" s="24">
        <f t="shared" si="8"/>
        <v>0.43706515830483395</v>
      </c>
      <c r="G260" s="24">
        <f t="shared" si="9"/>
        <v>1.0713038782346018</v>
      </c>
    </row>
    <row r="261" spans="1:7">
      <c r="A261" s="18" t="s">
        <v>27</v>
      </c>
      <c r="B261" s="19" t="s">
        <v>310</v>
      </c>
      <c r="C261" s="19" t="s">
        <v>28</v>
      </c>
      <c r="D261" s="19">
        <v>1063119</v>
      </c>
      <c r="E261" s="19">
        <v>2367492</v>
      </c>
      <c r="F261" s="19">
        <f t="shared" si="8"/>
        <v>0.44904861346944364</v>
      </c>
      <c r="G261" s="19">
        <f t="shared" si="9"/>
        <v>1.0959993826378294</v>
      </c>
    </row>
    <row r="262" spans="1:7">
      <c r="A262" s="22" t="s">
        <v>27</v>
      </c>
      <c r="B262" s="20" t="s">
        <v>311</v>
      </c>
      <c r="C262" s="20" t="s">
        <v>28</v>
      </c>
      <c r="D262" s="20">
        <v>1040444</v>
      </c>
      <c r="E262" s="20">
        <v>2324758</v>
      </c>
      <c r="F262" s="20">
        <f t="shared" si="8"/>
        <v>0.44754937933324673</v>
      </c>
      <c r="G262" s="20">
        <f t="shared" si="9"/>
        <v>1.092909760929955</v>
      </c>
    </row>
    <row r="263" spans="1:7">
      <c r="A263" s="22" t="s">
        <v>27</v>
      </c>
      <c r="B263" s="20" t="s">
        <v>312</v>
      </c>
      <c r="C263" s="20" t="s">
        <v>28</v>
      </c>
      <c r="D263" s="20">
        <v>1041670</v>
      </c>
      <c r="E263" s="20">
        <v>2335544</v>
      </c>
      <c r="F263" s="20">
        <f t="shared" si="8"/>
        <v>0.44600743980845575</v>
      </c>
      <c r="G263" s="20">
        <f t="shared" si="9"/>
        <v>1.0897321319572657</v>
      </c>
    </row>
    <row r="264" spans="1:7">
      <c r="A264" s="23" t="s">
        <v>27</v>
      </c>
      <c r="B264" s="24" t="s">
        <v>313</v>
      </c>
      <c r="C264" s="24" t="s">
        <v>28</v>
      </c>
      <c r="D264" s="24">
        <v>960083</v>
      </c>
      <c r="E264" s="24">
        <v>2049097</v>
      </c>
      <c r="F264" s="24">
        <f t="shared" si="8"/>
        <v>0.46853955669253333</v>
      </c>
      <c r="G264" s="24">
        <f t="shared" si="9"/>
        <v>1.1361663184319728</v>
      </c>
    </row>
    <row r="265" spans="1:7">
      <c r="A265" s="18" t="s">
        <v>27</v>
      </c>
      <c r="B265" s="19" t="s">
        <v>314</v>
      </c>
      <c r="C265" s="19" t="s">
        <v>28</v>
      </c>
      <c r="D265" s="19">
        <v>648532</v>
      </c>
      <c r="E265" s="19">
        <v>2452243</v>
      </c>
      <c r="F265" s="19">
        <f t="shared" si="8"/>
        <v>0.26446481853552034</v>
      </c>
      <c r="G265" s="19">
        <f t="shared" si="9"/>
        <v>0.71560909803800032</v>
      </c>
    </row>
    <row r="266" spans="1:7">
      <c r="A266" s="22" t="s">
        <v>27</v>
      </c>
      <c r="B266" s="20" t="s">
        <v>315</v>
      </c>
      <c r="C266" s="20" t="s">
        <v>28</v>
      </c>
      <c r="D266" s="20">
        <v>604458</v>
      </c>
      <c r="E266" s="20">
        <v>2347956</v>
      </c>
      <c r="F266" s="20">
        <f t="shared" si="8"/>
        <v>0.25744008831511322</v>
      </c>
      <c r="G266" s="20">
        <f t="shared" si="9"/>
        <v>0.70113253399978526</v>
      </c>
    </row>
    <row r="267" spans="1:7">
      <c r="A267" s="22" t="s">
        <v>27</v>
      </c>
      <c r="B267" s="20" t="s">
        <v>316</v>
      </c>
      <c r="C267" s="20" t="s">
        <v>28</v>
      </c>
      <c r="D267" s="20">
        <v>577454</v>
      </c>
      <c r="E267" s="20">
        <v>2218745</v>
      </c>
      <c r="F267" s="20">
        <f t="shared" si="8"/>
        <v>0.26026154425136733</v>
      </c>
      <c r="G267" s="20">
        <f t="shared" si="9"/>
        <v>0.70694699039321773</v>
      </c>
    </row>
    <row r="268" spans="1:7">
      <c r="A268" s="23" t="s">
        <v>27</v>
      </c>
      <c r="B268" s="24" t="s">
        <v>317</v>
      </c>
      <c r="C268" s="24" t="s">
        <v>28</v>
      </c>
      <c r="D268" s="24">
        <v>563762</v>
      </c>
      <c r="E268" s="24">
        <v>2119700</v>
      </c>
      <c r="F268" s="24">
        <f t="shared" si="8"/>
        <v>0.26596310798697931</v>
      </c>
      <c r="G268" s="24">
        <f t="shared" si="9"/>
        <v>0.71869677293956691</v>
      </c>
    </row>
    <row r="269" spans="1:7">
      <c r="A269" s="18" t="s">
        <v>27</v>
      </c>
      <c r="B269" s="19" t="s">
        <v>318</v>
      </c>
      <c r="C269" s="19" t="s">
        <v>28</v>
      </c>
      <c r="D269" s="19">
        <v>566944</v>
      </c>
      <c r="E269" s="19">
        <v>2366920</v>
      </c>
      <c r="F269" s="19">
        <f t="shared" si="8"/>
        <v>0.23952816318253256</v>
      </c>
      <c r="G269" s="19">
        <f t="shared" si="9"/>
        <v>0.66421963868656309</v>
      </c>
    </row>
    <row r="270" spans="1:7">
      <c r="A270" s="22" t="s">
        <v>27</v>
      </c>
      <c r="B270" s="20" t="s">
        <v>319</v>
      </c>
      <c r="C270" s="20" t="s">
        <v>28</v>
      </c>
      <c r="D270" s="20">
        <v>577021</v>
      </c>
      <c r="E270" s="20">
        <v>2289702</v>
      </c>
      <c r="F270" s="20">
        <f t="shared" si="8"/>
        <v>0.25200702973574729</v>
      </c>
      <c r="G270" s="20">
        <f t="shared" si="9"/>
        <v>0.68993608687942798</v>
      </c>
    </row>
    <row r="271" spans="1:7">
      <c r="A271" s="23" t="s">
        <v>27</v>
      </c>
      <c r="B271" s="24" t="s">
        <v>320</v>
      </c>
      <c r="C271" s="24" t="s">
        <v>28</v>
      </c>
      <c r="D271" s="24">
        <v>541716</v>
      </c>
      <c r="E271" s="24">
        <v>2151862</v>
      </c>
      <c r="F271" s="24">
        <f t="shared" si="8"/>
        <v>0.25174290916424941</v>
      </c>
      <c r="G271" s="24">
        <f t="shared" si="9"/>
        <v>0.68939178720568517</v>
      </c>
    </row>
    <row r="272" spans="1:7">
      <c r="A272" s="18" t="s">
        <v>27</v>
      </c>
      <c r="B272" s="19" t="s">
        <v>321</v>
      </c>
      <c r="C272" s="19" t="s">
        <v>28</v>
      </c>
      <c r="D272" s="19">
        <v>690615</v>
      </c>
      <c r="E272" s="19">
        <v>2355560</v>
      </c>
      <c r="F272" s="19">
        <f t="shared" si="8"/>
        <v>0.29318506002818862</v>
      </c>
      <c r="G272" s="19">
        <f t="shared" si="9"/>
        <v>0.77479577170609104</v>
      </c>
    </row>
    <row r="273" spans="1:7">
      <c r="A273" s="22" t="s">
        <v>27</v>
      </c>
      <c r="B273" s="20" t="s">
        <v>322</v>
      </c>
      <c r="C273" s="20" t="s">
        <v>28</v>
      </c>
      <c r="D273" s="20">
        <v>657264</v>
      </c>
      <c r="E273" s="20">
        <v>2200636</v>
      </c>
      <c r="F273" s="20">
        <f t="shared" si="8"/>
        <v>0.29867002084851835</v>
      </c>
      <c r="G273" s="20">
        <f t="shared" si="9"/>
        <v>0.78609917896462655</v>
      </c>
    </row>
    <row r="274" spans="1:7">
      <c r="A274" s="23" t="s">
        <v>27</v>
      </c>
      <c r="B274" s="24" t="s">
        <v>323</v>
      </c>
      <c r="C274" s="24" t="s">
        <v>28</v>
      </c>
      <c r="D274" s="24">
        <v>640277</v>
      </c>
      <c r="E274" s="24">
        <v>2014224</v>
      </c>
      <c r="F274" s="24">
        <f t="shared" si="8"/>
        <v>0.31787775341769337</v>
      </c>
      <c r="G274" s="24">
        <f t="shared" si="9"/>
        <v>0.82568247424318242</v>
      </c>
    </row>
    <row r="275" spans="1:7">
      <c r="A275" s="18" t="s">
        <v>27</v>
      </c>
      <c r="B275" s="19" t="s">
        <v>324</v>
      </c>
      <c r="C275" s="19" t="s">
        <v>28</v>
      </c>
      <c r="D275" s="19">
        <v>526615</v>
      </c>
      <c r="E275" s="19">
        <v>1842265</v>
      </c>
      <c r="F275" s="19">
        <f t="shared" si="8"/>
        <v>0.28585192684005828</v>
      </c>
      <c r="G275" s="19">
        <f t="shared" si="9"/>
        <v>0.75968365083199207</v>
      </c>
    </row>
    <row r="276" spans="1:7">
      <c r="A276" s="22" t="s">
        <v>27</v>
      </c>
      <c r="B276" s="20" t="s">
        <v>325</v>
      </c>
      <c r="C276" s="20" t="s">
        <v>28</v>
      </c>
      <c r="D276" s="20">
        <v>515298</v>
      </c>
      <c r="E276" s="20">
        <v>1848881</v>
      </c>
      <c r="F276" s="20">
        <f t="shared" si="8"/>
        <v>0.27870804016050787</v>
      </c>
      <c r="G276" s="20">
        <f t="shared" si="9"/>
        <v>0.74496152916277458</v>
      </c>
    </row>
    <row r="277" spans="1:7">
      <c r="A277" s="23" t="s">
        <v>27</v>
      </c>
      <c r="B277" s="24" t="s">
        <v>326</v>
      </c>
      <c r="C277" s="24" t="s">
        <v>28</v>
      </c>
      <c r="D277" s="24">
        <v>471350</v>
      </c>
      <c r="E277" s="24">
        <v>1658491</v>
      </c>
      <c r="F277" s="24">
        <f t="shared" si="8"/>
        <v>0.28420413496365071</v>
      </c>
      <c r="G277" s="24">
        <f t="shared" si="9"/>
        <v>0.75628788133309133</v>
      </c>
    </row>
    <row r="278" spans="1:7">
      <c r="A278" s="18" t="s">
        <v>27</v>
      </c>
      <c r="B278" s="19" t="s">
        <v>327</v>
      </c>
      <c r="C278" s="19" t="s">
        <v>28</v>
      </c>
      <c r="D278" s="19">
        <v>671246</v>
      </c>
      <c r="E278" s="19">
        <v>2070201</v>
      </c>
      <c r="F278" s="19">
        <f t="shared" si="8"/>
        <v>0.32424194558885827</v>
      </c>
      <c r="G278" s="19">
        <f t="shared" si="9"/>
        <v>0.8387978014695191</v>
      </c>
    </row>
    <row r="279" spans="1:7">
      <c r="A279" s="22" t="s">
        <v>27</v>
      </c>
      <c r="B279" s="20" t="s">
        <v>328</v>
      </c>
      <c r="C279" s="20" t="s">
        <v>28</v>
      </c>
      <c r="D279" s="20">
        <v>699924</v>
      </c>
      <c r="E279" s="20">
        <v>2237270</v>
      </c>
      <c r="F279" s="20">
        <f t="shared" si="8"/>
        <v>0.31284735414143128</v>
      </c>
      <c r="G279" s="20">
        <f t="shared" si="9"/>
        <v>0.81531582741466158</v>
      </c>
    </row>
    <row r="280" spans="1:7">
      <c r="A280" s="23" t="s">
        <v>27</v>
      </c>
      <c r="B280" s="24" t="s">
        <v>329</v>
      </c>
      <c r="C280" s="24" t="s">
        <v>28</v>
      </c>
      <c r="D280" s="24">
        <v>739283</v>
      </c>
      <c r="E280" s="24">
        <v>2335286</v>
      </c>
      <c r="F280" s="24">
        <f t="shared" si="8"/>
        <v>0.31657064702139265</v>
      </c>
      <c r="G280" s="24">
        <f t="shared" si="9"/>
        <v>0.82298878938168596</v>
      </c>
    </row>
    <row r="281" spans="1:7">
      <c r="A281" s="18" t="s">
        <v>27</v>
      </c>
      <c r="B281" s="19" t="s">
        <v>330</v>
      </c>
      <c r="C281" s="19" t="s">
        <v>28</v>
      </c>
      <c r="D281" s="19">
        <v>1013858</v>
      </c>
      <c r="E281" s="19">
        <v>2341968</v>
      </c>
      <c r="F281" s="19">
        <f t="shared" si="8"/>
        <v>0.43290856237147562</v>
      </c>
      <c r="G281" s="19">
        <f t="shared" si="9"/>
        <v>1.062737965335137</v>
      </c>
    </row>
    <row r="282" spans="1:7">
      <c r="A282" s="22" t="s">
        <v>27</v>
      </c>
      <c r="B282" s="20" t="s">
        <v>331</v>
      </c>
      <c r="C282" s="20" t="s">
        <v>28</v>
      </c>
      <c r="D282" s="20">
        <v>1119231</v>
      </c>
      <c r="E282" s="20">
        <v>2576652</v>
      </c>
      <c r="F282" s="20">
        <f t="shared" si="8"/>
        <v>0.43437414132758323</v>
      </c>
      <c r="G282" s="20">
        <f t="shared" si="9"/>
        <v>1.0657582304478834</v>
      </c>
    </row>
    <row r="283" spans="1:7">
      <c r="A283" s="23" t="s">
        <v>27</v>
      </c>
      <c r="B283" s="24" t="s">
        <v>332</v>
      </c>
      <c r="C283" s="24" t="s">
        <v>28</v>
      </c>
      <c r="D283" s="24">
        <v>1107177</v>
      </c>
      <c r="E283" s="24">
        <v>2624557</v>
      </c>
      <c r="F283" s="24">
        <f t="shared" si="8"/>
        <v>0.42185290698582656</v>
      </c>
      <c r="G283" s="24">
        <f t="shared" si="9"/>
        <v>1.0399544707163915</v>
      </c>
    </row>
    <row r="284" spans="1:7">
      <c r="A284" s="18" t="s">
        <v>27</v>
      </c>
      <c r="B284" s="19" t="s">
        <v>333</v>
      </c>
      <c r="C284" s="19" t="s">
        <v>28</v>
      </c>
      <c r="D284" s="19">
        <v>1069961</v>
      </c>
      <c r="E284" s="19">
        <v>2564046</v>
      </c>
      <c r="F284" s="19">
        <f t="shared" si="8"/>
        <v>0.41729399550554086</v>
      </c>
      <c r="G284" s="19">
        <f t="shared" si="9"/>
        <v>1.0305594659378186</v>
      </c>
    </row>
    <row r="285" spans="1:7">
      <c r="A285" s="22" t="s">
        <v>27</v>
      </c>
      <c r="B285" s="20" t="s">
        <v>334</v>
      </c>
      <c r="C285" s="20" t="s">
        <v>28</v>
      </c>
      <c r="D285" s="20">
        <v>1126764</v>
      </c>
      <c r="E285" s="20">
        <v>2687289</v>
      </c>
      <c r="F285" s="20">
        <f t="shared" si="8"/>
        <v>0.41929394270582732</v>
      </c>
      <c r="G285" s="20">
        <f t="shared" si="9"/>
        <v>1.034680957128169</v>
      </c>
    </row>
    <row r="286" spans="1:7">
      <c r="A286" s="23" t="s">
        <v>27</v>
      </c>
      <c r="B286" s="24" t="s">
        <v>335</v>
      </c>
      <c r="C286" s="24" t="s">
        <v>28</v>
      </c>
      <c r="D286" s="24">
        <v>1134518</v>
      </c>
      <c r="E286" s="24">
        <v>2749629</v>
      </c>
      <c r="F286" s="24">
        <f t="shared" si="8"/>
        <v>0.4126076645249232</v>
      </c>
      <c r="G286" s="24">
        <f t="shared" si="9"/>
        <v>1.0209018750529617</v>
      </c>
    </row>
    <row r="287" spans="1:7">
      <c r="A287" s="18" t="s">
        <v>27</v>
      </c>
      <c r="B287" s="19" t="s">
        <v>336</v>
      </c>
      <c r="C287" s="19" t="s">
        <v>28</v>
      </c>
      <c r="D287" s="19">
        <v>704821</v>
      </c>
      <c r="E287" s="19">
        <v>2076729</v>
      </c>
      <c r="F287" s="19">
        <f t="shared" si="8"/>
        <v>0.33938997336677051</v>
      </c>
      <c r="G287" s="19">
        <f t="shared" si="9"/>
        <v>0.87001485711424065</v>
      </c>
    </row>
    <row r="288" spans="1:7">
      <c r="A288" s="22" t="s">
        <v>27</v>
      </c>
      <c r="B288" s="20" t="s">
        <v>337</v>
      </c>
      <c r="C288" s="20" t="s">
        <v>28</v>
      </c>
      <c r="D288" s="20">
        <v>675169</v>
      </c>
      <c r="E288" s="20">
        <v>2051232</v>
      </c>
      <c r="F288" s="20">
        <f t="shared" si="8"/>
        <v>0.3291529188312195</v>
      </c>
      <c r="G288" s="20">
        <f t="shared" si="9"/>
        <v>0.84891833512737713</v>
      </c>
    </row>
    <row r="289" spans="1:7">
      <c r="A289" s="23" t="s">
        <v>27</v>
      </c>
      <c r="B289" s="24" t="s">
        <v>338</v>
      </c>
      <c r="C289" s="24" t="s">
        <v>28</v>
      </c>
      <c r="D289" s="24">
        <v>661462</v>
      </c>
      <c r="E289" s="24">
        <v>1926849</v>
      </c>
      <c r="F289" s="24">
        <f t="shared" si="8"/>
        <v>0.34328688963172516</v>
      </c>
      <c r="G289" s="24">
        <f t="shared" si="9"/>
        <v>0.87804562215305915</v>
      </c>
    </row>
    <row r="290" spans="1:7">
      <c r="A290" s="18" t="s">
        <v>27</v>
      </c>
      <c r="B290" s="19" t="s">
        <v>339</v>
      </c>
      <c r="C290" s="19" t="s">
        <v>28</v>
      </c>
      <c r="D290" s="19">
        <v>1042898</v>
      </c>
      <c r="E290" s="19">
        <v>2022151</v>
      </c>
      <c r="F290" s="19">
        <f t="shared" si="8"/>
        <v>0.51573695535100994</v>
      </c>
      <c r="G290" s="19">
        <f t="shared" si="9"/>
        <v>1.2334307175873613</v>
      </c>
    </row>
    <row r="291" spans="1:7">
      <c r="A291" s="22" t="s">
        <v>27</v>
      </c>
      <c r="B291" s="20" t="s">
        <v>340</v>
      </c>
      <c r="C291" s="20" t="s">
        <v>28</v>
      </c>
      <c r="D291" s="20">
        <v>1046520</v>
      </c>
      <c r="E291" s="20">
        <v>2093696</v>
      </c>
      <c r="F291" s="20">
        <f t="shared" si="8"/>
        <v>0.49984333924313751</v>
      </c>
      <c r="G291" s="20">
        <f t="shared" si="9"/>
        <v>1.2006771535122578</v>
      </c>
    </row>
    <row r="292" spans="1:7">
      <c r="A292" s="22" t="s">
        <v>27</v>
      </c>
      <c r="B292" s="20" t="s">
        <v>341</v>
      </c>
      <c r="C292" s="20" t="s">
        <v>28</v>
      </c>
      <c r="D292" s="20">
        <v>1097615</v>
      </c>
      <c r="E292" s="20">
        <v>2073884</v>
      </c>
      <c r="F292" s="20">
        <f t="shared" si="8"/>
        <v>0.52925573465053977</v>
      </c>
      <c r="G292" s="20">
        <f t="shared" si="9"/>
        <v>1.2612902179678325</v>
      </c>
    </row>
    <row r="293" spans="1:7">
      <c r="A293" s="23" t="s">
        <v>27</v>
      </c>
      <c r="B293" s="24" t="s">
        <v>342</v>
      </c>
      <c r="C293" s="24" t="s">
        <v>28</v>
      </c>
      <c r="D293" s="24">
        <v>1030713</v>
      </c>
      <c r="E293" s="24">
        <v>2057505</v>
      </c>
      <c r="F293" s="24">
        <f t="shared" ref="F293:F307" si="10">D293/E293</f>
        <v>0.50095285309148707</v>
      </c>
      <c r="G293" s="24">
        <f t="shared" si="9"/>
        <v>1.2029636396509367</v>
      </c>
    </row>
    <row r="294" spans="1:7">
      <c r="A294" s="18" t="s">
        <v>27</v>
      </c>
      <c r="B294" s="19" t="s">
        <v>343</v>
      </c>
      <c r="C294" s="19" t="s">
        <v>28</v>
      </c>
      <c r="D294" s="19">
        <v>772611</v>
      </c>
      <c r="E294" s="19">
        <v>2305153</v>
      </c>
      <c r="F294" s="19">
        <f t="shared" si="10"/>
        <v>0.33516690649167324</v>
      </c>
      <c r="G294" s="19">
        <f t="shared" si="9"/>
        <v>0.86131196089804019</v>
      </c>
    </row>
    <row r="295" spans="1:7">
      <c r="A295" s="22" t="s">
        <v>27</v>
      </c>
      <c r="B295" s="20" t="s">
        <v>344</v>
      </c>
      <c r="C295" s="20" t="s">
        <v>28</v>
      </c>
      <c r="D295" s="20">
        <v>761291</v>
      </c>
      <c r="E295" s="20">
        <v>2381059</v>
      </c>
      <c r="F295" s="20">
        <f t="shared" si="10"/>
        <v>0.31972790258452227</v>
      </c>
      <c r="G295" s="20">
        <f t="shared" si="9"/>
        <v>0.82949526164618348</v>
      </c>
    </row>
    <row r="296" spans="1:7">
      <c r="A296" s="22" t="s">
        <v>27</v>
      </c>
      <c r="B296" s="20" t="s">
        <v>345</v>
      </c>
      <c r="C296" s="20" t="s">
        <v>28</v>
      </c>
      <c r="D296" s="20">
        <v>782986</v>
      </c>
      <c r="E296" s="20">
        <v>2435672</v>
      </c>
      <c r="F296" s="20">
        <f t="shared" si="10"/>
        <v>0.32146610873713705</v>
      </c>
      <c r="G296" s="20">
        <f t="shared" si="9"/>
        <v>0.833077356885492</v>
      </c>
    </row>
    <row r="297" spans="1:7">
      <c r="A297" s="23" t="s">
        <v>27</v>
      </c>
      <c r="B297" s="24" t="s">
        <v>346</v>
      </c>
      <c r="C297" s="24" t="s">
        <v>28</v>
      </c>
      <c r="D297" s="24">
        <v>762477</v>
      </c>
      <c r="E297" s="24">
        <v>2446562</v>
      </c>
      <c r="F297" s="24">
        <f t="shared" si="10"/>
        <v>0.31165243308773699</v>
      </c>
      <c r="G297" s="24">
        <f t="shared" si="9"/>
        <v>0.81285333410720839</v>
      </c>
    </row>
    <row r="298" spans="1:7">
      <c r="A298" s="18" t="s">
        <v>27</v>
      </c>
      <c r="B298" s="19" t="s">
        <v>347</v>
      </c>
      <c r="C298" s="19" t="s">
        <v>28</v>
      </c>
      <c r="D298" s="19">
        <v>597767</v>
      </c>
      <c r="E298" s="19">
        <v>1666367</v>
      </c>
      <c r="F298" s="19">
        <f t="shared" si="10"/>
        <v>0.35872469870082641</v>
      </c>
      <c r="G298" s="19">
        <f t="shared" si="9"/>
        <v>0.90985985908266298</v>
      </c>
    </row>
    <row r="299" spans="1:7">
      <c r="A299" s="22" t="s">
        <v>27</v>
      </c>
      <c r="B299" s="20" t="s">
        <v>348</v>
      </c>
      <c r="C299" s="20" t="s">
        <v>28</v>
      </c>
      <c r="D299" s="20">
        <v>600263</v>
      </c>
      <c r="E299" s="20">
        <v>1735562</v>
      </c>
      <c r="F299" s="20">
        <f t="shared" si="10"/>
        <v>0.34586087964590145</v>
      </c>
      <c r="G299" s="20">
        <f t="shared" si="9"/>
        <v>0.88335010077427367</v>
      </c>
    </row>
    <row r="300" spans="1:7">
      <c r="A300" s="23" t="s">
        <v>27</v>
      </c>
      <c r="B300" s="24" t="s">
        <v>349</v>
      </c>
      <c r="C300" s="24" t="s">
        <v>28</v>
      </c>
      <c r="D300" s="24">
        <v>597629</v>
      </c>
      <c r="E300" s="24">
        <v>1690999</v>
      </c>
      <c r="F300" s="24">
        <f t="shared" si="10"/>
        <v>0.35341771343448458</v>
      </c>
      <c r="G300" s="24">
        <f t="shared" si="9"/>
        <v>0.89892322384578582</v>
      </c>
    </row>
    <row r="301" spans="1:7">
      <c r="A301" s="18" t="s">
        <v>27</v>
      </c>
      <c r="B301" s="19" t="s">
        <v>350</v>
      </c>
      <c r="C301" s="19" t="s">
        <v>28</v>
      </c>
      <c r="D301" s="19">
        <v>734759</v>
      </c>
      <c r="E301" s="19">
        <v>2717608</v>
      </c>
      <c r="F301" s="19">
        <f t="shared" si="10"/>
        <v>0.27036975163452565</v>
      </c>
      <c r="G301" s="19">
        <f t="shared" si="9"/>
        <v>0.72777798416843043</v>
      </c>
    </row>
    <row r="302" spans="1:7">
      <c r="A302" s="22" t="s">
        <v>27</v>
      </c>
      <c r="B302" s="20" t="s">
        <v>351</v>
      </c>
      <c r="C302" s="20" t="s">
        <v>28</v>
      </c>
      <c r="D302" s="20">
        <v>728216</v>
      </c>
      <c r="E302" s="20">
        <v>2670021</v>
      </c>
      <c r="F302" s="20">
        <f t="shared" si="10"/>
        <v>0.27273792977658229</v>
      </c>
      <c r="G302" s="20">
        <f t="shared" si="9"/>
        <v>0.73265832568358069</v>
      </c>
    </row>
    <row r="303" spans="1:7">
      <c r="A303" s="23" t="s">
        <v>27</v>
      </c>
      <c r="B303" s="24" t="s">
        <v>352</v>
      </c>
      <c r="C303" s="24" t="s">
        <v>28</v>
      </c>
      <c r="D303" s="24">
        <v>719727</v>
      </c>
      <c r="E303" s="24">
        <v>2712534</v>
      </c>
      <c r="F303" s="24">
        <f t="shared" si="10"/>
        <v>0.26533381701390657</v>
      </c>
      <c r="G303" s="24">
        <f t="shared" si="9"/>
        <v>0.71739993010225866</v>
      </c>
    </row>
    <row r="304" spans="1:7">
      <c r="A304" s="18" t="s">
        <v>27</v>
      </c>
      <c r="B304" s="19" t="s">
        <v>353</v>
      </c>
      <c r="C304" s="19" t="s">
        <v>28</v>
      </c>
      <c r="D304" s="19">
        <v>551667</v>
      </c>
      <c r="E304" s="19">
        <v>3007674</v>
      </c>
      <c r="F304" s="19">
        <f t="shared" si="10"/>
        <v>0.18341981212059552</v>
      </c>
      <c r="G304" s="19">
        <f t="shared" si="9"/>
        <v>0.54859154881812322</v>
      </c>
    </row>
    <row r="305" spans="1:7">
      <c r="A305" s="22" t="s">
        <v>27</v>
      </c>
      <c r="B305" s="20" t="s">
        <v>354</v>
      </c>
      <c r="C305" s="20" t="s">
        <v>28</v>
      </c>
      <c r="D305" s="20">
        <v>713064</v>
      </c>
      <c r="E305" s="20">
        <v>4047725</v>
      </c>
      <c r="F305" s="20">
        <f t="shared" si="10"/>
        <v>0.17616414158570556</v>
      </c>
      <c r="G305" s="20">
        <f t="shared" si="9"/>
        <v>0.533639062979822</v>
      </c>
    </row>
    <row r="306" spans="1:7">
      <c r="A306" s="22" t="s">
        <v>27</v>
      </c>
      <c r="B306" s="20" t="s">
        <v>355</v>
      </c>
      <c r="C306" s="20" t="s">
        <v>28</v>
      </c>
      <c r="D306" s="20">
        <v>584801</v>
      </c>
      <c r="E306" s="20">
        <v>3255072</v>
      </c>
      <c r="F306" s="20">
        <f t="shared" si="10"/>
        <v>0.17965839158089283</v>
      </c>
      <c r="G306" s="20">
        <f t="shared" si="9"/>
        <v>0.54084001336990395</v>
      </c>
    </row>
    <row r="307" spans="1:7">
      <c r="A307" s="23" t="s">
        <v>27</v>
      </c>
      <c r="B307" s="24" t="s">
        <v>356</v>
      </c>
      <c r="C307" s="24" t="s">
        <v>28</v>
      </c>
      <c r="D307" s="24">
        <v>550409</v>
      </c>
      <c r="E307" s="24">
        <v>3001682</v>
      </c>
      <c r="F307" s="24">
        <f t="shared" si="10"/>
        <v>0.18336685898106461</v>
      </c>
      <c r="G307" s="24">
        <f t="shared" si="9"/>
        <v>0.54848242298817795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7"/>
  <sheetViews>
    <sheetView workbookViewId="0">
      <selection activeCell="F1" sqref="F1:G1"/>
    </sheetView>
  </sheetViews>
  <sheetFormatPr baseColWidth="10" defaultColWidth="8.83203125" defaultRowHeight="14" x14ac:dyDescent="0"/>
  <cols>
    <col min="2" max="2" width="25.83203125" customWidth="1"/>
    <col min="3" max="3" width="11.5" customWidth="1"/>
    <col min="4" max="4" width="11.6640625" customWidth="1"/>
    <col min="5" max="5" width="11" customWidth="1"/>
    <col min="6" max="6" width="13.6640625" customWidth="1"/>
    <col min="7" max="7" width="15.83203125" customWidth="1"/>
  </cols>
  <sheetData>
    <row r="1" spans="1:7" s="4" customFormat="1" ht="56">
      <c r="A1" s="17" t="s">
        <v>2</v>
      </c>
      <c r="B1" s="17" t="s">
        <v>3</v>
      </c>
      <c r="C1" s="17" t="s">
        <v>4</v>
      </c>
      <c r="D1" s="17" t="s">
        <v>7</v>
      </c>
      <c r="E1" s="17" t="s">
        <v>8</v>
      </c>
      <c r="F1" s="52" t="s">
        <v>39</v>
      </c>
      <c r="G1" s="53" t="s">
        <v>51</v>
      </c>
    </row>
    <row r="2" spans="1:7">
      <c r="A2" s="7" t="s">
        <v>29</v>
      </c>
      <c r="B2" s="8" t="s">
        <v>56</v>
      </c>
      <c r="C2" s="8" t="s">
        <v>30</v>
      </c>
      <c r="D2" s="8">
        <v>129480</v>
      </c>
      <c r="E2" s="8">
        <v>3511522</v>
      </c>
      <c r="F2" s="8">
        <f>D2/E2</f>
        <v>3.6872900127067405E-2</v>
      </c>
      <c r="G2" s="8">
        <f>(2.4956*F2)+0.0408</f>
        <v>0.13282000955710943</v>
      </c>
    </row>
    <row r="3" spans="1:7">
      <c r="A3" s="9" t="s">
        <v>29</v>
      </c>
      <c r="B3" s="10" t="s">
        <v>57</v>
      </c>
      <c r="C3" s="10" t="s">
        <v>30</v>
      </c>
      <c r="D3" s="10">
        <v>135110</v>
      </c>
      <c r="E3" s="10">
        <v>3766142</v>
      </c>
      <c r="F3" s="10">
        <f t="shared" ref="F3:F66" si="0">D3/E3</f>
        <v>3.5874908593462485E-2</v>
      </c>
      <c r="G3" s="10">
        <f t="shared" ref="G3:G66" si="1">(2.4956*F3)+0.0408</f>
        <v>0.13032942188584498</v>
      </c>
    </row>
    <row r="4" spans="1:7">
      <c r="A4" s="9" t="s">
        <v>29</v>
      </c>
      <c r="B4" s="10" t="s">
        <v>58</v>
      </c>
      <c r="C4" s="10" t="s">
        <v>30</v>
      </c>
      <c r="D4" s="10">
        <v>138255</v>
      </c>
      <c r="E4" s="10">
        <v>3719364</v>
      </c>
      <c r="F4" s="10">
        <f t="shared" si="0"/>
        <v>3.7171677738452057E-2</v>
      </c>
      <c r="G4" s="10">
        <f t="shared" si="1"/>
        <v>0.13356563896408097</v>
      </c>
    </row>
    <row r="5" spans="1:7">
      <c r="A5" s="11" t="s">
        <v>29</v>
      </c>
      <c r="B5" s="12" t="s">
        <v>59</v>
      </c>
      <c r="C5" s="12" t="s">
        <v>30</v>
      </c>
      <c r="D5" s="12">
        <v>157177</v>
      </c>
      <c r="E5" s="12">
        <v>3914537</v>
      </c>
      <c r="F5" s="12">
        <f t="shared" si="0"/>
        <v>4.0152130379659201E-2</v>
      </c>
      <c r="G5" s="12">
        <f t="shared" si="1"/>
        <v>0.1410036565754775</v>
      </c>
    </row>
    <row r="6" spans="1:7">
      <c r="A6" s="7" t="s">
        <v>29</v>
      </c>
      <c r="B6" s="8" t="s">
        <v>60</v>
      </c>
      <c r="C6" s="8" t="s">
        <v>30</v>
      </c>
      <c r="D6" s="8">
        <v>99600</v>
      </c>
      <c r="E6" s="8">
        <v>2836599</v>
      </c>
      <c r="F6" s="8">
        <f t="shared" si="0"/>
        <v>3.511247095553513E-2</v>
      </c>
      <c r="G6" s="8">
        <f t="shared" si="1"/>
        <v>0.12842668251663347</v>
      </c>
    </row>
    <row r="7" spans="1:7">
      <c r="A7" s="9" t="s">
        <v>29</v>
      </c>
      <c r="B7" s="10" t="s">
        <v>61</v>
      </c>
      <c r="C7" s="10" t="s">
        <v>30</v>
      </c>
      <c r="D7" s="10">
        <v>90935</v>
      </c>
      <c r="E7" s="10">
        <v>2583969</v>
      </c>
      <c r="F7" s="10">
        <f t="shared" si="0"/>
        <v>3.5191985662366691E-2</v>
      </c>
      <c r="G7" s="10">
        <f t="shared" si="1"/>
        <v>0.12862511941900232</v>
      </c>
    </row>
    <row r="8" spans="1:7">
      <c r="A8" s="11" t="s">
        <v>29</v>
      </c>
      <c r="B8" s="12" t="s">
        <v>62</v>
      </c>
      <c r="C8" s="12" t="s">
        <v>30</v>
      </c>
      <c r="D8" s="12">
        <v>84366</v>
      </c>
      <c r="E8" s="12">
        <v>2455241</v>
      </c>
      <c r="F8" s="12">
        <f t="shared" si="0"/>
        <v>3.436159627507035E-2</v>
      </c>
      <c r="G8" s="12">
        <f t="shared" si="1"/>
        <v>0.12655279966406557</v>
      </c>
    </row>
    <row r="9" spans="1:7">
      <c r="A9" s="7" t="s">
        <v>29</v>
      </c>
      <c r="B9" s="8" t="s">
        <v>63</v>
      </c>
      <c r="C9" s="8" t="s">
        <v>30</v>
      </c>
      <c r="D9" s="8">
        <v>164438</v>
      </c>
      <c r="E9" s="8">
        <v>3900930</v>
      </c>
      <c r="F9" s="8">
        <f t="shared" si="0"/>
        <v>4.2153537746127206E-2</v>
      </c>
      <c r="G9" s="8">
        <f t="shared" si="1"/>
        <v>0.14599836879923506</v>
      </c>
    </row>
    <row r="10" spans="1:7">
      <c r="A10" s="9" t="s">
        <v>29</v>
      </c>
      <c r="B10" s="10" t="s">
        <v>64</v>
      </c>
      <c r="C10" s="10" t="s">
        <v>30</v>
      </c>
      <c r="D10" s="10">
        <v>153149</v>
      </c>
      <c r="E10" s="10">
        <v>3567295</v>
      </c>
      <c r="F10" s="10">
        <f t="shared" si="0"/>
        <v>4.2931408812559656E-2</v>
      </c>
      <c r="G10" s="10">
        <f t="shared" si="1"/>
        <v>0.14793962383262388</v>
      </c>
    </row>
    <row r="11" spans="1:7">
      <c r="A11" s="11" t="s">
        <v>29</v>
      </c>
      <c r="B11" s="12" t="s">
        <v>65</v>
      </c>
      <c r="C11" s="12" t="s">
        <v>30</v>
      </c>
      <c r="D11" s="12">
        <v>146439</v>
      </c>
      <c r="E11" s="12">
        <v>3506896</v>
      </c>
      <c r="F11" s="12">
        <f t="shared" si="0"/>
        <v>4.1757440197827365E-2</v>
      </c>
      <c r="G11" s="12">
        <f t="shared" si="1"/>
        <v>0.14500986775769797</v>
      </c>
    </row>
    <row r="12" spans="1:7">
      <c r="A12" s="7" t="s">
        <v>29</v>
      </c>
      <c r="B12" s="8" t="s">
        <v>66</v>
      </c>
      <c r="C12" s="8" t="s">
        <v>30</v>
      </c>
      <c r="D12" s="8">
        <v>226435</v>
      </c>
      <c r="E12" s="8">
        <v>5645979</v>
      </c>
      <c r="F12" s="8">
        <f t="shared" si="0"/>
        <v>4.0105533513319837E-2</v>
      </c>
      <c r="G12" s="8">
        <f t="shared" si="1"/>
        <v>0.14088736943584099</v>
      </c>
    </row>
    <row r="13" spans="1:7">
      <c r="A13" s="9" t="s">
        <v>29</v>
      </c>
      <c r="B13" s="10" t="s">
        <v>67</v>
      </c>
      <c r="C13" s="10" t="s">
        <v>30</v>
      </c>
      <c r="D13" s="10">
        <v>184524</v>
      </c>
      <c r="E13" s="10">
        <v>4814996</v>
      </c>
      <c r="F13" s="10">
        <f t="shared" si="0"/>
        <v>3.8322773269178212E-2</v>
      </c>
      <c r="G13" s="10">
        <f t="shared" si="1"/>
        <v>0.13643831297056114</v>
      </c>
    </row>
    <row r="14" spans="1:7">
      <c r="A14" s="11" t="s">
        <v>29</v>
      </c>
      <c r="B14" s="12" t="s">
        <v>68</v>
      </c>
      <c r="C14" s="12" t="s">
        <v>30</v>
      </c>
      <c r="D14" s="12">
        <v>180326</v>
      </c>
      <c r="E14" s="12">
        <v>4850251</v>
      </c>
      <c r="F14" s="12">
        <f t="shared" si="0"/>
        <v>3.7178694463441173E-2</v>
      </c>
      <c r="G14" s="12">
        <f t="shared" si="1"/>
        <v>0.1335831499029638</v>
      </c>
    </row>
    <row r="15" spans="1:7">
      <c r="A15" s="7" t="s">
        <v>29</v>
      </c>
      <c r="B15" s="8" t="s">
        <v>69</v>
      </c>
      <c r="C15" s="8" t="s">
        <v>30</v>
      </c>
      <c r="D15" s="8">
        <v>172199</v>
      </c>
      <c r="E15" s="8">
        <v>4884375</v>
      </c>
      <c r="F15" s="8">
        <f t="shared" si="0"/>
        <v>3.5255073576455534E-2</v>
      </c>
      <c r="G15" s="8">
        <f t="shared" si="1"/>
        <v>0.12878256161740242</v>
      </c>
    </row>
    <row r="16" spans="1:7">
      <c r="A16" s="9" t="s">
        <v>29</v>
      </c>
      <c r="B16" s="10" t="s">
        <v>70</v>
      </c>
      <c r="C16" s="10" t="s">
        <v>30</v>
      </c>
      <c r="D16" s="10">
        <v>176792</v>
      </c>
      <c r="E16" s="10">
        <v>4846396</v>
      </c>
      <c r="F16" s="10">
        <f t="shared" si="0"/>
        <v>3.6479066093649794E-2</v>
      </c>
      <c r="G16" s="10">
        <f t="shared" si="1"/>
        <v>0.13183715734331242</v>
      </c>
    </row>
    <row r="17" spans="1:7">
      <c r="A17" s="11" t="s">
        <v>29</v>
      </c>
      <c r="B17" s="12" t="s">
        <v>71</v>
      </c>
      <c r="C17" s="12" t="s">
        <v>30</v>
      </c>
      <c r="D17" s="12">
        <v>156412</v>
      </c>
      <c r="E17" s="12">
        <v>4384086</v>
      </c>
      <c r="F17" s="12">
        <f t="shared" si="0"/>
        <v>3.5677219835559798E-2</v>
      </c>
      <c r="G17" s="12">
        <f t="shared" si="1"/>
        <v>0.12983606982162305</v>
      </c>
    </row>
    <row r="18" spans="1:7">
      <c r="A18" s="7" t="s">
        <v>29</v>
      </c>
      <c r="B18" s="8" t="s">
        <v>72</v>
      </c>
      <c r="C18" s="8" t="s">
        <v>30</v>
      </c>
      <c r="D18" s="8">
        <v>99199</v>
      </c>
      <c r="E18" s="8">
        <v>2881907</v>
      </c>
      <c r="F18" s="8">
        <f t="shared" si="0"/>
        <v>3.4421305059462365E-2</v>
      </c>
      <c r="G18" s="8">
        <f t="shared" si="1"/>
        <v>0.12670180890639426</v>
      </c>
    </row>
    <row r="19" spans="1:7">
      <c r="A19" s="9" t="s">
        <v>29</v>
      </c>
      <c r="B19" s="10" t="s">
        <v>73</v>
      </c>
      <c r="C19" s="10" t="s">
        <v>30</v>
      </c>
      <c r="D19" s="10">
        <v>111426</v>
      </c>
      <c r="E19" s="10">
        <v>3404977</v>
      </c>
      <c r="F19" s="10">
        <f t="shared" si="0"/>
        <v>3.2724450121102137E-2</v>
      </c>
      <c r="G19" s="10">
        <f t="shared" si="1"/>
        <v>0.12246713772222249</v>
      </c>
    </row>
    <row r="20" spans="1:7">
      <c r="A20" s="11" t="s">
        <v>29</v>
      </c>
      <c r="B20" s="12" t="s">
        <v>74</v>
      </c>
      <c r="C20" s="12" t="s">
        <v>30</v>
      </c>
      <c r="D20" s="12">
        <v>214851</v>
      </c>
      <c r="E20" s="12">
        <v>6580708</v>
      </c>
      <c r="F20" s="12">
        <f t="shared" si="0"/>
        <v>3.2648614708326217E-2</v>
      </c>
      <c r="G20" s="12">
        <f t="shared" si="1"/>
        <v>0.12227788286609891</v>
      </c>
    </row>
    <row r="21" spans="1:7">
      <c r="A21" s="7" t="s">
        <v>29</v>
      </c>
      <c r="B21" s="8" t="s">
        <v>75</v>
      </c>
      <c r="C21" s="8" t="s">
        <v>30</v>
      </c>
      <c r="D21" s="8">
        <v>171149</v>
      </c>
      <c r="E21" s="8">
        <v>3145851</v>
      </c>
      <c r="F21" s="8">
        <f t="shared" si="0"/>
        <v>5.4404674601562501E-2</v>
      </c>
      <c r="G21" s="8">
        <f t="shared" si="1"/>
        <v>0.1765723059356594</v>
      </c>
    </row>
    <row r="22" spans="1:7">
      <c r="A22" s="9" t="s">
        <v>29</v>
      </c>
      <c r="B22" s="10" t="s">
        <v>76</v>
      </c>
      <c r="C22" s="10" t="s">
        <v>30</v>
      </c>
      <c r="D22" s="10">
        <v>161236</v>
      </c>
      <c r="E22" s="10">
        <v>3210015</v>
      </c>
      <c r="F22" s="10">
        <f t="shared" si="0"/>
        <v>5.0229048773915388E-2</v>
      </c>
      <c r="G22" s="10">
        <f t="shared" si="1"/>
        <v>0.16615161412018326</v>
      </c>
    </row>
    <row r="23" spans="1:7">
      <c r="A23" s="9" t="s">
        <v>29</v>
      </c>
      <c r="B23" s="10" t="s">
        <v>77</v>
      </c>
      <c r="C23" s="10" t="s">
        <v>30</v>
      </c>
      <c r="D23" s="10">
        <v>356056</v>
      </c>
      <c r="E23" s="10">
        <v>6673810</v>
      </c>
      <c r="F23" s="10">
        <f t="shared" si="0"/>
        <v>5.3351234152605481E-2</v>
      </c>
      <c r="G23" s="10">
        <f t="shared" si="1"/>
        <v>0.17394333995124225</v>
      </c>
    </row>
    <row r="24" spans="1:7">
      <c r="A24" s="11" t="s">
        <v>29</v>
      </c>
      <c r="B24" s="12" t="s">
        <v>78</v>
      </c>
      <c r="C24" s="12" t="s">
        <v>30</v>
      </c>
      <c r="D24" s="12">
        <v>339263</v>
      </c>
      <c r="E24" s="12">
        <v>6763748</v>
      </c>
      <c r="F24" s="12">
        <f t="shared" si="0"/>
        <v>5.0159024256965223E-2</v>
      </c>
      <c r="G24" s="12">
        <f t="shared" si="1"/>
        <v>0.16597686093568242</v>
      </c>
    </row>
    <row r="25" spans="1:7">
      <c r="A25" s="7" t="s">
        <v>29</v>
      </c>
      <c r="B25" s="8" t="s">
        <v>79</v>
      </c>
      <c r="C25" s="8" t="s">
        <v>30</v>
      </c>
      <c r="D25" s="8">
        <v>297736</v>
      </c>
      <c r="E25" s="8">
        <v>6049008</v>
      </c>
      <c r="F25" s="8">
        <f t="shared" si="0"/>
        <v>4.9220632540079301E-2</v>
      </c>
      <c r="G25" s="8">
        <f t="shared" si="1"/>
        <v>0.1636350105670219</v>
      </c>
    </row>
    <row r="26" spans="1:7">
      <c r="A26" s="9" t="s">
        <v>29</v>
      </c>
      <c r="B26" s="10" t="s">
        <v>80</v>
      </c>
      <c r="C26" s="10" t="s">
        <v>30</v>
      </c>
      <c r="D26" s="10">
        <v>321425</v>
      </c>
      <c r="E26" s="10">
        <v>6433672</v>
      </c>
      <c r="F26" s="10">
        <f t="shared" si="0"/>
        <v>4.9959805224761226E-2</v>
      </c>
      <c r="G26" s="10">
        <f t="shared" si="1"/>
        <v>0.16547968991891412</v>
      </c>
    </row>
    <row r="27" spans="1:7">
      <c r="A27" s="11" t="s">
        <v>29</v>
      </c>
      <c r="B27" s="12" t="s">
        <v>81</v>
      </c>
      <c r="C27" s="12" t="s">
        <v>30</v>
      </c>
      <c r="D27" s="12">
        <v>267205</v>
      </c>
      <c r="E27" s="12">
        <v>5460904</v>
      </c>
      <c r="F27" s="12">
        <f t="shared" si="0"/>
        <v>4.893054336791125E-2</v>
      </c>
      <c r="G27" s="12">
        <f t="shared" si="1"/>
        <v>0.16291106402895933</v>
      </c>
    </row>
    <row r="28" spans="1:7">
      <c r="A28" s="7" t="s">
        <v>29</v>
      </c>
      <c r="B28" s="8" t="s">
        <v>82</v>
      </c>
      <c r="C28" s="8" t="s">
        <v>30</v>
      </c>
      <c r="D28" s="8">
        <v>305495</v>
      </c>
      <c r="E28" s="8">
        <v>5422666</v>
      </c>
      <c r="F28" s="8">
        <f t="shared" si="0"/>
        <v>5.6336680149579564E-2</v>
      </c>
      <c r="G28" s="8">
        <f t="shared" si="1"/>
        <v>0.18139381898129076</v>
      </c>
    </row>
    <row r="29" spans="1:7">
      <c r="A29" s="9" t="s">
        <v>29</v>
      </c>
      <c r="B29" s="10" t="s">
        <v>83</v>
      </c>
      <c r="C29" s="10" t="s">
        <v>30</v>
      </c>
      <c r="D29" s="10">
        <v>315116</v>
      </c>
      <c r="E29" s="10">
        <v>5562868</v>
      </c>
      <c r="F29" s="10">
        <f t="shared" si="0"/>
        <v>5.6646319847963318E-2</v>
      </c>
      <c r="G29" s="10">
        <f t="shared" si="1"/>
        <v>0.18216655581257726</v>
      </c>
    </row>
    <row r="30" spans="1:7">
      <c r="A30" s="11" t="s">
        <v>29</v>
      </c>
      <c r="B30" s="12" t="s">
        <v>84</v>
      </c>
      <c r="C30" s="12" t="s">
        <v>30</v>
      </c>
      <c r="D30" s="12">
        <v>280420</v>
      </c>
      <c r="E30" s="12">
        <v>4629233</v>
      </c>
      <c r="F30" s="12">
        <f t="shared" si="0"/>
        <v>6.0575909659332336E-2</v>
      </c>
      <c r="G30" s="12">
        <f t="shared" si="1"/>
        <v>0.19197324014582978</v>
      </c>
    </row>
    <row r="31" spans="1:7">
      <c r="A31" s="7" t="s">
        <v>29</v>
      </c>
      <c r="B31" s="8" t="s">
        <v>85</v>
      </c>
      <c r="C31" s="8" t="s">
        <v>30</v>
      </c>
      <c r="D31" s="8">
        <v>113567</v>
      </c>
      <c r="E31" s="8">
        <v>3618333</v>
      </c>
      <c r="F31" s="8">
        <f t="shared" si="0"/>
        <v>3.1386552868406525E-2</v>
      </c>
      <c r="G31" s="8">
        <f t="shared" si="1"/>
        <v>0.11912828133839533</v>
      </c>
    </row>
    <row r="32" spans="1:7">
      <c r="A32" s="9" t="s">
        <v>29</v>
      </c>
      <c r="B32" s="10" t="s">
        <v>86</v>
      </c>
      <c r="C32" s="10" t="s">
        <v>30</v>
      </c>
      <c r="D32" s="10">
        <v>107567</v>
      </c>
      <c r="E32" s="10">
        <v>2987570</v>
      </c>
      <c r="F32" s="10">
        <f t="shared" si="0"/>
        <v>3.6004846748360707E-2</v>
      </c>
      <c r="G32" s="10">
        <f t="shared" si="1"/>
        <v>0.130653695545209</v>
      </c>
    </row>
    <row r="33" spans="1:7">
      <c r="A33" s="11" t="s">
        <v>29</v>
      </c>
      <c r="B33" s="12" t="s">
        <v>87</v>
      </c>
      <c r="C33" s="12" t="s">
        <v>30</v>
      </c>
      <c r="D33" s="12">
        <v>99836</v>
      </c>
      <c r="E33" s="12">
        <v>2991441</v>
      </c>
      <c r="F33" s="12">
        <f t="shared" si="0"/>
        <v>3.3373882353019829E-2</v>
      </c>
      <c r="G33" s="12">
        <f t="shared" si="1"/>
        <v>0.12408786080019629</v>
      </c>
    </row>
    <row r="34" spans="1:7">
      <c r="A34" s="7" t="s">
        <v>29</v>
      </c>
      <c r="B34" s="8" t="s">
        <v>88</v>
      </c>
      <c r="C34" s="8" t="s">
        <v>30</v>
      </c>
      <c r="D34" s="8">
        <v>118053</v>
      </c>
      <c r="E34" s="8">
        <v>2949057</v>
      </c>
      <c r="F34" s="8">
        <f t="shared" si="0"/>
        <v>4.0030762375905249E-2</v>
      </c>
      <c r="G34" s="8">
        <f t="shared" si="1"/>
        <v>0.14070077058530914</v>
      </c>
    </row>
    <row r="35" spans="1:7">
      <c r="A35" s="9" t="s">
        <v>29</v>
      </c>
      <c r="B35" s="10" t="s">
        <v>89</v>
      </c>
      <c r="C35" s="10" t="s">
        <v>30</v>
      </c>
      <c r="D35" s="10">
        <v>123837</v>
      </c>
      <c r="E35" s="10">
        <v>2913139</v>
      </c>
      <c r="F35" s="10">
        <f t="shared" si="0"/>
        <v>4.2509815013976333E-2</v>
      </c>
      <c r="G35" s="10">
        <f t="shared" si="1"/>
        <v>0.14688749434887932</v>
      </c>
    </row>
    <row r="36" spans="1:7">
      <c r="A36" s="11" t="s">
        <v>29</v>
      </c>
      <c r="B36" s="12" t="s">
        <v>90</v>
      </c>
      <c r="C36" s="12" t="s">
        <v>30</v>
      </c>
      <c r="D36" s="12">
        <v>140271</v>
      </c>
      <c r="E36" s="12">
        <v>3406248</v>
      </c>
      <c r="F36" s="12">
        <f t="shared" si="0"/>
        <v>4.118050124359706E-2</v>
      </c>
      <c r="G36" s="12">
        <f t="shared" si="1"/>
        <v>0.14357005890352081</v>
      </c>
    </row>
    <row r="37" spans="1:7">
      <c r="A37" s="7" t="s">
        <v>29</v>
      </c>
      <c r="B37" s="8" t="s">
        <v>91</v>
      </c>
      <c r="C37" s="8" t="s">
        <v>30</v>
      </c>
      <c r="D37" s="8">
        <v>161309</v>
      </c>
      <c r="E37" s="8">
        <v>3597050</v>
      </c>
      <c r="F37" s="8">
        <f t="shared" si="0"/>
        <v>4.484480338054795E-2</v>
      </c>
      <c r="G37" s="8">
        <f t="shared" si="1"/>
        <v>0.15271469131649545</v>
      </c>
    </row>
    <row r="38" spans="1:7">
      <c r="A38" s="9" t="s">
        <v>29</v>
      </c>
      <c r="B38" s="10" t="s">
        <v>92</v>
      </c>
      <c r="C38" s="10" t="s">
        <v>30</v>
      </c>
      <c r="D38" s="10">
        <v>150598</v>
      </c>
      <c r="E38" s="10">
        <v>3470514</v>
      </c>
      <c r="F38" s="10">
        <f t="shared" si="0"/>
        <v>4.339357224895217E-2</v>
      </c>
      <c r="G38" s="10">
        <f t="shared" si="1"/>
        <v>0.14909299890448502</v>
      </c>
    </row>
    <row r="39" spans="1:7">
      <c r="A39" s="11" t="s">
        <v>29</v>
      </c>
      <c r="B39" s="12" t="s">
        <v>93</v>
      </c>
      <c r="C39" s="12" t="s">
        <v>30</v>
      </c>
      <c r="D39" s="12">
        <v>145095</v>
      </c>
      <c r="E39" s="12">
        <v>3118052</v>
      </c>
      <c r="F39" s="12">
        <f t="shared" si="0"/>
        <v>4.6533861526363254E-2</v>
      </c>
      <c r="G39" s="12">
        <f t="shared" si="1"/>
        <v>0.15692990482519215</v>
      </c>
    </row>
    <row r="40" spans="1:7">
      <c r="A40" s="7" t="s">
        <v>29</v>
      </c>
      <c r="B40" s="8" t="s">
        <v>94</v>
      </c>
      <c r="C40" s="8" t="s">
        <v>30</v>
      </c>
      <c r="D40" s="8">
        <v>158795</v>
      </c>
      <c r="E40" s="8">
        <v>2854713</v>
      </c>
      <c r="F40" s="8">
        <f t="shared" si="0"/>
        <v>5.5625556754742067E-2</v>
      </c>
      <c r="G40" s="8">
        <f t="shared" si="1"/>
        <v>0.17961913943713431</v>
      </c>
    </row>
    <row r="41" spans="1:7">
      <c r="A41" s="9" t="s">
        <v>29</v>
      </c>
      <c r="B41" s="10" t="s">
        <v>95</v>
      </c>
      <c r="C41" s="10" t="s">
        <v>30</v>
      </c>
      <c r="D41" s="10">
        <v>221254</v>
      </c>
      <c r="E41" s="10">
        <v>4334650</v>
      </c>
      <c r="F41" s="10">
        <f t="shared" si="0"/>
        <v>5.1043106133136472E-2</v>
      </c>
      <c r="G41" s="10">
        <f t="shared" si="1"/>
        <v>0.16818317566585539</v>
      </c>
    </row>
    <row r="42" spans="1:7">
      <c r="A42" s="11" t="s">
        <v>29</v>
      </c>
      <c r="B42" s="12" t="s">
        <v>96</v>
      </c>
      <c r="C42" s="12" t="s">
        <v>30</v>
      </c>
      <c r="D42" s="12">
        <v>181123</v>
      </c>
      <c r="E42" s="12">
        <v>3374584</v>
      </c>
      <c r="F42" s="12">
        <f t="shared" si="0"/>
        <v>5.3672689730052653E-2</v>
      </c>
      <c r="G42" s="12">
        <f t="shared" si="1"/>
        <v>0.17474556449031942</v>
      </c>
    </row>
    <row r="43" spans="1:7">
      <c r="A43" s="7" t="s">
        <v>29</v>
      </c>
      <c r="B43" s="8" t="s">
        <v>97</v>
      </c>
      <c r="C43" s="8" t="s">
        <v>30</v>
      </c>
      <c r="D43" s="8">
        <v>147587</v>
      </c>
      <c r="E43" s="8">
        <v>2826087</v>
      </c>
      <c r="F43" s="8">
        <f t="shared" si="0"/>
        <v>5.2223091504260133E-2</v>
      </c>
      <c r="G43" s="8">
        <f t="shared" si="1"/>
        <v>0.17112794715803159</v>
      </c>
    </row>
    <row r="44" spans="1:7">
      <c r="A44" s="9" t="s">
        <v>29</v>
      </c>
      <c r="B44" s="10" t="s">
        <v>98</v>
      </c>
      <c r="C44" s="10" t="s">
        <v>30</v>
      </c>
      <c r="D44" s="10">
        <v>164430</v>
      </c>
      <c r="E44" s="10">
        <v>2871311</v>
      </c>
      <c r="F44" s="10">
        <f t="shared" si="0"/>
        <v>5.726652389796856E-2</v>
      </c>
      <c r="G44" s="10">
        <f t="shared" si="1"/>
        <v>0.18371433703977033</v>
      </c>
    </row>
    <row r="45" spans="1:7">
      <c r="A45" s="11" t="s">
        <v>29</v>
      </c>
      <c r="B45" s="12" t="s">
        <v>99</v>
      </c>
      <c r="C45" s="12" t="s">
        <v>30</v>
      </c>
      <c r="D45" s="12">
        <v>135831</v>
      </c>
      <c r="E45" s="12">
        <v>2663451</v>
      </c>
      <c r="F45" s="12">
        <f t="shared" si="0"/>
        <v>5.0998122360801833E-2</v>
      </c>
      <c r="G45" s="12">
        <f t="shared" si="1"/>
        <v>0.16807091416361705</v>
      </c>
    </row>
    <row r="46" spans="1:7">
      <c r="A46" s="7" t="s">
        <v>29</v>
      </c>
      <c r="B46" s="8" t="s">
        <v>100</v>
      </c>
      <c r="C46" s="8" t="s">
        <v>30</v>
      </c>
      <c r="D46" s="8">
        <v>169434</v>
      </c>
      <c r="E46" s="8">
        <v>3812087</v>
      </c>
      <c r="F46" s="8">
        <f t="shared" si="0"/>
        <v>4.4446519714791397E-2</v>
      </c>
      <c r="G46" s="8">
        <f t="shared" si="1"/>
        <v>0.15172073460023341</v>
      </c>
    </row>
    <row r="47" spans="1:7">
      <c r="A47" s="9" t="s">
        <v>29</v>
      </c>
      <c r="B47" s="10" t="s">
        <v>101</v>
      </c>
      <c r="C47" s="10" t="s">
        <v>30</v>
      </c>
      <c r="D47" s="10">
        <v>161249</v>
      </c>
      <c r="E47" s="10">
        <v>3551523</v>
      </c>
      <c r="F47" s="10">
        <f t="shared" si="0"/>
        <v>4.5402775091136958E-2</v>
      </c>
      <c r="G47" s="10">
        <f t="shared" si="1"/>
        <v>0.15410716551744141</v>
      </c>
    </row>
    <row r="48" spans="1:7">
      <c r="A48" s="9" t="s">
        <v>29</v>
      </c>
      <c r="B48" s="10" t="s">
        <v>102</v>
      </c>
      <c r="C48" s="10" t="s">
        <v>30</v>
      </c>
      <c r="D48" s="10">
        <v>160959</v>
      </c>
      <c r="E48" s="10">
        <v>3304015</v>
      </c>
      <c r="F48" s="10">
        <f t="shared" si="0"/>
        <v>4.8716183189240966E-2</v>
      </c>
      <c r="G48" s="10">
        <f t="shared" si="1"/>
        <v>0.16237610676706976</v>
      </c>
    </row>
    <row r="49" spans="1:7">
      <c r="A49" s="11" t="s">
        <v>29</v>
      </c>
      <c r="B49" s="12" t="s">
        <v>103</v>
      </c>
      <c r="C49" s="12" t="s">
        <v>30</v>
      </c>
      <c r="D49" s="12">
        <v>176024</v>
      </c>
      <c r="E49" s="12">
        <v>3455020</v>
      </c>
      <c r="F49" s="12">
        <f t="shared" si="0"/>
        <v>5.0947317236947974E-2</v>
      </c>
      <c r="G49" s="12">
        <f t="shared" si="1"/>
        <v>0.16794412489652738</v>
      </c>
    </row>
    <row r="50" spans="1:7">
      <c r="A50" s="7" t="s">
        <v>29</v>
      </c>
      <c r="B50" s="8" t="s">
        <v>104</v>
      </c>
      <c r="C50" s="8" t="s">
        <v>30</v>
      </c>
      <c r="D50" s="8">
        <v>148027</v>
      </c>
      <c r="E50" s="8">
        <v>2516237</v>
      </c>
      <c r="F50" s="8">
        <f t="shared" si="0"/>
        <v>5.8828719234316956E-2</v>
      </c>
      <c r="G50" s="8">
        <f t="shared" si="1"/>
        <v>0.18761295172116141</v>
      </c>
    </row>
    <row r="51" spans="1:7">
      <c r="A51" s="9" t="s">
        <v>29</v>
      </c>
      <c r="B51" s="10" t="s">
        <v>105</v>
      </c>
      <c r="C51" s="10" t="s">
        <v>30</v>
      </c>
      <c r="D51" s="10">
        <v>109243</v>
      </c>
      <c r="E51" s="10">
        <v>1873605</v>
      </c>
      <c r="F51" s="10">
        <f t="shared" si="0"/>
        <v>5.8306313230376737E-2</v>
      </c>
      <c r="G51" s="10">
        <f t="shared" si="1"/>
        <v>0.18630923529772819</v>
      </c>
    </row>
    <row r="52" spans="1:7">
      <c r="A52" s="9" t="s">
        <v>29</v>
      </c>
      <c r="B52" s="10" t="s">
        <v>106</v>
      </c>
      <c r="C52" s="10" t="s">
        <v>30</v>
      </c>
      <c r="D52" s="10">
        <v>103899</v>
      </c>
      <c r="E52" s="10">
        <v>1882677</v>
      </c>
      <c r="F52" s="10">
        <f t="shared" si="0"/>
        <v>5.5186842990061491E-2</v>
      </c>
      <c r="G52" s="10">
        <f t="shared" si="1"/>
        <v>0.17852428536599746</v>
      </c>
    </row>
    <row r="53" spans="1:7">
      <c r="A53" s="11" t="s">
        <v>29</v>
      </c>
      <c r="B53" s="12" t="s">
        <v>104</v>
      </c>
      <c r="C53" s="12" t="s">
        <v>30</v>
      </c>
      <c r="D53" s="12">
        <v>105065</v>
      </c>
      <c r="E53" s="12">
        <v>1899311</v>
      </c>
      <c r="F53" s="12">
        <f t="shared" si="0"/>
        <v>5.5317428267408549E-2</v>
      </c>
      <c r="G53" s="12">
        <f t="shared" si="1"/>
        <v>0.17885017398414477</v>
      </c>
    </row>
    <row r="54" spans="1:7">
      <c r="A54" s="7" t="s">
        <v>29</v>
      </c>
      <c r="B54" s="8" t="s">
        <v>107</v>
      </c>
      <c r="C54" s="8" t="s">
        <v>30</v>
      </c>
      <c r="D54" s="8">
        <v>104869</v>
      </c>
      <c r="E54" s="8">
        <v>2407939</v>
      </c>
      <c r="F54" s="8">
        <f t="shared" si="0"/>
        <v>4.3551352422133614E-2</v>
      </c>
      <c r="G54" s="8">
        <f t="shared" si="1"/>
        <v>0.14948675510467666</v>
      </c>
    </row>
    <row r="55" spans="1:7">
      <c r="A55" s="9" t="s">
        <v>29</v>
      </c>
      <c r="B55" s="10" t="s">
        <v>108</v>
      </c>
      <c r="C55" s="10" t="s">
        <v>30</v>
      </c>
      <c r="D55" s="10">
        <v>101560</v>
      </c>
      <c r="E55" s="10">
        <v>2056733</v>
      </c>
      <c r="F55" s="10">
        <f t="shared" si="0"/>
        <v>4.9379282580675275E-2</v>
      </c>
      <c r="G55" s="10">
        <f t="shared" si="1"/>
        <v>0.1640309376083332</v>
      </c>
    </row>
    <row r="56" spans="1:7">
      <c r="A56" s="9" t="s">
        <v>29</v>
      </c>
      <c r="B56" s="10" t="s">
        <v>107</v>
      </c>
      <c r="C56" s="10" t="s">
        <v>30</v>
      </c>
      <c r="D56" s="10">
        <v>98605</v>
      </c>
      <c r="E56" s="10">
        <v>2076213</v>
      </c>
      <c r="F56" s="10">
        <f t="shared" si="0"/>
        <v>4.7492718714313029E-2</v>
      </c>
      <c r="G56" s="10">
        <f t="shared" si="1"/>
        <v>0.15932282882343959</v>
      </c>
    </row>
    <row r="57" spans="1:7">
      <c r="A57" s="11" t="s">
        <v>29</v>
      </c>
      <c r="B57" s="12" t="s">
        <v>108</v>
      </c>
      <c r="C57" s="12" t="s">
        <v>30</v>
      </c>
      <c r="D57" s="12">
        <v>76583</v>
      </c>
      <c r="E57" s="12">
        <v>1710059</v>
      </c>
      <c r="F57" s="12">
        <f t="shared" si="0"/>
        <v>4.4783834943706621E-2</v>
      </c>
      <c r="G57" s="12">
        <f t="shared" si="1"/>
        <v>0.15256253848551427</v>
      </c>
    </row>
    <row r="58" spans="1:7">
      <c r="A58" s="7" t="s">
        <v>29</v>
      </c>
      <c r="B58" s="13" t="s">
        <v>109</v>
      </c>
      <c r="C58" s="13" t="s">
        <v>30</v>
      </c>
      <c r="D58" s="13">
        <v>91776</v>
      </c>
      <c r="E58" s="13">
        <v>1884500</v>
      </c>
      <c r="F58" s="13">
        <f t="shared" si="0"/>
        <v>4.8700451048023348E-2</v>
      </c>
      <c r="G58" s="8">
        <f t="shared" si="1"/>
        <v>0.16233684563544709</v>
      </c>
    </row>
    <row r="59" spans="1:7">
      <c r="A59" s="9" t="s">
        <v>29</v>
      </c>
      <c r="B59" s="14" t="s">
        <v>110</v>
      </c>
      <c r="C59" s="14" t="s">
        <v>30</v>
      </c>
      <c r="D59" s="14">
        <v>82469</v>
      </c>
      <c r="E59" s="14">
        <v>1698799</v>
      </c>
      <c r="F59" s="14">
        <f t="shared" si="0"/>
        <v>4.8545472419044278E-2</v>
      </c>
      <c r="G59" s="10">
        <f t="shared" si="1"/>
        <v>0.1619500809689669</v>
      </c>
    </row>
    <row r="60" spans="1:7">
      <c r="A60" s="9" t="s">
        <v>29</v>
      </c>
      <c r="B60" s="14" t="s">
        <v>109</v>
      </c>
      <c r="C60" s="14" t="s">
        <v>30</v>
      </c>
      <c r="D60" s="14">
        <v>81010</v>
      </c>
      <c r="E60" s="14">
        <v>1890316</v>
      </c>
      <c r="F60" s="14">
        <f t="shared" si="0"/>
        <v>4.285526864291473E-2</v>
      </c>
      <c r="G60" s="10">
        <f t="shared" si="1"/>
        <v>0.147749608425258</v>
      </c>
    </row>
    <row r="61" spans="1:7">
      <c r="A61" s="11" t="s">
        <v>29</v>
      </c>
      <c r="B61" s="15" t="s">
        <v>111</v>
      </c>
      <c r="C61" s="15" t="s">
        <v>30</v>
      </c>
      <c r="D61" s="15">
        <v>84891</v>
      </c>
      <c r="E61" s="15">
        <v>1771494</v>
      </c>
      <c r="F61" s="15">
        <f t="shared" si="0"/>
        <v>4.7920568740283623E-2</v>
      </c>
      <c r="G61" s="12">
        <f t="shared" si="1"/>
        <v>0.1603905713482518</v>
      </c>
    </row>
    <row r="62" spans="1:7">
      <c r="A62" s="7" t="s">
        <v>29</v>
      </c>
      <c r="B62" s="13" t="s">
        <v>112</v>
      </c>
      <c r="C62" s="13" t="s">
        <v>30</v>
      </c>
      <c r="D62" s="13">
        <v>149182</v>
      </c>
      <c r="E62" s="13">
        <v>1851130</v>
      </c>
      <c r="F62" s="13">
        <f t="shared" si="0"/>
        <v>8.0589693862667663E-2</v>
      </c>
      <c r="G62" s="8">
        <f t="shared" si="1"/>
        <v>0.24191964000367341</v>
      </c>
    </row>
    <row r="63" spans="1:7">
      <c r="A63" s="9" t="s">
        <v>29</v>
      </c>
      <c r="B63" s="14" t="s">
        <v>113</v>
      </c>
      <c r="C63" s="14" t="s">
        <v>30</v>
      </c>
      <c r="D63" s="14">
        <v>135264</v>
      </c>
      <c r="E63" s="14">
        <v>1573897</v>
      </c>
      <c r="F63" s="14">
        <f t="shared" si="0"/>
        <v>8.5942091509164834E-2</v>
      </c>
      <c r="G63" s="10">
        <f t="shared" si="1"/>
        <v>0.25527708357027179</v>
      </c>
    </row>
    <row r="64" spans="1:7">
      <c r="A64" s="9" t="s">
        <v>29</v>
      </c>
      <c r="B64" s="14" t="s">
        <v>114</v>
      </c>
      <c r="C64" s="14" t="s">
        <v>30</v>
      </c>
      <c r="D64" s="14">
        <v>142628</v>
      </c>
      <c r="E64" s="14">
        <v>1785915</v>
      </c>
      <c r="F64" s="14">
        <f t="shared" si="0"/>
        <v>7.9862703432134224E-2</v>
      </c>
      <c r="G64" s="10">
        <f t="shared" si="1"/>
        <v>0.24010536268523416</v>
      </c>
    </row>
    <row r="65" spans="1:7">
      <c r="A65" s="11" t="s">
        <v>29</v>
      </c>
      <c r="B65" s="15" t="s">
        <v>114</v>
      </c>
      <c r="C65" s="15" t="s">
        <v>30</v>
      </c>
      <c r="D65" s="15">
        <v>179079</v>
      </c>
      <c r="E65" s="15">
        <v>2141310</v>
      </c>
      <c r="F65" s="15">
        <f t="shared" si="0"/>
        <v>8.3630581279683938E-2</v>
      </c>
      <c r="G65" s="12">
        <f t="shared" si="1"/>
        <v>0.24950847864157924</v>
      </c>
    </row>
    <row r="66" spans="1:7">
      <c r="A66" s="7" t="s">
        <v>29</v>
      </c>
      <c r="B66" s="8" t="s">
        <v>115</v>
      </c>
      <c r="C66" s="8" t="s">
        <v>30</v>
      </c>
      <c r="D66" s="8">
        <v>282633</v>
      </c>
      <c r="E66" s="8">
        <v>4649377</v>
      </c>
      <c r="F66" s="8">
        <f t="shared" si="0"/>
        <v>6.0789434799544108E-2</v>
      </c>
      <c r="G66" s="8">
        <f t="shared" si="1"/>
        <v>0.19250611348574229</v>
      </c>
    </row>
    <row r="67" spans="1:7">
      <c r="A67" s="9" t="s">
        <v>29</v>
      </c>
      <c r="B67" s="10" t="s">
        <v>116</v>
      </c>
      <c r="C67" s="10" t="s">
        <v>30</v>
      </c>
      <c r="D67" s="10">
        <v>249248</v>
      </c>
      <c r="E67" s="10">
        <v>4023585</v>
      </c>
      <c r="F67" s="10">
        <f t="shared" ref="F67:F130" si="2">D67/E67</f>
        <v>6.1946746495973121E-2</v>
      </c>
      <c r="G67" s="10">
        <f t="shared" ref="G67:G130" si="3">(2.4956*F67)+0.0408</f>
        <v>0.19539430055535054</v>
      </c>
    </row>
    <row r="68" spans="1:7">
      <c r="A68" s="11" t="s">
        <v>29</v>
      </c>
      <c r="B68" s="12" t="s">
        <v>117</v>
      </c>
      <c r="C68" s="12" t="s">
        <v>30</v>
      </c>
      <c r="D68" s="12">
        <v>312720</v>
      </c>
      <c r="E68" s="12">
        <v>4474209</v>
      </c>
      <c r="F68" s="12">
        <f t="shared" si="2"/>
        <v>6.9893918679257053E-2</v>
      </c>
      <c r="G68" s="12">
        <f t="shared" si="3"/>
        <v>0.21522726345595392</v>
      </c>
    </row>
    <row r="69" spans="1:7">
      <c r="A69" s="7" t="s">
        <v>29</v>
      </c>
      <c r="B69" s="8" t="s">
        <v>118</v>
      </c>
      <c r="C69" s="8" t="s">
        <v>30</v>
      </c>
      <c r="D69" s="8">
        <v>263060</v>
      </c>
      <c r="E69" s="8">
        <v>4367741</v>
      </c>
      <c r="F69" s="8">
        <f t="shared" si="2"/>
        <v>6.0227930181757573E-2</v>
      </c>
      <c r="G69" s="8">
        <f t="shared" si="3"/>
        <v>0.1911048225615942</v>
      </c>
    </row>
    <row r="70" spans="1:7">
      <c r="A70" s="9" t="s">
        <v>29</v>
      </c>
      <c r="B70" s="10" t="s">
        <v>119</v>
      </c>
      <c r="C70" s="10" t="s">
        <v>30</v>
      </c>
      <c r="D70" s="10">
        <v>257275</v>
      </c>
      <c r="E70" s="10">
        <v>4381553</v>
      </c>
      <c r="F70" s="10">
        <f t="shared" si="2"/>
        <v>5.8717765139438001E-2</v>
      </c>
      <c r="G70" s="10">
        <f t="shared" si="3"/>
        <v>0.18733605468198147</v>
      </c>
    </row>
    <row r="71" spans="1:7">
      <c r="A71" s="11" t="s">
        <v>29</v>
      </c>
      <c r="B71" s="12" t="s">
        <v>120</v>
      </c>
      <c r="C71" s="12" t="s">
        <v>30</v>
      </c>
      <c r="D71" s="12">
        <v>258634</v>
      </c>
      <c r="E71" s="12">
        <v>4039165</v>
      </c>
      <c r="F71" s="12">
        <f t="shared" si="2"/>
        <v>6.4031551075531698E-2</v>
      </c>
      <c r="G71" s="12">
        <f t="shared" si="3"/>
        <v>0.20059713886409691</v>
      </c>
    </row>
    <row r="72" spans="1:7">
      <c r="A72" s="7" t="s">
        <v>29</v>
      </c>
      <c r="B72" s="8" t="s">
        <v>121</v>
      </c>
      <c r="C72" s="8" t="s">
        <v>30</v>
      </c>
      <c r="D72" s="8">
        <v>242657</v>
      </c>
      <c r="E72" s="8">
        <v>4488791</v>
      </c>
      <c r="F72" s="8">
        <f t="shared" si="2"/>
        <v>5.4058431323712776E-2</v>
      </c>
      <c r="G72" s="8">
        <f t="shared" si="3"/>
        <v>0.1757082212114576</v>
      </c>
    </row>
    <row r="73" spans="1:7">
      <c r="A73" s="9" t="s">
        <v>29</v>
      </c>
      <c r="B73" s="10" t="s">
        <v>122</v>
      </c>
      <c r="C73" s="10" t="s">
        <v>30</v>
      </c>
      <c r="D73" s="10">
        <v>259235</v>
      </c>
      <c r="E73" s="10">
        <v>4717396</v>
      </c>
      <c r="F73" s="10">
        <f t="shared" si="2"/>
        <v>5.4952986774907175E-2</v>
      </c>
      <c r="G73" s="10">
        <f t="shared" si="3"/>
        <v>0.17794067379545836</v>
      </c>
    </row>
    <row r="74" spans="1:7">
      <c r="A74" s="11" t="s">
        <v>29</v>
      </c>
      <c r="B74" s="12" t="s">
        <v>123</v>
      </c>
      <c r="C74" s="12" t="s">
        <v>30</v>
      </c>
      <c r="D74" s="12">
        <v>233686</v>
      </c>
      <c r="E74" s="12">
        <v>4381192</v>
      </c>
      <c r="F74" s="12">
        <f t="shared" si="2"/>
        <v>5.3338452183789249E-2</v>
      </c>
      <c r="G74" s="12">
        <f t="shared" si="3"/>
        <v>0.17391144126986446</v>
      </c>
    </row>
    <row r="75" spans="1:7">
      <c r="A75" s="7" t="s">
        <v>29</v>
      </c>
      <c r="B75" s="8" t="s">
        <v>124</v>
      </c>
      <c r="C75" s="8" t="s">
        <v>30</v>
      </c>
      <c r="D75" s="8">
        <v>219838</v>
      </c>
      <c r="E75" s="8">
        <v>3459893</v>
      </c>
      <c r="F75" s="8">
        <f t="shared" si="2"/>
        <v>6.3538959152783042E-2</v>
      </c>
      <c r="G75" s="8">
        <f t="shared" si="3"/>
        <v>0.19936782646168535</v>
      </c>
    </row>
    <row r="76" spans="1:7">
      <c r="A76" s="9" t="s">
        <v>29</v>
      </c>
      <c r="B76" s="10" t="s">
        <v>125</v>
      </c>
      <c r="C76" s="10" t="s">
        <v>30</v>
      </c>
      <c r="D76" s="10">
        <v>230595</v>
      </c>
      <c r="E76" s="10">
        <v>4214069</v>
      </c>
      <c r="F76" s="10">
        <f t="shared" si="2"/>
        <v>5.4720271547523305E-2</v>
      </c>
      <c r="G76" s="10">
        <f t="shared" si="3"/>
        <v>0.17735990967399917</v>
      </c>
    </row>
    <row r="77" spans="1:7">
      <c r="A77" s="11" t="s">
        <v>29</v>
      </c>
      <c r="B77" s="12" t="s">
        <v>126</v>
      </c>
      <c r="C77" s="12" t="s">
        <v>30</v>
      </c>
      <c r="D77" s="12">
        <v>241222</v>
      </c>
      <c r="E77" s="12">
        <v>4258009</v>
      </c>
      <c r="F77" s="12">
        <f t="shared" si="2"/>
        <v>5.6651359825683791E-2</v>
      </c>
      <c r="G77" s="12">
        <f t="shared" si="3"/>
        <v>0.18217913358097648</v>
      </c>
    </row>
    <row r="78" spans="1:7">
      <c r="A78" s="7" t="s">
        <v>29</v>
      </c>
      <c r="B78" s="8" t="s">
        <v>127</v>
      </c>
      <c r="C78" s="8" t="s">
        <v>30</v>
      </c>
      <c r="D78" s="8">
        <v>430749</v>
      </c>
      <c r="E78" s="8">
        <v>4051818</v>
      </c>
      <c r="F78" s="8">
        <f t="shared" si="2"/>
        <v>0.10631005637469403</v>
      </c>
      <c r="G78" s="8">
        <f t="shared" si="3"/>
        <v>0.30610737668868643</v>
      </c>
    </row>
    <row r="79" spans="1:7">
      <c r="A79" s="9" t="s">
        <v>29</v>
      </c>
      <c r="B79" s="10" t="s">
        <v>128</v>
      </c>
      <c r="C79" s="10" t="s">
        <v>30</v>
      </c>
      <c r="D79" s="10">
        <v>435295</v>
      </c>
      <c r="E79" s="10">
        <v>3946628</v>
      </c>
      <c r="F79" s="10">
        <f t="shared" si="2"/>
        <v>0.11029542181325425</v>
      </c>
      <c r="G79" s="10">
        <f t="shared" si="3"/>
        <v>0.31605325467715728</v>
      </c>
    </row>
    <row r="80" spans="1:7">
      <c r="A80" s="11" t="s">
        <v>29</v>
      </c>
      <c r="B80" s="12" t="s">
        <v>129</v>
      </c>
      <c r="C80" s="12" t="s">
        <v>30</v>
      </c>
      <c r="D80" s="12">
        <v>408176</v>
      </c>
      <c r="E80" s="12">
        <v>3836330</v>
      </c>
      <c r="F80" s="12">
        <f t="shared" si="2"/>
        <v>0.10639752054698109</v>
      </c>
      <c r="G80" s="12">
        <f t="shared" si="3"/>
        <v>0.306325652277046</v>
      </c>
    </row>
    <row r="81" spans="1:7">
      <c r="A81" s="7" t="s">
        <v>29</v>
      </c>
      <c r="B81" s="8" t="s">
        <v>130</v>
      </c>
      <c r="C81" s="8" t="s">
        <v>30</v>
      </c>
      <c r="D81" s="8">
        <v>287834</v>
      </c>
      <c r="E81" s="8">
        <v>3781435</v>
      </c>
      <c r="F81" s="8">
        <f t="shared" si="2"/>
        <v>7.6117664325844547E-2</v>
      </c>
      <c r="G81" s="8">
        <f t="shared" si="3"/>
        <v>0.23075924309157766</v>
      </c>
    </row>
    <row r="82" spans="1:7">
      <c r="A82" s="9" t="s">
        <v>29</v>
      </c>
      <c r="B82" s="10" t="s">
        <v>131</v>
      </c>
      <c r="C82" s="10" t="s">
        <v>30</v>
      </c>
      <c r="D82" s="10">
        <v>277535</v>
      </c>
      <c r="E82" s="10">
        <v>3987063</v>
      </c>
      <c r="F82" s="10">
        <f t="shared" si="2"/>
        <v>6.9608882528317206E-2</v>
      </c>
      <c r="G82" s="10">
        <f t="shared" si="3"/>
        <v>0.21451592723766844</v>
      </c>
    </row>
    <row r="83" spans="1:7">
      <c r="A83" s="11" t="s">
        <v>29</v>
      </c>
      <c r="B83" s="12" t="s">
        <v>132</v>
      </c>
      <c r="C83" s="12" t="s">
        <v>30</v>
      </c>
      <c r="D83" s="12">
        <v>282186</v>
      </c>
      <c r="E83" s="12">
        <v>3857882</v>
      </c>
      <c r="F83" s="12">
        <f t="shared" si="2"/>
        <v>7.314531652341881E-2</v>
      </c>
      <c r="G83" s="12">
        <f t="shared" si="3"/>
        <v>0.22334145191584398</v>
      </c>
    </row>
    <row r="84" spans="1:7">
      <c r="A84" s="7" t="s">
        <v>29</v>
      </c>
      <c r="B84" s="8" t="s">
        <v>133</v>
      </c>
      <c r="C84" s="8" t="s">
        <v>30</v>
      </c>
      <c r="D84" s="8">
        <v>246861</v>
      </c>
      <c r="E84" s="8">
        <v>4312865</v>
      </c>
      <c r="F84" s="8">
        <f t="shared" si="2"/>
        <v>5.7238285918988885E-2</v>
      </c>
      <c r="G84" s="8">
        <f t="shared" si="3"/>
        <v>0.18364386633942867</v>
      </c>
    </row>
    <row r="85" spans="1:7">
      <c r="A85" s="9" t="s">
        <v>29</v>
      </c>
      <c r="B85" s="10" t="s">
        <v>134</v>
      </c>
      <c r="C85" s="10" t="s">
        <v>30</v>
      </c>
      <c r="D85" s="10">
        <v>251069</v>
      </c>
      <c r="E85" s="10">
        <v>4135324</v>
      </c>
      <c r="F85" s="10">
        <f t="shared" si="2"/>
        <v>6.0713259710726414E-2</v>
      </c>
      <c r="G85" s="10">
        <f t="shared" si="3"/>
        <v>0.19231601093408884</v>
      </c>
    </row>
    <row r="86" spans="1:7">
      <c r="A86" s="11" t="s">
        <v>29</v>
      </c>
      <c r="B86" s="12" t="s">
        <v>135</v>
      </c>
      <c r="C86" s="12" t="s">
        <v>30</v>
      </c>
      <c r="D86" s="12">
        <v>210937</v>
      </c>
      <c r="E86" s="12">
        <v>3449755</v>
      </c>
      <c r="F86" s="12">
        <f t="shared" si="2"/>
        <v>6.1145501637072774E-2</v>
      </c>
      <c r="G86" s="12">
        <f t="shared" si="3"/>
        <v>0.19339471388547883</v>
      </c>
    </row>
    <row r="87" spans="1:7">
      <c r="A87" s="7" t="s">
        <v>29</v>
      </c>
      <c r="B87" s="8" t="s">
        <v>136</v>
      </c>
      <c r="C87" s="8" t="s">
        <v>30</v>
      </c>
      <c r="D87" s="8">
        <v>158959</v>
      </c>
      <c r="E87" s="8">
        <v>3531937</v>
      </c>
      <c r="F87" s="8">
        <f t="shared" si="2"/>
        <v>4.500618216010082E-2</v>
      </c>
      <c r="G87" s="8">
        <f t="shared" si="3"/>
        <v>0.15311742819874763</v>
      </c>
    </row>
    <row r="88" spans="1:7">
      <c r="A88" s="9" t="s">
        <v>29</v>
      </c>
      <c r="B88" s="10" t="s">
        <v>137</v>
      </c>
      <c r="C88" s="10" t="s">
        <v>30</v>
      </c>
      <c r="D88" s="10">
        <v>170377</v>
      </c>
      <c r="E88" s="10">
        <v>3482352</v>
      </c>
      <c r="F88" s="10">
        <f t="shared" si="2"/>
        <v>4.892584092590295E-2</v>
      </c>
      <c r="G88" s="10">
        <f t="shared" si="3"/>
        <v>0.16289932861468343</v>
      </c>
    </row>
    <row r="89" spans="1:7">
      <c r="A89" s="11" t="s">
        <v>29</v>
      </c>
      <c r="B89" s="12" t="s">
        <v>138</v>
      </c>
      <c r="C89" s="12" t="s">
        <v>30</v>
      </c>
      <c r="D89" s="12">
        <v>162781</v>
      </c>
      <c r="E89" s="12">
        <v>3547397</v>
      </c>
      <c r="F89" s="12">
        <f t="shared" si="2"/>
        <v>4.5887449304377263E-2</v>
      </c>
      <c r="G89" s="12">
        <f t="shared" si="3"/>
        <v>0.15531671848400391</v>
      </c>
    </row>
    <row r="90" spans="1:7">
      <c r="A90" s="7" t="s">
        <v>29</v>
      </c>
      <c r="B90" s="8" t="s">
        <v>139</v>
      </c>
      <c r="C90" s="8" t="s">
        <v>30</v>
      </c>
      <c r="D90" s="8">
        <v>216937</v>
      </c>
      <c r="E90" s="8">
        <v>3275094</v>
      </c>
      <c r="F90" s="8">
        <f t="shared" si="2"/>
        <v>6.6238404149621358E-2</v>
      </c>
      <c r="G90" s="8">
        <f t="shared" si="3"/>
        <v>0.20610456139579506</v>
      </c>
    </row>
    <row r="91" spans="1:7">
      <c r="A91" s="9" t="s">
        <v>29</v>
      </c>
      <c r="B91" s="10" t="s">
        <v>140</v>
      </c>
      <c r="C91" s="10" t="s">
        <v>30</v>
      </c>
      <c r="D91" s="10">
        <v>215872</v>
      </c>
      <c r="E91" s="10">
        <v>3090137</v>
      </c>
      <c r="F91" s="10">
        <f t="shared" si="2"/>
        <v>6.9858391391708519E-2</v>
      </c>
      <c r="G91" s="10">
        <f t="shared" si="3"/>
        <v>0.21513860155714778</v>
      </c>
    </row>
    <row r="92" spans="1:7">
      <c r="A92" s="11" t="s">
        <v>29</v>
      </c>
      <c r="B92" s="12" t="s">
        <v>141</v>
      </c>
      <c r="C92" s="12" t="s">
        <v>30</v>
      </c>
      <c r="D92" s="12">
        <v>218484</v>
      </c>
      <c r="E92" s="12">
        <v>3349619</v>
      </c>
      <c r="F92" s="12">
        <f t="shared" si="2"/>
        <v>6.5226522777665163E-2</v>
      </c>
      <c r="G92" s="12">
        <f t="shared" si="3"/>
        <v>0.20357931024394119</v>
      </c>
    </row>
    <row r="93" spans="1:7">
      <c r="A93" s="7" t="s">
        <v>29</v>
      </c>
      <c r="B93" s="8" t="s">
        <v>142</v>
      </c>
      <c r="C93" s="8" t="s">
        <v>30</v>
      </c>
      <c r="D93" s="8">
        <v>160439</v>
      </c>
      <c r="E93" s="8">
        <v>3832061</v>
      </c>
      <c r="F93" s="8">
        <f t="shared" si="2"/>
        <v>4.1867548559378361E-2</v>
      </c>
      <c r="G93" s="8">
        <f t="shared" si="3"/>
        <v>0.14528465418478465</v>
      </c>
    </row>
    <row r="94" spans="1:7">
      <c r="A94" s="9" t="s">
        <v>29</v>
      </c>
      <c r="B94" s="10" t="s">
        <v>143</v>
      </c>
      <c r="C94" s="10" t="s">
        <v>30</v>
      </c>
      <c r="D94" s="10">
        <v>158033</v>
      </c>
      <c r="E94" s="10">
        <v>3740572</v>
      </c>
      <c r="F94" s="10">
        <f t="shared" si="2"/>
        <v>4.2248351321669521E-2</v>
      </c>
      <c r="G94" s="10">
        <f t="shared" si="3"/>
        <v>0.14623498555835845</v>
      </c>
    </row>
    <row r="95" spans="1:7">
      <c r="A95" s="11" t="s">
        <v>29</v>
      </c>
      <c r="B95" s="12" t="s">
        <v>144</v>
      </c>
      <c r="C95" s="12" t="s">
        <v>30</v>
      </c>
      <c r="D95" s="12">
        <v>172394</v>
      </c>
      <c r="E95" s="12">
        <v>3845890</v>
      </c>
      <c r="F95" s="12">
        <f t="shared" si="2"/>
        <v>4.4825515030331081E-2</v>
      </c>
      <c r="G95" s="12">
        <f t="shared" si="3"/>
        <v>0.15266655530969425</v>
      </c>
    </row>
    <row r="96" spans="1:7">
      <c r="A96" s="7" t="s">
        <v>29</v>
      </c>
      <c r="B96" s="8" t="s">
        <v>145</v>
      </c>
      <c r="C96" s="8" t="s">
        <v>30</v>
      </c>
      <c r="D96" s="8">
        <v>217169</v>
      </c>
      <c r="E96" s="8">
        <v>3701652</v>
      </c>
      <c r="F96" s="8">
        <f t="shared" si="2"/>
        <v>5.8668129797182444E-2</v>
      </c>
      <c r="G96" s="8">
        <f t="shared" si="3"/>
        <v>0.1872121847218485</v>
      </c>
    </row>
    <row r="97" spans="1:7">
      <c r="A97" s="9" t="s">
        <v>29</v>
      </c>
      <c r="B97" s="10" t="s">
        <v>146</v>
      </c>
      <c r="C97" s="10" t="s">
        <v>30</v>
      </c>
      <c r="D97" s="10">
        <v>212387</v>
      </c>
      <c r="E97" s="10">
        <v>3682302</v>
      </c>
      <c r="F97" s="10">
        <f t="shared" si="2"/>
        <v>5.7677778737322466E-2</v>
      </c>
      <c r="G97" s="10">
        <f t="shared" si="3"/>
        <v>0.18474066461686195</v>
      </c>
    </row>
    <row r="98" spans="1:7">
      <c r="A98" s="11" t="s">
        <v>29</v>
      </c>
      <c r="B98" s="12" t="s">
        <v>147</v>
      </c>
      <c r="C98" s="12" t="s">
        <v>30</v>
      </c>
      <c r="D98" s="12">
        <v>215861</v>
      </c>
      <c r="E98" s="12">
        <v>3680525</v>
      </c>
      <c r="F98" s="12">
        <f t="shared" si="2"/>
        <v>5.8649513316714329E-2</v>
      </c>
      <c r="G98" s="12">
        <f t="shared" si="3"/>
        <v>0.18716572543319229</v>
      </c>
    </row>
    <row r="99" spans="1:7">
      <c r="A99" s="7" t="s">
        <v>29</v>
      </c>
      <c r="B99" s="8" t="s">
        <v>148</v>
      </c>
      <c r="C99" s="8" t="s">
        <v>30</v>
      </c>
      <c r="D99" s="8">
        <v>194580</v>
      </c>
      <c r="E99" s="8">
        <v>3362523</v>
      </c>
      <c r="F99" s="8">
        <f t="shared" si="2"/>
        <v>5.7867262171887E-2</v>
      </c>
      <c r="G99" s="8">
        <f t="shared" si="3"/>
        <v>0.1852135394761612</v>
      </c>
    </row>
    <row r="100" spans="1:7">
      <c r="A100" s="9" t="s">
        <v>29</v>
      </c>
      <c r="B100" s="10" t="s">
        <v>149</v>
      </c>
      <c r="C100" s="10" t="s">
        <v>30</v>
      </c>
      <c r="D100" s="10">
        <v>205585</v>
      </c>
      <c r="E100" s="10">
        <v>3296387</v>
      </c>
      <c r="F100" s="10">
        <f t="shared" si="2"/>
        <v>6.2366767008849383E-2</v>
      </c>
      <c r="G100" s="10">
        <f t="shared" si="3"/>
        <v>0.19644250374728453</v>
      </c>
    </row>
    <row r="101" spans="1:7">
      <c r="A101" s="11" t="s">
        <v>29</v>
      </c>
      <c r="B101" s="12" t="s">
        <v>150</v>
      </c>
      <c r="C101" s="12" t="s">
        <v>30</v>
      </c>
      <c r="D101" s="12">
        <v>211935</v>
      </c>
      <c r="E101" s="12">
        <v>3422684</v>
      </c>
      <c r="F101" s="12">
        <f t="shared" si="2"/>
        <v>6.1920703167455717E-2</v>
      </c>
      <c r="G101" s="12">
        <f t="shared" si="3"/>
        <v>0.19532930682470248</v>
      </c>
    </row>
    <row r="102" spans="1:7">
      <c r="A102" s="7" t="s">
        <v>29</v>
      </c>
      <c r="B102" s="8" t="s">
        <v>151</v>
      </c>
      <c r="C102" s="8" t="s">
        <v>30</v>
      </c>
      <c r="D102" s="8">
        <v>193873</v>
      </c>
      <c r="E102" s="8">
        <v>3299503</v>
      </c>
      <c r="F102" s="8">
        <f t="shared" si="2"/>
        <v>5.8758243286943519E-2</v>
      </c>
      <c r="G102" s="8">
        <f t="shared" si="3"/>
        <v>0.18743707194689624</v>
      </c>
    </row>
    <row r="103" spans="1:7">
      <c r="A103" s="9" t="s">
        <v>29</v>
      </c>
      <c r="B103" s="10" t="s">
        <v>152</v>
      </c>
      <c r="C103" s="10" t="s">
        <v>30</v>
      </c>
      <c r="D103" s="10">
        <v>209576</v>
      </c>
      <c r="E103" s="10">
        <v>3676794</v>
      </c>
      <c r="F103" s="10">
        <f t="shared" si="2"/>
        <v>5.6999657854097892E-2</v>
      </c>
      <c r="G103" s="10">
        <f t="shared" si="3"/>
        <v>0.18304834614068671</v>
      </c>
    </row>
    <row r="104" spans="1:7">
      <c r="A104" s="9" t="s">
        <v>29</v>
      </c>
      <c r="B104" s="10" t="s">
        <v>153</v>
      </c>
      <c r="C104" s="10" t="s">
        <v>30</v>
      </c>
      <c r="D104" s="10">
        <v>204773</v>
      </c>
      <c r="E104" s="10">
        <v>3589922</v>
      </c>
      <c r="F104" s="10">
        <f t="shared" si="2"/>
        <v>5.7041072201568725E-2</v>
      </c>
      <c r="G104" s="10">
        <f t="shared" si="3"/>
        <v>0.18315169978623491</v>
      </c>
    </row>
    <row r="105" spans="1:7">
      <c r="A105" s="11" t="s">
        <v>29</v>
      </c>
      <c r="B105" s="12" t="s">
        <v>154</v>
      </c>
      <c r="C105" s="12" t="s">
        <v>30</v>
      </c>
      <c r="D105" s="12">
        <v>198661</v>
      </c>
      <c r="E105" s="12">
        <v>3098142</v>
      </c>
      <c r="F105" s="12">
        <f t="shared" si="2"/>
        <v>6.4122625754403764E-2</v>
      </c>
      <c r="G105" s="12">
        <f t="shared" si="3"/>
        <v>0.20082442483269003</v>
      </c>
    </row>
    <row r="106" spans="1:7">
      <c r="A106" s="7" t="s">
        <v>29</v>
      </c>
      <c r="B106" s="8" t="s">
        <v>155</v>
      </c>
      <c r="C106" s="8" t="s">
        <v>30</v>
      </c>
      <c r="D106" s="8">
        <v>197916</v>
      </c>
      <c r="E106" s="8">
        <v>3612981</v>
      </c>
      <c r="F106" s="8">
        <f t="shared" si="2"/>
        <v>5.477914220971547E-2</v>
      </c>
      <c r="G106" s="8">
        <f t="shared" si="3"/>
        <v>0.17750682729856593</v>
      </c>
    </row>
    <row r="107" spans="1:7">
      <c r="A107" s="9" t="s">
        <v>29</v>
      </c>
      <c r="B107" s="10" t="s">
        <v>156</v>
      </c>
      <c r="C107" s="10" t="s">
        <v>30</v>
      </c>
      <c r="D107" s="10">
        <v>211799</v>
      </c>
      <c r="E107" s="10">
        <v>3940206</v>
      </c>
      <c r="F107" s="10">
        <f t="shared" si="2"/>
        <v>5.3753280919830081E-2</v>
      </c>
      <c r="G107" s="10">
        <f t="shared" si="3"/>
        <v>0.17494668786352796</v>
      </c>
    </row>
    <row r="108" spans="1:7">
      <c r="A108" s="11" t="s">
        <v>29</v>
      </c>
      <c r="B108" s="12" t="s">
        <v>157</v>
      </c>
      <c r="C108" s="12" t="s">
        <v>30</v>
      </c>
      <c r="D108" s="12">
        <v>204783</v>
      </c>
      <c r="E108" s="12">
        <v>3731439</v>
      </c>
      <c r="F108" s="12">
        <f t="shared" si="2"/>
        <v>5.4880436207050416E-2</v>
      </c>
      <c r="G108" s="12">
        <f t="shared" si="3"/>
        <v>0.17775961659831502</v>
      </c>
    </row>
    <row r="109" spans="1:7">
      <c r="A109" s="7" t="s">
        <v>29</v>
      </c>
      <c r="B109" s="8" t="s">
        <v>158</v>
      </c>
      <c r="C109" s="8" t="s">
        <v>30</v>
      </c>
      <c r="D109" s="8">
        <v>229637</v>
      </c>
      <c r="E109" s="8">
        <v>3517848</v>
      </c>
      <c r="F109" s="8">
        <f t="shared" si="2"/>
        <v>6.5277692498368317E-2</v>
      </c>
      <c r="G109" s="8">
        <f t="shared" si="3"/>
        <v>0.20370700939892797</v>
      </c>
    </row>
    <row r="110" spans="1:7">
      <c r="A110" s="9" t="s">
        <v>29</v>
      </c>
      <c r="B110" s="10" t="s">
        <v>159</v>
      </c>
      <c r="C110" s="10" t="s">
        <v>30</v>
      </c>
      <c r="D110" s="10">
        <v>225503</v>
      </c>
      <c r="E110" s="10">
        <v>3925925</v>
      </c>
      <c r="F110" s="10">
        <f t="shared" si="2"/>
        <v>5.7439456943268144E-2</v>
      </c>
      <c r="G110" s="10">
        <f t="shared" si="3"/>
        <v>0.18414590874761999</v>
      </c>
    </row>
    <row r="111" spans="1:7">
      <c r="A111" s="9" t="s">
        <v>29</v>
      </c>
      <c r="B111" s="10" t="s">
        <v>160</v>
      </c>
      <c r="C111" s="10" t="s">
        <v>30</v>
      </c>
      <c r="D111" s="10">
        <v>226627</v>
      </c>
      <c r="E111" s="10">
        <v>4046523</v>
      </c>
      <c r="F111" s="10">
        <f t="shared" si="2"/>
        <v>5.600536559411623E-2</v>
      </c>
      <c r="G111" s="10">
        <f t="shared" si="3"/>
        <v>0.18056699037667648</v>
      </c>
    </row>
    <row r="112" spans="1:7">
      <c r="A112" s="11" t="s">
        <v>29</v>
      </c>
      <c r="B112" s="12" t="s">
        <v>161</v>
      </c>
      <c r="C112" s="12" t="s">
        <v>30</v>
      </c>
      <c r="D112" s="12">
        <v>246657</v>
      </c>
      <c r="E112" s="12">
        <v>3981340</v>
      </c>
      <c r="F112" s="12">
        <f t="shared" si="2"/>
        <v>6.1953261967076415E-2</v>
      </c>
      <c r="G112" s="12">
        <f t="shared" si="3"/>
        <v>0.19541056056503592</v>
      </c>
    </row>
    <row r="113" spans="1:7">
      <c r="A113" s="7" t="s">
        <v>29</v>
      </c>
      <c r="B113" s="8" t="s">
        <v>162</v>
      </c>
      <c r="C113" s="8" t="s">
        <v>30</v>
      </c>
      <c r="D113" s="8">
        <v>2469101</v>
      </c>
      <c r="E113" s="8">
        <v>3904814</v>
      </c>
      <c r="F113" s="8">
        <f t="shared" si="2"/>
        <v>0.63232230779750331</v>
      </c>
      <c r="G113" s="8">
        <f t="shared" si="3"/>
        <v>1.6188235513394493</v>
      </c>
    </row>
    <row r="114" spans="1:7">
      <c r="A114" s="9" t="s">
        <v>29</v>
      </c>
      <c r="B114" s="10" t="s">
        <v>163</v>
      </c>
      <c r="C114" s="10" t="s">
        <v>30</v>
      </c>
      <c r="D114" s="10">
        <v>2458813</v>
      </c>
      <c r="E114" s="10">
        <v>3924877</v>
      </c>
      <c r="F114" s="10">
        <f t="shared" si="2"/>
        <v>0.62646880399054539</v>
      </c>
      <c r="G114" s="10">
        <f t="shared" si="3"/>
        <v>1.6042155472388051</v>
      </c>
    </row>
    <row r="115" spans="1:7">
      <c r="A115" s="11" t="s">
        <v>29</v>
      </c>
      <c r="B115" s="12" t="s">
        <v>164</v>
      </c>
      <c r="C115" s="12" t="s">
        <v>30</v>
      </c>
      <c r="D115" s="12">
        <v>2311316</v>
      </c>
      <c r="E115" s="12">
        <v>3770938</v>
      </c>
      <c r="F115" s="12">
        <f t="shared" si="2"/>
        <v>0.61292866655458134</v>
      </c>
      <c r="G115" s="12">
        <f t="shared" si="3"/>
        <v>1.5704247802536131</v>
      </c>
    </row>
    <row r="116" spans="1:7">
      <c r="A116" s="7" t="s">
        <v>29</v>
      </c>
      <c r="B116" s="8" t="s">
        <v>165</v>
      </c>
      <c r="C116" s="8" t="s">
        <v>30</v>
      </c>
      <c r="D116" s="8">
        <v>198462</v>
      </c>
      <c r="E116" s="8">
        <v>3327097</v>
      </c>
      <c r="F116" s="8">
        <f t="shared" si="2"/>
        <v>5.9650199558353725E-2</v>
      </c>
      <c r="G116" s="8">
        <f t="shared" si="3"/>
        <v>0.18966303801782755</v>
      </c>
    </row>
    <row r="117" spans="1:7">
      <c r="A117" s="9" t="s">
        <v>29</v>
      </c>
      <c r="B117" s="10" t="s">
        <v>166</v>
      </c>
      <c r="C117" s="10" t="s">
        <v>30</v>
      </c>
      <c r="D117" s="10">
        <v>213102</v>
      </c>
      <c r="E117" s="10">
        <v>3235387</v>
      </c>
      <c r="F117" s="10">
        <f t="shared" si="2"/>
        <v>6.5865999956110352E-2</v>
      </c>
      <c r="G117" s="10">
        <f t="shared" si="3"/>
        <v>0.20517518949046901</v>
      </c>
    </row>
    <row r="118" spans="1:7">
      <c r="A118" s="11" t="s">
        <v>29</v>
      </c>
      <c r="B118" s="12" t="s">
        <v>167</v>
      </c>
      <c r="C118" s="12" t="s">
        <v>30</v>
      </c>
      <c r="D118" s="12">
        <v>206656</v>
      </c>
      <c r="E118" s="12">
        <v>3346279</v>
      </c>
      <c r="F118" s="12">
        <f t="shared" si="2"/>
        <v>6.1756954515747191E-2</v>
      </c>
      <c r="G118" s="12">
        <f t="shared" si="3"/>
        <v>0.19492065568949871</v>
      </c>
    </row>
    <row r="119" spans="1:7">
      <c r="A119" s="7" t="s">
        <v>29</v>
      </c>
      <c r="B119" s="8" t="s">
        <v>168</v>
      </c>
      <c r="C119" s="8" t="s">
        <v>30</v>
      </c>
      <c r="D119" s="8">
        <v>202596</v>
      </c>
      <c r="E119" s="8">
        <v>3561446</v>
      </c>
      <c r="F119" s="8">
        <f t="shared" si="2"/>
        <v>5.6885882868924591E-2</v>
      </c>
      <c r="G119" s="8">
        <f t="shared" si="3"/>
        <v>0.18276440928768822</v>
      </c>
    </row>
    <row r="120" spans="1:7">
      <c r="A120" s="9" t="s">
        <v>29</v>
      </c>
      <c r="B120" s="10" t="s">
        <v>169</v>
      </c>
      <c r="C120" s="10" t="s">
        <v>30</v>
      </c>
      <c r="D120" s="10">
        <v>190672</v>
      </c>
      <c r="E120" s="10">
        <v>3288435</v>
      </c>
      <c r="F120" s="10">
        <f t="shared" si="2"/>
        <v>5.7982596584697586E-2</v>
      </c>
      <c r="G120" s="10">
        <f t="shared" si="3"/>
        <v>0.18550136803677131</v>
      </c>
    </row>
    <row r="121" spans="1:7">
      <c r="A121" s="11" t="s">
        <v>29</v>
      </c>
      <c r="B121" s="12" t="s">
        <v>170</v>
      </c>
      <c r="C121" s="12" t="s">
        <v>30</v>
      </c>
      <c r="D121" s="12">
        <v>199329</v>
      </c>
      <c r="E121" s="12">
        <v>3495457</v>
      </c>
      <c r="F121" s="12">
        <f t="shared" si="2"/>
        <v>5.7025161516791656E-2</v>
      </c>
      <c r="G121" s="12">
        <f t="shared" si="3"/>
        <v>0.18311199308130527</v>
      </c>
    </row>
    <row r="122" spans="1:7">
      <c r="A122" s="7" t="s">
        <v>29</v>
      </c>
      <c r="B122" s="8" t="s">
        <v>171</v>
      </c>
      <c r="C122" s="8" t="s">
        <v>30</v>
      </c>
      <c r="D122" s="8">
        <v>212387</v>
      </c>
      <c r="E122" s="8">
        <v>3506506</v>
      </c>
      <c r="F122" s="8">
        <f t="shared" si="2"/>
        <v>6.0569410119360984E-2</v>
      </c>
      <c r="G122" s="8">
        <f t="shared" si="3"/>
        <v>0.19195701989387728</v>
      </c>
    </row>
    <row r="123" spans="1:7">
      <c r="A123" s="9" t="s">
        <v>29</v>
      </c>
      <c r="B123" s="10" t="s">
        <v>172</v>
      </c>
      <c r="C123" s="10" t="s">
        <v>30</v>
      </c>
      <c r="D123" s="10">
        <v>204327</v>
      </c>
      <c r="E123" s="10">
        <v>3388385</v>
      </c>
      <c r="F123" s="10">
        <f t="shared" si="2"/>
        <v>6.0302179356832235E-2</v>
      </c>
      <c r="G123" s="10">
        <f t="shared" si="3"/>
        <v>0.19129011880291052</v>
      </c>
    </row>
    <row r="124" spans="1:7">
      <c r="A124" s="11" t="s">
        <v>29</v>
      </c>
      <c r="B124" s="12" t="s">
        <v>173</v>
      </c>
      <c r="C124" s="12" t="s">
        <v>30</v>
      </c>
      <c r="D124" s="12">
        <v>219202</v>
      </c>
      <c r="E124" s="12">
        <v>3296444</v>
      </c>
      <c r="F124" s="12">
        <f t="shared" si="2"/>
        <v>6.6496503504989007E-2</v>
      </c>
      <c r="G124" s="12">
        <f t="shared" si="3"/>
        <v>0.20674867414705056</v>
      </c>
    </row>
    <row r="125" spans="1:7">
      <c r="A125" s="7" t="s">
        <v>29</v>
      </c>
      <c r="B125" s="8" t="s">
        <v>174</v>
      </c>
      <c r="C125" s="8" t="s">
        <v>30</v>
      </c>
      <c r="D125" s="8">
        <v>107615</v>
      </c>
      <c r="E125" s="8">
        <v>3729010</v>
      </c>
      <c r="F125" s="8">
        <f t="shared" si="2"/>
        <v>2.8858866026103443E-2</v>
      </c>
      <c r="G125" s="8">
        <f t="shared" si="3"/>
        <v>0.11282018605474375</v>
      </c>
    </row>
    <row r="126" spans="1:7">
      <c r="A126" s="9" t="s">
        <v>29</v>
      </c>
      <c r="B126" s="10" t="s">
        <v>175</v>
      </c>
      <c r="C126" s="10" t="s">
        <v>30</v>
      </c>
      <c r="D126" s="10">
        <v>104050</v>
      </c>
      <c r="E126" s="10">
        <v>3202686</v>
      </c>
      <c r="F126" s="10">
        <f t="shared" si="2"/>
        <v>3.2488355086948889E-2</v>
      </c>
      <c r="G126" s="10">
        <f t="shared" si="3"/>
        <v>0.12187793895498965</v>
      </c>
    </row>
    <row r="127" spans="1:7">
      <c r="A127" s="9" t="s">
        <v>29</v>
      </c>
      <c r="B127" s="10" t="s">
        <v>176</v>
      </c>
      <c r="C127" s="10" t="s">
        <v>30</v>
      </c>
      <c r="D127" s="10">
        <v>107366</v>
      </c>
      <c r="E127" s="10">
        <v>3384048</v>
      </c>
      <c r="F127" s="10">
        <f t="shared" si="2"/>
        <v>3.1727091341493971E-2</v>
      </c>
      <c r="G127" s="10">
        <f t="shared" si="3"/>
        <v>0.11997812915183236</v>
      </c>
    </row>
    <row r="128" spans="1:7">
      <c r="A128" s="11" t="s">
        <v>29</v>
      </c>
      <c r="B128" s="12" t="s">
        <v>177</v>
      </c>
      <c r="C128" s="12" t="s">
        <v>30</v>
      </c>
      <c r="D128" s="12">
        <v>97904</v>
      </c>
      <c r="E128" s="12">
        <v>3536529</v>
      </c>
      <c r="F128" s="12">
        <f t="shared" si="2"/>
        <v>2.7683641219964548E-2</v>
      </c>
      <c r="G128" s="12">
        <f t="shared" si="3"/>
        <v>0.10988729502854352</v>
      </c>
    </row>
    <row r="129" spans="1:7">
      <c r="A129" s="7" t="s">
        <v>29</v>
      </c>
      <c r="B129" s="8" t="s">
        <v>178</v>
      </c>
      <c r="C129" s="8" t="s">
        <v>30</v>
      </c>
      <c r="D129" s="8">
        <v>115437</v>
      </c>
      <c r="E129" s="8">
        <v>3370964</v>
      </c>
      <c r="F129" s="8">
        <f t="shared" si="2"/>
        <v>3.42445069125627E-2</v>
      </c>
      <c r="G129" s="8">
        <f t="shared" si="3"/>
        <v>0.12626059145099147</v>
      </c>
    </row>
    <row r="130" spans="1:7">
      <c r="A130" s="9" t="s">
        <v>29</v>
      </c>
      <c r="B130" s="10" t="s">
        <v>179</v>
      </c>
      <c r="C130" s="10" t="s">
        <v>30</v>
      </c>
      <c r="D130" s="10">
        <v>114247</v>
      </c>
      <c r="E130" s="10">
        <v>3453486</v>
      </c>
      <c r="F130" s="10">
        <f t="shared" si="2"/>
        <v>3.3081645618369383E-2</v>
      </c>
      <c r="G130" s="10">
        <f t="shared" si="3"/>
        <v>0.12335855480520264</v>
      </c>
    </row>
    <row r="131" spans="1:7">
      <c r="A131" s="11" t="s">
        <v>29</v>
      </c>
      <c r="B131" s="12" t="s">
        <v>180</v>
      </c>
      <c r="C131" s="12" t="s">
        <v>30</v>
      </c>
      <c r="D131" s="12">
        <v>128018</v>
      </c>
      <c r="E131" s="12">
        <v>3317421</v>
      </c>
      <c r="F131" s="12">
        <f t="shared" ref="F131:F164" si="4">D131/E131</f>
        <v>3.8589615246301272E-2</v>
      </c>
      <c r="G131" s="12">
        <f t="shared" ref="G131:G194" si="5">(2.4956*F131)+0.0408</f>
        <v>0.13710424380866945</v>
      </c>
    </row>
    <row r="132" spans="1:7">
      <c r="A132" s="7" t="s">
        <v>29</v>
      </c>
      <c r="B132" s="8" t="s">
        <v>181</v>
      </c>
      <c r="C132" s="8" t="s">
        <v>30</v>
      </c>
      <c r="D132" s="8">
        <v>149549</v>
      </c>
      <c r="E132" s="8">
        <v>2618445</v>
      </c>
      <c r="F132" s="8">
        <f t="shared" si="4"/>
        <v>5.7113668608658956E-2</v>
      </c>
      <c r="G132" s="8">
        <f t="shared" si="5"/>
        <v>0.18333287137976931</v>
      </c>
    </row>
    <row r="133" spans="1:7">
      <c r="A133" s="9" t="s">
        <v>29</v>
      </c>
      <c r="B133" s="10" t="s">
        <v>182</v>
      </c>
      <c r="C133" s="10" t="s">
        <v>30</v>
      </c>
      <c r="D133" s="10">
        <v>149548</v>
      </c>
      <c r="E133" s="10">
        <v>2926877</v>
      </c>
      <c r="F133" s="10">
        <f t="shared" si="4"/>
        <v>5.1094733396722852E-2</v>
      </c>
      <c r="G133" s="10">
        <f t="shared" si="5"/>
        <v>0.16831201666486156</v>
      </c>
    </row>
    <row r="134" spans="1:7">
      <c r="A134" s="11" t="s">
        <v>29</v>
      </c>
      <c r="B134" s="12" t="s">
        <v>183</v>
      </c>
      <c r="C134" s="12" t="s">
        <v>30</v>
      </c>
      <c r="D134" s="12">
        <v>158588</v>
      </c>
      <c r="E134" s="12">
        <v>2878694</v>
      </c>
      <c r="F134" s="12">
        <f t="shared" si="4"/>
        <v>5.5090259680257783E-2</v>
      </c>
      <c r="G134" s="12">
        <f t="shared" si="5"/>
        <v>0.17828325205805132</v>
      </c>
    </row>
    <row r="135" spans="1:7">
      <c r="A135" s="7" t="s">
        <v>29</v>
      </c>
      <c r="B135" s="8" t="s">
        <v>184</v>
      </c>
      <c r="C135" s="8" t="s">
        <v>30</v>
      </c>
      <c r="D135" s="8">
        <v>215080</v>
      </c>
      <c r="E135" s="8">
        <v>2949312</v>
      </c>
      <c r="F135" s="8">
        <f t="shared" si="4"/>
        <v>7.2925482281969489E-2</v>
      </c>
      <c r="G135" s="8">
        <f t="shared" si="5"/>
        <v>0.22279283358288307</v>
      </c>
    </row>
    <row r="136" spans="1:7">
      <c r="A136" s="9" t="s">
        <v>29</v>
      </c>
      <c r="B136" s="10" t="s">
        <v>185</v>
      </c>
      <c r="C136" s="10" t="s">
        <v>30</v>
      </c>
      <c r="D136" s="10">
        <v>221290</v>
      </c>
      <c r="E136" s="10">
        <v>2973589</v>
      </c>
      <c r="F136" s="10">
        <f t="shared" si="4"/>
        <v>7.4418488903476576E-2</v>
      </c>
      <c r="G136" s="10">
        <f t="shared" si="5"/>
        <v>0.22651878090751615</v>
      </c>
    </row>
    <row r="137" spans="1:7">
      <c r="A137" s="9" t="s">
        <v>29</v>
      </c>
      <c r="B137" s="10" t="s">
        <v>186</v>
      </c>
      <c r="C137" s="10" t="s">
        <v>30</v>
      </c>
      <c r="D137" s="10">
        <v>223290</v>
      </c>
      <c r="E137" s="10">
        <v>3032377</v>
      </c>
      <c r="F137" s="10">
        <f t="shared" si="4"/>
        <v>7.3635303262094387E-2</v>
      </c>
      <c r="G137" s="10">
        <f t="shared" si="5"/>
        <v>0.22456426282088277</v>
      </c>
    </row>
    <row r="138" spans="1:7">
      <c r="A138" s="11" t="s">
        <v>29</v>
      </c>
      <c r="B138" s="12" t="s">
        <v>187</v>
      </c>
      <c r="C138" s="12" t="s">
        <v>30</v>
      </c>
      <c r="D138" s="12">
        <v>234779</v>
      </c>
      <c r="E138" s="12">
        <v>3124591</v>
      </c>
      <c r="F138" s="12">
        <f t="shared" si="4"/>
        <v>7.5139114207267446E-2</v>
      </c>
      <c r="G138" s="12">
        <f t="shared" si="5"/>
        <v>0.22831717341565663</v>
      </c>
    </row>
    <row r="139" spans="1:7">
      <c r="A139" s="7" t="s">
        <v>29</v>
      </c>
      <c r="B139" s="8" t="s">
        <v>188</v>
      </c>
      <c r="C139" s="8" t="s">
        <v>30</v>
      </c>
      <c r="D139" s="8">
        <v>263276</v>
      </c>
      <c r="E139" s="8">
        <v>2915156</v>
      </c>
      <c r="F139" s="8">
        <f t="shared" si="4"/>
        <v>9.031283403015139E-2</v>
      </c>
      <c r="G139" s="8">
        <f t="shared" si="5"/>
        <v>0.2661847086056458</v>
      </c>
    </row>
    <row r="140" spans="1:7">
      <c r="A140" s="9" t="s">
        <v>29</v>
      </c>
      <c r="B140" s="10" t="s">
        <v>189</v>
      </c>
      <c r="C140" s="10" t="s">
        <v>30</v>
      </c>
      <c r="D140" s="10">
        <v>254597</v>
      </c>
      <c r="E140" s="10">
        <v>2912386</v>
      </c>
      <c r="F140" s="10">
        <f t="shared" si="4"/>
        <v>8.7418700680472985E-2</v>
      </c>
      <c r="G140" s="10">
        <f t="shared" si="5"/>
        <v>0.25896210941818842</v>
      </c>
    </row>
    <row r="141" spans="1:7">
      <c r="A141" s="9" t="s">
        <v>29</v>
      </c>
      <c r="B141" s="10" t="s">
        <v>190</v>
      </c>
      <c r="C141" s="10" t="s">
        <v>30</v>
      </c>
      <c r="D141" s="10">
        <v>261943</v>
      </c>
      <c r="E141" s="10">
        <v>2949779</v>
      </c>
      <c r="F141" s="10">
        <f t="shared" si="4"/>
        <v>8.8800889829373661E-2</v>
      </c>
      <c r="G141" s="10">
        <f t="shared" si="5"/>
        <v>0.26241150065818492</v>
      </c>
    </row>
    <row r="142" spans="1:7">
      <c r="A142" s="11" t="s">
        <v>29</v>
      </c>
      <c r="B142" s="12" t="s">
        <v>191</v>
      </c>
      <c r="C142" s="12" t="s">
        <v>30</v>
      </c>
      <c r="D142" s="12">
        <v>260007</v>
      </c>
      <c r="E142" s="12">
        <v>3019692</v>
      </c>
      <c r="F142" s="12">
        <f t="shared" si="4"/>
        <v>8.6103814561220154E-2</v>
      </c>
      <c r="G142" s="12">
        <f t="shared" si="5"/>
        <v>0.255680679618981</v>
      </c>
    </row>
    <row r="143" spans="1:7">
      <c r="A143" s="7" t="s">
        <v>29</v>
      </c>
      <c r="B143" s="8" t="s">
        <v>192</v>
      </c>
      <c r="C143" s="8" t="s">
        <v>30</v>
      </c>
      <c r="D143" s="8">
        <v>251587</v>
      </c>
      <c r="E143" s="8">
        <v>3358544</v>
      </c>
      <c r="F143" s="8">
        <f t="shared" si="4"/>
        <v>7.4909544135792178E-2</v>
      </c>
      <c r="G143" s="8">
        <f t="shared" si="5"/>
        <v>0.22774425834528297</v>
      </c>
    </row>
    <row r="144" spans="1:7">
      <c r="A144" s="9" t="s">
        <v>29</v>
      </c>
      <c r="B144" s="10" t="s">
        <v>193</v>
      </c>
      <c r="C144" s="10" t="s">
        <v>30</v>
      </c>
      <c r="D144" s="10">
        <v>249097</v>
      </c>
      <c r="E144" s="10">
        <v>3257016</v>
      </c>
      <c r="F144" s="10">
        <f t="shared" si="4"/>
        <v>7.6480127822522212E-2</v>
      </c>
      <c r="G144" s="10">
        <f t="shared" si="5"/>
        <v>0.23166380699388645</v>
      </c>
    </row>
    <row r="145" spans="1:7">
      <c r="A145" s="9" t="s">
        <v>29</v>
      </c>
      <c r="B145" s="10" t="s">
        <v>194</v>
      </c>
      <c r="C145" s="10" t="s">
        <v>30</v>
      </c>
      <c r="D145" s="10">
        <v>269890</v>
      </c>
      <c r="E145" s="10">
        <v>3351177</v>
      </c>
      <c r="F145" s="10">
        <f t="shared" si="4"/>
        <v>8.0535883362770747E-2</v>
      </c>
      <c r="G145" s="10">
        <f t="shared" si="5"/>
        <v>0.24178535052013067</v>
      </c>
    </row>
    <row r="146" spans="1:7">
      <c r="A146" s="7" t="s">
        <v>29</v>
      </c>
      <c r="B146" s="8" t="s">
        <v>195</v>
      </c>
      <c r="C146" s="8" t="s">
        <v>30</v>
      </c>
      <c r="D146" s="8">
        <v>235608</v>
      </c>
      <c r="E146" s="8">
        <v>3650894</v>
      </c>
      <c r="F146" s="8">
        <f t="shared" si="4"/>
        <v>6.4534330495489595E-2</v>
      </c>
      <c r="G146" s="8">
        <f t="shared" si="5"/>
        <v>0.20185187518454384</v>
      </c>
    </row>
    <row r="147" spans="1:7">
      <c r="A147" s="9" t="s">
        <v>29</v>
      </c>
      <c r="B147" s="10" t="s">
        <v>196</v>
      </c>
      <c r="C147" s="10" t="s">
        <v>30</v>
      </c>
      <c r="D147" s="10">
        <v>197578</v>
      </c>
      <c r="E147" s="10">
        <v>3064680</v>
      </c>
      <c r="F147" s="10">
        <f t="shared" si="4"/>
        <v>6.4469373637704427E-2</v>
      </c>
      <c r="G147" s="10">
        <f t="shared" si="5"/>
        <v>0.20168976885025516</v>
      </c>
    </row>
    <row r="148" spans="1:7">
      <c r="A148" s="9" t="s">
        <v>29</v>
      </c>
      <c r="B148" s="10" t="s">
        <v>197</v>
      </c>
      <c r="C148" s="10" t="s">
        <v>30</v>
      </c>
      <c r="D148" s="10">
        <v>230377</v>
      </c>
      <c r="E148" s="10">
        <v>3534208</v>
      </c>
      <c r="F148" s="10">
        <f t="shared" si="4"/>
        <v>6.5184901397993558E-2</v>
      </c>
      <c r="G148" s="10">
        <f t="shared" si="5"/>
        <v>0.20347543992883274</v>
      </c>
    </row>
    <row r="149" spans="1:7">
      <c r="A149" s="11" t="s">
        <v>29</v>
      </c>
      <c r="B149" s="12" t="s">
        <v>198</v>
      </c>
      <c r="C149" s="12" t="s">
        <v>30</v>
      </c>
      <c r="D149" s="12">
        <v>220767</v>
      </c>
      <c r="E149" s="12">
        <v>3514432</v>
      </c>
      <c r="F149" s="12">
        <f t="shared" si="4"/>
        <v>6.2817263216360428E-2</v>
      </c>
      <c r="G149" s="12">
        <f t="shared" si="5"/>
        <v>0.19756676208274909</v>
      </c>
    </row>
    <row r="150" spans="1:7">
      <c r="A150" s="7" t="s">
        <v>29</v>
      </c>
      <c r="B150" s="8" t="s">
        <v>199</v>
      </c>
      <c r="C150" s="8" t="s">
        <v>30</v>
      </c>
      <c r="D150" s="8">
        <v>61845</v>
      </c>
      <c r="E150" s="8">
        <v>2562905</v>
      </c>
      <c r="F150" s="8">
        <f t="shared" si="4"/>
        <v>2.4130820299620936E-2</v>
      </c>
      <c r="G150" s="8">
        <f t="shared" si="5"/>
        <v>0.10102087513973401</v>
      </c>
    </row>
    <row r="151" spans="1:7">
      <c r="A151" s="9" t="s">
        <v>29</v>
      </c>
      <c r="B151" s="10" t="s">
        <v>200</v>
      </c>
      <c r="C151" s="10" t="s">
        <v>30</v>
      </c>
      <c r="D151" s="10">
        <v>64754</v>
      </c>
      <c r="E151" s="10">
        <v>2525460</v>
      </c>
      <c r="F151" s="10">
        <f t="shared" si="4"/>
        <v>2.5640477378378594E-2</v>
      </c>
      <c r="G151" s="10">
        <f t="shared" si="5"/>
        <v>0.10478837534548162</v>
      </c>
    </row>
    <row r="152" spans="1:7">
      <c r="A152" s="11" t="s">
        <v>29</v>
      </c>
      <c r="B152" s="12" t="s">
        <v>201</v>
      </c>
      <c r="C152" s="12" t="s">
        <v>30</v>
      </c>
      <c r="D152" s="12">
        <v>64449</v>
      </c>
      <c r="E152" s="12">
        <v>2450957</v>
      </c>
      <c r="F152" s="12">
        <f t="shared" si="4"/>
        <v>2.6295442963707647E-2</v>
      </c>
      <c r="G152" s="12">
        <f t="shared" si="5"/>
        <v>0.10642290746022881</v>
      </c>
    </row>
    <row r="153" spans="1:7">
      <c r="A153" s="7" t="s">
        <v>29</v>
      </c>
      <c r="B153" s="8" t="s">
        <v>202</v>
      </c>
      <c r="C153" s="8" t="s">
        <v>30</v>
      </c>
      <c r="D153" s="8">
        <v>133883</v>
      </c>
      <c r="E153" s="8">
        <v>3132477</v>
      </c>
      <c r="F153" s="8">
        <f t="shared" si="4"/>
        <v>4.2740297853743218E-2</v>
      </c>
      <c r="G153" s="8">
        <f t="shared" si="5"/>
        <v>0.14746268732380158</v>
      </c>
    </row>
    <row r="154" spans="1:7">
      <c r="A154" s="9" t="s">
        <v>29</v>
      </c>
      <c r="B154" s="10" t="s">
        <v>203</v>
      </c>
      <c r="C154" s="10" t="s">
        <v>30</v>
      </c>
      <c r="D154" s="10">
        <v>133160</v>
      </c>
      <c r="E154" s="10">
        <v>2862061</v>
      </c>
      <c r="F154" s="10">
        <f t="shared" si="4"/>
        <v>4.6525912620311027E-2</v>
      </c>
      <c r="G154" s="10">
        <f t="shared" si="5"/>
        <v>0.15691006753524822</v>
      </c>
    </row>
    <row r="155" spans="1:7">
      <c r="A155" s="9" t="s">
        <v>29</v>
      </c>
      <c r="B155" s="10" t="s">
        <v>204</v>
      </c>
      <c r="C155" s="10" t="s">
        <v>30</v>
      </c>
      <c r="D155" s="10">
        <v>131444</v>
      </c>
      <c r="E155" s="10">
        <v>2955487</v>
      </c>
      <c r="F155" s="10">
        <f t="shared" si="4"/>
        <v>4.4474565443867624E-2</v>
      </c>
      <c r="G155" s="10">
        <f t="shared" si="5"/>
        <v>0.15179072552171605</v>
      </c>
    </row>
    <row r="156" spans="1:7">
      <c r="A156" s="11" t="s">
        <v>29</v>
      </c>
      <c r="B156" s="12" t="s">
        <v>205</v>
      </c>
      <c r="C156" s="12" t="s">
        <v>30</v>
      </c>
      <c r="D156" s="12">
        <v>122644</v>
      </c>
      <c r="E156" s="12">
        <v>2708855</v>
      </c>
      <c r="F156" s="12">
        <f t="shared" si="4"/>
        <v>4.527521775805645E-2</v>
      </c>
      <c r="G156" s="12">
        <f t="shared" si="5"/>
        <v>0.15378883343700567</v>
      </c>
    </row>
    <row r="157" spans="1:7">
      <c r="A157" s="7" t="s">
        <v>29</v>
      </c>
      <c r="B157" s="8" t="s">
        <v>206</v>
      </c>
      <c r="C157" s="8" t="s">
        <v>30</v>
      </c>
      <c r="D157" s="8">
        <v>200845</v>
      </c>
      <c r="E157" s="8">
        <v>3026256</v>
      </c>
      <c r="F157" s="8">
        <f t="shared" si="4"/>
        <v>6.6367485103705701E-2</v>
      </c>
      <c r="G157" s="8">
        <f t="shared" si="5"/>
        <v>0.20642669582480797</v>
      </c>
    </row>
    <row r="158" spans="1:7">
      <c r="A158" s="9" t="s">
        <v>29</v>
      </c>
      <c r="B158" s="10" t="s">
        <v>207</v>
      </c>
      <c r="C158" s="10" t="s">
        <v>30</v>
      </c>
      <c r="D158" s="10">
        <v>193403</v>
      </c>
      <c r="E158" s="10">
        <v>2781607</v>
      </c>
      <c r="F158" s="10">
        <f t="shared" si="4"/>
        <v>6.952923256232818E-2</v>
      </c>
      <c r="G158" s="10">
        <f t="shared" si="5"/>
        <v>0.21431715278254621</v>
      </c>
    </row>
    <row r="159" spans="1:7">
      <c r="A159" s="9" t="s">
        <v>29</v>
      </c>
      <c r="B159" s="10" t="s">
        <v>208</v>
      </c>
      <c r="C159" s="10" t="s">
        <v>30</v>
      </c>
      <c r="D159" s="10">
        <v>192976</v>
      </c>
      <c r="E159" s="10">
        <v>2821866</v>
      </c>
      <c r="F159" s="10">
        <f t="shared" si="4"/>
        <v>6.8385954542136307E-2</v>
      </c>
      <c r="G159" s="10">
        <f t="shared" si="5"/>
        <v>0.21146398815535539</v>
      </c>
    </row>
    <row r="160" spans="1:7">
      <c r="A160" s="11" t="s">
        <v>29</v>
      </c>
      <c r="B160" s="12" t="s">
        <v>209</v>
      </c>
      <c r="C160" s="12" t="s">
        <v>30</v>
      </c>
      <c r="D160" s="12">
        <v>175272</v>
      </c>
      <c r="E160" s="12">
        <v>2832450</v>
      </c>
      <c r="F160" s="12">
        <f t="shared" si="4"/>
        <v>6.1879997881692531E-2</v>
      </c>
      <c r="G160" s="12">
        <f t="shared" si="5"/>
        <v>0.19522772271355188</v>
      </c>
    </row>
    <row r="161" spans="1:7">
      <c r="A161" s="7" t="s">
        <v>29</v>
      </c>
      <c r="B161" s="8" t="s">
        <v>210</v>
      </c>
      <c r="C161" s="8" t="s">
        <v>30</v>
      </c>
      <c r="D161" s="8">
        <v>178517</v>
      </c>
      <c r="E161" s="8">
        <v>2961869</v>
      </c>
      <c r="F161" s="8">
        <f t="shared" si="4"/>
        <v>6.0271740580018898E-2</v>
      </c>
      <c r="G161" s="8">
        <f t="shared" si="5"/>
        <v>0.19121415579149517</v>
      </c>
    </row>
    <row r="162" spans="1:7">
      <c r="A162" s="9" t="s">
        <v>29</v>
      </c>
      <c r="B162" s="10" t="s">
        <v>211</v>
      </c>
      <c r="C162" s="10" t="s">
        <v>30</v>
      </c>
      <c r="D162" s="10">
        <v>181839</v>
      </c>
      <c r="E162" s="10">
        <v>3107074</v>
      </c>
      <c r="F162" s="10">
        <f t="shared" si="4"/>
        <v>5.8524193501667487E-2</v>
      </c>
      <c r="G162" s="10">
        <f t="shared" si="5"/>
        <v>0.18685297730276137</v>
      </c>
    </row>
    <row r="163" spans="1:7">
      <c r="A163" s="9" t="s">
        <v>29</v>
      </c>
      <c r="B163" s="10" t="s">
        <v>212</v>
      </c>
      <c r="C163" s="10" t="s">
        <v>30</v>
      </c>
      <c r="D163" s="10">
        <v>167987</v>
      </c>
      <c r="E163" s="10">
        <v>3158586</v>
      </c>
      <c r="F163" s="10">
        <f t="shared" si="4"/>
        <v>5.3184241302912126E-2</v>
      </c>
      <c r="G163" s="10">
        <f t="shared" si="5"/>
        <v>0.17352659259554751</v>
      </c>
    </row>
    <row r="164" spans="1:7">
      <c r="A164" s="11" t="s">
        <v>29</v>
      </c>
      <c r="B164" s="12" t="s">
        <v>213</v>
      </c>
      <c r="C164" s="12" t="s">
        <v>30</v>
      </c>
      <c r="D164" s="12">
        <v>185064</v>
      </c>
      <c r="E164" s="12">
        <v>3131494</v>
      </c>
      <c r="F164" s="12">
        <f t="shared" si="4"/>
        <v>5.909767031327539E-2</v>
      </c>
      <c r="G164" s="12">
        <f t="shared" si="5"/>
        <v>0.18828414603381008</v>
      </c>
    </row>
    <row r="165" spans="1:7">
      <c r="A165" s="18" t="s">
        <v>29</v>
      </c>
      <c r="B165" s="19" t="s">
        <v>214</v>
      </c>
      <c r="C165" s="19" t="s">
        <v>30</v>
      </c>
      <c r="D165" s="19">
        <v>135860</v>
      </c>
      <c r="E165" s="19">
        <v>3628856</v>
      </c>
      <c r="F165" s="19">
        <f t="shared" ref="F165:F228" si="6">D165/E165</f>
        <v>3.7438796138507563E-2</v>
      </c>
      <c r="G165" s="19">
        <f t="shared" si="5"/>
        <v>0.13423225964325947</v>
      </c>
    </row>
    <row r="166" spans="1:7">
      <c r="A166" s="22" t="s">
        <v>29</v>
      </c>
      <c r="B166" s="20" t="s">
        <v>215</v>
      </c>
      <c r="C166" s="20" t="s">
        <v>30</v>
      </c>
      <c r="D166" s="20">
        <v>136670</v>
      </c>
      <c r="E166" s="20">
        <v>3824432</v>
      </c>
      <c r="F166" s="20">
        <f t="shared" si="6"/>
        <v>3.5736025637271102E-2</v>
      </c>
      <c r="G166" s="20">
        <f t="shared" si="5"/>
        <v>0.12998282558037377</v>
      </c>
    </row>
    <row r="167" spans="1:7">
      <c r="A167" s="22" t="s">
        <v>29</v>
      </c>
      <c r="B167" s="20" t="s">
        <v>216</v>
      </c>
      <c r="C167" s="20" t="s">
        <v>30</v>
      </c>
      <c r="D167" s="20">
        <v>141422</v>
      </c>
      <c r="E167" s="20">
        <v>4209018</v>
      </c>
      <c r="F167" s="20">
        <f t="shared" si="6"/>
        <v>3.3599761274482554E-2</v>
      </c>
      <c r="G167" s="20">
        <f t="shared" si="5"/>
        <v>0.12465156423659866</v>
      </c>
    </row>
    <row r="168" spans="1:7">
      <c r="A168" s="23" t="s">
        <v>29</v>
      </c>
      <c r="B168" s="24" t="s">
        <v>217</v>
      </c>
      <c r="C168" s="24" t="s">
        <v>30</v>
      </c>
      <c r="D168" s="24">
        <v>143110</v>
      </c>
      <c r="E168" s="24">
        <v>3962305</v>
      </c>
      <c r="F168" s="24">
        <f t="shared" si="6"/>
        <v>3.6117865737241329E-2</v>
      </c>
      <c r="G168" s="24">
        <f t="shared" si="5"/>
        <v>0.13093574573385947</v>
      </c>
    </row>
    <row r="169" spans="1:7">
      <c r="A169" s="18" t="s">
        <v>29</v>
      </c>
      <c r="B169" s="19" t="s">
        <v>218</v>
      </c>
      <c r="C169" s="19" t="s">
        <v>30</v>
      </c>
      <c r="D169" s="19">
        <v>255310</v>
      </c>
      <c r="E169" s="19">
        <v>3831025</v>
      </c>
      <c r="F169" s="19">
        <f t="shared" si="6"/>
        <v>6.6642739214701027E-2</v>
      </c>
      <c r="G169" s="19">
        <f t="shared" si="5"/>
        <v>0.20711361998420788</v>
      </c>
    </row>
    <row r="170" spans="1:7">
      <c r="A170" s="22" t="s">
        <v>29</v>
      </c>
      <c r="B170" s="20" t="s">
        <v>219</v>
      </c>
      <c r="C170" s="20" t="s">
        <v>30</v>
      </c>
      <c r="D170" s="20">
        <v>252161</v>
      </c>
      <c r="E170" s="20">
        <v>3934810</v>
      </c>
      <c r="F170" s="20">
        <f t="shared" si="6"/>
        <v>6.4084669907822744E-2</v>
      </c>
      <c r="G170" s="20">
        <f t="shared" si="5"/>
        <v>0.20072970222196246</v>
      </c>
    </row>
    <row r="171" spans="1:7">
      <c r="A171" s="22" t="s">
        <v>29</v>
      </c>
      <c r="B171" s="20" t="s">
        <v>220</v>
      </c>
      <c r="C171" s="20" t="s">
        <v>30</v>
      </c>
      <c r="D171" s="20">
        <v>278046</v>
      </c>
      <c r="E171" s="20">
        <v>4224717</v>
      </c>
      <c r="F171" s="20">
        <f t="shared" si="6"/>
        <v>6.5814112519252774E-2</v>
      </c>
      <c r="G171" s="20">
        <f t="shared" si="5"/>
        <v>0.20504569920304722</v>
      </c>
    </row>
    <row r="172" spans="1:7">
      <c r="A172" s="23" t="s">
        <v>29</v>
      </c>
      <c r="B172" s="24" t="s">
        <v>221</v>
      </c>
      <c r="C172" s="24" t="s">
        <v>30</v>
      </c>
      <c r="D172" s="24">
        <v>256552</v>
      </c>
      <c r="E172" s="24">
        <v>4062489</v>
      </c>
      <c r="F172" s="24">
        <f t="shared" si="6"/>
        <v>6.3151432533109633E-2</v>
      </c>
      <c r="G172" s="24">
        <f t="shared" si="5"/>
        <v>0.19840071502962842</v>
      </c>
    </row>
    <row r="173" spans="1:7">
      <c r="A173" s="18" t="s">
        <v>29</v>
      </c>
      <c r="B173" s="19" t="s">
        <v>222</v>
      </c>
      <c r="C173" s="19" t="s">
        <v>30</v>
      </c>
      <c r="D173" s="19">
        <v>343991</v>
      </c>
      <c r="E173" s="19">
        <v>4106441</v>
      </c>
      <c r="F173" s="19">
        <f t="shared" si="6"/>
        <v>8.376864540364759E-2</v>
      </c>
      <c r="G173" s="19">
        <f t="shared" si="5"/>
        <v>0.24985303146934293</v>
      </c>
    </row>
    <row r="174" spans="1:7">
      <c r="A174" s="22" t="s">
        <v>29</v>
      </c>
      <c r="B174" s="20" t="s">
        <v>223</v>
      </c>
      <c r="C174" s="20" t="s">
        <v>30</v>
      </c>
      <c r="D174" s="20">
        <v>359816</v>
      </c>
      <c r="E174" s="20">
        <v>3907028</v>
      </c>
      <c r="F174" s="20">
        <f t="shared" si="6"/>
        <v>9.2094553711926305E-2</v>
      </c>
      <c r="G174" s="20">
        <f t="shared" si="5"/>
        <v>0.27063116824348332</v>
      </c>
    </row>
    <row r="175" spans="1:7">
      <c r="A175" s="23" t="s">
        <v>29</v>
      </c>
      <c r="B175" s="24" t="s">
        <v>224</v>
      </c>
      <c r="C175" s="24" t="s">
        <v>30</v>
      </c>
      <c r="D175" s="24">
        <v>361443</v>
      </c>
      <c r="E175" s="24">
        <v>4215449</v>
      </c>
      <c r="F175" s="24">
        <f t="shared" si="6"/>
        <v>8.5742467765592703E-2</v>
      </c>
      <c r="G175" s="24">
        <f t="shared" si="5"/>
        <v>0.25477890255581315</v>
      </c>
    </row>
    <row r="176" spans="1:7">
      <c r="A176" s="18" t="s">
        <v>29</v>
      </c>
      <c r="B176" s="19" t="s">
        <v>225</v>
      </c>
      <c r="C176" s="19" t="s">
        <v>30</v>
      </c>
      <c r="D176" s="19">
        <v>206002</v>
      </c>
      <c r="E176" s="19">
        <v>4436031</v>
      </c>
      <c r="F176" s="19">
        <f t="shared" si="6"/>
        <v>4.6438358974497697E-2</v>
      </c>
      <c r="G176" s="19">
        <f t="shared" si="5"/>
        <v>0.15669156865675646</v>
      </c>
    </row>
    <row r="177" spans="1:7">
      <c r="A177" s="22" t="s">
        <v>29</v>
      </c>
      <c r="B177" s="20" t="s">
        <v>226</v>
      </c>
      <c r="C177" s="20" t="s">
        <v>30</v>
      </c>
      <c r="D177" s="20">
        <v>194579</v>
      </c>
      <c r="E177" s="20">
        <v>4317409</v>
      </c>
      <c r="F177" s="20">
        <f t="shared" si="6"/>
        <v>4.5068465832169245E-2</v>
      </c>
      <c r="G177" s="20">
        <f t="shared" si="5"/>
        <v>0.15327286333076157</v>
      </c>
    </row>
    <row r="178" spans="1:7">
      <c r="A178" s="23" t="s">
        <v>29</v>
      </c>
      <c r="B178" s="24" t="s">
        <v>227</v>
      </c>
      <c r="C178" s="24" t="s">
        <v>30</v>
      </c>
      <c r="D178" s="24">
        <v>188816</v>
      </c>
      <c r="E178" s="24">
        <v>4259427</v>
      </c>
      <c r="F178" s="24">
        <f t="shared" si="6"/>
        <v>4.4328967253107046E-2</v>
      </c>
      <c r="G178" s="24">
        <f t="shared" si="5"/>
        <v>0.15142737067685397</v>
      </c>
    </row>
    <row r="179" spans="1:7">
      <c r="A179" s="18" t="s">
        <v>29</v>
      </c>
      <c r="B179" s="19" t="s">
        <v>228</v>
      </c>
      <c r="C179" s="19" t="s">
        <v>30</v>
      </c>
      <c r="D179" s="19">
        <v>202859</v>
      </c>
      <c r="E179" s="19">
        <v>3316820</v>
      </c>
      <c r="F179" s="19">
        <f t="shared" si="6"/>
        <v>6.1160690058550057E-2</v>
      </c>
      <c r="G179" s="19">
        <f t="shared" si="5"/>
        <v>0.19343261811011753</v>
      </c>
    </row>
    <row r="180" spans="1:7">
      <c r="A180" s="22" t="s">
        <v>29</v>
      </c>
      <c r="B180" s="20" t="s">
        <v>229</v>
      </c>
      <c r="C180" s="20" t="s">
        <v>30</v>
      </c>
      <c r="D180" s="20">
        <v>226202</v>
      </c>
      <c r="E180" s="20">
        <v>3907029</v>
      </c>
      <c r="F180" s="20">
        <f t="shared" si="6"/>
        <v>5.7896166114968686E-2</v>
      </c>
      <c r="G180" s="20">
        <f t="shared" si="5"/>
        <v>0.18528567215651587</v>
      </c>
    </row>
    <row r="181" spans="1:7">
      <c r="A181" s="23" t="s">
        <v>29</v>
      </c>
      <c r="B181" s="24" t="s">
        <v>230</v>
      </c>
      <c r="C181" s="24" t="s">
        <v>30</v>
      </c>
      <c r="D181" s="24">
        <v>226759</v>
      </c>
      <c r="E181" s="24">
        <v>4124377</v>
      </c>
      <c r="F181" s="24">
        <f t="shared" si="6"/>
        <v>5.4980182461496607E-2</v>
      </c>
      <c r="G181" s="24">
        <f t="shared" si="5"/>
        <v>0.17800854335091093</v>
      </c>
    </row>
    <row r="182" spans="1:7">
      <c r="A182" s="18" t="s">
        <v>29</v>
      </c>
      <c r="B182" s="19" t="s">
        <v>231</v>
      </c>
      <c r="C182" s="19" t="s">
        <v>30</v>
      </c>
      <c r="D182" s="19">
        <v>217260</v>
      </c>
      <c r="E182" s="19">
        <v>4125651</v>
      </c>
      <c r="F182" s="19">
        <f t="shared" si="6"/>
        <v>5.2660780080525472E-2</v>
      </c>
      <c r="G182" s="19">
        <f t="shared" si="5"/>
        <v>0.17222024276895936</v>
      </c>
    </row>
    <row r="183" spans="1:7">
      <c r="A183" s="22" t="s">
        <v>29</v>
      </c>
      <c r="B183" s="20" t="s">
        <v>232</v>
      </c>
      <c r="C183" s="20" t="s">
        <v>30</v>
      </c>
      <c r="D183" s="20">
        <v>204462</v>
      </c>
      <c r="E183" s="20">
        <v>4106309</v>
      </c>
      <c r="F183" s="20">
        <f t="shared" si="6"/>
        <v>4.979216128157915E-2</v>
      </c>
      <c r="G183" s="20">
        <f t="shared" si="5"/>
        <v>0.16506131769430893</v>
      </c>
    </row>
    <row r="184" spans="1:7">
      <c r="A184" s="23" t="s">
        <v>29</v>
      </c>
      <c r="B184" s="24" t="s">
        <v>233</v>
      </c>
      <c r="C184" s="24" t="s">
        <v>30</v>
      </c>
      <c r="D184" s="24">
        <v>195809</v>
      </c>
      <c r="E184" s="24">
        <v>3995717</v>
      </c>
      <c r="F184" s="24">
        <f t="shared" si="6"/>
        <v>4.900472180587364E-2</v>
      </c>
      <c r="G184" s="24">
        <f t="shared" si="5"/>
        <v>0.16309618373873824</v>
      </c>
    </row>
    <row r="185" spans="1:7">
      <c r="A185" s="18" t="s">
        <v>29</v>
      </c>
      <c r="B185" s="19" t="s">
        <v>234</v>
      </c>
      <c r="C185" s="19" t="s">
        <v>30</v>
      </c>
      <c r="D185" s="19">
        <v>383272</v>
      </c>
      <c r="E185" s="19">
        <v>3986818</v>
      </c>
      <c r="F185" s="19">
        <f t="shared" si="6"/>
        <v>9.6134812273848472E-2</v>
      </c>
      <c r="G185" s="19">
        <f t="shared" si="5"/>
        <v>0.28071403751061624</v>
      </c>
    </row>
    <row r="186" spans="1:7">
      <c r="A186" s="22" t="s">
        <v>29</v>
      </c>
      <c r="B186" s="20" t="s">
        <v>235</v>
      </c>
      <c r="C186" s="20" t="s">
        <v>30</v>
      </c>
      <c r="D186" s="20">
        <v>360596</v>
      </c>
      <c r="E186" s="20">
        <v>3996961</v>
      </c>
      <c r="F186" s="20">
        <f t="shared" si="6"/>
        <v>9.0217542778125687E-2</v>
      </c>
      <c r="G186" s="20">
        <f t="shared" si="5"/>
        <v>0.26594689975709046</v>
      </c>
    </row>
    <row r="187" spans="1:7">
      <c r="A187" s="22" t="s">
        <v>29</v>
      </c>
      <c r="B187" s="20" t="s">
        <v>236</v>
      </c>
      <c r="C187" s="20" t="s">
        <v>30</v>
      </c>
      <c r="D187" s="20">
        <v>352196</v>
      </c>
      <c r="E187" s="20">
        <v>3776952</v>
      </c>
      <c r="F187" s="20">
        <f t="shared" si="6"/>
        <v>9.3248736017826017E-2</v>
      </c>
      <c r="G187" s="20">
        <f t="shared" si="5"/>
        <v>0.27351154560608659</v>
      </c>
    </row>
    <row r="188" spans="1:7">
      <c r="A188" s="23" t="s">
        <v>29</v>
      </c>
      <c r="B188" s="24" t="s">
        <v>237</v>
      </c>
      <c r="C188" s="24" t="s">
        <v>30</v>
      </c>
      <c r="D188" s="24">
        <v>352491</v>
      </c>
      <c r="E188" s="24">
        <v>3721422</v>
      </c>
      <c r="F188" s="24">
        <f t="shared" si="6"/>
        <v>9.4719437892289565E-2</v>
      </c>
      <c r="G188" s="24">
        <f t="shared" si="5"/>
        <v>0.27718182920399781</v>
      </c>
    </row>
    <row r="189" spans="1:7">
      <c r="A189" s="18" t="s">
        <v>29</v>
      </c>
      <c r="B189" s="19" t="s">
        <v>238</v>
      </c>
      <c r="C189" s="19" t="s">
        <v>30</v>
      </c>
      <c r="D189" s="19">
        <v>149307</v>
      </c>
      <c r="E189" s="19">
        <v>4331859</v>
      </c>
      <c r="F189" s="19">
        <f t="shared" si="6"/>
        <v>3.4467188336462472E-2</v>
      </c>
      <c r="G189" s="19">
        <f t="shared" si="5"/>
        <v>0.12681631521247574</v>
      </c>
    </row>
    <row r="190" spans="1:7">
      <c r="A190" s="22" t="s">
        <v>29</v>
      </c>
      <c r="B190" s="20" t="s">
        <v>239</v>
      </c>
      <c r="C190" s="20" t="s">
        <v>30</v>
      </c>
      <c r="D190" s="20">
        <v>142176</v>
      </c>
      <c r="E190" s="20">
        <v>3879468</v>
      </c>
      <c r="F190" s="20">
        <f t="shared" si="6"/>
        <v>3.6648323945448188E-2</v>
      </c>
      <c r="G190" s="20">
        <f t="shared" si="5"/>
        <v>0.13225955723826049</v>
      </c>
    </row>
    <row r="191" spans="1:7">
      <c r="A191" s="22" t="s">
        <v>29</v>
      </c>
      <c r="B191" s="20" t="s">
        <v>240</v>
      </c>
      <c r="C191" s="20" t="s">
        <v>30</v>
      </c>
      <c r="D191" s="20">
        <v>137279</v>
      </c>
      <c r="E191" s="20">
        <v>3645540</v>
      </c>
      <c r="F191" s="20">
        <f t="shared" si="6"/>
        <v>3.7656698321784976E-2</v>
      </c>
      <c r="G191" s="20">
        <f t="shared" si="5"/>
        <v>0.13477605633184658</v>
      </c>
    </row>
    <row r="192" spans="1:7">
      <c r="A192" s="23" t="s">
        <v>29</v>
      </c>
      <c r="B192" s="24" t="s">
        <v>241</v>
      </c>
      <c r="C192" s="24" t="s">
        <v>30</v>
      </c>
      <c r="D192" s="24">
        <v>150579</v>
      </c>
      <c r="E192" s="24">
        <v>3974346</v>
      </c>
      <c r="F192" s="24">
        <f t="shared" si="6"/>
        <v>3.788774303998696E-2</v>
      </c>
      <c r="G192" s="24">
        <f t="shared" si="5"/>
        <v>0.13535265153059145</v>
      </c>
    </row>
    <row r="193" spans="1:7">
      <c r="A193" s="18" t="s">
        <v>29</v>
      </c>
      <c r="B193" s="19" t="s">
        <v>242</v>
      </c>
      <c r="C193" s="19" t="s">
        <v>30</v>
      </c>
      <c r="D193" s="19">
        <v>146584</v>
      </c>
      <c r="E193" s="19">
        <v>3378250</v>
      </c>
      <c r="F193" s="19">
        <f t="shared" si="6"/>
        <v>4.3390512839487902E-2</v>
      </c>
      <c r="G193" s="19">
        <f t="shared" si="5"/>
        <v>0.14908536384222601</v>
      </c>
    </row>
    <row r="194" spans="1:7">
      <c r="A194" s="22" t="s">
        <v>29</v>
      </c>
      <c r="B194" s="20" t="s">
        <v>243</v>
      </c>
      <c r="C194" s="20" t="s">
        <v>30</v>
      </c>
      <c r="D194" s="20">
        <v>146127</v>
      </c>
      <c r="E194" s="20">
        <v>3333400</v>
      </c>
      <c r="F194" s="20">
        <f t="shared" si="6"/>
        <v>4.3837223255534886E-2</v>
      </c>
      <c r="G194" s="20">
        <f t="shared" si="5"/>
        <v>0.15020017435651287</v>
      </c>
    </row>
    <row r="195" spans="1:7">
      <c r="A195" s="22" t="s">
        <v>29</v>
      </c>
      <c r="B195" s="20" t="s">
        <v>244</v>
      </c>
      <c r="C195" s="20" t="s">
        <v>30</v>
      </c>
      <c r="D195" s="20">
        <v>147496</v>
      </c>
      <c r="E195" s="20">
        <v>3260072</v>
      </c>
      <c r="F195" s="20">
        <f t="shared" si="6"/>
        <v>4.5243172543428488E-2</v>
      </c>
      <c r="G195" s="20">
        <f t="shared" ref="G195:G258" si="7">(2.4956*F195)+0.0408</f>
        <v>0.15370886139938014</v>
      </c>
    </row>
    <row r="196" spans="1:7">
      <c r="A196" s="23" t="s">
        <v>29</v>
      </c>
      <c r="B196" s="24" t="s">
        <v>245</v>
      </c>
      <c r="C196" s="24" t="s">
        <v>30</v>
      </c>
      <c r="D196" s="24">
        <v>78418</v>
      </c>
      <c r="E196" s="24">
        <v>1543705</v>
      </c>
      <c r="F196" s="24">
        <f t="shared" si="6"/>
        <v>5.0798565788152526E-2</v>
      </c>
      <c r="G196" s="24">
        <f t="shared" si="7"/>
        <v>0.16757290078091344</v>
      </c>
    </row>
    <row r="197" spans="1:7">
      <c r="A197" s="18" t="s">
        <v>29</v>
      </c>
      <c r="B197" s="19" t="s">
        <v>246</v>
      </c>
      <c r="C197" s="19" t="s">
        <v>30</v>
      </c>
      <c r="D197" s="19">
        <v>143465</v>
      </c>
      <c r="E197" s="19">
        <v>3248160</v>
      </c>
      <c r="F197" s="19">
        <f t="shared" si="6"/>
        <v>4.4168082853061424E-2</v>
      </c>
      <c r="G197" s="19">
        <f t="shared" si="7"/>
        <v>0.1510258675681001</v>
      </c>
    </row>
    <row r="198" spans="1:7">
      <c r="A198" s="22" t="s">
        <v>29</v>
      </c>
      <c r="B198" s="20" t="s">
        <v>247</v>
      </c>
      <c r="C198" s="20" t="s">
        <v>30</v>
      </c>
      <c r="D198" s="20">
        <v>138592</v>
      </c>
      <c r="E198" s="20">
        <v>3425259</v>
      </c>
      <c r="F198" s="20">
        <f t="shared" si="6"/>
        <v>4.0461757782404191E-2</v>
      </c>
      <c r="G198" s="20">
        <f t="shared" si="7"/>
        <v>0.14177636272176791</v>
      </c>
    </row>
    <row r="199" spans="1:7">
      <c r="A199" s="23" t="s">
        <v>29</v>
      </c>
      <c r="B199" s="24" t="s">
        <v>248</v>
      </c>
      <c r="C199" s="24" t="s">
        <v>30</v>
      </c>
      <c r="D199" s="24">
        <v>137674</v>
      </c>
      <c r="E199" s="24">
        <v>3028229</v>
      </c>
      <c r="F199" s="24">
        <f t="shared" si="6"/>
        <v>4.5463536608360861E-2</v>
      </c>
      <c r="G199" s="24">
        <f t="shared" si="7"/>
        <v>0.15425880195982539</v>
      </c>
    </row>
    <row r="200" spans="1:7">
      <c r="A200" s="18" t="s">
        <v>29</v>
      </c>
      <c r="B200" s="19" t="s">
        <v>249</v>
      </c>
      <c r="C200" s="19" t="s">
        <v>30</v>
      </c>
      <c r="D200" s="19">
        <v>153865</v>
      </c>
      <c r="E200" s="19">
        <v>3391049</v>
      </c>
      <c r="F200" s="19">
        <f t="shared" si="6"/>
        <v>4.5373865137307068E-2</v>
      </c>
      <c r="G200" s="19">
        <f t="shared" si="7"/>
        <v>0.15403501783666351</v>
      </c>
    </row>
    <row r="201" spans="1:7">
      <c r="A201" s="22" t="s">
        <v>29</v>
      </c>
      <c r="B201" s="20" t="s">
        <v>250</v>
      </c>
      <c r="C201" s="20" t="s">
        <v>30</v>
      </c>
      <c r="D201" s="20">
        <v>169672</v>
      </c>
      <c r="E201" s="20">
        <v>3299692</v>
      </c>
      <c r="F201" s="20">
        <f t="shared" si="6"/>
        <v>5.1420556827728163E-2</v>
      </c>
      <c r="G201" s="20">
        <f t="shared" si="7"/>
        <v>0.16912514161927841</v>
      </c>
    </row>
    <row r="202" spans="1:7">
      <c r="A202" s="22" t="s">
        <v>29</v>
      </c>
      <c r="B202" s="20" t="s">
        <v>251</v>
      </c>
      <c r="C202" s="20" t="s">
        <v>30</v>
      </c>
      <c r="D202" s="20">
        <v>155112</v>
      </c>
      <c r="E202" s="20">
        <v>2923120</v>
      </c>
      <c r="F202" s="20">
        <f t="shared" si="6"/>
        <v>5.306384958537453E-2</v>
      </c>
      <c r="G202" s="20">
        <f t="shared" si="7"/>
        <v>0.17322614302526068</v>
      </c>
    </row>
    <row r="203" spans="1:7">
      <c r="A203" s="22" t="s">
        <v>29</v>
      </c>
      <c r="B203" s="20" t="s">
        <v>252</v>
      </c>
      <c r="C203" s="20" t="s">
        <v>30</v>
      </c>
      <c r="D203" s="20">
        <v>133440</v>
      </c>
      <c r="E203" s="20">
        <v>2491094</v>
      </c>
      <c r="F203" s="20">
        <f t="shared" si="6"/>
        <v>5.3566826462590332E-2</v>
      </c>
      <c r="G203" s="20">
        <f t="shared" si="7"/>
        <v>0.17448137212004045</v>
      </c>
    </row>
    <row r="204" spans="1:7">
      <c r="A204" s="23" t="s">
        <v>29</v>
      </c>
      <c r="B204" s="24" t="s">
        <v>253</v>
      </c>
      <c r="C204" s="24" t="s">
        <v>30</v>
      </c>
      <c r="D204" s="24">
        <v>96648</v>
      </c>
      <c r="E204" s="24">
        <v>1770076</v>
      </c>
      <c r="F204" s="24">
        <f t="shared" si="6"/>
        <v>5.4601045378842493E-2</v>
      </c>
      <c r="G204" s="24">
        <f t="shared" si="7"/>
        <v>0.17706236884743934</v>
      </c>
    </row>
    <row r="205" spans="1:7">
      <c r="A205" s="18" t="s">
        <v>29</v>
      </c>
      <c r="B205" s="19" t="s">
        <v>254</v>
      </c>
      <c r="C205" s="19" t="s">
        <v>30</v>
      </c>
      <c r="D205" s="19">
        <v>208551</v>
      </c>
      <c r="E205" s="19">
        <v>2854191</v>
      </c>
      <c r="F205" s="19">
        <f t="shared" si="6"/>
        <v>7.3068340556045483E-2</v>
      </c>
      <c r="G205" s="19">
        <f t="shared" si="7"/>
        <v>0.22314935069166711</v>
      </c>
    </row>
    <row r="206" spans="1:7">
      <c r="A206" s="22" t="s">
        <v>29</v>
      </c>
      <c r="B206" s="20" t="s">
        <v>255</v>
      </c>
      <c r="C206" s="20" t="s">
        <v>30</v>
      </c>
      <c r="D206" s="20">
        <v>142799</v>
      </c>
      <c r="E206" s="20">
        <v>1972020</v>
      </c>
      <c r="F206" s="20">
        <f t="shared" si="6"/>
        <v>7.2412551596839791E-2</v>
      </c>
      <c r="G206" s="20">
        <f t="shared" si="7"/>
        <v>0.22151276376507339</v>
      </c>
    </row>
    <row r="207" spans="1:7">
      <c r="A207" s="22" t="s">
        <v>29</v>
      </c>
      <c r="B207" s="20" t="s">
        <v>256</v>
      </c>
      <c r="C207" s="20" t="s">
        <v>30</v>
      </c>
      <c r="D207" s="20">
        <v>187047</v>
      </c>
      <c r="E207" s="20">
        <v>2597331</v>
      </c>
      <c r="F207" s="20">
        <f t="shared" si="6"/>
        <v>7.2015080095682832E-2</v>
      </c>
      <c r="G207" s="20">
        <f t="shared" si="7"/>
        <v>0.22052083388678609</v>
      </c>
    </row>
    <row r="208" spans="1:7">
      <c r="A208" s="22" t="s">
        <v>29</v>
      </c>
      <c r="B208" s="20" t="s">
        <v>257</v>
      </c>
      <c r="C208" s="20" t="s">
        <v>30</v>
      </c>
      <c r="D208" s="20">
        <v>123166</v>
      </c>
      <c r="E208" s="20">
        <v>1693849</v>
      </c>
      <c r="F208" s="20">
        <f t="shared" si="6"/>
        <v>7.2713683451122266E-2</v>
      </c>
      <c r="G208" s="20">
        <f t="shared" si="7"/>
        <v>0.22226426842062072</v>
      </c>
    </row>
    <row r="209" spans="1:7">
      <c r="A209" s="22" t="s">
        <v>29</v>
      </c>
      <c r="B209" s="20" t="s">
        <v>258</v>
      </c>
      <c r="C209" s="20" t="s">
        <v>30</v>
      </c>
      <c r="D209" s="20">
        <v>118237</v>
      </c>
      <c r="E209" s="20">
        <v>1604787</v>
      </c>
      <c r="F209" s="20">
        <f t="shared" si="6"/>
        <v>7.3677690559557127E-2</v>
      </c>
      <c r="G209" s="20">
        <f t="shared" si="7"/>
        <v>0.22467004456043077</v>
      </c>
    </row>
    <row r="210" spans="1:7">
      <c r="A210" s="23" t="s">
        <v>29</v>
      </c>
      <c r="B210" s="24" t="s">
        <v>259</v>
      </c>
      <c r="C210" s="24" t="s">
        <v>30</v>
      </c>
      <c r="D210" s="24">
        <v>175518</v>
      </c>
      <c r="E210" s="24">
        <v>2422755</v>
      </c>
      <c r="F210" s="24">
        <f t="shared" si="6"/>
        <v>7.244562491873921E-2</v>
      </c>
      <c r="G210" s="24">
        <f t="shared" si="7"/>
        <v>0.22159530154720558</v>
      </c>
    </row>
    <row r="211" spans="1:7">
      <c r="A211" s="18" t="s">
        <v>29</v>
      </c>
      <c r="B211" s="19" t="s">
        <v>260</v>
      </c>
      <c r="C211" s="19" t="s">
        <v>30</v>
      </c>
      <c r="D211" s="19">
        <v>226352</v>
      </c>
      <c r="E211" s="19">
        <v>3131053</v>
      </c>
      <c r="F211" s="19">
        <f t="shared" si="6"/>
        <v>7.2292612102062795E-2</v>
      </c>
      <c r="G211" s="19">
        <f t="shared" si="7"/>
        <v>0.22121344276190791</v>
      </c>
    </row>
    <row r="212" spans="1:7">
      <c r="A212" s="22" t="s">
        <v>29</v>
      </c>
      <c r="B212" s="20" t="s">
        <v>261</v>
      </c>
      <c r="C212" s="20" t="s">
        <v>30</v>
      </c>
      <c r="D212" s="20">
        <v>214602</v>
      </c>
      <c r="E212" s="20">
        <v>3212275</v>
      </c>
      <c r="F212" s="20">
        <f t="shared" si="6"/>
        <v>6.680685806788024E-2</v>
      </c>
      <c r="G212" s="20">
        <f t="shared" si="7"/>
        <v>0.20752319499420194</v>
      </c>
    </row>
    <row r="213" spans="1:7">
      <c r="A213" s="22" t="s">
        <v>29</v>
      </c>
      <c r="B213" s="20" t="s">
        <v>262</v>
      </c>
      <c r="C213" s="20" t="s">
        <v>30</v>
      </c>
      <c r="D213" s="20">
        <v>187743</v>
      </c>
      <c r="E213" s="20">
        <v>3025385</v>
      </c>
      <c r="F213" s="20">
        <f t="shared" si="6"/>
        <v>6.2055903628794352E-2</v>
      </c>
      <c r="G213" s="20">
        <f t="shared" si="7"/>
        <v>0.19566671309601918</v>
      </c>
    </row>
    <row r="214" spans="1:7">
      <c r="A214" s="23" t="s">
        <v>29</v>
      </c>
      <c r="B214" s="24" t="s">
        <v>263</v>
      </c>
      <c r="C214" s="24" t="s">
        <v>30</v>
      </c>
      <c r="D214" s="24">
        <v>146565</v>
      </c>
      <c r="E214" s="24">
        <v>1795748</v>
      </c>
      <c r="F214" s="24">
        <f t="shared" si="6"/>
        <v>8.1617799379422942E-2</v>
      </c>
      <c r="G214" s="24">
        <f t="shared" si="7"/>
        <v>0.2444853801312879</v>
      </c>
    </row>
    <row r="215" spans="1:7">
      <c r="A215" s="18" t="s">
        <v>29</v>
      </c>
      <c r="B215" s="19" t="s">
        <v>264</v>
      </c>
      <c r="C215" s="19" t="s">
        <v>30</v>
      </c>
      <c r="D215" s="19">
        <v>201780</v>
      </c>
      <c r="E215" s="19">
        <v>3108351</v>
      </c>
      <c r="F215" s="19">
        <f t="shared" si="6"/>
        <v>6.4915448737932105E-2</v>
      </c>
      <c r="G215" s="19">
        <f t="shared" si="7"/>
        <v>0.20280299387038336</v>
      </c>
    </row>
    <row r="216" spans="1:7">
      <c r="A216" s="22" t="s">
        <v>29</v>
      </c>
      <c r="B216" s="20" t="s">
        <v>265</v>
      </c>
      <c r="C216" s="20" t="s">
        <v>30</v>
      </c>
      <c r="D216" s="20">
        <v>233418</v>
      </c>
      <c r="E216" s="20">
        <v>3082190</v>
      </c>
      <c r="F216" s="20">
        <f t="shared" si="6"/>
        <v>7.5731217089147651E-2</v>
      </c>
      <c r="G216" s="20">
        <f t="shared" si="7"/>
        <v>0.2297948253676769</v>
      </c>
    </row>
    <row r="217" spans="1:7">
      <c r="A217" s="22" t="s">
        <v>29</v>
      </c>
      <c r="B217" s="20" t="s">
        <v>266</v>
      </c>
      <c r="C217" s="20" t="s">
        <v>30</v>
      </c>
      <c r="D217" s="20">
        <v>131469</v>
      </c>
      <c r="E217" s="20">
        <v>1814705</v>
      </c>
      <c r="F217" s="20">
        <f t="shared" si="6"/>
        <v>7.2446485792456619E-2</v>
      </c>
      <c r="G217" s="20">
        <f t="shared" si="7"/>
        <v>0.22159744994365474</v>
      </c>
    </row>
    <row r="218" spans="1:7">
      <c r="A218" s="22" t="s">
        <v>29</v>
      </c>
      <c r="B218" s="20" t="s">
        <v>267</v>
      </c>
      <c r="C218" s="20" t="s">
        <v>30</v>
      </c>
      <c r="D218" s="20">
        <v>164368</v>
      </c>
      <c r="E218" s="20">
        <v>2280429</v>
      </c>
      <c r="F218" s="20">
        <f t="shared" si="6"/>
        <v>7.2077666088266726E-2</v>
      </c>
      <c r="G218" s="20">
        <f t="shared" si="7"/>
        <v>0.22067702348987844</v>
      </c>
    </row>
    <row r="219" spans="1:7">
      <c r="A219" s="23" t="s">
        <v>29</v>
      </c>
      <c r="B219" s="24" t="s">
        <v>268</v>
      </c>
      <c r="C219" s="24" t="s">
        <v>30</v>
      </c>
      <c r="D219" s="24">
        <v>162835</v>
      </c>
      <c r="E219" s="24">
        <v>2250550</v>
      </c>
      <c r="F219" s="24">
        <f t="shared" si="6"/>
        <v>7.2353424718402171E-2</v>
      </c>
      <c r="G219" s="24">
        <f t="shared" si="7"/>
        <v>0.22136520672724447</v>
      </c>
    </row>
    <row r="220" spans="1:7">
      <c r="A220" s="18" t="s">
        <v>29</v>
      </c>
      <c r="B220" s="19" t="s">
        <v>269</v>
      </c>
      <c r="C220" s="19" t="s">
        <v>30</v>
      </c>
      <c r="D220" s="19">
        <v>119242</v>
      </c>
      <c r="E220" s="19">
        <v>3366795</v>
      </c>
      <c r="F220" s="19">
        <f t="shared" si="6"/>
        <v>3.5417065785116109E-2</v>
      </c>
      <c r="G220" s="19">
        <f t="shared" si="7"/>
        <v>0.12918682937333575</v>
      </c>
    </row>
    <row r="221" spans="1:7">
      <c r="A221" s="23" t="s">
        <v>29</v>
      </c>
      <c r="B221" s="24" t="s">
        <v>270</v>
      </c>
      <c r="C221" s="24" t="s">
        <v>30</v>
      </c>
      <c r="D221" s="24">
        <v>123877</v>
      </c>
      <c r="E221" s="24">
        <v>3227998</v>
      </c>
      <c r="F221" s="24">
        <f t="shared" si="6"/>
        <v>3.8375798250184792E-2</v>
      </c>
      <c r="G221" s="24">
        <f t="shared" si="7"/>
        <v>0.13657064211316117</v>
      </c>
    </row>
    <row r="222" spans="1:7">
      <c r="A222" s="18" t="s">
        <v>29</v>
      </c>
      <c r="B222" s="19" t="s">
        <v>271</v>
      </c>
      <c r="C222" s="19" t="s">
        <v>30</v>
      </c>
      <c r="D222" s="19">
        <v>224773</v>
      </c>
      <c r="E222" s="19">
        <v>3204856</v>
      </c>
      <c r="F222" s="19">
        <f t="shared" si="6"/>
        <v>7.0135132436527567E-2</v>
      </c>
      <c r="G222" s="19">
        <f t="shared" si="7"/>
        <v>0.2158292365085982</v>
      </c>
    </row>
    <row r="223" spans="1:7">
      <c r="A223" s="23" t="s">
        <v>29</v>
      </c>
      <c r="B223" s="24" t="s">
        <v>272</v>
      </c>
      <c r="C223" s="24" t="s">
        <v>30</v>
      </c>
      <c r="D223" s="24">
        <v>206639</v>
      </c>
      <c r="E223" s="24">
        <v>2752294</v>
      </c>
      <c r="F223" s="24">
        <f t="shared" si="6"/>
        <v>7.5078825154580142E-2</v>
      </c>
      <c r="G223" s="24">
        <f t="shared" si="7"/>
        <v>0.22816671605577021</v>
      </c>
    </row>
    <row r="224" spans="1:7">
      <c r="A224" s="18" t="s">
        <v>29</v>
      </c>
      <c r="B224" s="19" t="s">
        <v>273</v>
      </c>
      <c r="C224" s="19" t="s">
        <v>30</v>
      </c>
      <c r="D224" s="19">
        <v>132034</v>
      </c>
      <c r="E224" s="19">
        <v>2779496</v>
      </c>
      <c r="F224" s="19">
        <f t="shared" si="6"/>
        <v>4.7502856633001092E-2</v>
      </c>
      <c r="G224" s="19">
        <f t="shared" si="7"/>
        <v>0.15934812901331752</v>
      </c>
    </row>
    <row r="225" spans="1:7">
      <c r="A225" s="22" t="s">
        <v>29</v>
      </c>
      <c r="B225" s="20" t="s">
        <v>274</v>
      </c>
      <c r="C225" s="20" t="s">
        <v>30</v>
      </c>
      <c r="D225" s="20">
        <v>119372</v>
      </c>
      <c r="E225" s="20">
        <v>2555180</v>
      </c>
      <c r="F225" s="20">
        <f t="shared" si="6"/>
        <v>4.6717648071760112E-2</v>
      </c>
      <c r="G225" s="20">
        <f t="shared" si="7"/>
        <v>0.15738856252788452</v>
      </c>
    </row>
    <row r="226" spans="1:7">
      <c r="A226" s="22" t="s">
        <v>29</v>
      </c>
      <c r="B226" s="20" t="s">
        <v>275</v>
      </c>
      <c r="C226" s="20" t="s">
        <v>30</v>
      </c>
      <c r="D226" s="20">
        <v>122210</v>
      </c>
      <c r="E226" s="20">
        <v>2220553</v>
      </c>
      <c r="F226" s="20">
        <f t="shared" si="6"/>
        <v>5.5035840171344705E-2</v>
      </c>
      <c r="G226" s="20">
        <f t="shared" si="7"/>
        <v>0.17814744273160785</v>
      </c>
    </row>
    <row r="227" spans="1:7">
      <c r="A227" s="23" t="s">
        <v>29</v>
      </c>
      <c r="B227" s="24" t="s">
        <v>276</v>
      </c>
      <c r="C227" s="24" t="s">
        <v>30</v>
      </c>
      <c r="D227" s="24">
        <v>119220</v>
      </c>
      <c r="E227" s="24">
        <v>2332355</v>
      </c>
      <c r="F227" s="24">
        <f t="shared" si="6"/>
        <v>5.1115717804536616E-2</v>
      </c>
      <c r="G227" s="24">
        <f t="shared" si="7"/>
        <v>0.16836438535300158</v>
      </c>
    </row>
    <row r="228" spans="1:7">
      <c r="A228" s="18" t="s">
        <v>29</v>
      </c>
      <c r="B228" s="19" t="s">
        <v>277</v>
      </c>
      <c r="C228" s="19" t="s">
        <v>30</v>
      </c>
      <c r="D228" s="19">
        <v>79681</v>
      </c>
      <c r="E228" s="19">
        <v>3268771</v>
      </c>
      <c r="F228" s="19">
        <f t="shared" si="6"/>
        <v>2.4376439952508145E-2</v>
      </c>
      <c r="G228" s="19">
        <f t="shared" si="7"/>
        <v>0.10163384354547933</v>
      </c>
    </row>
    <row r="229" spans="1:7">
      <c r="A229" s="22" t="s">
        <v>29</v>
      </c>
      <c r="B229" s="20" t="s">
        <v>278</v>
      </c>
      <c r="C229" s="20" t="s">
        <v>30</v>
      </c>
      <c r="D229" s="20">
        <v>77293</v>
      </c>
      <c r="E229" s="20">
        <v>2414184</v>
      </c>
      <c r="F229" s="20">
        <f t="shared" ref="F229:F292" si="8">D229/E229</f>
        <v>3.2016200919233996E-2</v>
      </c>
      <c r="G229" s="20">
        <f t="shared" si="7"/>
        <v>0.12069963101404037</v>
      </c>
    </row>
    <row r="230" spans="1:7">
      <c r="A230" s="22" t="s">
        <v>29</v>
      </c>
      <c r="B230" s="20" t="s">
        <v>279</v>
      </c>
      <c r="C230" s="20" t="s">
        <v>30</v>
      </c>
      <c r="D230" s="20">
        <v>55495</v>
      </c>
      <c r="E230" s="20">
        <v>2083628</v>
      </c>
      <c r="F230" s="20">
        <f t="shared" si="8"/>
        <v>2.6633832910673113E-2</v>
      </c>
      <c r="G230" s="20">
        <f t="shared" si="7"/>
        <v>0.10726739341187583</v>
      </c>
    </row>
    <row r="231" spans="1:7">
      <c r="A231" s="23" t="s">
        <v>29</v>
      </c>
      <c r="B231" s="24" t="s">
        <v>280</v>
      </c>
      <c r="C231" s="24" t="s">
        <v>30</v>
      </c>
      <c r="D231" s="24">
        <v>62451</v>
      </c>
      <c r="E231" s="24">
        <v>2302802</v>
      </c>
      <c r="F231" s="24">
        <f t="shared" si="8"/>
        <v>2.7119569984740331E-2</v>
      </c>
      <c r="G231" s="24">
        <f t="shared" si="7"/>
        <v>0.10847959885391797</v>
      </c>
    </row>
    <row r="232" spans="1:7">
      <c r="A232" s="18" t="s">
        <v>29</v>
      </c>
      <c r="B232" s="19" t="s">
        <v>281</v>
      </c>
      <c r="C232" s="19" t="s">
        <v>30</v>
      </c>
      <c r="D232" s="19">
        <v>74081</v>
      </c>
      <c r="E232" s="19">
        <v>1218780</v>
      </c>
      <c r="F232" s="19">
        <f t="shared" si="8"/>
        <v>6.0782914061602585E-2</v>
      </c>
      <c r="G232" s="19">
        <f t="shared" si="7"/>
        <v>0.19248984033213543</v>
      </c>
    </row>
    <row r="233" spans="1:7">
      <c r="A233" s="22" t="s">
        <v>29</v>
      </c>
      <c r="B233" s="20" t="s">
        <v>282</v>
      </c>
      <c r="C233" s="20" t="s">
        <v>30</v>
      </c>
      <c r="D233" s="20">
        <v>71433</v>
      </c>
      <c r="E233" s="20">
        <v>1400127</v>
      </c>
      <c r="F233" s="20">
        <f t="shared" si="8"/>
        <v>5.1018943281573741E-2</v>
      </c>
      <c r="G233" s="20">
        <f t="shared" si="7"/>
        <v>0.16812287485349542</v>
      </c>
    </row>
    <row r="234" spans="1:7">
      <c r="A234" s="23" t="s">
        <v>29</v>
      </c>
      <c r="B234" s="24" t="s">
        <v>283</v>
      </c>
      <c r="C234" s="24" t="s">
        <v>30</v>
      </c>
      <c r="D234" s="24">
        <v>93077</v>
      </c>
      <c r="E234" s="24">
        <v>1532127</v>
      </c>
      <c r="F234" s="24">
        <f t="shared" si="8"/>
        <v>6.0750185852739363E-2</v>
      </c>
      <c r="G234" s="24">
        <f t="shared" si="7"/>
        <v>0.19240816381409637</v>
      </c>
    </row>
    <row r="235" spans="1:7">
      <c r="A235" s="18" t="s">
        <v>29</v>
      </c>
      <c r="B235" s="19" t="s">
        <v>284</v>
      </c>
      <c r="C235" s="19" t="s">
        <v>30</v>
      </c>
      <c r="D235" s="19">
        <v>56857</v>
      </c>
      <c r="E235" s="19">
        <v>1104265</v>
      </c>
      <c r="F235" s="19">
        <f t="shared" si="8"/>
        <v>5.148854668037111E-2</v>
      </c>
      <c r="G235" s="19">
        <f t="shared" si="7"/>
        <v>0.16929481709553415</v>
      </c>
    </row>
    <row r="236" spans="1:7">
      <c r="A236" s="22" t="s">
        <v>29</v>
      </c>
      <c r="B236" s="20" t="s">
        <v>285</v>
      </c>
      <c r="C236" s="20" t="s">
        <v>30</v>
      </c>
      <c r="D236" s="20">
        <v>40794</v>
      </c>
      <c r="E236" s="20">
        <v>1023106</v>
      </c>
      <c r="F236" s="20">
        <f t="shared" si="8"/>
        <v>3.9872701362322183E-2</v>
      </c>
      <c r="G236" s="20">
        <f t="shared" si="7"/>
        <v>0.14030631351981124</v>
      </c>
    </row>
    <row r="237" spans="1:7">
      <c r="A237" s="22" t="s">
        <v>29</v>
      </c>
      <c r="B237" s="20" t="s">
        <v>286</v>
      </c>
      <c r="C237" s="20" t="s">
        <v>30</v>
      </c>
      <c r="D237" s="20">
        <v>53537</v>
      </c>
      <c r="E237" s="20">
        <v>1363314</v>
      </c>
      <c r="F237" s="20">
        <f t="shared" si="8"/>
        <v>3.9269750035575077E-2</v>
      </c>
      <c r="G237" s="20">
        <f t="shared" si="7"/>
        <v>0.13880158818878116</v>
      </c>
    </row>
    <row r="238" spans="1:7">
      <c r="A238" s="23" t="s">
        <v>29</v>
      </c>
      <c r="B238" s="24" t="s">
        <v>287</v>
      </c>
      <c r="C238" s="24" t="s">
        <v>30</v>
      </c>
      <c r="D238" s="24">
        <v>56627</v>
      </c>
      <c r="E238" s="24">
        <v>1560054</v>
      </c>
      <c r="F238" s="24">
        <f t="shared" si="8"/>
        <v>3.6298102501580075E-2</v>
      </c>
      <c r="G238" s="24">
        <f t="shared" si="7"/>
        <v>0.13138554460294324</v>
      </c>
    </row>
    <row r="239" spans="1:7">
      <c r="A239" s="18" t="s">
        <v>29</v>
      </c>
      <c r="B239" s="19" t="s">
        <v>288</v>
      </c>
      <c r="C239" s="19" t="s">
        <v>30</v>
      </c>
      <c r="D239" s="19">
        <v>82464</v>
      </c>
      <c r="E239" s="19">
        <v>1878116</v>
      </c>
      <c r="F239" s="19">
        <f t="shared" si="8"/>
        <v>4.390783103919034E-2</v>
      </c>
      <c r="G239" s="19">
        <f t="shared" si="7"/>
        <v>0.15037638314140342</v>
      </c>
    </row>
    <row r="240" spans="1:7">
      <c r="A240" s="22" t="s">
        <v>29</v>
      </c>
      <c r="B240" s="20" t="s">
        <v>289</v>
      </c>
      <c r="C240" s="20" t="s">
        <v>30</v>
      </c>
      <c r="D240" s="20">
        <v>90401</v>
      </c>
      <c r="E240" s="20">
        <v>1958252</v>
      </c>
      <c r="F240" s="20">
        <f t="shared" si="8"/>
        <v>4.6164130050677848E-2</v>
      </c>
      <c r="G240" s="20">
        <f t="shared" si="7"/>
        <v>0.15600720295447162</v>
      </c>
    </row>
    <row r="241" spans="1:7">
      <c r="A241" s="23" t="s">
        <v>29</v>
      </c>
      <c r="B241" s="24" t="s">
        <v>290</v>
      </c>
      <c r="C241" s="24" t="s">
        <v>30</v>
      </c>
      <c r="D241" s="24">
        <v>90740</v>
      </c>
      <c r="E241" s="24">
        <v>2114144</v>
      </c>
      <c r="F241" s="24">
        <f t="shared" si="8"/>
        <v>4.29204443973542E-2</v>
      </c>
      <c r="G241" s="24">
        <f t="shared" si="7"/>
        <v>0.14791226103803715</v>
      </c>
    </row>
    <row r="242" spans="1:7">
      <c r="A242" s="18" t="s">
        <v>29</v>
      </c>
      <c r="B242" s="19" t="s">
        <v>291</v>
      </c>
      <c r="C242" s="19" t="s">
        <v>30</v>
      </c>
      <c r="D242" s="19">
        <v>136165</v>
      </c>
      <c r="E242" s="19">
        <v>2059680</v>
      </c>
      <c r="F242" s="19">
        <f t="shared" si="8"/>
        <v>6.6109784044123363E-2</v>
      </c>
      <c r="G242" s="19">
        <f t="shared" si="7"/>
        <v>0.20578357706051426</v>
      </c>
    </row>
    <row r="243" spans="1:7">
      <c r="A243" s="22" t="s">
        <v>29</v>
      </c>
      <c r="B243" s="20" t="s">
        <v>292</v>
      </c>
      <c r="C243" s="20" t="s">
        <v>30</v>
      </c>
      <c r="D243" s="20">
        <v>109980</v>
      </c>
      <c r="E243" s="20">
        <v>1816228</v>
      </c>
      <c r="F243" s="20">
        <f t="shared" si="8"/>
        <v>6.0554071405131957E-2</v>
      </c>
      <c r="G243" s="20">
        <f t="shared" si="7"/>
        <v>0.19191874059864733</v>
      </c>
    </row>
    <row r="244" spans="1:7">
      <c r="A244" s="23" t="s">
        <v>29</v>
      </c>
      <c r="B244" s="24" t="s">
        <v>293</v>
      </c>
      <c r="C244" s="24" t="s">
        <v>30</v>
      </c>
      <c r="D244" s="24">
        <v>136468</v>
      </c>
      <c r="E244" s="24">
        <v>1808981</v>
      </c>
      <c r="F244" s="24">
        <f t="shared" si="8"/>
        <v>7.5439156077371741E-2</v>
      </c>
      <c r="G244" s="24">
        <f t="shared" si="7"/>
        <v>0.22906595790668893</v>
      </c>
    </row>
    <row r="245" spans="1:7">
      <c r="A245" s="18" t="s">
        <v>29</v>
      </c>
      <c r="B245" s="19" t="s">
        <v>294</v>
      </c>
      <c r="C245" s="19" t="s">
        <v>30</v>
      </c>
      <c r="D245" s="19">
        <v>132701</v>
      </c>
      <c r="E245" s="19">
        <v>2093834</v>
      </c>
      <c r="F245" s="19">
        <f t="shared" si="8"/>
        <v>6.3377039440566926E-2</v>
      </c>
      <c r="G245" s="19">
        <f t="shared" si="7"/>
        <v>0.19896373962787883</v>
      </c>
    </row>
    <row r="246" spans="1:7">
      <c r="A246" s="22" t="s">
        <v>29</v>
      </c>
      <c r="B246" s="20" t="s">
        <v>295</v>
      </c>
      <c r="C246" s="20" t="s">
        <v>30</v>
      </c>
      <c r="D246" s="20">
        <v>129617</v>
      </c>
      <c r="E246" s="20">
        <v>2246246</v>
      </c>
      <c r="F246" s="20">
        <f t="shared" si="8"/>
        <v>5.7703831192131225E-2</v>
      </c>
      <c r="G246" s="20">
        <f t="shared" si="7"/>
        <v>0.18480568112308268</v>
      </c>
    </row>
    <row r="247" spans="1:7">
      <c r="A247" s="23" t="s">
        <v>29</v>
      </c>
      <c r="B247" s="24" t="s">
        <v>296</v>
      </c>
      <c r="C247" s="24" t="s">
        <v>30</v>
      </c>
      <c r="D247" s="24">
        <v>121753</v>
      </c>
      <c r="E247" s="24">
        <v>2085256</v>
      </c>
      <c r="F247" s="24">
        <f t="shared" si="8"/>
        <v>5.8387555292971224E-2</v>
      </c>
      <c r="G247" s="24">
        <f t="shared" si="7"/>
        <v>0.18651198298913899</v>
      </c>
    </row>
    <row r="248" spans="1:7">
      <c r="A248" s="18" t="s">
        <v>29</v>
      </c>
      <c r="B248" s="19" t="s">
        <v>297</v>
      </c>
      <c r="C248" s="19" t="s">
        <v>30</v>
      </c>
      <c r="D248" s="19">
        <v>110613</v>
      </c>
      <c r="E248" s="19">
        <v>2159984</v>
      </c>
      <c r="F248" s="19">
        <f t="shared" si="8"/>
        <v>5.1210101556307827E-2</v>
      </c>
      <c r="G248" s="19">
        <f t="shared" si="7"/>
        <v>0.16859992944392183</v>
      </c>
    </row>
    <row r="249" spans="1:7">
      <c r="A249" s="22" t="s">
        <v>29</v>
      </c>
      <c r="B249" s="20" t="s">
        <v>298</v>
      </c>
      <c r="C249" s="20" t="s">
        <v>30</v>
      </c>
      <c r="D249" s="20">
        <v>93641</v>
      </c>
      <c r="E249" s="20">
        <v>2084173</v>
      </c>
      <c r="F249" s="20">
        <f t="shared" si="8"/>
        <v>4.4929571585468196E-2</v>
      </c>
      <c r="G249" s="20">
        <f t="shared" si="7"/>
        <v>0.15292623884869444</v>
      </c>
    </row>
    <row r="250" spans="1:7">
      <c r="A250" s="23" t="s">
        <v>29</v>
      </c>
      <c r="B250" s="24" t="s">
        <v>299</v>
      </c>
      <c r="C250" s="24" t="s">
        <v>30</v>
      </c>
      <c r="D250" s="24">
        <v>96785</v>
      </c>
      <c r="E250" s="24">
        <v>2092167</v>
      </c>
      <c r="F250" s="24">
        <f t="shared" si="8"/>
        <v>4.6260647453095285E-2</v>
      </c>
      <c r="G250" s="24">
        <f t="shared" si="7"/>
        <v>0.15624807178394462</v>
      </c>
    </row>
    <row r="251" spans="1:7">
      <c r="A251" s="18" t="s">
        <v>29</v>
      </c>
      <c r="B251" s="19" t="s">
        <v>300</v>
      </c>
      <c r="C251" s="19" t="s">
        <v>30</v>
      </c>
      <c r="D251" s="19">
        <v>83133</v>
      </c>
      <c r="E251" s="19">
        <v>1553816</v>
      </c>
      <c r="F251" s="19">
        <f t="shared" si="8"/>
        <v>5.3502473909394679E-2</v>
      </c>
      <c r="G251" s="19">
        <f t="shared" si="7"/>
        <v>0.17432077388828537</v>
      </c>
    </row>
    <row r="252" spans="1:7">
      <c r="A252" s="22" t="s">
        <v>29</v>
      </c>
      <c r="B252" s="20" t="s">
        <v>301</v>
      </c>
      <c r="C252" s="20" t="s">
        <v>30</v>
      </c>
      <c r="D252" s="20">
        <v>107031</v>
      </c>
      <c r="E252" s="20">
        <v>2068817</v>
      </c>
      <c r="F252" s="20">
        <f t="shared" si="8"/>
        <v>5.1735363736860246E-2</v>
      </c>
      <c r="G252" s="20">
        <f t="shared" si="7"/>
        <v>0.16991077374170843</v>
      </c>
    </row>
    <row r="253" spans="1:7">
      <c r="A253" s="23" t="s">
        <v>29</v>
      </c>
      <c r="B253" s="24" t="s">
        <v>302</v>
      </c>
      <c r="C253" s="24" t="s">
        <v>30</v>
      </c>
      <c r="D253" s="24">
        <v>110976</v>
      </c>
      <c r="E253" s="24">
        <v>2249538</v>
      </c>
      <c r="F253" s="24">
        <f t="shared" si="8"/>
        <v>4.9332796334180619E-2</v>
      </c>
      <c r="G253" s="24">
        <f t="shared" si="7"/>
        <v>0.16391492653158116</v>
      </c>
    </row>
    <row r="254" spans="1:7">
      <c r="A254" s="18" t="s">
        <v>29</v>
      </c>
      <c r="B254" s="19" t="s">
        <v>303</v>
      </c>
      <c r="C254" s="19" t="s">
        <v>30</v>
      </c>
      <c r="D254" s="19">
        <v>140031</v>
      </c>
      <c r="E254" s="19">
        <v>2278079</v>
      </c>
      <c r="F254" s="19">
        <f t="shared" si="8"/>
        <v>6.1468895503623888E-2</v>
      </c>
      <c r="G254" s="19">
        <f t="shared" si="7"/>
        <v>0.19420177561884377</v>
      </c>
    </row>
    <row r="255" spans="1:7">
      <c r="A255" s="22" t="s">
        <v>29</v>
      </c>
      <c r="B255" s="20" t="s">
        <v>304</v>
      </c>
      <c r="C255" s="20" t="s">
        <v>30</v>
      </c>
      <c r="D255" s="20">
        <v>129019</v>
      </c>
      <c r="E255" s="20">
        <v>2317471</v>
      </c>
      <c r="F255" s="20">
        <f t="shared" si="8"/>
        <v>5.5672325565239003E-2</v>
      </c>
      <c r="G255" s="20">
        <f t="shared" si="7"/>
        <v>0.17973585568061046</v>
      </c>
    </row>
    <row r="256" spans="1:7">
      <c r="A256" s="23" t="s">
        <v>29</v>
      </c>
      <c r="B256" s="24" t="s">
        <v>305</v>
      </c>
      <c r="C256" s="24" t="s">
        <v>30</v>
      </c>
      <c r="D256" s="24">
        <v>118536</v>
      </c>
      <c r="E256" s="24">
        <v>2144115</v>
      </c>
      <c r="F256" s="24">
        <f t="shared" si="8"/>
        <v>5.5284348087672533E-2</v>
      </c>
      <c r="G256" s="24">
        <f t="shared" si="7"/>
        <v>0.17876761908759559</v>
      </c>
    </row>
    <row r="257" spans="1:7">
      <c r="A257" s="18" t="s">
        <v>29</v>
      </c>
      <c r="B257" s="19" t="s">
        <v>306</v>
      </c>
      <c r="C257" s="19" t="s">
        <v>30</v>
      </c>
      <c r="D257" s="19">
        <v>55538</v>
      </c>
      <c r="E257" s="19">
        <v>2232974</v>
      </c>
      <c r="F257" s="19">
        <f t="shared" si="8"/>
        <v>2.4871762949322293E-2</v>
      </c>
      <c r="G257" s="19">
        <f t="shared" si="7"/>
        <v>0.10286997161632871</v>
      </c>
    </row>
    <row r="258" spans="1:7">
      <c r="A258" s="22" t="s">
        <v>29</v>
      </c>
      <c r="B258" s="20" t="s">
        <v>307</v>
      </c>
      <c r="C258" s="20" t="s">
        <v>30</v>
      </c>
      <c r="D258" s="20">
        <v>59185</v>
      </c>
      <c r="E258" s="20">
        <v>2437195</v>
      </c>
      <c r="F258" s="20">
        <f t="shared" si="8"/>
        <v>2.4284064262400012E-2</v>
      </c>
      <c r="G258" s="20">
        <f t="shared" si="7"/>
        <v>0.10140331077324548</v>
      </c>
    </row>
    <row r="259" spans="1:7">
      <c r="A259" s="22" t="s">
        <v>29</v>
      </c>
      <c r="B259" s="20" t="s">
        <v>308</v>
      </c>
      <c r="C259" s="20" t="s">
        <v>30</v>
      </c>
      <c r="D259" s="20">
        <v>58519</v>
      </c>
      <c r="E259" s="20">
        <v>2356171</v>
      </c>
      <c r="F259" s="20">
        <f t="shared" si="8"/>
        <v>2.4836482581272752E-2</v>
      </c>
      <c r="G259" s="20">
        <f t="shared" ref="G259:G307" si="9">(2.4956*F259)+0.0408</f>
        <v>0.10278192592982428</v>
      </c>
    </row>
    <row r="260" spans="1:7">
      <c r="A260" s="23" t="s">
        <v>29</v>
      </c>
      <c r="B260" s="24" t="s">
        <v>309</v>
      </c>
      <c r="C260" s="24" t="s">
        <v>30</v>
      </c>
      <c r="D260" s="24">
        <v>65468</v>
      </c>
      <c r="E260" s="24">
        <v>2368541</v>
      </c>
      <c r="F260" s="24">
        <f t="shared" si="8"/>
        <v>2.7640644599354624E-2</v>
      </c>
      <c r="G260" s="24">
        <f t="shared" si="9"/>
        <v>0.1097799926621494</v>
      </c>
    </row>
    <row r="261" spans="1:7">
      <c r="A261" s="18" t="s">
        <v>29</v>
      </c>
      <c r="B261" s="19" t="s">
        <v>310</v>
      </c>
      <c r="C261" s="19" t="s">
        <v>30</v>
      </c>
      <c r="D261" s="19">
        <v>109395</v>
      </c>
      <c r="E261" s="19">
        <v>2072315</v>
      </c>
      <c r="F261" s="19">
        <f t="shared" si="8"/>
        <v>5.278878934910957E-2</v>
      </c>
      <c r="G261" s="19">
        <f t="shared" si="9"/>
        <v>0.17253970269963784</v>
      </c>
    </row>
    <row r="262" spans="1:7">
      <c r="A262" s="22" t="s">
        <v>29</v>
      </c>
      <c r="B262" s="20" t="s">
        <v>311</v>
      </c>
      <c r="C262" s="20" t="s">
        <v>30</v>
      </c>
      <c r="D262" s="20">
        <v>109801</v>
      </c>
      <c r="E262" s="20">
        <v>2034466</v>
      </c>
      <c r="F262" s="20">
        <f t="shared" si="8"/>
        <v>5.3970427620810571E-2</v>
      </c>
      <c r="G262" s="20">
        <f t="shared" si="9"/>
        <v>0.17548859917049486</v>
      </c>
    </row>
    <row r="263" spans="1:7">
      <c r="A263" s="22" t="s">
        <v>29</v>
      </c>
      <c r="B263" s="20" t="s">
        <v>312</v>
      </c>
      <c r="C263" s="20" t="s">
        <v>30</v>
      </c>
      <c r="D263" s="20">
        <v>105606</v>
      </c>
      <c r="E263" s="20">
        <v>1891022</v>
      </c>
      <c r="F263" s="20">
        <f t="shared" si="8"/>
        <v>5.5845992272961394E-2</v>
      </c>
      <c r="G263" s="20">
        <f t="shared" si="9"/>
        <v>0.18016925831640246</v>
      </c>
    </row>
    <row r="264" spans="1:7">
      <c r="A264" s="23" t="s">
        <v>29</v>
      </c>
      <c r="B264" s="24" t="s">
        <v>313</v>
      </c>
      <c r="C264" s="24" t="s">
        <v>30</v>
      </c>
      <c r="D264" s="24">
        <v>129722</v>
      </c>
      <c r="E264" s="24">
        <v>2470190</v>
      </c>
      <c r="F264" s="24">
        <f t="shared" si="8"/>
        <v>5.2514988725563622E-2</v>
      </c>
      <c r="G264" s="24">
        <f t="shared" si="9"/>
        <v>0.17185640586351658</v>
      </c>
    </row>
    <row r="265" spans="1:7">
      <c r="A265" s="18" t="s">
        <v>29</v>
      </c>
      <c r="B265" s="19" t="s">
        <v>314</v>
      </c>
      <c r="C265" s="19" t="s">
        <v>30</v>
      </c>
      <c r="D265" s="19">
        <v>67546</v>
      </c>
      <c r="E265" s="19">
        <v>2051982</v>
      </c>
      <c r="F265" s="19">
        <f t="shared" si="8"/>
        <v>3.2917442745599136E-2</v>
      </c>
      <c r="G265" s="19">
        <f t="shared" si="9"/>
        <v>0.12294877011591721</v>
      </c>
    </row>
    <row r="266" spans="1:7">
      <c r="A266" s="22" t="s">
        <v>29</v>
      </c>
      <c r="B266" s="20" t="s">
        <v>315</v>
      </c>
      <c r="C266" s="20" t="s">
        <v>30</v>
      </c>
      <c r="D266" s="20">
        <v>74768</v>
      </c>
      <c r="E266" s="20">
        <v>2251433</v>
      </c>
      <c r="F266" s="20">
        <f t="shared" si="8"/>
        <v>3.320907173342489E-2</v>
      </c>
      <c r="G266" s="20">
        <f t="shared" si="9"/>
        <v>0.12367655941793516</v>
      </c>
    </row>
    <row r="267" spans="1:7">
      <c r="A267" s="22" t="s">
        <v>29</v>
      </c>
      <c r="B267" s="20" t="s">
        <v>316</v>
      </c>
      <c r="C267" s="20" t="s">
        <v>30</v>
      </c>
      <c r="D267" s="20">
        <v>66239</v>
      </c>
      <c r="E267" s="20">
        <v>2204044</v>
      </c>
      <c r="F267" s="20">
        <f t="shared" si="8"/>
        <v>3.0053392763483851E-2</v>
      </c>
      <c r="G267" s="20">
        <f t="shared" si="9"/>
        <v>0.1158012469805503</v>
      </c>
    </row>
    <row r="268" spans="1:7">
      <c r="A268" s="23" t="s">
        <v>29</v>
      </c>
      <c r="B268" s="24" t="s">
        <v>317</v>
      </c>
      <c r="C268" s="24" t="s">
        <v>30</v>
      </c>
      <c r="D268" s="24">
        <v>92424</v>
      </c>
      <c r="E268" s="24">
        <v>2650486</v>
      </c>
      <c r="F268" s="24">
        <f t="shared" si="8"/>
        <v>3.4870585998190519E-2</v>
      </c>
      <c r="G268" s="24">
        <f t="shared" si="9"/>
        <v>0.12782303441708426</v>
      </c>
    </row>
    <row r="269" spans="1:7">
      <c r="A269" s="18" t="s">
        <v>29</v>
      </c>
      <c r="B269" s="19" t="s">
        <v>318</v>
      </c>
      <c r="C269" s="19" t="s">
        <v>30</v>
      </c>
      <c r="D269" s="19">
        <v>81917</v>
      </c>
      <c r="E269" s="19">
        <v>2413228</v>
      </c>
      <c r="F269" s="19">
        <f t="shared" si="8"/>
        <v>3.3944989864198492E-2</v>
      </c>
      <c r="G269" s="19">
        <f t="shared" si="9"/>
        <v>0.12551311670509374</v>
      </c>
    </row>
    <row r="270" spans="1:7">
      <c r="A270" s="22" t="s">
        <v>29</v>
      </c>
      <c r="B270" s="20" t="s">
        <v>319</v>
      </c>
      <c r="C270" s="20" t="s">
        <v>30</v>
      </c>
      <c r="D270" s="20">
        <v>90157</v>
      </c>
      <c r="E270" s="20">
        <v>2604084</v>
      </c>
      <c r="F270" s="20">
        <f t="shared" si="8"/>
        <v>3.4621387021309603E-2</v>
      </c>
      <c r="G270" s="20">
        <f t="shared" si="9"/>
        <v>0.12720113345038025</v>
      </c>
    </row>
    <row r="271" spans="1:7">
      <c r="A271" s="23" t="s">
        <v>29</v>
      </c>
      <c r="B271" s="24" t="s">
        <v>320</v>
      </c>
      <c r="C271" s="24" t="s">
        <v>30</v>
      </c>
      <c r="D271" s="24">
        <v>71532</v>
      </c>
      <c r="E271" s="24">
        <v>1917857</v>
      </c>
      <c r="F271" s="24">
        <f t="shared" si="8"/>
        <v>3.7297879873212654E-2</v>
      </c>
      <c r="G271" s="24">
        <f t="shared" si="9"/>
        <v>0.1338805890115895</v>
      </c>
    </row>
    <row r="272" spans="1:7">
      <c r="A272" s="18" t="s">
        <v>29</v>
      </c>
      <c r="B272" s="19" t="s">
        <v>321</v>
      </c>
      <c r="C272" s="19" t="s">
        <v>30</v>
      </c>
      <c r="D272" s="19">
        <v>101151</v>
      </c>
      <c r="E272" s="19">
        <v>2306804</v>
      </c>
      <c r="F272" s="19">
        <f t="shared" si="8"/>
        <v>4.3848978933624182E-2</v>
      </c>
      <c r="G272" s="19">
        <f t="shared" si="9"/>
        <v>0.15022951182675251</v>
      </c>
    </row>
    <row r="273" spans="1:7">
      <c r="A273" s="22" t="s">
        <v>29</v>
      </c>
      <c r="B273" s="20" t="s">
        <v>322</v>
      </c>
      <c r="C273" s="20" t="s">
        <v>30</v>
      </c>
      <c r="D273" s="20">
        <v>118955</v>
      </c>
      <c r="E273" s="20">
        <v>3027230</v>
      </c>
      <c r="F273" s="20">
        <f t="shared" si="8"/>
        <v>3.929499905854527E-2</v>
      </c>
      <c r="G273" s="20">
        <f t="shared" si="9"/>
        <v>0.13886459965050557</v>
      </c>
    </row>
    <row r="274" spans="1:7">
      <c r="A274" s="23" t="s">
        <v>29</v>
      </c>
      <c r="B274" s="24" t="s">
        <v>323</v>
      </c>
      <c r="C274" s="24" t="s">
        <v>30</v>
      </c>
      <c r="D274" s="24">
        <v>118961</v>
      </c>
      <c r="E274" s="24">
        <v>3011988</v>
      </c>
      <c r="F274" s="24">
        <f t="shared" si="8"/>
        <v>3.9495841284892239E-2</v>
      </c>
      <c r="G274" s="24">
        <f t="shared" si="9"/>
        <v>0.13936582151057708</v>
      </c>
    </row>
    <row r="275" spans="1:7">
      <c r="A275" s="18" t="s">
        <v>29</v>
      </c>
      <c r="B275" s="19" t="s">
        <v>324</v>
      </c>
      <c r="C275" s="19" t="s">
        <v>30</v>
      </c>
      <c r="D275" s="19">
        <v>144270</v>
      </c>
      <c r="E275" s="19">
        <v>2395974</v>
      </c>
      <c r="F275" s="19">
        <f t="shared" si="8"/>
        <v>6.0213508159938298E-2</v>
      </c>
      <c r="G275" s="19">
        <f t="shared" si="9"/>
        <v>0.19106883096394203</v>
      </c>
    </row>
    <row r="276" spans="1:7">
      <c r="A276" s="22" t="s">
        <v>29</v>
      </c>
      <c r="B276" s="20" t="s">
        <v>325</v>
      </c>
      <c r="C276" s="20" t="s">
        <v>30</v>
      </c>
      <c r="D276" s="20">
        <v>146921</v>
      </c>
      <c r="E276" s="20">
        <v>2293666</v>
      </c>
      <c r="F276" s="20">
        <f t="shared" si="8"/>
        <v>6.4055097821566001E-2</v>
      </c>
      <c r="G276" s="20">
        <f t="shared" si="9"/>
        <v>0.20065590212350012</v>
      </c>
    </row>
    <row r="277" spans="1:7">
      <c r="A277" s="23" t="s">
        <v>29</v>
      </c>
      <c r="B277" s="24" t="s">
        <v>326</v>
      </c>
      <c r="C277" s="24" t="s">
        <v>30</v>
      </c>
      <c r="D277" s="24">
        <v>136848</v>
      </c>
      <c r="E277" s="24">
        <v>2255806</v>
      </c>
      <c r="F277" s="24">
        <f t="shared" si="8"/>
        <v>6.0664791209882413E-2</v>
      </c>
      <c r="G277" s="24">
        <f t="shared" si="9"/>
        <v>0.19219505294338254</v>
      </c>
    </row>
    <row r="278" spans="1:7">
      <c r="A278" s="18" t="s">
        <v>29</v>
      </c>
      <c r="B278" s="19" t="s">
        <v>327</v>
      </c>
      <c r="C278" s="19" t="s">
        <v>30</v>
      </c>
      <c r="D278" s="19">
        <v>118687</v>
      </c>
      <c r="E278" s="19">
        <v>2672618</v>
      </c>
      <c r="F278" s="19">
        <f t="shared" si="8"/>
        <v>4.4408516293761399E-2</v>
      </c>
      <c r="G278" s="19">
        <f t="shared" si="9"/>
        <v>0.15162589326271095</v>
      </c>
    </row>
    <row r="279" spans="1:7">
      <c r="A279" s="22" t="s">
        <v>29</v>
      </c>
      <c r="B279" s="20" t="s">
        <v>328</v>
      </c>
      <c r="C279" s="20" t="s">
        <v>30</v>
      </c>
      <c r="D279" s="20">
        <v>143521</v>
      </c>
      <c r="E279" s="20">
        <v>2928259</v>
      </c>
      <c r="F279" s="20">
        <f t="shared" si="8"/>
        <v>4.9012399517938815E-2</v>
      </c>
      <c r="G279" s="20">
        <f t="shared" si="9"/>
        <v>0.16311534423696811</v>
      </c>
    </row>
    <row r="280" spans="1:7">
      <c r="A280" s="23" t="s">
        <v>29</v>
      </c>
      <c r="B280" s="24" t="s">
        <v>329</v>
      </c>
      <c r="C280" s="24" t="s">
        <v>30</v>
      </c>
      <c r="D280" s="24">
        <v>141027</v>
      </c>
      <c r="E280" s="24">
        <v>3023001</v>
      </c>
      <c r="F280" s="24">
        <f t="shared" si="8"/>
        <v>4.6651324296617828E-2</v>
      </c>
      <c r="G280" s="24">
        <f t="shared" si="9"/>
        <v>0.15722304491463945</v>
      </c>
    </row>
    <row r="281" spans="1:7">
      <c r="A281" s="18" t="s">
        <v>29</v>
      </c>
      <c r="B281" s="19" t="s">
        <v>330</v>
      </c>
      <c r="C281" s="19" t="s">
        <v>30</v>
      </c>
      <c r="D281" s="19">
        <v>110485</v>
      </c>
      <c r="E281" s="19">
        <v>2938089</v>
      </c>
      <c r="F281" s="19">
        <f t="shared" si="8"/>
        <v>3.7604374816419789E-2</v>
      </c>
      <c r="G281" s="19">
        <f t="shared" si="9"/>
        <v>0.13464547779185723</v>
      </c>
    </row>
    <row r="282" spans="1:7">
      <c r="A282" s="22" t="s">
        <v>29</v>
      </c>
      <c r="B282" s="20" t="s">
        <v>331</v>
      </c>
      <c r="C282" s="20" t="s">
        <v>30</v>
      </c>
      <c r="D282" s="20">
        <v>115053</v>
      </c>
      <c r="E282" s="20">
        <v>3114964</v>
      </c>
      <c r="F282" s="20">
        <f t="shared" si="8"/>
        <v>3.6935579351799891E-2</v>
      </c>
      <c r="G282" s="20">
        <f t="shared" si="9"/>
        <v>0.13297643183035179</v>
      </c>
    </row>
    <row r="283" spans="1:7">
      <c r="A283" s="23" t="s">
        <v>29</v>
      </c>
      <c r="B283" s="24" t="s">
        <v>332</v>
      </c>
      <c r="C283" s="24" t="s">
        <v>30</v>
      </c>
      <c r="D283" s="24">
        <v>98354</v>
      </c>
      <c r="E283" s="24">
        <v>3026838</v>
      </c>
      <c r="F283" s="24">
        <f t="shared" si="8"/>
        <v>3.2493975561295317E-2</v>
      </c>
      <c r="G283" s="24">
        <f t="shared" si="9"/>
        <v>0.12189196541076859</v>
      </c>
    </row>
    <row r="284" spans="1:7">
      <c r="A284" s="18" t="s">
        <v>29</v>
      </c>
      <c r="B284" s="19" t="s">
        <v>333</v>
      </c>
      <c r="C284" s="19" t="s">
        <v>30</v>
      </c>
      <c r="D284" s="19">
        <v>116996</v>
      </c>
      <c r="E284" s="19">
        <v>2983229</v>
      </c>
      <c r="F284" s="19">
        <f t="shared" si="8"/>
        <v>3.9217907844151419E-2</v>
      </c>
      <c r="G284" s="19">
        <f t="shared" si="9"/>
        <v>0.13867221081586428</v>
      </c>
    </row>
    <row r="285" spans="1:7">
      <c r="A285" s="22" t="s">
        <v>29</v>
      </c>
      <c r="B285" s="20" t="s">
        <v>334</v>
      </c>
      <c r="C285" s="20" t="s">
        <v>30</v>
      </c>
      <c r="D285" s="20">
        <v>123824</v>
      </c>
      <c r="E285" s="20">
        <v>3238502</v>
      </c>
      <c r="F285" s="20">
        <f t="shared" si="8"/>
        <v>3.8234961719955711E-2</v>
      </c>
      <c r="G285" s="20">
        <f t="shared" si="9"/>
        <v>0.13621917046832149</v>
      </c>
    </row>
    <row r="286" spans="1:7">
      <c r="A286" s="23" t="s">
        <v>29</v>
      </c>
      <c r="B286" s="24" t="s">
        <v>335</v>
      </c>
      <c r="C286" s="24" t="s">
        <v>30</v>
      </c>
      <c r="D286" s="24">
        <v>124427</v>
      </c>
      <c r="E286" s="24">
        <v>3086062</v>
      </c>
      <c r="F286" s="24">
        <f t="shared" si="8"/>
        <v>4.0319021458415288E-2</v>
      </c>
      <c r="G286" s="24">
        <f t="shared" si="9"/>
        <v>0.14142014995162119</v>
      </c>
    </row>
    <row r="287" spans="1:7">
      <c r="A287" s="18" t="s">
        <v>29</v>
      </c>
      <c r="B287" s="19" t="s">
        <v>336</v>
      </c>
      <c r="C287" s="19" t="s">
        <v>30</v>
      </c>
      <c r="D287" s="19">
        <v>82833</v>
      </c>
      <c r="E287" s="19">
        <v>2352691</v>
      </c>
      <c r="F287" s="19">
        <f t="shared" si="8"/>
        <v>3.5207768465982142E-2</v>
      </c>
      <c r="G287" s="19">
        <f t="shared" si="9"/>
        <v>0.12866450698370502</v>
      </c>
    </row>
    <row r="288" spans="1:7">
      <c r="A288" s="22" t="s">
        <v>29</v>
      </c>
      <c r="B288" s="20" t="s">
        <v>337</v>
      </c>
      <c r="C288" s="20" t="s">
        <v>30</v>
      </c>
      <c r="D288" s="20">
        <v>86622</v>
      </c>
      <c r="E288" s="20">
        <v>2414138</v>
      </c>
      <c r="F288" s="20">
        <f t="shared" si="8"/>
        <v>3.5881130241933144E-2</v>
      </c>
      <c r="G288" s="20">
        <f t="shared" si="9"/>
        <v>0.13034494863176838</v>
      </c>
    </row>
    <row r="289" spans="1:7">
      <c r="A289" s="23" t="s">
        <v>29</v>
      </c>
      <c r="B289" s="24" t="s">
        <v>338</v>
      </c>
      <c r="C289" s="24" t="s">
        <v>30</v>
      </c>
      <c r="D289" s="24">
        <v>79890</v>
      </c>
      <c r="E289" s="24">
        <v>2242330</v>
      </c>
      <c r="F289" s="24">
        <f t="shared" si="8"/>
        <v>3.5628118965540308E-2</v>
      </c>
      <c r="G289" s="24">
        <f t="shared" si="9"/>
        <v>0.12971353369040239</v>
      </c>
    </row>
    <row r="290" spans="1:7">
      <c r="A290" s="18" t="s">
        <v>29</v>
      </c>
      <c r="B290" s="19" t="s">
        <v>339</v>
      </c>
      <c r="C290" s="19" t="s">
        <v>30</v>
      </c>
      <c r="D290" s="19">
        <v>95484</v>
      </c>
      <c r="E290" s="19">
        <v>2175067</v>
      </c>
      <c r="F290" s="19">
        <f t="shared" si="8"/>
        <v>4.3899337353745883E-2</v>
      </c>
      <c r="G290" s="19">
        <f t="shared" si="9"/>
        <v>0.15035518630000821</v>
      </c>
    </row>
    <row r="291" spans="1:7">
      <c r="A291" s="22" t="s">
        <v>29</v>
      </c>
      <c r="B291" s="20" t="s">
        <v>340</v>
      </c>
      <c r="C291" s="20" t="s">
        <v>30</v>
      </c>
      <c r="D291" s="20">
        <v>93881</v>
      </c>
      <c r="E291" s="20">
        <v>2277116</v>
      </c>
      <c r="F291" s="20">
        <f t="shared" si="8"/>
        <v>4.1228027030682672E-2</v>
      </c>
      <c r="G291" s="20">
        <f t="shared" si="9"/>
        <v>0.14368866425777169</v>
      </c>
    </row>
    <row r="292" spans="1:7">
      <c r="A292" s="22" t="s">
        <v>29</v>
      </c>
      <c r="B292" s="20" t="s">
        <v>341</v>
      </c>
      <c r="C292" s="20" t="s">
        <v>30</v>
      </c>
      <c r="D292" s="20">
        <v>95232</v>
      </c>
      <c r="E292" s="20">
        <v>2182819</v>
      </c>
      <c r="F292" s="20">
        <f t="shared" si="8"/>
        <v>4.3627987478577011E-2</v>
      </c>
      <c r="G292" s="20">
        <f t="shared" si="9"/>
        <v>0.14967800555153679</v>
      </c>
    </row>
    <row r="293" spans="1:7">
      <c r="A293" s="23" t="s">
        <v>29</v>
      </c>
      <c r="B293" s="24" t="s">
        <v>342</v>
      </c>
      <c r="C293" s="24" t="s">
        <v>30</v>
      </c>
      <c r="D293" s="24">
        <v>88926</v>
      </c>
      <c r="E293" s="24">
        <v>2096086</v>
      </c>
      <c r="F293" s="24">
        <f t="shared" ref="F293:F307" si="10">D293/E293</f>
        <v>4.2424786005917696E-2</v>
      </c>
      <c r="G293" s="24">
        <f t="shared" si="9"/>
        <v>0.14667529595636819</v>
      </c>
    </row>
    <row r="294" spans="1:7">
      <c r="A294" s="18" t="s">
        <v>29</v>
      </c>
      <c r="B294" s="19" t="s">
        <v>343</v>
      </c>
      <c r="C294" s="19" t="s">
        <v>30</v>
      </c>
      <c r="D294" s="19">
        <v>101142</v>
      </c>
      <c r="E294" s="19">
        <v>2399029</v>
      </c>
      <c r="F294" s="19">
        <f t="shared" si="10"/>
        <v>4.2159557054124816E-2</v>
      </c>
      <c r="G294" s="19">
        <f t="shared" si="9"/>
        <v>0.1460133905842739</v>
      </c>
    </row>
    <row r="295" spans="1:7">
      <c r="A295" s="22" t="s">
        <v>29</v>
      </c>
      <c r="B295" s="20" t="s">
        <v>344</v>
      </c>
      <c r="C295" s="20" t="s">
        <v>30</v>
      </c>
      <c r="D295" s="20">
        <v>108544</v>
      </c>
      <c r="E295" s="20">
        <v>2525321</v>
      </c>
      <c r="F295" s="20">
        <f t="shared" si="10"/>
        <v>4.2982258493078698E-2</v>
      </c>
      <c r="G295" s="20">
        <f t="shared" si="9"/>
        <v>0.14806652429532718</v>
      </c>
    </row>
    <row r="296" spans="1:7">
      <c r="A296" s="22" t="s">
        <v>29</v>
      </c>
      <c r="B296" s="20" t="s">
        <v>345</v>
      </c>
      <c r="C296" s="20" t="s">
        <v>30</v>
      </c>
      <c r="D296" s="20">
        <v>108314</v>
      </c>
      <c r="E296" s="20">
        <v>2571861</v>
      </c>
      <c r="F296" s="20">
        <f t="shared" si="10"/>
        <v>4.2115028767106773E-2</v>
      </c>
      <c r="G296" s="20">
        <f t="shared" si="9"/>
        <v>0.14590226579119167</v>
      </c>
    </row>
    <row r="297" spans="1:7">
      <c r="A297" s="23" t="s">
        <v>29</v>
      </c>
      <c r="B297" s="24" t="s">
        <v>346</v>
      </c>
      <c r="C297" s="24" t="s">
        <v>30</v>
      </c>
      <c r="D297" s="24">
        <v>109385</v>
      </c>
      <c r="E297" s="24">
        <v>2602807</v>
      </c>
      <c r="F297" s="24">
        <f t="shared" si="10"/>
        <v>4.2025782165177827E-2</v>
      </c>
      <c r="G297" s="24">
        <f t="shared" si="9"/>
        <v>0.1456795419714178</v>
      </c>
    </row>
    <row r="298" spans="1:7">
      <c r="A298" s="18" t="s">
        <v>29</v>
      </c>
      <c r="B298" s="19" t="s">
        <v>347</v>
      </c>
      <c r="C298" s="19" t="s">
        <v>30</v>
      </c>
      <c r="D298" s="19">
        <v>94733</v>
      </c>
      <c r="E298" s="19">
        <v>1902331</v>
      </c>
      <c r="F298" s="19">
        <f t="shared" si="10"/>
        <v>4.9798378936157801E-2</v>
      </c>
      <c r="G298" s="19">
        <f t="shared" si="9"/>
        <v>0.16507683447307542</v>
      </c>
    </row>
    <row r="299" spans="1:7">
      <c r="A299" s="22" t="s">
        <v>29</v>
      </c>
      <c r="B299" s="20" t="s">
        <v>348</v>
      </c>
      <c r="C299" s="20" t="s">
        <v>30</v>
      </c>
      <c r="D299" s="20">
        <v>96088</v>
      </c>
      <c r="E299" s="20">
        <v>1944739</v>
      </c>
      <c r="F299" s="20">
        <f t="shared" si="10"/>
        <v>4.9409200926191124E-2</v>
      </c>
      <c r="G299" s="20">
        <f t="shared" si="9"/>
        <v>0.16410560183140258</v>
      </c>
    </row>
    <row r="300" spans="1:7">
      <c r="A300" s="23" t="s">
        <v>29</v>
      </c>
      <c r="B300" s="24" t="s">
        <v>349</v>
      </c>
      <c r="C300" s="24" t="s">
        <v>30</v>
      </c>
      <c r="D300" s="24">
        <v>77593</v>
      </c>
      <c r="E300" s="24">
        <v>1892611</v>
      </c>
      <c r="F300" s="24">
        <f t="shared" si="10"/>
        <v>4.0997859570720024E-2</v>
      </c>
      <c r="G300" s="24">
        <f t="shared" si="9"/>
        <v>0.14311425834468888</v>
      </c>
    </row>
    <row r="301" spans="1:7">
      <c r="A301" s="18" t="s">
        <v>29</v>
      </c>
      <c r="B301" s="19" t="s">
        <v>350</v>
      </c>
      <c r="C301" s="19" t="s">
        <v>30</v>
      </c>
      <c r="D301" s="19">
        <v>167389</v>
      </c>
      <c r="E301" s="19">
        <v>3148924</v>
      </c>
      <c r="F301" s="19">
        <f t="shared" si="10"/>
        <v>5.3157523014210568E-2</v>
      </c>
      <c r="G301" s="19">
        <f t="shared" si="9"/>
        <v>0.1734599144342639</v>
      </c>
    </row>
    <row r="302" spans="1:7">
      <c r="A302" s="22" t="s">
        <v>29</v>
      </c>
      <c r="B302" s="20" t="s">
        <v>351</v>
      </c>
      <c r="C302" s="20" t="s">
        <v>30</v>
      </c>
      <c r="D302" s="20">
        <v>162585</v>
      </c>
      <c r="E302" s="20">
        <v>3041113</v>
      </c>
      <c r="F302" s="20">
        <f t="shared" si="10"/>
        <v>5.346233434929909E-2</v>
      </c>
      <c r="G302" s="20">
        <f t="shared" si="9"/>
        <v>0.17422060160211081</v>
      </c>
    </row>
    <row r="303" spans="1:7">
      <c r="A303" s="23" t="s">
        <v>29</v>
      </c>
      <c r="B303" s="24" t="s">
        <v>352</v>
      </c>
      <c r="C303" s="24" t="s">
        <v>30</v>
      </c>
      <c r="D303" s="24">
        <v>159165</v>
      </c>
      <c r="E303" s="24">
        <v>2930301</v>
      </c>
      <c r="F303" s="24">
        <f t="shared" si="10"/>
        <v>5.431694559705641E-2</v>
      </c>
      <c r="G303" s="24">
        <f t="shared" si="9"/>
        <v>0.17635336943201399</v>
      </c>
    </row>
    <row r="304" spans="1:7">
      <c r="A304" s="18" t="s">
        <v>29</v>
      </c>
      <c r="B304" s="19" t="s">
        <v>353</v>
      </c>
      <c r="C304" s="19" t="s">
        <v>30</v>
      </c>
      <c r="D304" s="19">
        <v>45172</v>
      </c>
      <c r="E304" s="19">
        <v>2003498</v>
      </c>
      <c r="F304" s="19">
        <f t="shared" si="10"/>
        <v>2.2546566055968113E-2</v>
      </c>
      <c r="G304" s="19">
        <f t="shared" si="9"/>
        <v>9.7067210249274033E-2</v>
      </c>
    </row>
    <row r="305" spans="1:7">
      <c r="A305" s="22" t="s">
        <v>29</v>
      </c>
      <c r="B305" s="20" t="s">
        <v>354</v>
      </c>
      <c r="C305" s="20" t="s">
        <v>30</v>
      </c>
      <c r="D305" s="20">
        <v>57858</v>
      </c>
      <c r="E305" s="20">
        <v>2641923</v>
      </c>
      <c r="F305" s="20">
        <f t="shared" si="10"/>
        <v>2.1899956963166604E-2</v>
      </c>
      <c r="G305" s="20">
        <f t="shared" si="9"/>
        <v>9.5453532597278581E-2</v>
      </c>
    </row>
    <row r="306" spans="1:7">
      <c r="A306" s="22" t="s">
        <v>29</v>
      </c>
      <c r="B306" s="20" t="s">
        <v>355</v>
      </c>
      <c r="C306" s="20" t="s">
        <v>30</v>
      </c>
      <c r="D306" s="20">
        <v>38070</v>
      </c>
      <c r="E306" s="20">
        <v>2029505</v>
      </c>
      <c r="F306" s="20">
        <f t="shared" si="10"/>
        <v>1.8758268641860948E-2</v>
      </c>
      <c r="G306" s="20">
        <f t="shared" si="9"/>
        <v>8.7613135222628188E-2</v>
      </c>
    </row>
    <row r="307" spans="1:7">
      <c r="A307" s="23" t="s">
        <v>29</v>
      </c>
      <c r="B307" s="24" t="s">
        <v>356</v>
      </c>
      <c r="C307" s="24" t="s">
        <v>30</v>
      </c>
      <c r="D307" s="24">
        <v>45833</v>
      </c>
      <c r="E307" s="24">
        <v>2183921</v>
      </c>
      <c r="F307" s="24">
        <f t="shared" si="10"/>
        <v>2.0986564990217137E-2</v>
      </c>
      <c r="G307" s="24">
        <f t="shared" si="9"/>
        <v>9.3174071589585891E-2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7"/>
  <sheetViews>
    <sheetView workbookViewId="0">
      <selection activeCell="F1" sqref="F1:G1"/>
    </sheetView>
  </sheetViews>
  <sheetFormatPr baseColWidth="10" defaultColWidth="8.83203125" defaultRowHeight="14" x14ac:dyDescent="0"/>
  <cols>
    <col min="1" max="1" width="8.83203125" style="47"/>
    <col min="2" max="2" width="28.5" style="47" customWidth="1"/>
    <col min="3" max="3" width="14.33203125" style="47" customWidth="1"/>
    <col min="4" max="4" width="13.33203125" style="47" customWidth="1"/>
    <col min="5" max="5" width="11.5" style="47" customWidth="1"/>
    <col min="6" max="6" width="13.5" style="47" customWidth="1"/>
    <col min="7" max="7" width="16.5" style="47" customWidth="1"/>
  </cols>
  <sheetData>
    <row r="1" spans="1:7" s="4" customFormat="1" ht="42">
      <c r="A1" s="31" t="s">
        <v>2</v>
      </c>
      <c r="B1" s="31" t="s">
        <v>3</v>
      </c>
      <c r="C1" s="31" t="s">
        <v>4</v>
      </c>
      <c r="D1" s="31" t="s">
        <v>7</v>
      </c>
      <c r="E1" s="31" t="s">
        <v>8</v>
      </c>
      <c r="F1" s="54" t="s">
        <v>39</v>
      </c>
      <c r="G1" s="55" t="s">
        <v>52</v>
      </c>
    </row>
    <row r="2" spans="1:7">
      <c r="A2" s="32" t="s">
        <v>31</v>
      </c>
      <c r="B2" s="33" t="s">
        <v>56</v>
      </c>
      <c r="C2" s="33" t="s">
        <v>32</v>
      </c>
      <c r="D2" s="33">
        <v>29234</v>
      </c>
      <c r="E2" s="33">
        <v>203013</v>
      </c>
      <c r="F2" s="33">
        <f>D2/E2</f>
        <v>0.14400063050149498</v>
      </c>
      <c r="G2" s="33">
        <f>(2.0276*F2)+0.0919</f>
        <v>0.38387567840483122</v>
      </c>
    </row>
    <row r="3" spans="1:7">
      <c r="A3" s="34" t="s">
        <v>31</v>
      </c>
      <c r="B3" s="35" t="s">
        <v>57</v>
      </c>
      <c r="C3" s="35" t="s">
        <v>32</v>
      </c>
      <c r="D3" s="35">
        <v>32580</v>
      </c>
      <c r="E3" s="35">
        <v>222518</v>
      </c>
      <c r="F3" s="35">
        <f t="shared" ref="F3:F66" si="0">D3/E3</f>
        <v>0.146415121473319</v>
      </c>
      <c r="G3" s="35">
        <f t="shared" ref="G3:G66" si="1">(2.0276*F3)+0.0919</f>
        <v>0.38877130029930163</v>
      </c>
    </row>
    <row r="4" spans="1:7">
      <c r="A4" s="34" t="s">
        <v>31</v>
      </c>
      <c r="B4" s="35" t="s">
        <v>58</v>
      </c>
      <c r="C4" s="35" t="s">
        <v>32</v>
      </c>
      <c r="D4" s="35">
        <v>32580</v>
      </c>
      <c r="E4" s="35">
        <v>218742</v>
      </c>
      <c r="F4" s="35">
        <f t="shared" si="0"/>
        <v>0.14894258990043063</v>
      </c>
      <c r="G4" s="35">
        <f t="shared" si="1"/>
        <v>0.39389599528211316</v>
      </c>
    </row>
    <row r="5" spans="1:7">
      <c r="A5" s="36" t="s">
        <v>31</v>
      </c>
      <c r="B5" s="37" t="s">
        <v>59</v>
      </c>
      <c r="C5" s="37" t="s">
        <v>32</v>
      </c>
      <c r="D5" s="37">
        <v>25209</v>
      </c>
      <c r="E5" s="37">
        <v>178707</v>
      </c>
      <c r="F5" s="37">
        <f t="shared" si="0"/>
        <v>0.14106330473904211</v>
      </c>
      <c r="G5" s="37">
        <f t="shared" si="1"/>
        <v>0.37791995668888179</v>
      </c>
    </row>
    <row r="6" spans="1:7">
      <c r="A6" s="32" t="s">
        <v>31</v>
      </c>
      <c r="B6" s="33" t="s">
        <v>60</v>
      </c>
      <c r="C6" s="33" t="s">
        <v>32</v>
      </c>
      <c r="D6" s="33"/>
      <c r="E6" s="33"/>
      <c r="F6" s="33"/>
      <c r="G6" s="33"/>
    </row>
    <row r="7" spans="1:7">
      <c r="A7" s="34" t="s">
        <v>31</v>
      </c>
      <c r="B7" s="35" t="s">
        <v>61</v>
      </c>
      <c r="C7" s="35" t="s">
        <v>32</v>
      </c>
      <c r="D7" s="35"/>
      <c r="E7" s="35"/>
      <c r="F7" s="35"/>
      <c r="G7" s="35"/>
    </row>
    <row r="8" spans="1:7">
      <c r="A8" s="36" t="s">
        <v>31</v>
      </c>
      <c r="B8" s="37" t="s">
        <v>62</v>
      </c>
      <c r="C8" s="37" t="s">
        <v>32</v>
      </c>
      <c r="D8" s="37"/>
      <c r="E8" s="37"/>
      <c r="F8" s="37"/>
      <c r="G8" s="37"/>
    </row>
    <row r="9" spans="1:7">
      <c r="A9" s="32" t="s">
        <v>31</v>
      </c>
      <c r="B9" s="33" t="s">
        <v>63</v>
      </c>
      <c r="C9" s="33" t="s">
        <v>32</v>
      </c>
      <c r="D9" s="33">
        <v>21520</v>
      </c>
      <c r="E9" s="33">
        <v>159697</v>
      </c>
      <c r="F9" s="33">
        <f t="shared" si="0"/>
        <v>0.1347551926460735</v>
      </c>
      <c r="G9" s="33">
        <f t="shared" si="1"/>
        <v>0.36512962860917864</v>
      </c>
    </row>
    <row r="10" spans="1:7">
      <c r="A10" s="34" t="s">
        <v>31</v>
      </c>
      <c r="B10" s="35" t="s">
        <v>64</v>
      </c>
      <c r="C10" s="35" t="s">
        <v>32</v>
      </c>
      <c r="D10" s="35">
        <v>21400</v>
      </c>
      <c r="E10" s="35">
        <v>163098</v>
      </c>
      <c r="F10" s="35">
        <f t="shared" si="0"/>
        <v>0.13120945689094901</v>
      </c>
      <c r="G10" s="35">
        <f t="shared" si="1"/>
        <v>0.35794029479208822</v>
      </c>
    </row>
    <row r="11" spans="1:7">
      <c r="A11" s="36" t="s">
        <v>31</v>
      </c>
      <c r="B11" s="37" t="s">
        <v>65</v>
      </c>
      <c r="C11" s="37" t="s">
        <v>32</v>
      </c>
      <c r="D11" s="37">
        <v>17906</v>
      </c>
      <c r="E11" s="37">
        <v>151883</v>
      </c>
      <c r="F11" s="37">
        <f t="shared" si="0"/>
        <v>0.11789337845578504</v>
      </c>
      <c r="G11" s="37">
        <f t="shared" si="1"/>
        <v>0.33094061415694975</v>
      </c>
    </row>
    <row r="12" spans="1:7">
      <c r="A12" s="32" t="s">
        <v>31</v>
      </c>
      <c r="B12" s="33" t="s">
        <v>66</v>
      </c>
      <c r="C12" s="33" t="s">
        <v>32</v>
      </c>
      <c r="D12" s="33">
        <v>27040</v>
      </c>
      <c r="E12" s="33">
        <v>200538</v>
      </c>
      <c r="F12" s="33">
        <f t="shared" si="0"/>
        <v>0.13483728769609749</v>
      </c>
      <c r="G12" s="33">
        <f t="shared" si="1"/>
        <v>0.36529608453260726</v>
      </c>
    </row>
    <row r="13" spans="1:7">
      <c r="A13" s="34" t="s">
        <v>31</v>
      </c>
      <c r="B13" s="35" t="s">
        <v>67</v>
      </c>
      <c r="C13" s="35" t="s">
        <v>32</v>
      </c>
      <c r="D13" s="35">
        <v>25715</v>
      </c>
      <c r="E13" s="35">
        <v>169351</v>
      </c>
      <c r="F13" s="35">
        <f t="shared" si="0"/>
        <v>0.15184439418722062</v>
      </c>
      <c r="G13" s="35">
        <f t="shared" si="1"/>
        <v>0.39977969365400851</v>
      </c>
    </row>
    <row r="14" spans="1:7">
      <c r="A14" s="36" t="s">
        <v>31</v>
      </c>
      <c r="B14" s="37" t="s">
        <v>68</v>
      </c>
      <c r="C14" s="37" t="s">
        <v>32</v>
      </c>
      <c r="D14" s="37">
        <v>18827</v>
      </c>
      <c r="E14" s="37">
        <v>138356</v>
      </c>
      <c r="F14" s="37">
        <f t="shared" si="0"/>
        <v>0.13607649830871085</v>
      </c>
      <c r="G14" s="37">
        <f t="shared" si="1"/>
        <v>0.36780870797074211</v>
      </c>
    </row>
    <row r="15" spans="1:7">
      <c r="A15" s="32" t="s">
        <v>31</v>
      </c>
      <c r="B15" s="33" t="s">
        <v>69</v>
      </c>
      <c r="C15" s="33" t="s">
        <v>32</v>
      </c>
      <c r="D15" s="33">
        <v>23168</v>
      </c>
      <c r="E15" s="33">
        <v>143654</v>
      </c>
      <c r="F15" s="33">
        <f t="shared" si="0"/>
        <v>0.16127640023946427</v>
      </c>
      <c r="G15" s="33">
        <f t="shared" si="1"/>
        <v>0.41890402912553776</v>
      </c>
    </row>
    <row r="16" spans="1:7">
      <c r="A16" s="34" t="s">
        <v>31</v>
      </c>
      <c r="B16" s="35" t="s">
        <v>70</v>
      </c>
      <c r="C16" s="35" t="s">
        <v>32</v>
      </c>
      <c r="D16" s="35">
        <v>23179</v>
      </c>
      <c r="E16" s="35">
        <v>133651</v>
      </c>
      <c r="F16" s="35">
        <f t="shared" si="0"/>
        <v>0.17342930468159609</v>
      </c>
      <c r="G16" s="35">
        <f t="shared" si="1"/>
        <v>0.44354525817240426</v>
      </c>
    </row>
    <row r="17" spans="1:7">
      <c r="A17" s="36" t="s">
        <v>31</v>
      </c>
      <c r="B17" s="37" t="s">
        <v>71</v>
      </c>
      <c r="C17" s="37" t="s">
        <v>32</v>
      </c>
      <c r="D17" s="37">
        <v>20659</v>
      </c>
      <c r="E17" s="37">
        <v>144232</v>
      </c>
      <c r="F17" s="37">
        <f t="shared" si="0"/>
        <v>0.14323451106550558</v>
      </c>
      <c r="G17" s="37">
        <f t="shared" si="1"/>
        <v>0.38232229463641909</v>
      </c>
    </row>
    <row r="18" spans="1:7">
      <c r="A18" s="32" t="s">
        <v>31</v>
      </c>
      <c r="B18" s="33" t="s">
        <v>72</v>
      </c>
      <c r="C18" s="33" t="s">
        <v>32</v>
      </c>
      <c r="D18" s="33">
        <v>101540</v>
      </c>
      <c r="E18" s="33">
        <v>684930</v>
      </c>
      <c r="F18" s="33">
        <f t="shared" si="0"/>
        <v>0.14824872614719753</v>
      </c>
      <c r="G18" s="33">
        <f t="shared" si="1"/>
        <v>0.39248911713605772</v>
      </c>
    </row>
    <row r="19" spans="1:7">
      <c r="A19" s="34" t="s">
        <v>31</v>
      </c>
      <c r="B19" s="35" t="s">
        <v>73</v>
      </c>
      <c r="C19" s="35" t="s">
        <v>32</v>
      </c>
      <c r="D19" s="35">
        <v>107387</v>
      </c>
      <c r="E19" s="35">
        <v>750921</v>
      </c>
      <c r="F19" s="35">
        <f t="shared" si="0"/>
        <v>0.14300705400434932</v>
      </c>
      <c r="G19" s="35">
        <f t="shared" si="1"/>
        <v>0.38186110269921869</v>
      </c>
    </row>
    <row r="20" spans="1:7">
      <c r="A20" s="36" t="s">
        <v>31</v>
      </c>
      <c r="B20" s="37" t="s">
        <v>74</v>
      </c>
      <c r="C20" s="37" t="s">
        <v>32</v>
      </c>
      <c r="D20" s="37">
        <v>106444</v>
      </c>
      <c r="E20" s="37">
        <v>735199</v>
      </c>
      <c r="F20" s="37">
        <f t="shared" si="0"/>
        <v>0.1447825690731353</v>
      </c>
      <c r="G20" s="37">
        <f t="shared" si="1"/>
        <v>0.38546113705268914</v>
      </c>
    </row>
    <row r="21" spans="1:7">
      <c r="A21" s="32" t="s">
        <v>31</v>
      </c>
      <c r="B21" s="33" t="s">
        <v>75</v>
      </c>
      <c r="C21" s="33" t="s">
        <v>32</v>
      </c>
      <c r="D21" s="33">
        <v>119591</v>
      </c>
      <c r="E21" s="33">
        <v>720614</v>
      </c>
      <c r="F21" s="33">
        <f t="shared" si="0"/>
        <v>0.16595708659559763</v>
      </c>
      <c r="G21" s="33">
        <f t="shared" si="1"/>
        <v>0.42839458878123376</v>
      </c>
    </row>
    <row r="22" spans="1:7">
      <c r="A22" s="34" t="s">
        <v>31</v>
      </c>
      <c r="B22" s="35" t="s">
        <v>76</v>
      </c>
      <c r="C22" s="35" t="s">
        <v>32</v>
      </c>
      <c r="D22" s="35">
        <v>118274</v>
      </c>
      <c r="E22" s="35">
        <v>691598</v>
      </c>
      <c r="F22" s="35">
        <f t="shared" si="0"/>
        <v>0.17101553214439602</v>
      </c>
      <c r="G22" s="35">
        <f t="shared" si="1"/>
        <v>0.43865109297597737</v>
      </c>
    </row>
    <row r="23" spans="1:7">
      <c r="A23" s="34" t="s">
        <v>31</v>
      </c>
      <c r="B23" s="35" t="s">
        <v>77</v>
      </c>
      <c r="C23" s="35" t="s">
        <v>32</v>
      </c>
      <c r="D23" s="35">
        <v>143209</v>
      </c>
      <c r="E23" s="35">
        <v>901416</v>
      </c>
      <c r="F23" s="35">
        <f t="shared" si="0"/>
        <v>0.15887115382908668</v>
      </c>
      <c r="G23" s="35">
        <f t="shared" si="1"/>
        <v>0.41402715150385616</v>
      </c>
    </row>
    <row r="24" spans="1:7">
      <c r="A24" s="36" t="s">
        <v>31</v>
      </c>
      <c r="B24" s="37" t="s">
        <v>78</v>
      </c>
      <c r="C24" s="37" t="s">
        <v>32</v>
      </c>
      <c r="D24" s="37">
        <v>113201</v>
      </c>
      <c r="E24" s="37">
        <v>750280</v>
      </c>
      <c r="F24" s="37">
        <f t="shared" si="0"/>
        <v>0.15087833875353202</v>
      </c>
      <c r="G24" s="37">
        <f t="shared" si="1"/>
        <v>0.3978209196566615</v>
      </c>
    </row>
    <row r="25" spans="1:7">
      <c r="A25" s="32" t="s">
        <v>31</v>
      </c>
      <c r="B25" s="33" t="s">
        <v>79</v>
      </c>
      <c r="C25" s="33" t="s">
        <v>32</v>
      </c>
      <c r="D25" s="33">
        <v>110161</v>
      </c>
      <c r="E25" s="33">
        <v>853252</v>
      </c>
      <c r="F25" s="33">
        <f t="shared" si="0"/>
        <v>0.1291072274076123</v>
      </c>
      <c r="G25" s="33">
        <f t="shared" si="1"/>
        <v>0.35367781429167466</v>
      </c>
    </row>
    <row r="26" spans="1:7">
      <c r="A26" s="34" t="s">
        <v>31</v>
      </c>
      <c r="B26" s="35" t="s">
        <v>80</v>
      </c>
      <c r="C26" s="35" t="s">
        <v>32</v>
      </c>
      <c r="D26" s="35">
        <v>119946</v>
      </c>
      <c r="E26" s="35">
        <v>829074</v>
      </c>
      <c r="F26" s="35">
        <f t="shared" si="0"/>
        <v>0.14467466112795721</v>
      </c>
      <c r="G26" s="35">
        <f t="shared" si="1"/>
        <v>0.38524234290304604</v>
      </c>
    </row>
    <row r="27" spans="1:7">
      <c r="A27" s="36" t="s">
        <v>31</v>
      </c>
      <c r="B27" s="37" t="s">
        <v>81</v>
      </c>
      <c r="C27" s="37" t="s">
        <v>32</v>
      </c>
      <c r="D27" s="37">
        <v>108171</v>
      </c>
      <c r="E27" s="37">
        <v>830489</v>
      </c>
      <c r="F27" s="37">
        <f t="shared" si="0"/>
        <v>0.13024976850987791</v>
      </c>
      <c r="G27" s="37">
        <f t="shared" si="1"/>
        <v>0.35599443063062841</v>
      </c>
    </row>
    <row r="28" spans="1:7">
      <c r="A28" s="32" t="s">
        <v>31</v>
      </c>
      <c r="B28" s="33" t="s">
        <v>82</v>
      </c>
      <c r="C28" s="33" t="s">
        <v>32</v>
      </c>
      <c r="D28" s="33">
        <v>161507</v>
      </c>
      <c r="E28" s="33">
        <v>642616</v>
      </c>
      <c r="F28" s="33">
        <f t="shared" si="0"/>
        <v>0.25132738680642874</v>
      </c>
      <c r="G28" s="33">
        <f t="shared" si="1"/>
        <v>0.60149140948871493</v>
      </c>
    </row>
    <row r="29" spans="1:7">
      <c r="A29" s="34" t="s">
        <v>31</v>
      </c>
      <c r="B29" s="35" t="s">
        <v>83</v>
      </c>
      <c r="C29" s="35" t="s">
        <v>32</v>
      </c>
      <c r="D29" s="35">
        <v>155178</v>
      </c>
      <c r="E29" s="35">
        <v>659861</v>
      </c>
      <c r="F29" s="35">
        <f t="shared" si="0"/>
        <v>0.23516770956307465</v>
      </c>
      <c r="G29" s="35">
        <f t="shared" si="1"/>
        <v>0.56872604791009018</v>
      </c>
    </row>
    <row r="30" spans="1:7">
      <c r="A30" s="36" t="s">
        <v>31</v>
      </c>
      <c r="B30" s="37" t="s">
        <v>84</v>
      </c>
      <c r="C30" s="37" t="s">
        <v>32</v>
      </c>
      <c r="D30" s="37">
        <v>155613</v>
      </c>
      <c r="E30" s="37">
        <v>629610</v>
      </c>
      <c r="F30" s="37">
        <f t="shared" si="0"/>
        <v>0.24715776433029971</v>
      </c>
      <c r="G30" s="37">
        <f t="shared" si="1"/>
        <v>0.59303708295611568</v>
      </c>
    </row>
    <row r="31" spans="1:7">
      <c r="A31" s="32" t="s">
        <v>31</v>
      </c>
      <c r="B31" s="33" t="s">
        <v>85</v>
      </c>
      <c r="C31" s="33" t="s">
        <v>32</v>
      </c>
      <c r="D31" s="33">
        <v>97318</v>
      </c>
      <c r="E31" s="33">
        <v>583336</v>
      </c>
      <c r="F31" s="33">
        <f t="shared" si="0"/>
        <v>0.16683009449099662</v>
      </c>
      <c r="G31" s="33">
        <f t="shared" si="1"/>
        <v>0.43016469958994474</v>
      </c>
    </row>
    <row r="32" spans="1:7">
      <c r="A32" s="34" t="s">
        <v>31</v>
      </c>
      <c r="B32" s="35" t="s">
        <v>86</v>
      </c>
      <c r="C32" s="35" t="s">
        <v>32</v>
      </c>
      <c r="D32" s="35">
        <v>102143</v>
      </c>
      <c r="E32" s="35">
        <v>601750</v>
      </c>
      <c r="F32" s="35">
        <f t="shared" si="0"/>
        <v>0.16974324885749897</v>
      </c>
      <c r="G32" s="35">
        <f t="shared" si="1"/>
        <v>0.43607141138346489</v>
      </c>
    </row>
    <row r="33" spans="1:7">
      <c r="A33" s="36" t="s">
        <v>31</v>
      </c>
      <c r="B33" s="37" t="s">
        <v>87</v>
      </c>
      <c r="C33" s="37" t="s">
        <v>32</v>
      </c>
      <c r="D33" s="37">
        <v>101359</v>
      </c>
      <c r="E33" s="37">
        <v>598072</v>
      </c>
      <c r="F33" s="37">
        <f t="shared" si="0"/>
        <v>0.16947625035112829</v>
      </c>
      <c r="G33" s="37">
        <f t="shared" si="1"/>
        <v>0.43553004521194771</v>
      </c>
    </row>
    <row r="34" spans="1:7">
      <c r="A34" s="32" t="s">
        <v>31</v>
      </c>
      <c r="B34" s="33" t="s">
        <v>88</v>
      </c>
      <c r="C34" s="33" t="s">
        <v>32</v>
      </c>
      <c r="D34" s="33">
        <v>103844</v>
      </c>
      <c r="E34" s="33">
        <v>568359</v>
      </c>
      <c r="F34" s="33">
        <f t="shared" si="0"/>
        <v>0.1827084641925262</v>
      </c>
      <c r="G34" s="33">
        <f t="shared" si="1"/>
        <v>0.46235968199676614</v>
      </c>
    </row>
    <row r="35" spans="1:7">
      <c r="A35" s="34" t="s">
        <v>31</v>
      </c>
      <c r="B35" s="35" t="s">
        <v>89</v>
      </c>
      <c r="C35" s="35" t="s">
        <v>32</v>
      </c>
      <c r="D35" s="35">
        <v>91094</v>
      </c>
      <c r="E35" s="35">
        <v>506328</v>
      </c>
      <c r="F35" s="35">
        <f t="shared" si="0"/>
        <v>0.17991104580430076</v>
      </c>
      <c r="G35" s="35">
        <f t="shared" si="1"/>
        <v>0.4566876364728002</v>
      </c>
    </row>
    <row r="36" spans="1:7">
      <c r="A36" s="36" t="s">
        <v>31</v>
      </c>
      <c r="B36" s="37" t="s">
        <v>90</v>
      </c>
      <c r="C36" s="37" t="s">
        <v>32</v>
      </c>
      <c r="D36" s="37">
        <v>116746</v>
      </c>
      <c r="E36" s="37">
        <v>681758</v>
      </c>
      <c r="F36" s="37">
        <f t="shared" si="0"/>
        <v>0.17124258167854284</v>
      </c>
      <c r="G36" s="37">
        <f t="shared" si="1"/>
        <v>0.43911145861141343</v>
      </c>
    </row>
    <row r="37" spans="1:7">
      <c r="A37" s="32" t="s">
        <v>31</v>
      </c>
      <c r="B37" s="33" t="s">
        <v>91</v>
      </c>
      <c r="C37" s="33" t="s">
        <v>32</v>
      </c>
      <c r="D37" s="33">
        <v>139405</v>
      </c>
      <c r="E37" s="33">
        <v>768129</v>
      </c>
      <c r="F37" s="33">
        <f t="shared" si="0"/>
        <v>0.18148644303235525</v>
      </c>
      <c r="G37" s="33">
        <f t="shared" si="1"/>
        <v>0.45988191189240352</v>
      </c>
    </row>
    <row r="38" spans="1:7">
      <c r="A38" s="34" t="s">
        <v>31</v>
      </c>
      <c r="B38" s="35" t="s">
        <v>92</v>
      </c>
      <c r="C38" s="35" t="s">
        <v>32</v>
      </c>
      <c r="D38" s="35">
        <v>141437</v>
      </c>
      <c r="E38" s="35">
        <v>800896</v>
      </c>
      <c r="F38" s="35">
        <f t="shared" si="0"/>
        <v>0.17659845972510788</v>
      </c>
      <c r="G38" s="35">
        <f t="shared" si="1"/>
        <v>0.44997103693862872</v>
      </c>
    </row>
    <row r="39" spans="1:7">
      <c r="A39" s="36" t="s">
        <v>31</v>
      </c>
      <c r="B39" s="37" t="s">
        <v>93</v>
      </c>
      <c r="C39" s="37" t="s">
        <v>32</v>
      </c>
      <c r="D39" s="37">
        <v>147513</v>
      </c>
      <c r="E39" s="37">
        <v>686490</v>
      </c>
      <c r="F39" s="37">
        <f t="shared" si="0"/>
        <v>0.21488004195254118</v>
      </c>
      <c r="G39" s="37">
        <f t="shared" si="1"/>
        <v>0.52759077306297253</v>
      </c>
    </row>
    <row r="40" spans="1:7">
      <c r="A40" s="32" t="s">
        <v>31</v>
      </c>
      <c r="B40" s="33" t="s">
        <v>94</v>
      </c>
      <c r="C40" s="33" t="s">
        <v>32</v>
      </c>
      <c r="D40" s="33">
        <v>136669</v>
      </c>
      <c r="E40" s="33">
        <v>656388</v>
      </c>
      <c r="F40" s="33">
        <f t="shared" si="0"/>
        <v>0.2082137394346027</v>
      </c>
      <c r="G40" s="33">
        <f t="shared" si="1"/>
        <v>0.51407417807760047</v>
      </c>
    </row>
    <row r="41" spans="1:7">
      <c r="A41" s="34" t="s">
        <v>31</v>
      </c>
      <c r="B41" s="35" t="s">
        <v>95</v>
      </c>
      <c r="C41" s="35" t="s">
        <v>32</v>
      </c>
      <c r="D41" s="35">
        <v>152915</v>
      </c>
      <c r="E41" s="35">
        <v>767024</v>
      </c>
      <c r="F41" s="35">
        <f t="shared" si="0"/>
        <v>0.1993614280648324</v>
      </c>
      <c r="G41" s="35">
        <f t="shared" si="1"/>
        <v>0.49612523154425414</v>
      </c>
    </row>
    <row r="42" spans="1:7">
      <c r="A42" s="36" t="s">
        <v>31</v>
      </c>
      <c r="B42" s="37" t="s">
        <v>96</v>
      </c>
      <c r="C42" s="37" t="s">
        <v>32</v>
      </c>
      <c r="D42" s="37">
        <v>165551</v>
      </c>
      <c r="E42" s="37">
        <v>736865</v>
      </c>
      <c r="F42" s="37">
        <f t="shared" si="0"/>
        <v>0.22466937634437786</v>
      </c>
      <c r="G42" s="37">
        <f t="shared" si="1"/>
        <v>0.54743962747586061</v>
      </c>
    </row>
    <row r="43" spans="1:7">
      <c r="A43" s="32" t="s">
        <v>31</v>
      </c>
      <c r="B43" s="33" t="s">
        <v>97</v>
      </c>
      <c r="C43" s="33" t="s">
        <v>32</v>
      </c>
      <c r="D43" s="33">
        <v>116695</v>
      </c>
      <c r="E43" s="33">
        <v>596035</v>
      </c>
      <c r="F43" s="33">
        <f t="shared" si="0"/>
        <v>0.195785482396168</v>
      </c>
      <c r="G43" s="33">
        <f t="shared" si="1"/>
        <v>0.48887464410647025</v>
      </c>
    </row>
    <row r="44" spans="1:7">
      <c r="A44" s="34" t="s">
        <v>31</v>
      </c>
      <c r="B44" s="35" t="s">
        <v>98</v>
      </c>
      <c r="C44" s="35" t="s">
        <v>32</v>
      </c>
      <c r="D44" s="35">
        <v>140521</v>
      </c>
      <c r="E44" s="35">
        <v>712384</v>
      </c>
      <c r="F44" s="35">
        <f t="shared" si="0"/>
        <v>0.19725457056868206</v>
      </c>
      <c r="G44" s="35">
        <f t="shared" si="1"/>
        <v>0.49185336728505974</v>
      </c>
    </row>
    <row r="45" spans="1:7">
      <c r="A45" s="36" t="s">
        <v>31</v>
      </c>
      <c r="B45" s="37" t="s">
        <v>99</v>
      </c>
      <c r="C45" s="37" t="s">
        <v>32</v>
      </c>
      <c r="D45" s="37">
        <v>125777</v>
      </c>
      <c r="E45" s="37">
        <v>682988</v>
      </c>
      <c r="F45" s="37">
        <f t="shared" si="0"/>
        <v>0.18415696908291215</v>
      </c>
      <c r="G45" s="37">
        <f t="shared" si="1"/>
        <v>0.46529667051251267</v>
      </c>
    </row>
    <row r="46" spans="1:7">
      <c r="A46" s="32" t="s">
        <v>31</v>
      </c>
      <c r="B46" s="33" t="s">
        <v>100</v>
      </c>
      <c r="C46" s="33" t="s">
        <v>32</v>
      </c>
      <c r="D46" s="33">
        <v>140827</v>
      </c>
      <c r="E46" s="33">
        <v>750722</v>
      </c>
      <c r="F46" s="33">
        <f t="shared" si="0"/>
        <v>0.18758874789868954</v>
      </c>
      <c r="G46" s="33">
        <f t="shared" si="1"/>
        <v>0.47225494523938288</v>
      </c>
    </row>
    <row r="47" spans="1:7">
      <c r="A47" s="34" t="s">
        <v>31</v>
      </c>
      <c r="B47" s="35" t="s">
        <v>101</v>
      </c>
      <c r="C47" s="35" t="s">
        <v>32</v>
      </c>
      <c r="D47" s="35">
        <v>134848</v>
      </c>
      <c r="E47" s="35">
        <v>796892</v>
      </c>
      <c r="F47" s="35">
        <f t="shared" si="0"/>
        <v>0.16921740963643755</v>
      </c>
      <c r="G47" s="35">
        <f t="shared" si="1"/>
        <v>0.43500521977884077</v>
      </c>
    </row>
    <row r="48" spans="1:7">
      <c r="A48" s="34" t="s">
        <v>31</v>
      </c>
      <c r="B48" s="35" t="s">
        <v>102</v>
      </c>
      <c r="C48" s="35" t="s">
        <v>32</v>
      </c>
      <c r="D48" s="35">
        <v>127565</v>
      </c>
      <c r="E48" s="35">
        <v>785838</v>
      </c>
      <c r="F48" s="35">
        <f t="shared" si="0"/>
        <v>0.16232989496562905</v>
      </c>
      <c r="G48" s="35">
        <f t="shared" si="1"/>
        <v>0.42104009503230944</v>
      </c>
    </row>
    <row r="49" spans="1:7">
      <c r="A49" s="36" t="s">
        <v>31</v>
      </c>
      <c r="B49" s="37" t="s">
        <v>103</v>
      </c>
      <c r="C49" s="37" t="s">
        <v>32</v>
      </c>
      <c r="D49" s="37">
        <v>123251</v>
      </c>
      <c r="E49" s="37">
        <v>745096</v>
      </c>
      <c r="F49" s="37">
        <f t="shared" si="0"/>
        <v>0.16541626850768223</v>
      </c>
      <c r="G49" s="37">
        <f t="shared" si="1"/>
        <v>0.4272980260261765</v>
      </c>
    </row>
    <row r="50" spans="1:7">
      <c r="A50" s="32" t="s">
        <v>31</v>
      </c>
      <c r="B50" s="33" t="s">
        <v>104</v>
      </c>
      <c r="C50" s="33" t="s">
        <v>32</v>
      </c>
      <c r="D50" s="33">
        <v>235246</v>
      </c>
      <c r="E50" s="33">
        <v>741721</v>
      </c>
      <c r="F50" s="33">
        <f t="shared" si="0"/>
        <v>0.31716238316024487</v>
      </c>
      <c r="G50" s="33">
        <f t="shared" si="1"/>
        <v>0.73497844809571244</v>
      </c>
    </row>
    <row r="51" spans="1:7">
      <c r="A51" s="34" t="s">
        <v>31</v>
      </c>
      <c r="B51" s="35" t="s">
        <v>105</v>
      </c>
      <c r="C51" s="35" t="s">
        <v>32</v>
      </c>
      <c r="D51" s="35">
        <v>220017</v>
      </c>
      <c r="E51" s="35">
        <v>724945</v>
      </c>
      <c r="F51" s="35">
        <f t="shared" si="0"/>
        <v>0.3034947478774252</v>
      </c>
      <c r="G51" s="35">
        <f t="shared" si="1"/>
        <v>0.70726595079626731</v>
      </c>
    </row>
    <row r="52" spans="1:7">
      <c r="A52" s="34" t="s">
        <v>31</v>
      </c>
      <c r="B52" s="35" t="s">
        <v>106</v>
      </c>
      <c r="C52" s="35" t="s">
        <v>32</v>
      </c>
      <c r="D52" s="35">
        <v>191933</v>
      </c>
      <c r="E52" s="35">
        <v>676997</v>
      </c>
      <c r="F52" s="35">
        <f t="shared" si="0"/>
        <v>0.28350642617323268</v>
      </c>
      <c r="G52" s="35">
        <f t="shared" si="1"/>
        <v>0.66673762970884665</v>
      </c>
    </row>
    <row r="53" spans="1:7">
      <c r="A53" s="36" t="s">
        <v>31</v>
      </c>
      <c r="B53" s="37" t="s">
        <v>104</v>
      </c>
      <c r="C53" s="37" t="s">
        <v>32</v>
      </c>
      <c r="D53" s="37">
        <v>206907</v>
      </c>
      <c r="E53" s="37">
        <v>687226</v>
      </c>
      <c r="F53" s="37">
        <f t="shared" si="0"/>
        <v>0.30107562868692395</v>
      </c>
      <c r="G53" s="37">
        <f t="shared" si="1"/>
        <v>0.70236094472560695</v>
      </c>
    </row>
    <row r="54" spans="1:7">
      <c r="A54" s="32" t="s">
        <v>31</v>
      </c>
      <c r="B54" s="33" t="s">
        <v>107</v>
      </c>
      <c r="C54" s="33" t="s">
        <v>32</v>
      </c>
      <c r="D54" s="33">
        <v>145003</v>
      </c>
      <c r="E54" s="33">
        <v>778636</v>
      </c>
      <c r="F54" s="33">
        <f t="shared" si="0"/>
        <v>0.1862269404445723</v>
      </c>
      <c r="G54" s="33">
        <f t="shared" si="1"/>
        <v>0.46949374444541481</v>
      </c>
    </row>
    <row r="55" spans="1:7">
      <c r="A55" s="34" t="s">
        <v>31</v>
      </c>
      <c r="B55" s="35" t="s">
        <v>108</v>
      </c>
      <c r="C55" s="35" t="s">
        <v>32</v>
      </c>
      <c r="D55" s="35">
        <v>148312</v>
      </c>
      <c r="E55" s="35">
        <v>776749</v>
      </c>
      <c r="F55" s="35">
        <f t="shared" si="0"/>
        <v>0.19093941543535942</v>
      </c>
      <c r="G55" s="35">
        <f t="shared" si="1"/>
        <v>0.47904875873673475</v>
      </c>
    </row>
    <row r="56" spans="1:7">
      <c r="A56" s="34" t="s">
        <v>31</v>
      </c>
      <c r="B56" s="35" t="s">
        <v>107</v>
      </c>
      <c r="C56" s="35" t="s">
        <v>32</v>
      </c>
      <c r="D56" s="35">
        <v>149660</v>
      </c>
      <c r="E56" s="35">
        <v>783410</v>
      </c>
      <c r="F56" s="35">
        <f t="shared" si="0"/>
        <v>0.19103662194763918</v>
      </c>
      <c r="G56" s="35">
        <f t="shared" si="1"/>
        <v>0.4792458546610332</v>
      </c>
    </row>
    <row r="57" spans="1:7">
      <c r="A57" s="36" t="s">
        <v>31</v>
      </c>
      <c r="B57" s="37" t="s">
        <v>108</v>
      </c>
      <c r="C57" s="37" t="s">
        <v>32</v>
      </c>
      <c r="D57" s="37">
        <v>126119</v>
      </c>
      <c r="E57" s="37">
        <v>731128</v>
      </c>
      <c r="F57" s="37">
        <f t="shared" si="0"/>
        <v>0.17249920670525545</v>
      </c>
      <c r="G57" s="37">
        <f t="shared" si="1"/>
        <v>0.44165939151557593</v>
      </c>
    </row>
    <row r="58" spans="1:7">
      <c r="A58" s="32" t="s">
        <v>31</v>
      </c>
      <c r="B58" s="38" t="s">
        <v>109</v>
      </c>
      <c r="C58" s="38" t="s">
        <v>32</v>
      </c>
      <c r="D58" s="38">
        <v>184466</v>
      </c>
      <c r="E58" s="38">
        <v>755277</v>
      </c>
      <c r="F58" s="38">
        <f t="shared" si="0"/>
        <v>0.24423622061839564</v>
      </c>
      <c r="G58" s="33">
        <f t="shared" si="1"/>
        <v>0.58711336092585908</v>
      </c>
    </row>
    <row r="59" spans="1:7">
      <c r="A59" s="34" t="s">
        <v>31</v>
      </c>
      <c r="B59" s="39" t="s">
        <v>110</v>
      </c>
      <c r="C59" s="39" t="s">
        <v>32</v>
      </c>
      <c r="D59" s="39">
        <v>173402</v>
      </c>
      <c r="E59" s="39">
        <v>717259</v>
      </c>
      <c r="F59" s="39">
        <f t="shared" si="0"/>
        <v>0.24175646454070288</v>
      </c>
      <c r="G59" s="35">
        <f t="shared" si="1"/>
        <v>0.58208540750272919</v>
      </c>
    </row>
    <row r="60" spans="1:7">
      <c r="A60" s="34" t="s">
        <v>31</v>
      </c>
      <c r="B60" s="39" t="s">
        <v>109</v>
      </c>
      <c r="C60" s="39" t="s">
        <v>32</v>
      </c>
      <c r="D60" s="39">
        <v>183455</v>
      </c>
      <c r="E60" s="39">
        <v>697465</v>
      </c>
      <c r="F60" s="39">
        <f t="shared" si="0"/>
        <v>0.26303111984113897</v>
      </c>
      <c r="G60" s="35">
        <f t="shared" si="1"/>
        <v>0.62522189858989341</v>
      </c>
    </row>
    <row r="61" spans="1:7">
      <c r="A61" s="36" t="s">
        <v>31</v>
      </c>
      <c r="B61" s="40" t="s">
        <v>111</v>
      </c>
      <c r="C61" s="40" t="s">
        <v>32</v>
      </c>
      <c r="D61" s="40">
        <v>168463</v>
      </c>
      <c r="E61" s="40">
        <v>719572</v>
      </c>
      <c r="F61" s="40">
        <f t="shared" si="0"/>
        <v>0.23411555758145119</v>
      </c>
      <c r="G61" s="37">
        <f t="shared" si="1"/>
        <v>0.56659270455215049</v>
      </c>
    </row>
    <row r="62" spans="1:7">
      <c r="A62" s="32" t="s">
        <v>31</v>
      </c>
      <c r="B62" s="38" t="s">
        <v>112</v>
      </c>
      <c r="C62" s="38" t="s">
        <v>32</v>
      </c>
      <c r="D62" s="38">
        <v>66204</v>
      </c>
      <c r="E62" s="38">
        <v>623637</v>
      </c>
      <c r="F62" s="38">
        <f t="shared" si="0"/>
        <v>0.10615790916831426</v>
      </c>
      <c r="G62" s="33">
        <f t="shared" si="1"/>
        <v>0.30714577662967402</v>
      </c>
    </row>
    <row r="63" spans="1:7">
      <c r="A63" s="34" t="s">
        <v>31</v>
      </c>
      <c r="B63" s="39" t="s">
        <v>113</v>
      </c>
      <c r="C63" s="39" t="s">
        <v>32</v>
      </c>
      <c r="D63" s="39">
        <v>62645</v>
      </c>
      <c r="E63" s="39">
        <v>620775</v>
      </c>
      <c r="F63" s="39">
        <f t="shared" si="0"/>
        <v>0.10091417985582538</v>
      </c>
      <c r="G63" s="35">
        <f t="shared" si="1"/>
        <v>0.29651359107567155</v>
      </c>
    </row>
    <row r="64" spans="1:7">
      <c r="A64" s="34" t="s">
        <v>31</v>
      </c>
      <c r="B64" s="39" t="s">
        <v>114</v>
      </c>
      <c r="C64" s="39" t="s">
        <v>32</v>
      </c>
      <c r="D64" s="39">
        <v>66203</v>
      </c>
      <c r="E64" s="39">
        <v>659694</v>
      </c>
      <c r="F64" s="39">
        <f t="shared" si="0"/>
        <v>0.10035410356923058</v>
      </c>
      <c r="G64" s="35">
        <f t="shared" si="1"/>
        <v>0.29537798039697194</v>
      </c>
    </row>
    <row r="65" spans="1:7">
      <c r="A65" s="36" t="s">
        <v>31</v>
      </c>
      <c r="B65" s="40" t="s">
        <v>114</v>
      </c>
      <c r="C65" s="40" t="s">
        <v>32</v>
      </c>
      <c r="D65" s="40">
        <v>65089</v>
      </c>
      <c r="E65" s="40">
        <v>602805</v>
      </c>
      <c r="F65" s="40">
        <f t="shared" si="0"/>
        <v>0.1079768747770838</v>
      </c>
      <c r="G65" s="37">
        <f t="shared" si="1"/>
        <v>0.31083391129801513</v>
      </c>
    </row>
    <row r="66" spans="1:7">
      <c r="A66" s="32" t="s">
        <v>31</v>
      </c>
      <c r="B66" s="33" t="s">
        <v>115</v>
      </c>
      <c r="C66" s="33" t="s">
        <v>32</v>
      </c>
      <c r="D66" s="33">
        <v>89895</v>
      </c>
      <c r="E66" s="33">
        <v>514507</v>
      </c>
      <c r="F66" s="33">
        <f t="shared" si="0"/>
        <v>0.17472065491820324</v>
      </c>
      <c r="G66" s="33">
        <f t="shared" si="1"/>
        <v>0.44616359991214888</v>
      </c>
    </row>
    <row r="67" spans="1:7">
      <c r="A67" s="34" t="s">
        <v>31</v>
      </c>
      <c r="B67" s="35" t="s">
        <v>116</v>
      </c>
      <c r="C67" s="35" t="s">
        <v>32</v>
      </c>
      <c r="D67" s="35">
        <v>78145</v>
      </c>
      <c r="E67" s="35">
        <v>528216</v>
      </c>
      <c r="F67" s="35">
        <f t="shared" ref="F67:F130" si="2">D67/E67</f>
        <v>0.14794137246883851</v>
      </c>
      <c r="G67" s="35">
        <f t="shared" ref="G67:G130" si="3">(2.0276*F67)+0.0919</f>
        <v>0.39186592681781696</v>
      </c>
    </row>
    <row r="68" spans="1:7">
      <c r="A68" s="36" t="s">
        <v>31</v>
      </c>
      <c r="B68" s="37" t="s">
        <v>117</v>
      </c>
      <c r="C68" s="37" t="s">
        <v>32</v>
      </c>
      <c r="D68" s="37">
        <v>78168</v>
      </c>
      <c r="E68" s="37">
        <v>534910</v>
      </c>
      <c r="F68" s="37">
        <f t="shared" si="2"/>
        <v>0.1461329943354957</v>
      </c>
      <c r="G68" s="37">
        <f t="shared" si="3"/>
        <v>0.3881992593146511</v>
      </c>
    </row>
    <row r="69" spans="1:7">
      <c r="A69" s="32" t="s">
        <v>31</v>
      </c>
      <c r="B69" s="33" t="s">
        <v>118</v>
      </c>
      <c r="C69" s="33" t="s">
        <v>32</v>
      </c>
      <c r="D69" s="33">
        <v>96171</v>
      </c>
      <c r="E69" s="33">
        <v>547631</v>
      </c>
      <c r="F69" s="33">
        <f t="shared" si="2"/>
        <v>0.17561277575593784</v>
      </c>
      <c r="G69" s="33">
        <f t="shared" si="3"/>
        <v>0.44797246412273956</v>
      </c>
    </row>
    <row r="70" spans="1:7">
      <c r="A70" s="34" t="s">
        <v>31</v>
      </c>
      <c r="B70" s="35" t="s">
        <v>119</v>
      </c>
      <c r="C70" s="35" t="s">
        <v>32</v>
      </c>
      <c r="D70" s="35">
        <v>105294</v>
      </c>
      <c r="E70" s="35">
        <v>533047</v>
      </c>
      <c r="F70" s="35">
        <f t="shared" si="2"/>
        <v>0.19753230015364498</v>
      </c>
      <c r="G70" s="35">
        <f t="shared" si="3"/>
        <v>0.49241649179153058</v>
      </c>
    </row>
    <row r="71" spans="1:7">
      <c r="A71" s="36" t="s">
        <v>31</v>
      </c>
      <c r="B71" s="37" t="s">
        <v>120</v>
      </c>
      <c r="C71" s="37" t="s">
        <v>32</v>
      </c>
      <c r="D71" s="37">
        <v>88211</v>
      </c>
      <c r="E71" s="37">
        <v>538050</v>
      </c>
      <c r="F71" s="37">
        <f t="shared" si="2"/>
        <v>0.16394572995074808</v>
      </c>
      <c r="G71" s="37">
        <f t="shared" si="3"/>
        <v>0.42431636204813677</v>
      </c>
    </row>
    <row r="72" spans="1:7">
      <c r="A72" s="32" t="s">
        <v>31</v>
      </c>
      <c r="B72" s="33" t="s">
        <v>121</v>
      </c>
      <c r="C72" s="33" t="s">
        <v>32</v>
      </c>
      <c r="D72" s="33">
        <v>115552</v>
      </c>
      <c r="E72" s="33">
        <v>552588</v>
      </c>
      <c r="F72" s="33">
        <f t="shared" si="2"/>
        <v>0.20911058510137751</v>
      </c>
      <c r="G72" s="33">
        <f t="shared" si="3"/>
        <v>0.51589262235155309</v>
      </c>
    </row>
    <row r="73" spans="1:7">
      <c r="A73" s="34" t="s">
        <v>31</v>
      </c>
      <c r="B73" s="35" t="s">
        <v>122</v>
      </c>
      <c r="C73" s="35" t="s">
        <v>32</v>
      </c>
      <c r="D73" s="35">
        <v>110141</v>
      </c>
      <c r="E73" s="35">
        <v>516943</v>
      </c>
      <c r="F73" s="35">
        <f t="shared" si="2"/>
        <v>0.21306217513342865</v>
      </c>
      <c r="G73" s="35">
        <f t="shared" si="3"/>
        <v>0.52390486630054001</v>
      </c>
    </row>
    <row r="74" spans="1:7">
      <c r="A74" s="36" t="s">
        <v>31</v>
      </c>
      <c r="B74" s="37" t="s">
        <v>123</v>
      </c>
      <c r="C74" s="37" t="s">
        <v>32</v>
      </c>
      <c r="D74" s="37">
        <v>127350</v>
      </c>
      <c r="E74" s="37">
        <v>581314</v>
      </c>
      <c r="F74" s="37">
        <f t="shared" si="2"/>
        <v>0.21907265264555817</v>
      </c>
      <c r="G74" s="37">
        <f t="shared" si="3"/>
        <v>0.53609171050413373</v>
      </c>
    </row>
    <row r="75" spans="1:7">
      <c r="A75" s="32" t="s">
        <v>31</v>
      </c>
      <c r="B75" s="33" t="s">
        <v>124</v>
      </c>
      <c r="C75" s="33" t="s">
        <v>32</v>
      </c>
      <c r="D75" s="33">
        <v>98330</v>
      </c>
      <c r="E75" s="33">
        <v>510109</v>
      </c>
      <c r="F75" s="33">
        <f t="shared" si="2"/>
        <v>0.19276272326110694</v>
      </c>
      <c r="G75" s="33">
        <f t="shared" si="3"/>
        <v>0.48274569768422043</v>
      </c>
    </row>
    <row r="76" spans="1:7">
      <c r="A76" s="34" t="s">
        <v>31</v>
      </c>
      <c r="B76" s="35" t="s">
        <v>125</v>
      </c>
      <c r="C76" s="35" t="s">
        <v>32</v>
      </c>
      <c r="D76" s="35">
        <v>102039</v>
      </c>
      <c r="E76" s="35">
        <v>501385</v>
      </c>
      <c r="F76" s="35">
        <f t="shared" si="2"/>
        <v>0.20351426548460763</v>
      </c>
      <c r="G76" s="35">
        <f t="shared" si="3"/>
        <v>0.50454552469659042</v>
      </c>
    </row>
    <row r="77" spans="1:7">
      <c r="A77" s="36" t="s">
        <v>31</v>
      </c>
      <c r="B77" s="37" t="s">
        <v>126</v>
      </c>
      <c r="C77" s="37" t="s">
        <v>32</v>
      </c>
      <c r="D77" s="37">
        <v>111710</v>
      </c>
      <c r="E77" s="37">
        <v>514231</v>
      </c>
      <c r="F77" s="37">
        <f t="shared" si="2"/>
        <v>0.21723700049199679</v>
      </c>
      <c r="G77" s="37">
        <f t="shared" si="3"/>
        <v>0.53236974219757272</v>
      </c>
    </row>
    <row r="78" spans="1:7">
      <c r="A78" s="32" t="s">
        <v>31</v>
      </c>
      <c r="B78" s="33" t="s">
        <v>127</v>
      </c>
      <c r="C78" s="33" t="s">
        <v>32</v>
      </c>
      <c r="D78" s="33">
        <v>129784</v>
      </c>
      <c r="E78" s="33">
        <v>617447</v>
      </c>
      <c r="F78" s="33">
        <f t="shared" si="2"/>
        <v>0.21019455920913049</v>
      </c>
      <c r="G78" s="33">
        <f t="shared" si="3"/>
        <v>0.51809048825243298</v>
      </c>
    </row>
    <row r="79" spans="1:7">
      <c r="A79" s="34" t="s">
        <v>31</v>
      </c>
      <c r="B79" s="35" t="s">
        <v>128</v>
      </c>
      <c r="C79" s="35" t="s">
        <v>32</v>
      </c>
      <c r="D79" s="35">
        <v>143966</v>
      </c>
      <c r="E79" s="35">
        <v>669506</v>
      </c>
      <c r="F79" s="35">
        <f t="shared" si="2"/>
        <v>0.21503317371315567</v>
      </c>
      <c r="G79" s="35">
        <f t="shared" si="3"/>
        <v>0.52790126302079443</v>
      </c>
    </row>
    <row r="80" spans="1:7">
      <c r="A80" s="36" t="s">
        <v>31</v>
      </c>
      <c r="B80" s="37" t="s">
        <v>129</v>
      </c>
      <c r="C80" s="37" t="s">
        <v>32</v>
      </c>
      <c r="D80" s="37">
        <v>128132</v>
      </c>
      <c r="E80" s="37">
        <v>694611</v>
      </c>
      <c r="F80" s="37">
        <f t="shared" si="2"/>
        <v>0.18446583771348279</v>
      </c>
      <c r="G80" s="37">
        <f t="shared" si="3"/>
        <v>0.46592293254785772</v>
      </c>
    </row>
    <row r="81" spans="1:7">
      <c r="A81" s="32" t="s">
        <v>31</v>
      </c>
      <c r="B81" s="33" t="s">
        <v>130</v>
      </c>
      <c r="C81" s="33" t="s">
        <v>32</v>
      </c>
      <c r="D81" s="33">
        <v>106852</v>
      </c>
      <c r="E81" s="33">
        <v>534311</v>
      </c>
      <c r="F81" s="33">
        <f t="shared" si="2"/>
        <v>0.19998090999436657</v>
      </c>
      <c r="G81" s="33">
        <f t="shared" si="3"/>
        <v>0.49738129310457768</v>
      </c>
    </row>
    <row r="82" spans="1:7">
      <c r="A82" s="34" t="s">
        <v>31</v>
      </c>
      <c r="B82" s="35" t="s">
        <v>131</v>
      </c>
      <c r="C82" s="35" t="s">
        <v>32</v>
      </c>
      <c r="D82" s="35">
        <v>101833</v>
      </c>
      <c r="E82" s="35">
        <v>505552</v>
      </c>
      <c r="F82" s="35">
        <f t="shared" si="2"/>
        <v>0.20142932873374053</v>
      </c>
      <c r="G82" s="35">
        <f t="shared" si="3"/>
        <v>0.50031810694053236</v>
      </c>
    </row>
    <row r="83" spans="1:7">
      <c r="A83" s="36" t="s">
        <v>31</v>
      </c>
      <c r="B83" s="37" t="s">
        <v>132</v>
      </c>
      <c r="C83" s="37" t="s">
        <v>32</v>
      </c>
      <c r="D83" s="37">
        <v>115042</v>
      </c>
      <c r="E83" s="37">
        <v>499285</v>
      </c>
      <c r="F83" s="37">
        <f t="shared" si="2"/>
        <v>0.23041349129254834</v>
      </c>
      <c r="G83" s="37">
        <f t="shared" si="3"/>
        <v>0.55908639494477108</v>
      </c>
    </row>
    <row r="84" spans="1:7">
      <c r="A84" s="32" t="s">
        <v>31</v>
      </c>
      <c r="B84" s="33" t="s">
        <v>133</v>
      </c>
      <c r="C84" s="33" t="s">
        <v>32</v>
      </c>
      <c r="D84" s="33">
        <v>104555</v>
      </c>
      <c r="E84" s="33">
        <v>559034</v>
      </c>
      <c r="F84" s="33">
        <f t="shared" si="2"/>
        <v>0.18702798040906277</v>
      </c>
      <c r="G84" s="33">
        <f t="shared" si="3"/>
        <v>0.47111793307741567</v>
      </c>
    </row>
    <row r="85" spans="1:7">
      <c r="A85" s="34" t="s">
        <v>31</v>
      </c>
      <c r="B85" s="35" t="s">
        <v>134</v>
      </c>
      <c r="C85" s="35" t="s">
        <v>32</v>
      </c>
      <c r="D85" s="35">
        <v>90211</v>
      </c>
      <c r="E85" s="35">
        <v>493273</v>
      </c>
      <c r="F85" s="35">
        <f t="shared" si="2"/>
        <v>0.18288250117075128</v>
      </c>
      <c r="G85" s="35">
        <f t="shared" si="3"/>
        <v>0.46271255937381528</v>
      </c>
    </row>
    <row r="86" spans="1:7">
      <c r="A86" s="36" t="s">
        <v>31</v>
      </c>
      <c r="B86" s="37" t="s">
        <v>135</v>
      </c>
      <c r="C86" s="37" t="s">
        <v>32</v>
      </c>
      <c r="D86" s="37">
        <v>98057</v>
      </c>
      <c r="E86" s="37">
        <v>552682</v>
      </c>
      <c r="F86" s="37">
        <f t="shared" si="2"/>
        <v>0.17742028870127849</v>
      </c>
      <c r="G86" s="37">
        <f t="shared" si="3"/>
        <v>0.45163737737071225</v>
      </c>
    </row>
    <row r="87" spans="1:7">
      <c r="A87" s="32" t="s">
        <v>31</v>
      </c>
      <c r="B87" s="33" t="s">
        <v>136</v>
      </c>
      <c r="C87" s="33" t="s">
        <v>32</v>
      </c>
      <c r="D87" s="33">
        <v>93959</v>
      </c>
      <c r="E87" s="33">
        <v>506884</v>
      </c>
      <c r="F87" s="33">
        <f t="shared" si="2"/>
        <v>0.18536588252933611</v>
      </c>
      <c r="G87" s="33">
        <f t="shared" si="3"/>
        <v>0.46774786341648189</v>
      </c>
    </row>
    <row r="88" spans="1:7">
      <c r="A88" s="34" t="s">
        <v>31</v>
      </c>
      <c r="B88" s="35" t="s">
        <v>137</v>
      </c>
      <c r="C88" s="35" t="s">
        <v>32</v>
      </c>
      <c r="D88" s="35">
        <v>75688</v>
      </c>
      <c r="E88" s="35">
        <v>507894</v>
      </c>
      <c r="F88" s="35">
        <f t="shared" si="2"/>
        <v>0.14902322138083932</v>
      </c>
      <c r="G88" s="35">
        <f t="shared" si="3"/>
        <v>0.39405948367178978</v>
      </c>
    </row>
    <row r="89" spans="1:7">
      <c r="A89" s="36" t="s">
        <v>31</v>
      </c>
      <c r="B89" s="37" t="s">
        <v>138</v>
      </c>
      <c r="C89" s="37" t="s">
        <v>32</v>
      </c>
      <c r="D89" s="37">
        <v>82986</v>
      </c>
      <c r="E89" s="37">
        <v>490489</v>
      </c>
      <c r="F89" s="37">
        <f t="shared" si="2"/>
        <v>0.16919033862125349</v>
      </c>
      <c r="G89" s="37">
        <f t="shared" si="3"/>
        <v>0.43495033058845356</v>
      </c>
    </row>
    <row r="90" spans="1:7">
      <c r="A90" s="32" t="s">
        <v>31</v>
      </c>
      <c r="B90" s="33" t="s">
        <v>139</v>
      </c>
      <c r="C90" s="33" t="s">
        <v>32</v>
      </c>
      <c r="D90" s="33">
        <v>88529</v>
      </c>
      <c r="E90" s="33">
        <v>453199</v>
      </c>
      <c r="F90" s="33">
        <f t="shared" si="2"/>
        <v>0.1953424433857974</v>
      </c>
      <c r="G90" s="33">
        <f t="shared" si="3"/>
        <v>0.48797633820904279</v>
      </c>
    </row>
    <row r="91" spans="1:7">
      <c r="A91" s="34" t="s">
        <v>31</v>
      </c>
      <c r="B91" s="35" t="s">
        <v>140</v>
      </c>
      <c r="C91" s="35" t="s">
        <v>32</v>
      </c>
      <c r="D91" s="35">
        <v>90855</v>
      </c>
      <c r="E91" s="35">
        <v>443237</v>
      </c>
      <c r="F91" s="35">
        <f t="shared" si="2"/>
        <v>0.20498063112962139</v>
      </c>
      <c r="G91" s="35">
        <f t="shared" si="3"/>
        <v>0.50751872767842032</v>
      </c>
    </row>
    <row r="92" spans="1:7">
      <c r="A92" s="36" t="s">
        <v>31</v>
      </c>
      <c r="B92" s="37" t="s">
        <v>141</v>
      </c>
      <c r="C92" s="37" t="s">
        <v>32</v>
      </c>
      <c r="D92" s="37">
        <v>90288</v>
      </c>
      <c r="E92" s="37">
        <v>463662</v>
      </c>
      <c r="F92" s="37">
        <f t="shared" si="2"/>
        <v>0.19472805621336231</v>
      </c>
      <c r="G92" s="37">
        <f t="shared" si="3"/>
        <v>0.48673060677821339</v>
      </c>
    </row>
    <row r="93" spans="1:7">
      <c r="A93" s="32" t="s">
        <v>31</v>
      </c>
      <c r="B93" s="33" t="s">
        <v>142</v>
      </c>
      <c r="C93" s="33" t="s">
        <v>32</v>
      </c>
      <c r="D93" s="33">
        <v>76206</v>
      </c>
      <c r="E93" s="33">
        <v>528196</v>
      </c>
      <c r="F93" s="33">
        <f t="shared" si="2"/>
        <v>0.14427598845882969</v>
      </c>
      <c r="G93" s="33">
        <f t="shared" si="3"/>
        <v>0.38443399419912305</v>
      </c>
    </row>
    <row r="94" spans="1:7">
      <c r="A94" s="34" t="s">
        <v>31</v>
      </c>
      <c r="B94" s="35" t="s">
        <v>143</v>
      </c>
      <c r="C94" s="35" t="s">
        <v>32</v>
      </c>
      <c r="D94" s="35">
        <v>74671</v>
      </c>
      <c r="E94" s="35">
        <v>502443</v>
      </c>
      <c r="F94" s="35">
        <f t="shared" si="2"/>
        <v>0.14861586289390041</v>
      </c>
      <c r="G94" s="35">
        <f t="shared" si="3"/>
        <v>0.39323352360367247</v>
      </c>
    </row>
    <row r="95" spans="1:7">
      <c r="A95" s="36" t="s">
        <v>31</v>
      </c>
      <c r="B95" s="37" t="s">
        <v>144</v>
      </c>
      <c r="C95" s="37" t="s">
        <v>32</v>
      </c>
      <c r="D95" s="37">
        <v>70495</v>
      </c>
      <c r="E95" s="37">
        <v>485254</v>
      </c>
      <c r="F95" s="37">
        <f t="shared" si="2"/>
        <v>0.14527443359560147</v>
      </c>
      <c r="G95" s="37">
        <f t="shared" si="3"/>
        <v>0.3864584415584415</v>
      </c>
    </row>
    <row r="96" spans="1:7">
      <c r="A96" s="32" t="s">
        <v>31</v>
      </c>
      <c r="B96" s="33" t="s">
        <v>145</v>
      </c>
      <c r="C96" s="33" t="s">
        <v>32</v>
      </c>
      <c r="D96" s="33">
        <v>75581</v>
      </c>
      <c r="E96" s="33">
        <v>436242</v>
      </c>
      <c r="F96" s="33">
        <f t="shared" si="2"/>
        <v>0.17325475309575877</v>
      </c>
      <c r="G96" s="33">
        <f t="shared" si="3"/>
        <v>0.44319133737696048</v>
      </c>
    </row>
    <row r="97" spans="1:7">
      <c r="A97" s="34" t="s">
        <v>31</v>
      </c>
      <c r="B97" s="35" t="s">
        <v>146</v>
      </c>
      <c r="C97" s="35" t="s">
        <v>32</v>
      </c>
      <c r="D97" s="35">
        <v>71665</v>
      </c>
      <c r="E97" s="35">
        <v>440637</v>
      </c>
      <c r="F97" s="35">
        <f t="shared" si="2"/>
        <v>0.16263954229898986</v>
      </c>
      <c r="G97" s="35">
        <f t="shared" si="3"/>
        <v>0.42166793596543184</v>
      </c>
    </row>
    <row r="98" spans="1:7">
      <c r="A98" s="36" t="s">
        <v>31</v>
      </c>
      <c r="B98" s="37" t="s">
        <v>147</v>
      </c>
      <c r="C98" s="37" t="s">
        <v>32</v>
      </c>
      <c r="D98" s="37">
        <v>62182</v>
      </c>
      <c r="E98" s="37">
        <v>425373</v>
      </c>
      <c r="F98" s="37">
        <f t="shared" si="2"/>
        <v>0.14618229177686407</v>
      </c>
      <c r="G98" s="37">
        <f t="shared" si="3"/>
        <v>0.38829921480676954</v>
      </c>
    </row>
    <row r="99" spans="1:7">
      <c r="A99" s="32" t="s">
        <v>31</v>
      </c>
      <c r="B99" s="33" t="s">
        <v>148</v>
      </c>
      <c r="C99" s="33" t="s">
        <v>32</v>
      </c>
      <c r="D99" s="33">
        <v>79518</v>
      </c>
      <c r="E99" s="33">
        <v>415297</v>
      </c>
      <c r="F99" s="33">
        <f t="shared" si="2"/>
        <v>0.19147260875951427</v>
      </c>
      <c r="G99" s="33">
        <f t="shared" si="3"/>
        <v>0.48012986152079112</v>
      </c>
    </row>
    <row r="100" spans="1:7">
      <c r="A100" s="34" t="s">
        <v>31</v>
      </c>
      <c r="B100" s="35" t="s">
        <v>149</v>
      </c>
      <c r="C100" s="35" t="s">
        <v>32</v>
      </c>
      <c r="D100" s="35">
        <v>82662</v>
      </c>
      <c r="E100" s="35">
        <v>425977</v>
      </c>
      <c r="F100" s="35">
        <f t="shared" si="2"/>
        <v>0.19405273054648489</v>
      </c>
      <c r="G100" s="35">
        <f t="shared" si="3"/>
        <v>0.48536131645605274</v>
      </c>
    </row>
    <row r="101" spans="1:7">
      <c r="A101" s="36" t="s">
        <v>31</v>
      </c>
      <c r="B101" s="37" t="s">
        <v>150</v>
      </c>
      <c r="C101" s="37" t="s">
        <v>32</v>
      </c>
      <c r="D101" s="37">
        <v>79524</v>
      </c>
      <c r="E101" s="37">
        <v>408122</v>
      </c>
      <c r="F101" s="37">
        <f t="shared" si="2"/>
        <v>0.19485349968881854</v>
      </c>
      <c r="G101" s="37">
        <f t="shared" si="3"/>
        <v>0.48698495596904845</v>
      </c>
    </row>
    <row r="102" spans="1:7">
      <c r="A102" s="32" t="s">
        <v>31</v>
      </c>
      <c r="B102" s="33" t="s">
        <v>151</v>
      </c>
      <c r="C102" s="33" t="s">
        <v>32</v>
      </c>
      <c r="D102" s="33">
        <v>151084</v>
      </c>
      <c r="E102" s="33">
        <v>501964</v>
      </c>
      <c r="F102" s="33">
        <f t="shared" si="2"/>
        <v>0.30098572806017959</v>
      </c>
      <c r="G102" s="33">
        <f t="shared" si="3"/>
        <v>0.70217866221482017</v>
      </c>
    </row>
    <row r="103" spans="1:7">
      <c r="A103" s="34" t="s">
        <v>31</v>
      </c>
      <c r="B103" s="35" t="s">
        <v>152</v>
      </c>
      <c r="C103" s="35" t="s">
        <v>32</v>
      </c>
      <c r="D103" s="35">
        <v>155600</v>
      </c>
      <c r="E103" s="35">
        <v>506520</v>
      </c>
      <c r="F103" s="35">
        <f t="shared" si="2"/>
        <v>0.30719418779120272</v>
      </c>
      <c r="G103" s="35">
        <f t="shared" si="3"/>
        <v>0.71476693516544265</v>
      </c>
    </row>
    <row r="104" spans="1:7">
      <c r="A104" s="34" t="s">
        <v>31</v>
      </c>
      <c r="B104" s="35" t="s">
        <v>153</v>
      </c>
      <c r="C104" s="35" t="s">
        <v>32</v>
      </c>
      <c r="D104" s="35">
        <v>158730</v>
      </c>
      <c r="E104" s="35">
        <v>487169</v>
      </c>
      <c r="F104" s="35">
        <f t="shared" si="2"/>
        <v>0.32582122425688004</v>
      </c>
      <c r="G104" s="35">
        <f t="shared" si="3"/>
        <v>0.75253511430324993</v>
      </c>
    </row>
    <row r="105" spans="1:7">
      <c r="A105" s="36" t="s">
        <v>31</v>
      </c>
      <c r="B105" s="37" t="s">
        <v>154</v>
      </c>
      <c r="C105" s="37" t="s">
        <v>32</v>
      </c>
      <c r="D105" s="37">
        <v>168268</v>
      </c>
      <c r="E105" s="37">
        <v>488122</v>
      </c>
      <c r="F105" s="37">
        <f t="shared" si="2"/>
        <v>0.34472529408631447</v>
      </c>
      <c r="G105" s="37">
        <f t="shared" si="3"/>
        <v>0.79086500628941125</v>
      </c>
    </row>
    <row r="106" spans="1:7">
      <c r="A106" s="32" t="s">
        <v>31</v>
      </c>
      <c r="B106" s="33" t="s">
        <v>155</v>
      </c>
      <c r="C106" s="33" t="s">
        <v>32</v>
      </c>
      <c r="D106" s="33">
        <v>78270</v>
      </c>
      <c r="E106" s="33">
        <v>491130</v>
      </c>
      <c r="F106" s="33">
        <f t="shared" si="2"/>
        <v>0.15936717366074155</v>
      </c>
      <c r="G106" s="33">
        <f t="shared" si="3"/>
        <v>0.41503288131451954</v>
      </c>
    </row>
    <row r="107" spans="1:7">
      <c r="A107" s="34" t="s">
        <v>31</v>
      </c>
      <c r="B107" s="35" t="s">
        <v>156</v>
      </c>
      <c r="C107" s="35" t="s">
        <v>32</v>
      </c>
      <c r="D107" s="35">
        <v>79816</v>
      </c>
      <c r="E107" s="35">
        <v>517035</v>
      </c>
      <c r="F107" s="35">
        <f t="shared" si="2"/>
        <v>0.15437252797199416</v>
      </c>
      <c r="G107" s="35">
        <f t="shared" si="3"/>
        <v>0.40490573771601535</v>
      </c>
    </row>
    <row r="108" spans="1:7">
      <c r="A108" s="36" t="s">
        <v>31</v>
      </c>
      <c r="B108" s="37" t="s">
        <v>157</v>
      </c>
      <c r="C108" s="37" t="s">
        <v>32</v>
      </c>
      <c r="D108" s="37">
        <v>68681</v>
      </c>
      <c r="E108" s="37">
        <v>483430</v>
      </c>
      <c r="F108" s="37">
        <f t="shared" si="2"/>
        <v>0.14207020664832551</v>
      </c>
      <c r="G108" s="37">
        <f t="shared" si="3"/>
        <v>0.37996155100014478</v>
      </c>
    </row>
    <row r="109" spans="1:7">
      <c r="A109" s="32" t="s">
        <v>31</v>
      </c>
      <c r="B109" s="33" t="s">
        <v>158</v>
      </c>
      <c r="C109" s="33" t="s">
        <v>32</v>
      </c>
      <c r="D109" s="33">
        <v>53633</v>
      </c>
      <c r="E109" s="33">
        <v>513292</v>
      </c>
      <c r="F109" s="33">
        <f t="shared" si="2"/>
        <v>0.10448828347217567</v>
      </c>
      <c r="G109" s="33">
        <f t="shared" si="3"/>
        <v>0.30376044356818338</v>
      </c>
    </row>
    <row r="110" spans="1:7">
      <c r="A110" s="34" t="s">
        <v>31</v>
      </c>
      <c r="B110" s="35" t="s">
        <v>159</v>
      </c>
      <c r="C110" s="35" t="s">
        <v>32</v>
      </c>
      <c r="D110" s="35">
        <v>61655</v>
      </c>
      <c r="E110" s="35">
        <v>535232</v>
      </c>
      <c r="F110" s="35">
        <f t="shared" si="2"/>
        <v>0.11519303778548368</v>
      </c>
      <c r="G110" s="35">
        <f t="shared" si="3"/>
        <v>0.32546540341384672</v>
      </c>
    </row>
    <row r="111" spans="1:7">
      <c r="A111" s="34" t="s">
        <v>31</v>
      </c>
      <c r="B111" s="35" t="s">
        <v>160</v>
      </c>
      <c r="C111" s="35" t="s">
        <v>32</v>
      </c>
      <c r="D111" s="35">
        <v>74656</v>
      </c>
      <c r="E111" s="35">
        <v>517815</v>
      </c>
      <c r="F111" s="35">
        <f t="shared" si="2"/>
        <v>0.144175043210413</v>
      </c>
      <c r="G111" s="35">
        <f t="shared" si="3"/>
        <v>0.38422931761343337</v>
      </c>
    </row>
    <row r="112" spans="1:7">
      <c r="A112" s="36" t="s">
        <v>31</v>
      </c>
      <c r="B112" s="37" t="s">
        <v>161</v>
      </c>
      <c r="C112" s="37" t="s">
        <v>32</v>
      </c>
      <c r="D112" s="37">
        <v>67685</v>
      </c>
      <c r="E112" s="37">
        <v>534216</v>
      </c>
      <c r="F112" s="37">
        <f t="shared" si="2"/>
        <v>0.12669968701798523</v>
      </c>
      <c r="G112" s="37">
        <f t="shared" si="3"/>
        <v>0.34879628539766683</v>
      </c>
    </row>
    <row r="113" spans="1:7">
      <c r="A113" s="32" t="s">
        <v>31</v>
      </c>
      <c r="B113" s="33" t="s">
        <v>162</v>
      </c>
      <c r="C113" s="33" t="s">
        <v>32</v>
      </c>
      <c r="D113" s="33">
        <v>135277</v>
      </c>
      <c r="E113" s="33">
        <v>550568</v>
      </c>
      <c r="F113" s="33">
        <f t="shared" si="2"/>
        <v>0.24570443614594384</v>
      </c>
      <c r="G113" s="33">
        <f t="shared" si="3"/>
        <v>0.59009031472951579</v>
      </c>
    </row>
    <row r="114" spans="1:7">
      <c r="A114" s="34" t="s">
        <v>31</v>
      </c>
      <c r="B114" s="35" t="s">
        <v>163</v>
      </c>
      <c r="C114" s="35" t="s">
        <v>32</v>
      </c>
      <c r="D114" s="35">
        <v>144528</v>
      </c>
      <c r="E114" s="35">
        <v>545371</v>
      </c>
      <c r="F114" s="35">
        <f t="shared" si="2"/>
        <v>0.26500859048244224</v>
      </c>
      <c r="G114" s="35">
        <f t="shared" si="3"/>
        <v>0.62923141806219984</v>
      </c>
    </row>
    <row r="115" spans="1:7">
      <c r="A115" s="36" t="s">
        <v>31</v>
      </c>
      <c r="B115" s="37" t="s">
        <v>164</v>
      </c>
      <c r="C115" s="37" t="s">
        <v>32</v>
      </c>
      <c r="D115" s="37">
        <v>132072</v>
      </c>
      <c r="E115" s="37">
        <v>547646</v>
      </c>
      <c r="F115" s="37">
        <f t="shared" si="2"/>
        <v>0.24116308710371298</v>
      </c>
      <c r="G115" s="37">
        <f t="shared" si="3"/>
        <v>0.58088227541148851</v>
      </c>
    </row>
    <row r="116" spans="1:7">
      <c r="A116" s="32" t="s">
        <v>31</v>
      </c>
      <c r="B116" s="33" t="s">
        <v>165</v>
      </c>
      <c r="C116" s="33" t="s">
        <v>32</v>
      </c>
      <c r="D116" s="33">
        <v>93827</v>
      </c>
      <c r="E116" s="33">
        <v>515477</v>
      </c>
      <c r="F116" s="33">
        <f t="shared" si="2"/>
        <v>0.18201976033848261</v>
      </c>
      <c r="G116" s="33">
        <f t="shared" si="3"/>
        <v>0.46096326606230731</v>
      </c>
    </row>
    <row r="117" spans="1:7">
      <c r="A117" s="34" t="s">
        <v>31</v>
      </c>
      <c r="B117" s="35" t="s">
        <v>166</v>
      </c>
      <c r="C117" s="35" t="s">
        <v>32</v>
      </c>
      <c r="D117" s="35">
        <v>83110</v>
      </c>
      <c r="E117" s="35">
        <v>514361</v>
      </c>
      <c r="F117" s="35">
        <f t="shared" si="2"/>
        <v>0.16157912438929078</v>
      </c>
      <c r="G117" s="35">
        <f t="shared" si="3"/>
        <v>0.41951783261172598</v>
      </c>
    </row>
    <row r="118" spans="1:7">
      <c r="A118" s="36" t="s">
        <v>31</v>
      </c>
      <c r="B118" s="37" t="s">
        <v>167</v>
      </c>
      <c r="C118" s="37" t="s">
        <v>32</v>
      </c>
      <c r="D118" s="37">
        <v>80557</v>
      </c>
      <c r="E118" s="37">
        <v>467572</v>
      </c>
      <c r="F118" s="37">
        <f t="shared" si="2"/>
        <v>0.1722879043227567</v>
      </c>
      <c r="G118" s="37">
        <f t="shared" si="3"/>
        <v>0.4412309548048215</v>
      </c>
    </row>
    <row r="119" spans="1:7">
      <c r="A119" s="32" t="s">
        <v>31</v>
      </c>
      <c r="B119" s="33" t="s">
        <v>168</v>
      </c>
      <c r="C119" s="33" t="s">
        <v>32</v>
      </c>
      <c r="D119" s="33">
        <v>85041</v>
      </c>
      <c r="E119" s="33">
        <v>540257</v>
      </c>
      <c r="F119" s="33">
        <f t="shared" si="2"/>
        <v>0.15740841858596927</v>
      </c>
      <c r="G119" s="33">
        <f t="shared" si="3"/>
        <v>0.41106130952491127</v>
      </c>
    </row>
    <row r="120" spans="1:7">
      <c r="A120" s="34" t="s">
        <v>31</v>
      </c>
      <c r="B120" s="35" t="s">
        <v>169</v>
      </c>
      <c r="C120" s="35" t="s">
        <v>32</v>
      </c>
      <c r="D120" s="35">
        <v>95306</v>
      </c>
      <c r="E120" s="35">
        <v>517980</v>
      </c>
      <c r="F120" s="35">
        <f t="shared" si="2"/>
        <v>0.18399552106258929</v>
      </c>
      <c r="G120" s="35">
        <f t="shared" si="3"/>
        <v>0.46496931850650602</v>
      </c>
    </row>
    <row r="121" spans="1:7">
      <c r="A121" s="36" t="s">
        <v>31</v>
      </c>
      <c r="B121" s="37" t="s">
        <v>170</v>
      </c>
      <c r="C121" s="37" t="s">
        <v>32</v>
      </c>
      <c r="D121" s="37">
        <v>88538</v>
      </c>
      <c r="E121" s="37">
        <v>526348</v>
      </c>
      <c r="F121" s="37">
        <f t="shared" si="2"/>
        <v>0.16821190543138759</v>
      </c>
      <c r="G121" s="37">
        <f t="shared" si="3"/>
        <v>0.43296645945268147</v>
      </c>
    </row>
    <row r="122" spans="1:7">
      <c r="A122" s="32" t="s">
        <v>31</v>
      </c>
      <c r="B122" s="33" t="s">
        <v>171</v>
      </c>
      <c r="C122" s="33" t="s">
        <v>32</v>
      </c>
      <c r="D122" s="33">
        <v>140236</v>
      </c>
      <c r="E122" s="33">
        <v>560395</v>
      </c>
      <c r="F122" s="33">
        <f t="shared" si="2"/>
        <v>0.25024491653208897</v>
      </c>
      <c r="G122" s="33">
        <f t="shared" si="3"/>
        <v>0.59929659276046354</v>
      </c>
    </row>
    <row r="123" spans="1:7">
      <c r="A123" s="34" t="s">
        <v>31</v>
      </c>
      <c r="B123" s="35" t="s">
        <v>172</v>
      </c>
      <c r="C123" s="35" t="s">
        <v>32</v>
      </c>
      <c r="D123" s="35">
        <v>130447</v>
      </c>
      <c r="E123" s="35">
        <v>530371</v>
      </c>
      <c r="F123" s="35">
        <f t="shared" si="2"/>
        <v>0.24595424712135466</v>
      </c>
      <c r="G123" s="35">
        <f t="shared" si="3"/>
        <v>0.5905968314632587</v>
      </c>
    </row>
    <row r="124" spans="1:7">
      <c r="A124" s="36" t="s">
        <v>31</v>
      </c>
      <c r="B124" s="37" t="s">
        <v>173</v>
      </c>
      <c r="C124" s="37" t="s">
        <v>32</v>
      </c>
      <c r="D124" s="37">
        <v>143557</v>
      </c>
      <c r="E124" s="37">
        <v>540108</v>
      </c>
      <c r="F124" s="37">
        <f t="shared" si="2"/>
        <v>0.26579313766876256</v>
      </c>
      <c r="G124" s="37">
        <f t="shared" si="3"/>
        <v>0.63082216593718299</v>
      </c>
    </row>
    <row r="125" spans="1:7">
      <c r="A125" s="32" t="s">
        <v>31</v>
      </c>
      <c r="B125" s="33" t="s">
        <v>174</v>
      </c>
      <c r="C125" s="33" t="s">
        <v>32</v>
      </c>
      <c r="D125" s="33">
        <v>60773</v>
      </c>
      <c r="E125" s="33">
        <v>523127</v>
      </c>
      <c r="F125" s="33">
        <f t="shared" si="2"/>
        <v>0.11617255465689975</v>
      </c>
      <c r="G125" s="33">
        <f t="shared" si="3"/>
        <v>0.32745147182232992</v>
      </c>
    </row>
    <row r="126" spans="1:7">
      <c r="A126" s="34" t="s">
        <v>31</v>
      </c>
      <c r="B126" s="35" t="s">
        <v>175</v>
      </c>
      <c r="C126" s="35" t="s">
        <v>32</v>
      </c>
      <c r="D126" s="35">
        <v>57741</v>
      </c>
      <c r="E126" s="35">
        <v>568083</v>
      </c>
      <c r="F126" s="35">
        <f t="shared" si="2"/>
        <v>0.10164183754838642</v>
      </c>
      <c r="G126" s="35">
        <f t="shared" si="3"/>
        <v>0.29798898981310828</v>
      </c>
    </row>
    <row r="127" spans="1:7">
      <c r="A127" s="34" t="s">
        <v>31</v>
      </c>
      <c r="B127" s="35" t="s">
        <v>176</v>
      </c>
      <c r="C127" s="35" t="s">
        <v>32</v>
      </c>
      <c r="D127" s="35">
        <v>55949</v>
      </c>
      <c r="E127" s="35">
        <v>526462</v>
      </c>
      <c r="F127" s="35">
        <f t="shared" si="2"/>
        <v>0.10627357720025377</v>
      </c>
      <c r="G127" s="35">
        <f t="shared" si="3"/>
        <v>0.30738030513123454</v>
      </c>
    </row>
    <row r="128" spans="1:7">
      <c r="A128" s="36" t="s">
        <v>31</v>
      </c>
      <c r="B128" s="37" t="s">
        <v>177</v>
      </c>
      <c r="C128" s="37" t="s">
        <v>32</v>
      </c>
      <c r="D128" s="37">
        <v>57222</v>
      </c>
      <c r="E128" s="37">
        <v>566248</v>
      </c>
      <c r="F128" s="37">
        <f t="shared" si="2"/>
        <v>0.10105466156171854</v>
      </c>
      <c r="G128" s="37">
        <f t="shared" si="3"/>
        <v>0.29679843178254051</v>
      </c>
    </row>
    <row r="129" spans="1:7">
      <c r="A129" s="32" t="s">
        <v>31</v>
      </c>
      <c r="B129" s="33" t="s">
        <v>178</v>
      </c>
      <c r="C129" s="33" t="s">
        <v>32</v>
      </c>
      <c r="D129" s="33">
        <v>74887</v>
      </c>
      <c r="E129" s="33">
        <v>576123</v>
      </c>
      <c r="F129" s="33">
        <f t="shared" si="2"/>
        <v>0.12998439569328077</v>
      </c>
      <c r="G129" s="33">
        <f t="shared" si="3"/>
        <v>0.3554563607076961</v>
      </c>
    </row>
    <row r="130" spans="1:7">
      <c r="A130" s="34" t="s">
        <v>31</v>
      </c>
      <c r="B130" s="35" t="s">
        <v>179</v>
      </c>
      <c r="C130" s="35" t="s">
        <v>32</v>
      </c>
      <c r="D130" s="35">
        <v>66047</v>
      </c>
      <c r="E130" s="35">
        <v>541676</v>
      </c>
      <c r="F130" s="35">
        <f t="shared" si="2"/>
        <v>0.12193082211506509</v>
      </c>
      <c r="G130" s="35">
        <f t="shared" si="3"/>
        <v>0.339126934920506</v>
      </c>
    </row>
    <row r="131" spans="1:7">
      <c r="A131" s="36" t="s">
        <v>31</v>
      </c>
      <c r="B131" s="37" t="s">
        <v>180</v>
      </c>
      <c r="C131" s="37" t="s">
        <v>32</v>
      </c>
      <c r="D131" s="37">
        <v>70419</v>
      </c>
      <c r="E131" s="37">
        <v>496429</v>
      </c>
      <c r="F131" s="37">
        <f t="shared" ref="F131:F164" si="4">D131/E131</f>
        <v>0.14185110056020095</v>
      </c>
      <c r="G131" s="37">
        <f t="shared" ref="G131:G194" si="5">(2.0276*F131)+0.0919</f>
        <v>0.37951729149586344</v>
      </c>
    </row>
    <row r="132" spans="1:7">
      <c r="A132" s="32" t="s">
        <v>31</v>
      </c>
      <c r="B132" s="33" t="s">
        <v>181</v>
      </c>
      <c r="C132" s="33" t="s">
        <v>32</v>
      </c>
      <c r="D132" s="33">
        <v>101587</v>
      </c>
      <c r="E132" s="33">
        <v>498214</v>
      </c>
      <c r="F132" s="33">
        <f t="shared" si="4"/>
        <v>0.20390233915546332</v>
      </c>
      <c r="G132" s="33">
        <f t="shared" si="5"/>
        <v>0.50533238287161741</v>
      </c>
    </row>
    <row r="133" spans="1:7">
      <c r="A133" s="34" t="s">
        <v>31</v>
      </c>
      <c r="B133" s="35" t="s">
        <v>182</v>
      </c>
      <c r="C133" s="35" t="s">
        <v>32</v>
      </c>
      <c r="D133" s="35">
        <v>98580</v>
      </c>
      <c r="E133" s="35">
        <v>449221</v>
      </c>
      <c r="F133" s="35">
        <f t="shared" si="4"/>
        <v>0.21944655303291699</v>
      </c>
      <c r="G133" s="35">
        <f t="shared" si="5"/>
        <v>0.53684983092954253</v>
      </c>
    </row>
    <row r="134" spans="1:7">
      <c r="A134" s="36" t="s">
        <v>31</v>
      </c>
      <c r="B134" s="37" t="s">
        <v>183</v>
      </c>
      <c r="C134" s="37" t="s">
        <v>32</v>
      </c>
      <c r="D134" s="37">
        <v>101775</v>
      </c>
      <c r="E134" s="37">
        <v>426152</v>
      </c>
      <c r="F134" s="37">
        <f t="shared" si="4"/>
        <v>0.23882323677936512</v>
      </c>
      <c r="G134" s="37">
        <f t="shared" si="5"/>
        <v>0.57613799489384077</v>
      </c>
    </row>
    <row r="135" spans="1:7">
      <c r="A135" s="32" t="s">
        <v>31</v>
      </c>
      <c r="B135" s="33" t="s">
        <v>184</v>
      </c>
      <c r="C135" s="33" t="s">
        <v>32</v>
      </c>
      <c r="D135" s="33">
        <v>106765</v>
      </c>
      <c r="E135" s="33">
        <v>470994</v>
      </c>
      <c r="F135" s="33">
        <f t="shared" si="4"/>
        <v>0.22668017002339733</v>
      </c>
      <c r="G135" s="33">
        <f t="shared" si="5"/>
        <v>0.55151671273944047</v>
      </c>
    </row>
    <row r="136" spans="1:7">
      <c r="A136" s="34" t="s">
        <v>31</v>
      </c>
      <c r="B136" s="35" t="s">
        <v>185</v>
      </c>
      <c r="C136" s="35" t="s">
        <v>32</v>
      </c>
      <c r="D136" s="35">
        <v>99482</v>
      </c>
      <c r="E136" s="35">
        <v>467880</v>
      </c>
      <c r="F136" s="35">
        <f t="shared" si="4"/>
        <v>0.21262289475934001</v>
      </c>
      <c r="G136" s="35">
        <f t="shared" si="5"/>
        <v>0.52301418141403788</v>
      </c>
    </row>
    <row r="137" spans="1:7">
      <c r="A137" s="34" t="s">
        <v>31</v>
      </c>
      <c r="B137" s="35" t="s">
        <v>186</v>
      </c>
      <c r="C137" s="35" t="s">
        <v>32</v>
      </c>
      <c r="D137" s="35">
        <v>103200</v>
      </c>
      <c r="E137" s="35">
        <v>459756</v>
      </c>
      <c r="F137" s="35">
        <f t="shared" si="4"/>
        <v>0.22446689113355781</v>
      </c>
      <c r="G137" s="35">
        <f t="shared" si="5"/>
        <v>0.54702906846240185</v>
      </c>
    </row>
    <row r="138" spans="1:7">
      <c r="A138" s="36" t="s">
        <v>31</v>
      </c>
      <c r="B138" s="37" t="s">
        <v>187</v>
      </c>
      <c r="C138" s="37" t="s">
        <v>32</v>
      </c>
      <c r="D138" s="37">
        <v>95474</v>
      </c>
      <c r="E138" s="37">
        <v>467564</v>
      </c>
      <c r="F138" s="37">
        <f t="shared" si="4"/>
        <v>0.20419450599276248</v>
      </c>
      <c r="G138" s="37">
        <f t="shared" si="5"/>
        <v>0.50592478035092525</v>
      </c>
    </row>
    <row r="139" spans="1:7">
      <c r="A139" s="32" t="s">
        <v>31</v>
      </c>
      <c r="B139" s="33" t="s">
        <v>188</v>
      </c>
      <c r="C139" s="33" t="s">
        <v>32</v>
      </c>
      <c r="D139" s="33">
        <v>131763</v>
      </c>
      <c r="E139" s="33">
        <v>462139</v>
      </c>
      <c r="F139" s="33">
        <f t="shared" si="4"/>
        <v>0.2851155171928792</v>
      </c>
      <c r="G139" s="33">
        <f t="shared" si="5"/>
        <v>0.67000022266028181</v>
      </c>
    </row>
    <row r="140" spans="1:7">
      <c r="A140" s="34" t="s">
        <v>31</v>
      </c>
      <c r="B140" s="35" t="s">
        <v>189</v>
      </c>
      <c r="C140" s="35" t="s">
        <v>32</v>
      </c>
      <c r="D140" s="35">
        <v>133680</v>
      </c>
      <c r="E140" s="35">
        <v>470113</v>
      </c>
      <c r="F140" s="35">
        <f t="shared" si="4"/>
        <v>0.28435716519219845</v>
      </c>
      <c r="G140" s="35">
        <f t="shared" si="5"/>
        <v>0.66846258814370152</v>
      </c>
    </row>
    <row r="141" spans="1:7">
      <c r="A141" s="34" t="s">
        <v>31</v>
      </c>
      <c r="B141" s="35" t="s">
        <v>190</v>
      </c>
      <c r="C141" s="35" t="s">
        <v>32</v>
      </c>
      <c r="D141" s="35">
        <v>116641</v>
      </c>
      <c r="E141" s="35">
        <v>475448</v>
      </c>
      <c r="F141" s="35">
        <f t="shared" si="4"/>
        <v>0.2453286163786576</v>
      </c>
      <c r="G141" s="35">
        <f t="shared" si="5"/>
        <v>0.58932830256936619</v>
      </c>
    </row>
    <row r="142" spans="1:7">
      <c r="A142" s="36" t="s">
        <v>31</v>
      </c>
      <c r="B142" s="37" t="s">
        <v>191</v>
      </c>
      <c r="C142" s="37" t="s">
        <v>32</v>
      </c>
      <c r="D142" s="37">
        <v>129775</v>
      </c>
      <c r="E142" s="37">
        <v>514846</v>
      </c>
      <c r="F142" s="37">
        <f t="shared" si="4"/>
        <v>0.25206566623805954</v>
      </c>
      <c r="G142" s="37">
        <f t="shared" si="5"/>
        <v>0.60298834486428954</v>
      </c>
    </row>
    <row r="143" spans="1:7">
      <c r="A143" s="32" t="s">
        <v>31</v>
      </c>
      <c r="B143" s="33" t="s">
        <v>192</v>
      </c>
      <c r="C143" s="33" t="s">
        <v>32</v>
      </c>
      <c r="D143" s="33">
        <v>135336</v>
      </c>
      <c r="E143" s="33">
        <v>514186</v>
      </c>
      <c r="F143" s="33">
        <f t="shared" si="4"/>
        <v>0.26320436573535649</v>
      </c>
      <c r="G143" s="33">
        <f t="shared" si="5"/>
        <v>0.62557317196500883</v>
      </c>
    </row>
    <row r="144" spans="1:7">
      <c r="A144" s="34" t="s">
        <v>31</v>
      </c>
      <c r="B144" s="35" t="s">
        <v>193</v>
      </c>
      <c r="C144" s="35" t="s">
        <v>32</v>
      </c>
      <c r="D144" s="35">
        <v>132587</v>
      </c>
      <c r="E144" s="35">
        <v>508396</v>
      </c>
      <c r="F144" s="35">
        <f t="shared" si="4"/>
        <v>0.26079473481301979</v>
      </c>
      <c r="G144" s="35">
        <f t="shared" si="5"/>
        <v>0.62068740430687896</v>
      </c>
    </row>
    <row r="145" spans="1:7">
      <c r="A145" s="34" t="s">
        <v>31</v>
      </c>
      <c r="B145" s="35" t="s">
        <v>194</v>
      </c>
      <c r="C145" s="35" t="s">
        <v>32</v>
      </c>
      <c r="D145" s="35">
        <v>149498</v>
      </c>
      <c r="E145" s="35">
        <v>492278</v>
      </c>
      <c r="F145" s="35">
        <f t="shared" si="4"/>
        <v>0.30368612856962934</v>
      </c>
      <c r="G145" s="35">
        <f t="shared" si="5"/>
        <v>0.70765399428778042</v>
      </c>
    </row>
    <row r="146" spans="1:7">
      <c r="A146" s="32" t="s">
        <v>31</v>
      </c>
      <c r="B146" s="33" t="s">
        <v>195</v>
      </c>
      <c r="C146" s="33" t="s">
        <v>32</v>
      </c>
      <c r="D146" s="33">
        <v>118239</v>
      </c>
      <c r="E146" s="33">
        <v>567497</v>
      </c>
      <c r="F146" s="33">
        <f t="shared" si="4"/>
        <v>0.20835176221195884</v>
      </c>
      <c r="G146" s="33">
        <f t="shared" si="5"/>
        <v>0.51435403306096772</v>
      </c>
    </row>
    <row r="147" spans="1:7">
      <c r="A147" s="34" t="s">
        <v>31</v>
      </c>
      <c r="B147" s="35" t="s">
        <v>196</v>
      </c>
      <c r="C147" s="35" t="s">
        <v>32</v>
      </c>
      <c r="D147" s="35">
        <v>117351</v>
      </c>
      <c r="E147" s="35">
        <v>559237</v>
      </c>
      <c r="F147" s="35">
        <f t="shared" si="4"/>
        <v>0.20984126586760174</v>
      </c>
      <c r="G147" s="35">
        <f t="shared" si="5"/>
        <v>0.51737415067314929</v>
      </c>
    </row>
    <row r="148" spans="1:7">
      <c r="A148" s="34" t="s">
        <v>31</v>
      </c>
      <c r="B148" s="35" t="s">
        <v>197</v>
      </c>
      <c r="C148" s="35" t="s">
        <v>32</v>
      </c>
      <c r="D148" s="35">
        <v>105152</v>
      </c>
      <c r="E148" s="35">
        <v>545696</v>
      </c>
      <c r="F148" s="35">
        <f t="shared" si="4"/>
        <v>0.19269336773588225</v>
      </c>
      <c r="G148" s="35">
        <f t="shared" si="5"/>
        <v>0.48260507242127482</v>
      </c>
    </row>
    <row r="149" spans="1:7">
      <c r="A149" s="36" t="s">
        <v>31</v>
      </c>
      <c r="B149" s="37" t="s">
        <v>198</v>
      </c>
      <c r="C149" s="37" t="s">
        <v>32</v>
      </c>
      <c r="D149" s="37">
        <v>109333</v>
      </c>
      <c r="E149" s="37">
        <v>530773</v>
      </c>
      <c r="F149" s="37">
        <f t="shared" si="4"/>
        <v>0.20598824732983781</v>
      </c>
      <c r="G149" s="37">
        <f t="shared" si="5"/>
        <v>0.50956177028597915</v>
      </c>
    </row>
    <row r="150" spans="1:7">
      <c r="A150" s="32" t="s">
        <v>31</v>
      </c>
      <c r="B150" s="33" t="s">
        <v>199</v>
      </c>
      <c r="C150" s="33" t="s">
        <v>32</v>
      </c>
      <c r="D150" s="33"/>
      <c r="E150" s="33"/>
      <c r="F150" s="33"/>
      <c r="G150" s="33"/>
    </row>
    <row r="151" spans="1:7">
      <c r="A151" s="34" t="s">
        <v>31</v>
      </c>
      <c r="B151" s="35" t="s">
        <v>200</v>
      </c>
      <c r="C151" s="35" t="s">
        <v>32</v>
      </c>
      <c r="D151" s="35"/>
      <c r="E151" s="35"/>
      <c r="F151" s="35"/>
      <c r="G151" s="35"/>
    </row>
    <row r="152" spans="1:7">
      <c r="A152" s="36" t="s">
        <v>31</v>
      </c>
      <c r="B152" s="37" t="s">
        <v>201</v>
      </c>
      <c r="C152" s="37" t="s">
        <v>32</v>
      </c>
      <c r="D152" s="37"/>
      <c r="E152" s="37"/>
      <c r="F152" s="37"/>
      <c r="G152" s="37"/>
    </row>
    <row r="153" spans="1:7">
      <c r="A153" s="32" t="s">
        <v>31</v>
      </c>
      <c r="B153" s="33" t="s">
        <v>202</v>
      </c>
      <c r="C153" s="33" t="s">
        <v>32</v>
      </c>
      <c r="D153" s="33">
        <v>61782</v>
      </c>
      <c r="E153" s="33">
        <v>487289</v>
      </c>
      <c r="F153" s="33">
        <f t="shared" si="4"/>
        <v>0.12678718378621312</v>
      </c>
      <c r="G153" s="33">
        <f t="shared" si="5"/>
        <v>0.34897369384492571</v>
      </c>
    </row>
    <row r="154" spans="1:7">
      <c r="A154" s="34" t="s">
        <v>31</v>
      </c>
      <c r="B154" s="35" t="s">
        <v>203</v>
      </c>
      <c r="C154" s="35" t="s">
        <v>32</v>
      </c>
      <c r="D154" s="35">
        <v>44927</v>
      </c>
      <c r="E154" s="35">
        <v>417955</v>
      </c>
      <c r="F154" s="35">
        <f t="shared" si="4"/>
        <v>0.10749243339593975</v>
      </c>
      <c r="G154" s="35">
        <f t="shared" si="5"/>
        <v>0.30985165795360742</v>
      </c>
    </row>
    <row r="155" spans="1:7">
      <c r="A155" s="34" t="s">
        <v>31</v>
      </c>
      <c r="B155" s="35" t="s">
        <v>204</v>
      </c>
      <c r="C155" s="35" t="s">
        <v>32</v>
      </c>
      <c r="D155" s="35">
        <v>55258</v>
      </c>
      <c r="E155" s="35">
        <v>419840</v>
      </c>
      <c r="F155" s="35">
        <f t="shared" si="4"/>
        <v>0.13161680640243903</v>
      </c>
      <c r="G155" s="35">
        <f t="shared" si="5"/>
        <v>0.35876623666158536</v>
      </c>
    </row>
    <row r="156" spans="1:7">
      <c r="A156" s="36" t="s">
        <v>31</v>
      </c>
      <c r="B156" s="37" t="s">
        <v>205</v>
      </c>
      <c r="C156" s="37" t="s">
        <v>32</v>
      </c>
      <c r="D156" s="37">
        <v>47521</v>
      </c>
      <c r="E156" s="37">
        <v>413865</v>
      </c>
      <c r="F156" s="37">
        <f t="shared" si="4"/>
        <v>0.11482246626315344</v>
      </c>
      <c r="G156" s="37">
        <f t="shared" si="5"/>
        <v>0.3247140325951699</v>
      </c>
    </row>
    <row r="157" spans="1:7">
      <c r="A157" s="32" t="s">
        <v>31</v>
      </c>
      <c r="B157" s="33" t="s">
        <v>206</v>
      </c>
      <c r="C157" s="33" t="s">
        <v>32</v>
      </c>
      <c r="D157" s="33">
        <v>67594</v>
      </c>
      <c r="E157" s="33">
        <v>466642</v>
      </c>
      <c r="F157" s="33">
        <f t="shared" si="4"/>
        <v>0.14485194217408634</v>
      </c>
      <c r="G157" s="33">
        <f t="shared" si="5"/>
        <v>0.38560179795217747</v>
      </c>
    </row>
    <row r="158" spans="1:7">
      <c r="A158" s="34" t="s">
        <v>31</v>
      </c>
      <c r="B158" s="35" t="s">
        <v>207</v>
      </c>
      <c r="C158" s="35" t="s">
        <v>32</v>
      </c>
      <c r="D158" s="35">
        <v>59826</v>
      </c>
      <c r="E158" s="35">
        <v>391207</v>
      </c>
      <c r="F158" s="35">
        <f t="shared" si="4"/>
        <v>0.15292671143410011</v>
      </c>
      <c r="G158" s="35">
        <f t="shared" si="5"/>
        <v>0.40197420010378138</v>
      </c>
    </row>
    <row r="159" spans="1:7">
      <c r="A159" s="34" t="s">
        <v>31</v>
      </c>
      <c r="B159" s="35" t="s">
        <v>208</v>
      </c>
      <c r="C159" s="35" t="s">
        <v>32</v>
      </c>
      <c r="D159" s="35">
        <v>63424</v>
      </c>
      <c r="E159" s="35">
        <v>429962</v>
      </c>
      <c r="F159" s="35">
        <f t="shared" si="4"/>
        <v>0.14751071024881268</v>
      </c>
      <c r="G159" s="35">
        <f t="shared" si="5"/>
        <v>0.39099271610049258</v>
      </c>
    </row>
    <row r="160" spans="1:7">
      <c r="A160" s="36" t="s">
        <v>31</v>
      </c>
      <c r="B160" s="37" t="s">
        <v>209</v>
      </c>
      <c r="C160" s="37" t="s">
        <v>32</v>
      </c>
      <c r="D160" s="37">
        <v>65907</v>
      </c>
      <c r="E160" s="37">
        <v>419827</v>
      </c>
      <c r="F160" s="37">
        <f t="shared" si="4"/>
        <v>0.15698609189023097</v>
      </c>
      <c r="G160" s="37">
        <f t="shared" si="5"/>
        <v>0.41020499991663228</v>
      </c>
    </row>
    <row r="161" spans="1:7">
      <c r="A161" s="32" t="s">
        <v>31</v>
      </c>
      <c r="B161" s="33" t="s">
        <v>210</v>
      </c>
      <c r="C161" s="33" t="s">
        <v>32</v>
      </c>
      <c r="D161" s="33">
        <v>68541</v>
      </c>
      <c r="E161" s="33">
        <v>463211</v>
      </c>
      <c r="F161" s="33">
        <f t="shared" si="4"/>
        <v>0.14796928397641679</v>
      </c>
      <c r="G161" s="33">
        <f t="shared" si="5"/>
        <v>0.39192252019058266</v>
      </c>
    </row>
    <row r="162" spans="1:7">
      <c r="A162" s="34" t="s">
        <v>31</v>
      </c>
      <c r="B162" s="35" t="s">
        <v>211</v>
      </c>
      <c r="C162" s="35" t="s">
        <v>32</v>
      </c>
      <c r="D162" s="35">
        <v>66166</v>
      </c>
      <c r="E162" s="35">
        <v>457356</v>
      </c>
      <c r="F162" s="35">
        <f t="shared" si="4"/>
        <v>0.14467067229904057</v>
      </c>
      <c r="G162" s="35">
        <f t="shared" si="5"/>
        <v>0.38523425515353465</v>
      </c>
    </row>
    <row r="163" spans="1:7">
      <c r="A163" s="34" t="s">
        <v>31</v>
      </c>
      <c r="B163" s="35" t="s">
        <v>212</v>
      </c>
      <c r="C163" s="35" t="s">
        <v>32</v>
      </c>
      <c r="D163" s="35">
        <v>61029</v>
      </c>
      <c r="E163" s="35">
        <v>408791</v>
      </c>
      <c r="F163" s="35">
        <f t="shared" si="4"/>
        <v>0.14929144721874993</v>
      </c>
      <c r="G163" s="35">
        <f t="shared" si="5"/>
        <v>0.39460333838073736</v>
      </c>
    </row>
    <row r="164" spans="1:7">
      <c r="A164" s="36" t="s">
        <v>31</v>
      </c>
      <c r="B164" s="37" t="s">
        <v>213</v>
      </c>
      <c r="C164" s="37" t="s">
        <v>32</v>
      </c>
      <c r="D164" s="37">
        <v>68983</v>
      </c>
      <c r="E164" s="37">
        <v>439952</v>
      </c>
      <c r="F164" s="37">
        <f t="shared" si="4"/>
        <v>0.15679665054369568</v>
      </c>
      <c r="G164" s="37">
        <f t="shared" si="5"/>
        <v>0.40982088864239735</v>
      </c>
    </row>
    <row r="165" spans="1:7">
      <c r="A165" s="41" t="s">
        <v>31</v>
      </c>
      <c r="B165" s="42" t="s">
        <v>214</v>
      </c>
      <c r="C165" s="42" t="s">
        <v>32</v>
      </c>
      <c r="D165" s="42">
        <v>89778</v>
      </c>
      <c r="E165" s="42">
        <v>407496</v>
      </c>
      <c r="F165" s="42">
        <v>0.22031627304317097</v>
      </c>
      <c r="G165" s="42">
        <f t="shared" si="5"/>
        <v>0.53861327522233349</v>
      </c>
    </row>
    <row r="166" spans="1:7">
      <c r="A166" s="43" t="s">
        <v>31</v>
      </c>
      <c r="B166" s="44" t="s">
        <v>215</v>
      </c>
      <c r="C166" s="44" t="s">
        <v>32</v>
      </c>
      <c r="D166" s="44">
        <v>127217</v>
      </c>
      <c r="E166" s="44">
        <v>624475</v>
      </c>
      <c r="F166" s="44">
        <v>0.203718323391649</v>
      </c>
      <c r="G166" s="44">
        <f t="shared" si="5"/>
        <v>0.50495927250890749</v>
      </c>
    </row>
    <row r="167" spans="1:7">
      <c r="A167" s="43" t="s">
        <v>31</v>
      </c>
      <c r="B167" s="44" t="s">
        <v>216</v>
      </c>
      <c r="C167" s="44" t="s">
        <v>32</v>
      </c>
      <c r="D167" s="44">
        <v>133933</v>
      </c>
      <c r="E167" s="44">
        <v>671172</v>
      </c>
      <c r="F167" s="44">
        <v>0.19955093478273825</v>
      </c>
      <c r="G167" s="44">
        <f t="shared" si="5"/>
        <v>0.49650947536548007</v>
      </c>
    </row>
    <row r="168" spans="1:7">
      <c r="A168" s="45" t="s">
        <v>31</v>
      </c>
      <c r="B168" s="46" t="s">
        <v>217</v>
      </c>
      <c r="C168" s="46" t="s">
        <v>32</v>
      </c>
      <c r="D168" s="46">
        <v>129743</v>
      </c>
      <c r="E168" s="46">
        <v>657785</v>
      </c>
      <c r="F168" s="46">
        <v>0.19724226000896949</v>
      </c>
      <c r="G168" s="46">
        <f t="shared" si="5"/>
        <v>0.49182840639418657</v>
      </c>
    </row>
    <row r="169" spans="1:7">
      <c r="A169" s="41" t="s">
        <v>31</v>
      </c>
      <c r="B169" s="42" t="s">
        <v>218</v>
      </c>
      <c r="C169" s="42" t="s">
        <v>32</v>
      </c>
      <c r="D169" s="42">
        <v>70197</v>
      </c>
      <c r="E169" s="42">
        <v>502512</v>
      </c>
      <c r="F169" s="42">
        <v>0.13969218645524883</v>
      </c>
      <c r="G169" s="42">
        <f t="shared" si="5"/>
        <v>0.37513987725666254</v>
      </c>
    </row>
    <row r="170" spans="1:7">
      <c r="A170" s="43" t="s">
        <v>31</v>
      </c>
      <c r="B170" s="44" t="s">
        <v>219</v>
      </c>
      <c r="C170" s="44" t="s">
        <v>32</v>
      </c>
      <c r="D170" s="44">
        <v>74479</v>
      </c>
      <c r="E170" s="44">
        <v>572085</v>
      </c>
      <c r="F170" s="44">
        <v>0.13018869573577352</v>
      </c>
      <c r="G170" s="44">
        <f t="shared" si="5"/>
        <v>0.35587059947385435</v>
      </c>
    </row>
    <row r="171" spans="1:7">
      <c r="A171" s="43" t="s">
        <v>31</v>
      </c>
      <c r="B171" s="44" t="s">
        <v>220</v>
      </c>
      <c r="C171" s="44" t="s">
        <v>32</v>
      </c>
      <c r="D171" s="44">
        <v>80217</v>
      </c>
      <c r="E171" s="44">
        <v>559938</v>
      </c>
      <c r="F171" s="44">
        <v>0.14326050384149674</v>
      </c>
      <c r="G171" s="44">
        <f t="shared" si="5"/>
        <v>0.38237499758901877</v>
      </c>
    </row>
    <row r="172" spans="1:7">
      <c r="A172" s="45" t="s">
        <v>31</v>
      </c>
      <c r="B172" s="46" t="s">
        <v>221</v>
      </c>
      <c r="C172" s="46" t="s">
        <v>32</v>
      </c>
      <c r="D172" s="46">
        <v>79155</v>
      </c>
      <c r="E172" s="46">
        <v>590619</v>
      </c>
      <c r="F172" s="46">
        <v>0.1340204090962194</v>
      </c>
      <c r="G172" s="46">
        <f t="shared" si="5"/>
        <v>0.36363978148349446</v>
      </c>
    </row>
    <row r="173" spans="1:7">
      <c r="A173" s="41" t="s">
        <v>31</v>
      </c>
      <c r="B173" s="42" t="s">
        <v>222</v>
      </c>
      <c r="C173" s="42" t="s">
        <v>32</v>
      </c>
      <c r="D173" s="42">
        <v>133783</v>
      </c>
      <c r="E173" s="42">
        <v>557963</v>
      </c>
      <c r="F173" s="42">
        <v>0.23977037903947035</v>
      </c>
      <c r="G173" s="42">
        <f t="shared" si="5"/>
        <v>0.57805842054043011</v>
      </c>
    </row>
    <row r="174" spans="1:7">
      <c r="A174" s="43" t="s">
        <v>31</v>
      </c>
      <c r="B174" s="44" t="s">
        <v>223</v>
      </c>
      <c r="C174" s="44" t="s">
        <v>32</v>
      </c>
      <c r="D174" s="44">
        <v>136284</v>
      </c>
      <c r="E174" s="44">
        <v>524434</v>
      </c>
      <c r="F174" s="44">
        <v>0.25986873467395327</v>
      </c>
      <c r="G174" s="44">
        <f t="shared" si="5"/>
        <v>0.61880984642490766</v>
      </c>
    </row>
    <row r="175" spans="1:7">
      <c r="A175" s="45" t="s">
        <v>31</v>
      </c>
      <c r="B175" s="46" t="s">
        <v>224</v>
      </c>
      <c r="C175" s="46" t="s">
        <v>32</v>
      </c>
      <c r="D175" s="46">
        <v>134695</v>
      </c>
      <c r="E175" s="46">
        <v>534036</v>
      </c>
      <c r="F175" s="46">
        <v>0.2522208240642953</v>
      </c>
      <c r="G175" s="46">
        <f t="shared" si="5"/>
        <v>0.6033029428727652</v>
      </c>
    </row>
    <row r="176" spans="1:7">
      <c r="A176" s="41" t="s">
        <v>31</v>
      </c>
      <c r="B176" s="42" t="s">
        <v>225</v>
      </c>
      <c r="C176" s="42" t="s">
        <v>32</v>
      </c>
      <c r="D176" s="42">
        <v>101275</v>
      </c>
      <c r="E176" s="42">
        <v>575097</v>
      </c>
      <c r="F176" s="42">
        <v>0.17610072735555915</v>
      </c>
      <c r="G176" s="42">
        <f t="shared" si="5"/>
        <v>0.44896183478613172</v>
      </c>
    </row>
    <row r="177" spans="1:7">
      <c r="A177" s="43" t="s">
        <v>31</v>
      </c>
      <c r="B177" s="44" t="s">
        <v>226</v>
      </c>
      <c r="C177" s="44" t="s">
        <v>32</v>
      </c>
      <c r="D177" s="44">
        <v>89691</v>
      </c>
      <c r="E177" s="44">
        <v>555282</v>
      </c>
      <c r="F177" s="44">
        <v>0.16152333408970576</v>
      </c>
      <c r="G177" s="44">
        <f t="shared" si="5"/>
        <v>0.41940471220028741</v>
      </c>
    </row>
    <row r="178" spans="1:7">
      <c r="A178" s="45" t="s">
        <v>31</v>
      </c>
      <c r="B178" s="46" t="s">
        <v>227</v>
      </c>
      <c r="C178" s="46" t="s">
        <v>32</v>
      </c>
      <c r="D178" s="46">
        <v>87297</v>
      </c>
      <c r="E178" s="46">
        <v>525823</v>
      </c>
      <c r="F178" s="46">
        <v>0.16601974428657551</v>
      </c>
      <c r="G178" s="46">
        <f t="shared" si="5"/>
        <v>0.42852163351546052</v>
      </c>
    </row>
    <row r="179" spans="1:7">
      <c r="A179" s="41" t="s">
        <v>31</v>
      </c>
      <c r="B179" s="42" t="s">
        <v>228</v>
      </c>
      <c r="C179" s="42" t="s">
        <v>32</v>
      </c>
      <c r="D179" s="42">
        <v>110168</v>
      </c>
      <c r="E179" s="42">
        <v>585003</v>
      </c>
      <c r="F179" s="42">
        <v>0.18832040177571738</v>
      </c>
      <c r="G179" s="42">
        <f t="shared" si="5"/>
        <v>0.47373844664044457</v>
      </c>
    </row>
    <row r="180" spans="1:7">
      <c r="A180" s="43" t="s">
        <v>31</v>
      </c>
      <c r="B180" s="44" t="s">
        <v>229</v>
      </c>
      <c r="C180" s="44" t="s">
        <v>32</v>
      </c>
      <c r="D180" s="44">
        <v>108614</v>
      </c>
      <c r="E180" s="44">
        <v>597109</v>
      </c>
      <c r="F180" s="44">
        <v>0.18189978714104124</v>
      </c>
      <c r="G180" s="44">
        <f t="shared" si="5"/>
        <v>0.4607200084071752</v>
      </c>
    </row>
    <row r="181" spans="1:7">
      <c r="A181" s="45" t="s">
        <v>31</v>
      </c>
      <c r="B181" s="46" t="s">
        <v>230</v>
      </c>
      <c r="C181" s="46" t="s">
        <v>32</v>
      </c>
      <c r="D181" s="46">
        <v>93041</v>
      </c>
      <c r="E181" s="46">
        <v>577385</v>
      </c>
      <c r="F181" s="46">
        <v>0.16114204560215453</v>
      </c>
      <c r="G181" s="46">
        <f t="shared" si="5"/>
        <v>0.4186316116629285</v>
      </c>
    </row>
    <row r="182" spans="1:7">
      <c r="A182" s="41" t="s">
        <v>31</v>
      </c>
      <c r="B182" s="42" t="s">
        <v>231</v>
      </c>
      <c r="C182" s="42" t="s">
        <v>32</v>
      </c>
      <c r="D182" s="42">
        <v>31785</v>
      </c>
      <c r="E182" s="42">
        <v>352165</v>
      </c>
      <c r="F182" s="42">
        <v>9.0255987960189119E-2</v>
      </c>
      <c r="G182" s="42">
        <f t="shared" si="5"/>
        <v>0.27490304118807946</v>
      </c>
    </row>
    <row r="183" spans="1:7">
      <c r="A183" s="43" t="s">
        <v>31</v>
      </c>
      <c r="B183" s="44" t="s">
        <v>232</v>
      </c>
      <c r="C183" s="44" t="s">
        <v>32</v>
      </c>
      <c r="D183" s="44">
        <v>28056</v>
      </c>
      <c r="E183" s="44">
        <v>284849</v>
      </c>
      <c r="F183" s="44">
        <v>9.8494289957135189E-2</v>
      </c>
      <c r="G183" s="44">
        <f t="shared" si="5"/>
        <v>0.29160702231708729</v>
      </c>
    </row>
    <row r="184" spans="1:7">
      <c r="A184" s="45" t="s">
        <v>31</v>
      </c>
      <c r="B184" s="46" t="s">
        <v>233</v>
      </c>
      <c r="C184" s="46" t="s">
        <v>32</v>
      </c>
      <c r="D184" s="46">
        <v>28913</v>
      </c>
      <c r="E184" s="46">
        <v>293663</v>
      </c>
      <c r="F184" s="46">
        <v>9.8456393893680855E-2</v>
      </c>
      <c r="G184" s="46">
        <f t="shared" si="5"/>
        <v>0.29153018425882732</v>
      </c>
    </row>
    <row r="185" spans="1:7">
      <c r="A185" s="41" t="s">
        <v>31</v>
      </c>
      <c r="B185" s="42" t="s">
        <v>234</v>
      </c>
      <c r="C185" s="42" t="s">
        <v>32</v>
      </c>
      <c r="D185" s="42">
        <v>123901</v>
      </c>
      <c r="E185" s="42">
        <v>521181</v>
      </c>
      <c r="F185" s="42">
        <v>0.23773122964958432</v>
      </c>
      <c r="G185" s="42">
        <f t="shared" si="5"/>
        <v>0.57392384123749718</v>
      </c>
    </row>
    <row r="186" spans="1:7">
      <c r="A186" s="43" t="s">
        <v>31</v>
      </c>
      <c r="B186" s="44" t="s">
        <v>235</v>
      </c>
      <c r="C186" s="44" t="s">
        <v>32</v>
      </c>
      <c r="D186" s="44">
        <v>98886</v>
      </c>
      <c r="E186" s="44">
        <v>455941</v>
      </c>
      <c r="F186" s="44">
        <v>0.21688332481614947</v>
      </c>
      <c r="G186" s="44">
        <f t="shared" si="5"/>
        <v>0.53165262939722469</v>
      </c>
    </row>
    <row r="187" spans="1:7">
      <c r="A187" s="43" t="s">
        <v>31</v>
      </c>
      <c r="B187" s="44" t="s">
        <v>236</v>
      </c>
      <c r="C187" s="44" t="s">
        <v>32</v>
      </c>
      <c r="D187" s="44">
        <v>119520</v>
      </c>
      <c r="E187" s="44">
        <v>451739</v>
      </c>
      <c r="F187" s="44">
        <v>0.26457755473846623</v>
      </c>
      <c r="G187" s="44">
        <f t="shared" si="5"/>
        <v>0.62835744998771415</v>
      </c>
    </row>
    <row r="188" spans="1:7">
      <c r="A188" s="45" t="s">
        <v>31</v>
      </c>
      <c r="B188" s="46" t="s">
        <v>237</v>
      </c>
      <c r="C188" s="46" t="s">
        <v>32</v>
      </c>
      <c r="D188" s="46">
        <v>108809</v>
      </c>
      <c r="E188" s="46">
        <v>402662</v>
      </c>
      <c r="F188" s="46">
        <v>0.2702241582269993</v>
      </c>
      <c r="G188" s="46">
        <f t="shared" si="5"/>
        <v>0.6398065032210638</v>
      </c>
    </row>
    <row r="189" spans="1:7">
      <c r="A189" s="41" t="s">
        <v>31</v>
      </c>
      <c r="B189" s="42" t="s">
        <v>238</v>
      </c>
      <c r="C189" s="42" t="s">
        <v>32</v>
      </c>
      <c r="D189" s="42">
        <v>43644</v>
      </c>
      <c r="E189" s="42">
        <v>488592</v>
      </c>
      <c r="F189" s="42">
        <v>8.9326063463994493E-2</v>
      </c>
      <c r="G189" s="42">
        <f t="shared" si="5"/>
        <v>0.27301752627959525</v>
      </c>
    </row>
    <row r="190" spans="1:7">
      <c r="A190" s="43" t="s">
        <v>31</v>
      </c>
      <c r="B190" s="44" t="s">
        <v>239</v>
      </c>
      <c r="C190" s="44" t="s">
        <v>32</v>
      </c>
      <c r="D190" s="44">
        <v>55082</v>
      </c>
      <c r="E190" s="44">
        <v>452594</v>
      </c>
      <c r="F190" s="44">
        <v>0.12170289486824837</v>
      </c>
      <c r="G190" s="44">
        <f t="shared" si="5"/>
        <v>0.33866478963486041</v>
      </c>
    </row>
    <row r="191" spans="1:7">
      <c r="A191" s="43" t="s">
        <v>31</v>
      </c>
      <c r="B191" s="44" t="s">
        <v>240</v>
      </c>
      <c r="C191" s="44" t="s">
        <v>32</v>
      </c>
      <c r="D191" s="44">
        <v>49389</v>
      </c>
      <c r="E191" s="44">
        <v>430232</v>
      </c>
      <c r="F191" s="44">
        <v>0.11479620297885793</v>
      </c>
      <c r="G191" s="44">
        <f t="shared" si="5"/>
        <v>0.32466078115993235</v>
      </c>
    </row>
    <row r="192" spans="1:7">
      <c r="A192" s="45" t="s">
        <v>31</v>
      </c>
      <c r="B192" s="46" t="s">
        <v>241</v>
      </c>
      <c r="C192" s="46" t="s">
        <v>32</v>
      </c>
      <c r="D192" s="46">
        <v>48501</v>
      </c>
      <c r="E192" s="46">
        <v>433562</v>
      </c>
      <c r="F192" s="46">
        <v>0.11186635360109973</v>
      </c>
      <c r="G192" s="46">
        <f t="shared" si="5"/>
        <v>0.31872021856158983</v>
      </c>
    </row>
    <row r="193" spans="1:7">
      <c r="A193" s="41" t="s">
        <v>31</v>
      </c>
      <c r="B193" s="42" t="s">
        <v>242</v>
      </c>
      <c r="C193" s="42" t="s">
        <v>32</v>
      </c>
      <c r="D193" s="42">
        <v>58749</v>
      </c>
      <c r="E193" s="42">
        <v>396848</v>
      </c>
      <c r="F193" s="42">
        <v>0.14803904769584325</v>
      </c>
      <c r="G193" s="42">
        <f t="shared" si="5"/>
        <v>0.39206397310809177</v>
      </c>
    </row>
    <row r="194" spans="1:7">
      <c r="A194" s="43" t="s">
        <v>31</v>
      </c>
      <c r="B194" s="44" t="s">
        <v>243</v>
      </c>
      <c r="C194" s="44" t="s">
        <v>32</v>
      </c>
      <c r="D194" s="44">
        <v>65776</v>
      </c>
      <c r="E194" s="44">
        <v>442033</v>
      </c>
      <c r="F194" s="44">
        <v>0.14880336988414891</v>
      </c>
      <c r="G194" s="44">
        <f t="shared" si="5"/>
        <v>0.39361371277710033</v>
      </c>
    </row>
    <row r="195" spans="1:7">
      <c r="A195" s="43" t="s">
        <v>31</v>
      </c>
      <c r="B195" s="44" t="s">
        <v>244</v>
      </c>
      <c r="C195" s="44" t="s">
        <v>32</v>
      </c>
      <c r="D195" s="44">
        <v>56222</v>
      </c>
      <c r="E195" s="44">
        <v>417832</v>
      </c>
      <c r="F195" s="44">
        <v>0.13455647245782995</v>
      </c>
      <c r="G195" s="44">
        <f t="shared" ref="G195:G258" si="6">(2.0276*F195)+0.0919</f>
        <v>0.36472670355549602</v>
      </c>
    </row>
    <row r="196" spans="1:7">
      <c r="A196" s="45" t="s">
        <v>31</v>
      </c>
      <c r="B196" s="46" t="s">
        <v>245</v>
      </c>
      <c r="C196" s="46" t="s">
        <v>32</v>
      </c>
      <c r="D196" s="46">
        <v>30889</v>
      </c>
      <c r="E196" s="46">
        <v>256803</v>
      </c>
      <c r="F196" s="46">
        <v>0.12028286273914246</v>
      </c>
      <c r="G196" s="46">
        <f t="shared" si="6"/>
        <v>0.33578553248988524</v>
      </c>
    </row>
    <row r="197" spans="1:7">
      <c r="A197" s="41" t="s">
        <v>31</v>
      </c>
      <c r="B197" s="42" t="s">
        <v>246</v>
      </c>
      <c r="C197" s="42" t="s">
        <v>32</v>
      </c>
      <c r="D197" s="42">
        <v>47682</v>
      </c>
      <c r="E197" s="42">
        <v>301269</v>
      </c>
      <c r="F197" s="42">
        <v>0.1582705157185107</v>
      </c>
      <c r="G197" s="42">
        <f t="shared" si="6"/>
        <v>0.41280929767085228</v>
      </c>
    </row>
    <row r="198" spans="1:7">
      <c r="A198" s="43" t="s">
        <v>31</v>
      </c>
      <c r="B198" s="44" t="s">
        <v>247</v>
      </c>
      <c r="C198" s="44" t="s">
        <v>32</v>
      </c>
      <c r="D198" s="44">
        <v>43652</v>
      </c>
      <c r="E198" s="44">
        <v>281801</v>
      </c>
      <c r="F198" s="44">
        <v>0.15490363767339363</v>
      </c>
      <c r="G198" s="44">
        <f t="shared" si="6"/>
        <v>0.40598261574657291</v>
      </c>
    </row>
    <row r="199" spans="1:7">
      <c r="A199" s="45" t="s">
        <v>31</v>
      </c>
      <c r="B199" s="46" t="s">
        <v>248</v>
      </c>
      <c r="C199" s="46" t="s">
        <v>32</v>
      </c>
      <c r="D199" s="46">
        <v>49926</v>
      </c>
      <c r="E199" s="46">
        <v>288168</v>
      </c>
      <c r="F199" s="46">
        <v>0.17325310235695843</v>
      </c>
      <c r="G199" s="46">
        <f t="shared" si="6"/>
        <v>0.44318799033896888</v>
      </c>
    </row>
    <row r="200" spans="1:7">
      <c r="A200" s="41" t="s">
        <v>31</v>
      </c>
      <c r="B200" s="42" t="s">
        <v>249</v>
      </c>
      <c r="C200" s="42" t="s">
        <v>32</v>
      </c>
      <c r="D200" s="42">
        <v>51064</v>
      </c>
      <c r="E200" s="42">
        <v>378828</v>
      </c>
      <c r="F200" s="42">
        <v>0.1347946825472246</v>
      </c>
      <c r="G200" s="42">
        <f t="shared" si="6"/>
        <v>0.36520969833275257</v>
      </c>
    </row>
    <row r="201" spans="1:7">
      <c r="A201" s="43" t="s">
        <v>31</v>
      </c>
      <c r="B201" s="44" t="s">
        <v>250</v>
      </c>
      <c r="C201" s="44" t="s">
        <v>32</v>
      </c>
      <c r="D201" s="44">
        <v>54033</v>
      </c>
      <c r="E201" s="44">
        <v>352609</v>
      </c>
      <c r="F201" s="44">
        <v>0.15323772223624468</v>
      </c>
      <c r="G201" s="44">
        <f t="shared" si="6"/>
        <v>0.4026048056062097</v>
      </c>
    </row>
    <row r="202" spans="1:7">
      <c r="A202" s="43" t="s">
        <v>31</v>
      </c>
      <c r="B202" s="44" t="s">
        <v>251</v>
      </c>
      <c r="C202" s="44" t="s">
        <v>32</v>
      </c>
      <c r="D202" s="44">
        <v>48823</v>
      </c>
      <c r="E202" s="44">
        <v>340002</v>
      </c>
      <c r="F202" s="44">
        <v>0.14359621413991683</v>
      </c>
      <c r="G202" s="44">
        <f t="shared" si="6"/>
        <v>0.38305568379009536</v>
      </c>
    </row>
    <row r="203" spans="1:7">
      <c r="A203" s="43" t="s">
        <v>31</v>
      </c>
      <c r="B203" s="44" t="s">
        <v>252</v>
      </c>
      <c r="C203" s="44" t="s">
        <v>32</v>
      </c>
      <c r="D203" s="44">
        <v>36234</v>
      </c>
      <c r="E203" s="44">
        <v>288496</v>
      </c>
      <c r="F203" s="44">
        <v>0.12559619544118464</v>
      </c>
      <c r="G203" s="44">
        <f t="shared" si="6"/>
        <v>0.34655884587654595</v>
      </c>
    </row>
    <row r="204" spans="1:7">
      <c r="A204" s="45" t="s">
        <v>31</v>
      </c>
      <c r="B204" s="46" t="s">
        <v>253</v>
      </c>
      <c r="C204" s="46" t="s">
        <v>32</v>
      </c>
      <c r="D204" s="46">
        <v>31337</v>
      </c>
      <c r="E204" s="46">
        <v>230499</v>
      </c>
      <c r="F204" s="46">
        <v>0.13595286747447929</v>
      </c>
      <c r="G204" s="46">
        <f t="shared" si="6"/>
        <v>0.3675580340912542</v>
      </c>
    </row>
    <row r="205" spans="1:7">
      <c r="A205" s="41" t="s">
        <v>31</v>
      </c>
      <c r="B205" s="42" t="s">
        <v>254</v>
      </c>
      <c r="C205" s="42" t="s">
        <v>32</v>
      </c>
      <c r="D205" s="42">
        <v>58953</v>
      </c>
      <c r="E205" s="42">
        <v>385921</v>
      </c>
      <c r="F205" s="42">
        <v>0.15275924347210959</v>
      </c>
      <c r="G205" s="42">
        <f t="shared" si="6"/>
        <v>0.40163464206404942</v>
      </c>
    </row>
    <row r="206" spans="1:7">
      <c r="A206" s="43" t="s">
        <v>31</v>
      </c>
      <c r="B206" s="44" t="s">
        <v>255</v>
      </c>
      <c r="C206" s="44" t="s">
        <v>32</v>
      </c>
      <c r="D206" s="44">
        <v>49673</v>
      </c>
      <c r="E206" s="44">
        <v>288939</v>
      </c>
      <c r="F206" s="44">
        <v>0.17191517932850878</v>
      </c>
      <c r="G206" s="44">
        <f t="shared" si="6"/>
        <v>0.44047521760648439</v>
      </c>
    </row>
    <row r="207" spans="1:7">
      <c r="A207" s="43" t="s">
        <v>31</v>
      </c>
      <c r="B207" s="44" t="s">
        <v>256</v>
      </c>
      <c r="C207" s="44" t="s">
        <v>32</v>
      </c>
      <c r="D207" s="44">
        <v>52197</v>
      </c>
      <c r="E207" s="44">
        <v>352596</v>
      </c>
      <c r="F207" s="44">
        <v>0.14803627948133274</v>
      </c>
      <c r="G207" s="44">
        <f t="shared" si="6"/>
        <v>0.39205836027635027</v>
      </c>
    </row>
    <row r="208" spans="1:7">
      <c r="A208" s="43" t="s">
        <v>31</v>
      </c>
      <c r="B208" s="44" t="s">
        <v>257</v>
      </c>
      <c r="C208" s="44" t="s">
        <v>32</v>
      </c>
      <c r="D208" s="44">
        <v>47355</v>
      </c>
      <c r="E208" s="44">
        <v>282270</v>
      </c>
      <c r="F208" s="44">
        <v>0.1677649059411202</v>
      </c>
      <c r="G208" s="44">
        <f t="shared" si="6"/>
        <v>0.43206012328621529</v>
      </c>
    </row>
    <row r="209" spans="1:7">
      <c r="A209" s="43" t="s">
        <v>31</v>
      </c>
      <c r="B209" s="44" t="s">
        <v>258</v>
      </c>
      <c r="C209" s="44" t="s">
        <v>32</v>
      </c>
      <c r="D209" s="44">
        <v>31465</v>
      </c>
      <c r="E209" s="44">
        <v>219484</v>
      </c>
      <c r="F209" s="44">
        <v>0.14335896921871299</v>
      </c>
      <c r="G209" s="44">
        <f t="shared" si="6"/>
        <v>0.38257464598786245</v>
      </c>
    </row>
    <row r="210" spans="1:7">
      <c r="A210" s="45" t="s">
        <v>31</v>
      </c>
      <c r="B210" s="46" t="s">
        <v>259</v>
      </c>
      <c r="C210" s="46" t="s">
        <v>32</v>
      </c>
      <c r="D210" s="46">
        <v>42350</v>
      </c>
      <c r="E210" s="46">
        <v>271940</v>
      </c>
      <c r="F210" s="46">
        <v>0.15573288225343826</v>
      </c>
      <c r="G210" s="46">
        <f t="shared" si="6"/>
        <v>0.40766399205707143</v>
      </c>
    </row>
    <row r="211" spans="1:7">
      <c r="A211" s="41" t="s">
        <v>31</v>
      </c>
      <c r="B211" s="42" t="s">
        <v>260</v>
      </c>
      <c r="C211" s="42" t="s">
        <v>32</v>
      </c>
      <c r="D211" s="42">
        <v>87082</v>
      </c>
      <c r="E211" s="42">
        <v>443498</v>
      </c>
      <c r="F211" s="42">
        <v>0.19635263293182834</v>
      </c>
      <c r="G211" s="42">
        <f t="shared" si="6"/>
        <v>0.49002459853257513</v>
      </c>
    </row>
    <row r="212" spans="1:7">
      <c r="A212" s="43" t="s">
        <v>31</v>
      </c>
      <c r="B212" s="44" t="s">
        <v>261</v>
      </c>
      <c r="C212" s="44" t="s">
        <v>32</v>
      </c>
      <c r="D212" s="44">
        <v>87246</v>
      </c>
      <c r="E212" s="44">
        <v>418826</v>
      </c>
      <c r="F212" s="44">
        <v>0.2083108498517284</v>
      </c>
      <c r="G212" s="44">
        <f t="shared" si="6"/>
        <v>0.51427107915936454</v>
      </c>
    </row>
    <row r="213" spans="1:7">
      <c r="A213" s="43" t="s">
        <v>31</v>
      </c>
      <c r="B213" s="44" t="s">
        <v>262</v>
      </c>
      <c r="C213" s="44" t="s">
        <v>32</v>
      </c>
      <c r="D213" s="44">
        <v>99752</v>
      </c>
      <c r="E213" s="44">
        <v>409587</v>
      </c>
      <c r="F213" s="44">
        <v>0.24354288588260858</v>
      </c>
      <c r="G213" s="44">
        <f t="shared" si="6"/>
        <v>0.58570755541557717</v>
      </c>
    </row>
    <row r="214" spans="1:7">
      <c r="A214" s="45" t="s">
        <v>31</v>
      </c>
      <c r="B214" s="46" t="s">
        <v>263</v>
      </c>
      <c r="C214" s="46" t="s">
        <v>32</v>
      </c>
      <c r="D214" s="46">
        <v>59463</v>
      </c>
      <c r="E214" s="46">
        <v>335574</v>
      </c>
      <c r="F214" s="46">
        <v>0.17719787587834576</v>
      </c>
      <c r="G214" s="46">
        <f t="shared" si="6"/>
        <v>0.45118641313093388</v>
      </c>
    </row>
    <row r="215" spans="1:7">
      <c r="A215" s="41" t="s">
        <v>31</v>
      </c>
      <c r="B215" s="42" t="s">
        <v>264</v>
      </c>
      <c r="C215" s="42" t="s">
        <v>32</v>
      </c>
      <c r="D215" s="42">
        <v>64937</v>
      </c>
      <c r="E215" s="42">
        <v>371632</v>
      </c>
      <c r="F215" s="42">
        <v>0.17473468377319498</v>
      </c>
      <c r="G215" s="42">
        <f t="shared" si="6"/>
        <v>0.44619204481853014</v>
      </c>
    </row>
    <row r="216" spans="1:7">
      <c r="A216" s="43" t="s">
        <v>31</v>
      </c>
      <c r="B216" s="44" t="s">
        <v>265</v>
      </c>
      <c r="C216" s="44" t="s">
        <v>32</v>
      </c>
      <c r="D216" s="44">
        <v>68556</v>
      </c>
      <c r="E216" s="44">
        <v>391095</v>
      </c>
      <c r="F216" s="44">
        <v>0.17529244812641429</v>
      </c>
      <c r="G216" s="44">
        <f t="shared" si="6"/>
        <v>0.44732296782111758</v>
      </c>
    </row>
    <row r="217" spans="1:7">
      <c r="A217" s="43" t="s">
        <v>31</v>
      </c>
      <c r="B217" s="44" t="s">
        <v>266</v>
      </c>
      <c r="C217" s="44" t="s">
        <v>32</v>
      </c>
      <c r="D217" s="44">
        <v>36113</v>
      </c>
      <c r="E217" s="44">
        <v>241129</v>
      </c>
      <c r="F217" s="44">
        <v>0.14976630766104451</v>
      </c>
      <c r="G217" s="44">
        <f t="shared" si="6"/>
        <v>0.39556616541353384</v>
      </c>
    </row>
    <row r="218" spans="1:7">
      <c r="A218" s="43" t="s">
        <v>31</v>
      </c>
      <c r="B218" s="44" t="s">
        <v>267</v>
      </c>
      <c r="C218" s="44" t="s">
        <v>32</v>
      </c>
      <c r="D218" s="44">
        <v>32726</v>
      </c>
      <c r="E218" s="44">
        <v>205782</v>
      </c>
      <c r="F218" s="44">
        <v>0.1590323740657589</v>
      </c>
      <c r="G218" s="44">
        <f t="shared" si="6"/>
        <v>0.41435404165573275</v>
      </c>
    </row>
    <row r="219" spans="1:7">
      <c r="A219" s="45" t="s">
        <v>31</v>
      </c>
      <c r="B219" s="46" t="s">
        <v>268</v>
      </c>
      <c r="C219" s="46" t="s">
        <v>32</v>
      </c>
      <c r="D219" s="46">
        <v>58400</v>
      </c>
      <c r="E219" s="46">
        <v>313081</v>
      </c>
      <c r="F219" s="46">
        <v>0.1865331974792466</v>
      </c>
      <c r="G219" s="46">
        <f t="shared" si="6"/>
        <v>0.4701147112089204</v>
      </c>
    </row>
    <row r="220" spans="1:7">
      <c r="A220" s="41" t="s">
        <v>31</v>
      </c>
      <c r="B220" s="42" t="s">
        <v>269</v>
      </c>
      <c r="C220" s="42" t="s">
        <v>32</v>
      </c>
      <c r="D220" s="42">
        <v>37379</v>
      </c>
      <c r="E220" s="42">
        <v>308943</v>
      </c>
      <c r="F220" s="42">
        <v>0.12098995607603992</v>
      </c>
      <c r="G220" s="42">
        <f t="shared" si="6"/>
        <v>0.33721923493977857</v>
      </c>
    </row>
    <row r="221" spans="1:7">
      <c r="A221" s="45" t="s">
        <v>31</v>
      </c>
      <c r="B221" s="46" t="s">
        <v>270</v>
      </c>
      <c r="C221" s="46" t="s">
        <v>32</v>
      </c>
      <c r="D221" s="46">
        <v>38739</v>
      </c>
      <c r="E221" s="46">
        <v>330947</v>
      </c>
      <c r="F221" s="46">
        <v>0.11705499672152943</v>
      </c>
      <c r="G221" s="46">
        <f t="shared" si="6"/>
        <v>0.32924071135257305</v>
      </c>
    </row>
    <row r="222" spans="1:7">
      <c r="A222" s="41" t="s">
        <v>31</v>
      </c>
      <c r="B222" s="42" t="s">
        <v>271</v>
      </c>
      <c r="C222" s="42" t="s">
        <v>32</v>
      </c>
      <c r="D222" s="42">
        <v>87886</v>
      </c>
      <c r="E222" s="42">
        <v>306995</v>
      </c>
      <c r="F222" s="42">
        <v>0.28627827814785256</v>
      </c>
      <c r="G222" s="42">
        <f t="shared" si="6"/>
        <v>0.67235783677258587</v>
      </c>
    </row>
    <row r="223" spans="1:7">
      <c r="A223" s="45" t="s">
        <v>31</v>
      </c>
      <c r="B223" s="46" t="s">
        <v>272</v>
      </c>
      <c r="C223" s="46" t="s">
        <v>32</v>
      </c>
      <c r="D223" s="46">
        <v>92597</v>
      </c>
      <c r="E223" s="46">
        <v>348495</v>
      </c>
      <c r="F223" s="46">
        <v>0.26570539032123847</v>
      </c>
      <c r="G223" s="46">
        <f t="shared" si="6"/>
        <v>0.63064424941534314</v>
      </c>
    </row>
    <row r="224" spans="1:7">
      <c r="A224" s="41" t="s">
        <v>31</v>
      </c>
      <c r="B224" s="42" t="s">
        <v>273</v>
      </c>
      <c r="C224" s="42" t="s">
        <v>32</v>
      </c>
      <c r="D224" s="42">
        <v>52112</v>
      </c>
      <c r="E224" s="42">
        <v>257992</v>
      </c>
      <c r="F224" s="42">
        <v>0.20199075940339237</v>
      </c>
      <c r="G224" s="42">
        <f t="shared" si="6"/>
        <v>0.50145646376631836</v>
      </c>
    </row>
    <row r="225" spans="1:7">
      <c r="A225" s="43" t="s">
        <v>31</v>
      </c>
      <c r="B225" s="44" t="s">
        <v>274</v>
      </c>
      <c r="C225" s="44" t="s">
        <v>32</v>
      </c>
      <c r="D225" s="44">
        <v>40319</v>
      </c>
      <c r="E225" s="44">
        <v>228677</v>
      </c>
      <c r="F225" s="44">
        <v>0.17631418988354752</v>
      </c>
      <c r="G225" s="44">
        <f t="shared" si="6"/>
        <v>0.44939465140788093</v>
      </c>
    </row>
    <row r="226" spans="1:7">
      <c r="A226" s="43" t="s">
        <v>31</v>
      </c>
      <c r="B226" s="44" t="s">
        <v>275</v>
      </c>
      <c r="C226" s="44" t="s">
        <v>32</v>
      </c>
      <c r="D226" s="44">
        <v>44089</v>
      </c>
      <c r="E226" s="44">
        <v>239003</v>
      </c>
      <c r="F226" s="44">
        <v>0.18447048781814454</v>
      </c>
      <c r="G226" s="44">
        <f t="shared" si="6"/>
        <v>0.46593236110006986</v>
      </c>
    </row>
    <row r="227" spans="1:7">
      <c r="A227" s="45" t="s">
        <v>31</v>
      </c>
      <c r="B227" s="46" t="s">
        <v>276</v>
      </c>
      <c r="C227" s="46" t="s">
        <v>32</v>
      </c>
      <c r="D227" s="46">
        <v>49298</v>
      </c>
      <c r="E227" s="46">
        <v>236406</v>
      </c>
      <c r="F227" s="46">
        <v>0.20853108635144624</v>
      </c>
      <c r="G227" s="46">
        <f t="shared" si="6"/>
        <v>0.51471763068619236</v>
      </c>
    </row>
    <row r="228" spans="1:7">
      <c r="A228" s="41" t="s">
        <v>31</v>
      </c>
      <c r="B228" s="42" t="s">
        <v>277</v>
      </c>
      <c r="C228" s="42" t="s">
        <v>32</v>
      </c>
      <c r="D228" s="42">
        <v>60996</v>
      </c>
      <c r="E228" s="42">
        <v>306910</v>
      </c>
      <c r="F228" s="42">
        <v>0.19874230230360693</v>
      </c>
      <c r="G228" s="42">
        <f t="shared" si="6"/>
        <v>0.49486989215079341</v>
      </c>
    </row>
    <row r="229" spans="1:7">
      <c r="A229" s="43" t="s">
        <v>31</v>
      </c>
      <c r="B229" s="44" t="s">
        <v>278</v>
      </c>
      <c r="C229" s="44" t="s">
        <v>32</v>
      </c>
      <c r="D229" s="44">
        <v>47684</v>
      </c>
      <c r="E229" s="44">
        <v>247198</v>
      </c>
      <c r="F229" s="44">
        <v>0.19289800079288669</v>
      </c>
      <c r="G229" s="44">
        <f t="shared" si="6"/>
        <v>0.48301998640765703</v>
      </c>
    </row>
    <row r="230" spans="1:7">
      <c r="A230" s="43" t="s">
        <v>31</v>
      </c>
      <c r="B230" s="44" t="s">
        <v>279</v>
      </c>
      <c r="C230" s="44" t="s">
        <v>32</v>
      </c>
      <c r="D230" s="44">
        <v>39686</v>
      </c>
      <c r="E230" s="44">
        <v>233900</v>
      </c>
      <c r="F230" s="44">
        <v>0.16967079948696023</v>
      </c>
      <c r="G230" s="44">
        <f t="shared" si="6"/>
        <v>0.43592451303976054</v>
      </c>
    </row>
    <row r="231" spans="1:7">
      <c r="A231" s="45" t="s">
        <v>31</v>
      </c>
      <c r="B231" s="46" t="s">
        <v>280</v>
      </c>
      <c r="C231" s="46" t="s">
        <v>32</v>
      </c>
      <c r="D231" s="46">
        <v>40658</v>
      </c>
      <c r="E231" s="46">
        <v>227084</v>
      </c>
      <c r="F231" s="46">
        <v>0.17904387803632135</v>
      </c>
      <c r="G231" s="46">
        <f t="shared" si="6"/>
        <v>0.45492936710644516</v>
      </c>
    </row>
    <row r="232" spans="1:7">
      <c r="A232" s="41" t="s">
        <v>31</v>
      </c>
      <c r="B232" s="42" t="s">
        <v>281</v>
      </c>
      <c r="C232" s="42" t="s">
        <v>32</v>
      </c>
      <c r="D232" s="42">
        <v>57328</v>
      </c>
      <c r="E232" s="42">
        <v>258317</v>
      </c>
      <c r="F232" s="42">
        <v>0.22192887034147965</v>
      </c>
      <c r="G232" s="42">
        <f t="shared" si="6"/>
        <v>0.54188297750438419</v>
      </c>
    </row>
    <row r="233" spans="1:7">
      <c r="A233" s="43" t="s">
        <v>31</v>
      </c>
      <c r="B233" s="44" t="s">
        <v>282</v>
      </c>
      <c r="C233" s="44" t="s">
        <v>32</v>
      </c>
      <c r="D233" s="44">
        <v>64176</v>
      </c>
      <c r="E233" s="44">
        <v>236174</v>
      </c>
      <c r="F233" s="44">
        <v>0.27173185871433775</v>
      </c>
      <c r="G233" s="44">
        <f t="shared" si="6"/>
        <v>0.64286351672919118</v>
      </c>
    </row>
    <row r="234" spans="1:7">
      <c r="A234" s="45" t="s">
        <v>31</v>
      </c>
      <c r="B234" s="46" t="s">
        <v>283</v>
      </c>
      <c r="C234" s="46" t="s">
        <v>32</v>
      </c>
      <c r="D234" s="46">
        <v>70082</v>
      </c>
      <c r="E234" s="46">
        <v>290162</v>
      </c>
      <c r="F234" s="46">
        <v>0.2415271469041432</v>
      </c>
      <c r="G234" s="46">
        <f t="shared" si="6"/>
        <v>0.58162044306284078</v>
      </c>
    </row>
    <row r="235" spans="1:7">
      <c r="A235" s="41" t="s">
        <v>31</v>
      </c>
      <c r="B235" s="42" t="s">
        <v>284</v>
      </c>
      <c r="C235" s="42" t="s">
        <v>32</v>
      </c>
      <c r="D235" s="42">
        <v>38002</v>
      </c>
      <c r="E235" s="42">
        <v>237186</v>
      </c>
      <c r="F235" s="42">
        <v>0.16022024908721424</v>
      </c>
      <c r="G235" s="42">
        <f t="shared" si="6"/>
        <v>0.41676257704923558</v>
      </c>
    </row>
    <row r="236" spans="1:7">
      <c r="A236" s="43" t="s">
        <v>31</v>
      </c>
      <c r="B236" s="44" t="s">
        <v>285</v>
      </c>
      <c r="C236" s="44" t="s">
        <v>32</v>
      </c>
      <c r="D236" s="44">
        <v>46278</v>
      </c>
      <c r="E236" s="44">
        <v>246269</v>
      </c>
      <c r="F236" s="44">
        <v>0.18791646532856349</v>
      </c>
      <c r="G236" s="44">
        <f t="shared" si="6"/>
        <v>0.4729194251001953</v>
      </c>
    </row>
    <row r="237" spans="1:7">
      <c r="A237" s="43" t="s">
        <v>31</v>
      </c>
      <c r="B237" s="44" t="s">
        <v>286</v>
      </c>
      <c r="C237" s="44" t="s">
        <v>32</v>
      </c>
      <c r="D237" s="44">
        <v>49509</v>
      </c>
      <c r="E237" s="44">
        <v>289051</v>
      </c>
      <c r="F237" s="44">
        <v>0.1712811925923107</v>
      </c>
      <c r="G237" s="44">
        <f t="shared" si="6"/>
        <v>0.43918974610016914</v>
      </c>
    </row>
    <row r="238" spans="1:7">
      <c r="A238" s="45" t="s">
        <v>31</v>
      </c>
      <c r="B238" s="46" t="s">
        <v>287</v>
      </c>
      <c r="C238" s="46" t="s">
        <v>32</v>
      </c>
      <c r="D238" s="46">
        <v>54854</v>
      </c>
      <c r="E238" s="46">
        <v>295999</v>
      </c>
      <c r="F238" s="46">
        <v>0.18531819364254609</v>
      </c>
      <c r="G238" s="46">
        <f t="shared" si="6"/>
        <v>0.46765116942962642</v>
      </c>
    </row>
    <row r="239" spans="1:7">
      <c r="A239" s="41" t="s">
        <v>31</v>
      </c>
      <c r="B239" s="42" t="s">
        <v>288</v>
      </c>
      <c r="C239" s="42" t="s">
        <v>32</v>
      </c>
      <c r="D239" s="42">
        <v>82003</v>
      </c>
      <c r="E239" s="42">
        <v>307581</v>
      </c>
      <c r="F239" s="42">
        <v>0.26660619479096564</v>
      </c>
      <c r="G239" s="42">
        <f t="shared" si="6"/>
        <v>0.63247072055816189</v>
      </c>
    </row>
    <row r="240" spans="1:7">
      <c r="A240" s="43" t="s">
        <v>31</v>
      </c>
      <c r="B240" s="44" t="s">
        <v>289</v>
      </c>
      <c r="C240" s="44" t="s">
        <v>32</v>
      </c>
      <c r="D240" s="44">
        <v>83323</v>
      </c>
      <c r="E240" s="44">
        <v>373702</v>
      </c>
      <c r="F240" s="44">
        <v>0.22296642779540918</v>
      </c>
      <c r="G240" s="44">
        <f t="shared" si="6"/>
        <v>0.54398672899797162</v>
      </c>
    </row>
    <row r="241" spans="1:7">
      <c r="A241" s="45" t="s">
        <v>31</v>
      </c>
      <c r="B241" s="46" t="s">
        <v>290</v>
      </c>
      <c r="C241" s="46" t="s">
        <v>32</v>
      </c>
      <c r="D241" s="46">
        <v>91378</v>
      </c>
      <c r="E241" s="46">
        <v>368997</v>
      </c>
      <c r="F241" s="46">
        <v>0.24763886969270754</v>
      </c>
      <c r="G241" s="46">
        <f t="shared" si="6"/>
        <v>0.59401257218893377</v>
      </c>
    </row>
    <row r="242" spans="1:7">
      <c r="A242" s="41" t="s">
        <v>31</v>
      </c>
      <c r="B242" s="42" t="s">
        <v>291</v>
      </c>
      <c r="C242" s="42" t="s">
        <v>32</v>
      </c>
      <c r="D242" s="42">
        <v>89936</v>
      </c>
      <c r="E242" s="42">
        <v>324818</v>
      </c>
      <c r="F242" s="42">
        <v>0.2768812073222543</v>
      </c>
      <c r="G242" s="42">
        <f t="shared" si="6"/>
        <v>0.65330433596660287</v>
      </c>
    </row>
    <row r="243" spans="1:7">
      <c r="A243" s="43" t="s">
        <v>31</v>
      </c>
      <c r="B243" s="44" t="s">
        <v>292</v>
      </c>
      <c r="C243" s="44" t="s">
        <v>32</v>
      </c>
      <c r="D243" s="44">
        <v>79543</v>
      </c>
      <c r="E243" s="44">
        <v>325399</v>
      </c>
      <c r="F243" s="44">
        <v>0.24444758588686505</v>
      </c>
      <c r="G243" s="44">
        <f t="shared" si="6"/>
        <v>0.58754192514420756</v>
      </c>
    </row>
    <row r="244" spans="1:7">
      <c r="A244" s="45" t="s">
        <v>31</v>
      </c>
      <c r="B244" s="46" t="s">
        <v>293</v>
      </c>
      <c r="C244" s="46" t="s">
        <v>32</v>
      </c>
      <c r="D244" s="46">
        <v>90495</v>
      </c>
      <c r="E244" s="46">
        <v>307468</v>
      </c>
      <c r="F244" s="46">
        <v>0.2943233116942251</v>
      </c>
      <c r="G244" s="46">
        <f t="shared" si="6"/>
        <v>0.68866994679121085</v>
      </c>
    </row>
    <row r="245" spans="1:7">
      <c r="A245" s="41" t="s">
        <v>31</v>
      </c>
      <c r="B245" s="42" t="s">
        <v>294</v>
      </c>
      <c r="C245" s="42" t="s">
        <v>32</v>
      </c>
      <c r="D245" s="42">
        <v>75253</v>
      </c>
      <c r="E245" s="42">
        <v>327211</v>
      </c>
      <c r="F245" s="42">
        <v>0.22998309959017271</v>
      </c>
      <c r="G245" s="42">
        <f t="shared" si="6"/>
        <v>0.55821373272903418</v>
      </c>
    </row>
    <row r="246" spans="1:7">
      <c r="A246" s="43" t="s">
        <v>31</v>
      </c>
      <c r="B246" s="44" t="s">
        <v>295</v>
      </c>
      <c r="C246" s="44" t="s">
        <v>32</v>
      </c>
      <c r="D246" s="44">
        <v>64240</v>
      </c>
      <c r="E246" s="44">
        <v>334876</v>
      </c>
      <c r="F246" s="44">
        <v>0.1918322005757355</v>
      </c>
      <c r="G246" s="44">
        <f t="shared" si="6"/>
        <v>0.48085896988736127</v>
      </c>
    </row>
    <row r="247" spans="1:7">
      <c r="A247" s="45" t="s">
        <v>31</v>
      </c>
      <c r="B247" s="46" t="s">
        <v>296</v>
      </c>
      <c r="C247" s="46" t="s">
        <v>32</v>
      </c>
      <c r="D247" s="46">
        <v>72218</v>
      </c>
      <c r="E247" s="46">
        <v>318259</v>
      </c>
      <c r="F247" s="46">
        <v>0.22691581384972617</v>
      </c>
      <c r="G247" s="46">
        <f t="shared" si="6"/>
        <v>0.55199450416170481</v>
      </c>
    </row>
    <row r="248" spans="1:7">
      <c r="A248" s="41" t="s">
        <v>31</v>
      </c>
      <c r="B248" s="42" t="s">
        <v>297</v>
      </c>
      <c r="C248" s="42" t="s">
        <v>32</v>
      </c>
      <c r="D248" s="42">
        <v>73572</v>
      </c>
      <c r="E248" s="42">
        <v>368528</v>
      </c>
      <c r="F248" s="42">
        <v>0.19963747666391699</v>
      </c>
      <c r="G248" s="42">
        <f t="shared" si="6"/>
        <v>0.49668494768375809</v>
      </c>
    </row>
    <row r="249" spans="1:7">
      <c r="A249" s="43" t="s">
        <v>31</v>
      </c>
      <c r="B249" s="44" t="s">
        <v>298</v>
      </c>
      <c r="C249" s="44" t="s">
        <v>32</v>
      </c>
      <c r="D249" s="44">
        <v>66477</v>
      </c>
      <c r="E249" s="44">
        <v>331683</v>
      </c>
      <c r="F249" s="44">
        <v>0.20042329573719486</v>
      </c>
      <c r="G249" s="44">
        <f t="shared" si="6"/>
        <v>0.49827827443673628</v>
      </c>
    </row>
    <row r="250" spans="1:7">
      <c r="A250" s="45" t="s">
        <v>31</v>
      </c>
      <c r="B250" s="46" t="s">
        <v>299</v>
      </c>
      <c r="C250" s="46" t="s">
        <v>32</v>
      </c>
      <c r="D250" s="46">
        <v>70180</v>
      </c>
      <c r="E250" s="46">
        <v>305928</v>
      </c>
      <c r="F250" s="46">
        <v>0.22940038178917915</v>
      </c>
      <c r="G250" s="46">
        <f t="shared" si="6"/>
        <v>0.55703221411573967</v>
      </c>
    </row>
    <row r="251" spans="1:7">
      <c r="A251" s="41" t="s">
        <v>31</v>
      </c>
      <c r="B251" s="42" t="s">
        <v>300</v>
      </c>
      <c r="C251" s="42" t="s">
        <v>32</v>
      </c>
      <c r="D251" s="42">
        <v>97474</v>
      </c>
      <c r="E251" s="42">
        <v>251165</v>
      </c>
      <c r="F251" s="42">
        <v>0.38808751219317977</v>
      </c>
      <c r="G251" s="42">
        <f t="shared" si="6"/>
        <v>0.87878623972289127</v>
      </c>
    </row>
    <row r="252" spans="1:7">
      <c r="A252" s="43" t="s">
        <v>31</v>
      </c>
      <c r="B252" s="44" t="s">
        <v>301</v>
      </c>
      <c r="C252" s="44" t="s">
        <v>32</v>
      </c>
      <c r="D252" s="44">
        <v>105622</v>
      </c>
      <c r="E252" s="44">
        <v>285198</v>
      </c>
      <c r="F252" s="44">
        <v>0.37034621561161019</v>
      </c>
      <c r="G252" s="44">
        <f t="shared" si="6"/>
        <v>0.8428139867741008</v>
      </c>
    </row>
    <row r="253" spans="1:7">
      <c r="A253" s="45" t="s">
        <v>31</v>
      </c>
      <c r="B253" s="46" t="s">
        <v>302</v>
      </c>
      <c r="C253" s="46" t="s">
        <v>32</v>
      </c>
      <c r="D253" s="46">
        <v>102755</v>
      </c>
      <c r="E253" s="46">
        <v>289368</v>
      </c>
      <c r="F253" s="46">
        <v>0.35510146249758096</v>
      </c>
      <c r="G253" s="46">
        <f t="shared" si="6"/>
        <v>0.81190372536009514</v>
      </c>
    </row>
    <row r="254" spans="1:7">
      <c r="A254" s="41" t="s">
        <v>31</v>
      </c>
      <c r="B254" s="42" t="s">
        <v>303</v>
      </c>
      <c r="C254" s="42" t="s">
        <v>32</v>
      </c>
      <c r="D254" s="42">
        <v>105489</v>
      </c>
      <c r="E254" s="42">
        <v>358569</v>
      </c>
      <c r="F254" s="42">
        <v>0.29419442283075226</v>
      </c>
      <c r="G254" s="42">
        <f t="shared" si="6"/>
        <v>0.68840861173163326</v>
      </c>
    </row>
    <row r="255" spans="1:7">
      <c r="A255" s="43" t="s">
        <v>31</v>
      </c>
      <c r="B255" s="44" t="s">
        <v>304</v>
      </c>
      <c r="C255" s="44" t="s">
        <v>32</v>
      </c>
      <c r="D255" s="44">
        <v>98566</v>
      </c>
      <c r="E255" s="44">
        <v>346796</v>
      </c>
      <c r="F255" s="44">
        <v>0.28421896446325795</v>
      </c>
      <c r="G255" s="44">
        <f t="shared" si="6"/>
        <v>0.66818237234570177</v>
      </c>
    </row>
    <row r="256" spans="1:7">
      <c r="A256" s="45" t="s">
        <v>31</v>
      </c>
      <c r="B256" s="46" t="s">
        <v>305</v>
      </c>
      <c r="C256" s="46" t="s">
        <v>32</v>
      </c>
      <c r="D256" s="46">
        <v>108959</v>
      </c>
      <c r="E256" s="46">
        <v>344757</v>
      </c>
      <c r="F256" s="46">
        <v>0.31604579457414933</v>
      </c>
      <c r="G256" s="46">
        <f t="shared" si="6"/>
        <v>0.73271445307854521</v>
      </c>
    </row>
    <row r="257" spans="1:7">
      <c r="A257" s="41" t="s">
        <v>31</v>
      </c>
      <c r="B257" s="42" t="s">
        <v>306</v>
      </c>
      <c r="C257" s="42" t="s">
        <v>32</v>
      </c>
      <c r="D257" s="42">
        <v>47491</v>
      </c>
      <c r="E257" s="42">
        <v>369046</v>
      </c>
      <c r="F257" s="42">
        <v>0.12868585487987946</v>
      </c>
      <c r="G257" s="42">
        <f t="shared" si="6"/>
        <v>0.3528234393544436</v>
      </c>
    </row>
    <row r="258" spans="1:7">
      <c r="A258" s="43" t="s">
        <v>31</v>
      </c>
      <c r="B258" s="44" t="s">
        <v>307</v>
      </c>
      <c r="C258" s="44" t="s">
        <v>32</v>
      </c>
      <c r="D258" s="44">
        <v>47321</v>
      </c>
      <c r="E258" s="44">
        <v>379892</v>
      </c>
      <c r="F258" s="44">
        <v>0.12456434986785718</v>
      </c>
      <c r="G258" s="44">
        <f t="shared" si="6"/>
        <v>0.34446667579206719</v>
      </c>
    </row>
    <row r="259" spans="1:7">
      <c r="A259" s="43" t="s">
        <v>31</v>
      </c>
      <c r="B259" s="44" t="s">
        <v>308</v>
      </c>
      <c r="C259" s="44" t="s">
        <v>32</v>
      </c>
      <c r="D259" s="44">
        <v>55174</v>
      </c>
      <c r="E259" s="44">
        <v>424363</v>
      </c>
      <c r="F259" s="44">
        <v>0.1300160475819051</v>
      </c>
      <c r="G259" s="44">
        <f t="shared" ref="G259:G307" si="7">(2.0276*F259)+0.0919</f>
        <v>0.35552053807707079</v>
      </c>
    </row>
    <row r="260" spans="1:7">
      <c r="A260" s="45" t="s">
        <v>31</v>
      </c>
      <c r="B260" s="46" t="s">
        <v>309</v>
      </c>
      <c r="C260" s="46" t="s">
        <v>32</v>
      </c>
      <c r="D260" s="46">
        <v>41006</v>
      </c>
      <c r="E260" s="46">
        <v>298181</v>
      </c>
      <c r="F260" s="46">
        <v>0.13752049929405294</v>
      </c>
      <c r="G260" s="46">
        <f t="shared" si="7"/>
        <v>0.37073656436862173</v>
      </c>
    </row>
    <row r="261" spans="1:7">
      <c r="A261" s="41" t="s">
        <v>31</v>
      </c>
      <c r="B261" s="42" t="s">
        <v>310</v>
      </c>
      <c r="C261" s="42" t="s">
        <v>32</v>
      </c>
      <c r="D261" s="42">
        <v>82541</v>
      </c>
      <c r="E261" s="42">
        <v>329684</v>
      </c>
      <c r="F261" s="42">
        <v>0.25036398490675921</v>
      </c>
      <c r="G261" s="42">
        <f t="shared" si="7"/>
        <v>0.59953801579694499</v>
      </c>
    </row>
    <row r="262" spans="1:7">
      <c r="A262" s="43" t="s">
        <v>31</v>
      </c>
      <c r="B262" s="44" t="s">
        <v>311</v>
      </c>
      <c r="C262" s="44" t="s">
        <v>32</v>
      </c>
      <c r="D262" s="44">
        <v>77026</v>
      </c>
      <c r="E262" s="44">
        <v>343461</v>
      </c>
      <c r="F262" s="44">
        <v>0.22426418137721604</v>
      </c>
      <c r="G262" s="44">
        <f t="shared" si="7"/>
        <v>0.54661805416044329</v>
      </c>
    </row>
    <row r="263" spans="1:7">
      <c r="A263" s="43" t="s">
        <v>31</v>
      </c>
      <c r="B263" s="44" t="s">
        <v>312</v>
      </c>
      <c r="C263" s="44" t="s">
        <v>32</v>
      </c>
      <c r="D263" s="44">
        <v>82742</v>
      </c>
      <c r="E263" s="44">
        <v>337683</v>
      </c>
      <c r="F263" s="44">
        <v>0.24502862151781404</v>
      </c>
      <c r="G263" s="44">
        <f t="shared" si="7"/>
        <v>0.5887200329895198</v>
      </c>
    </row>
    <row r="264" spans="1:7">
      <c r="A264" s="45" t="s">
        <v>31</v>
      </c>
      <c r="B264" s="46" t="s">
        <v>313</v>
      </c>
      <c r="C264" s="46" t="s">
        <v>32</v>
      </c>
      <c r="D264" s="46">
        <v>74448</v>
      </c>
      <c r="E264" s="46">
        <v>339408</v>
      </c>
      <c r="F264" s="46">
        <v>0.21934662706830718</v>
      </c>
      <c r="G264" s="46">
        <f t="shared" si="7"/>
        <v>0.53664722104369966</v>
      </c>
    </row>
    <row r="265" spans="1:7">
      <c r="A265" s="41" t="s">
        <v>31</v>
      </c>
      <c r="B265" s="42" t="s">
        <v>314</v>
      </c>
      <c r="C265" s="42" t="s">
        <v>32</v>
      </c>
      <c r="D265" s="42">
        <v>42875</v>
      </c>
      <c r="E265" s="42">
        <v>332242</v>
      </c>
      <c r="F265" s="42">
        <v>0.1290475015199764</v>
      </c>
      <c r="G265" s="42">
        <f t="shared" si="7"/>
        <v>0.35355671408190414</v>
      </c>
    </row>
    <row r="266" spans="1:7">
      <c r="A266" s="43" t="s">
        <v>31</v>
      </c>
      <c r="B266" s="44" t="s">
        <v>315</v>
      </c>
      <c r="C266" s="44" t="s">
        <v>32</v>
      </c>
      <c r="D266" s="44">
        <v>43249</v>
      </c>
      <c r="E266" s="44">
        <v>355418</v>
      </c>
      <c r="F266" s="44">
        <v>0.12168488934156402</v>
      </c>
      <c r="G266" s="44">
        <f t="shared" si="7"/>
        <v>0.3386282816289552</v>
      </c>
    </row>
    <row r="267" spans="1:7">
      <c r="A267" s="43" t="s">
        <v>31</v>
      </c>
      <c r="B267" s="44" t="s">
        <v>316</v>
      </c>
      <c r="C267" s="44" t="s">
        <v>32</v>
      </c>
      <c r="D267" s="44">
        <v>38614</v>
      </c>
      <c r="E267" s="44">
        <v>286943</v>
      </c>
      <c r="F267" s="44">
        <v>0.13457028050867245</v>
      </c>
      <c r="G267" s="44">
        <f t="shared" si="7"/>
        <v>0.36475470075938426</v>
      </c>
    </row>
    <row r="268" spans="1:7">
      <c r="A268" s="45" t="s">
        <v>31</v>
      </c>
      <c r="B268" s="46" t="s">
        <v>317</v>
      </c>
      <c r="C268" s="46" t="s">
        <v>32</v>
      </c>
      <c r="D268" s="46">
        <v>39708</v>
      </c>
      <c r="E268" s="46">
        <v>312643</v>
      </c>
      <c r="F268" s="46">
        <v>0.1270074813765221</v>
      </c>
      <c r="G268" s="46">
        <f t="shared" si="7"/>
        <v>0.34942036923903619</v>
      </c>
    </row>
    <row r="269" spans="1:7">
      <c r="A269" s="41" t="s">
        <v>31</v>
      </c>
      <c r="B269" s="42" t="s">
        <v>318</v>
      </c>
      <c r="C269" s="42" t="s">
        <v>32</v>
      </c>
      <c r="D269" s="42">
        <v>58553</v>
      </c>
      <c r="E269" s="42">
        <v>382316</v>
      </c>
      <c r="F269" s="42">
        <v>0.15315341236045574</v>
      </c>
      <c r="G269" s="42">
        <f t="shared" si="7"/>
        <v>0.40243385890206007</v>
      </c>
    </row>
    <row r="270" spans="1:7">
      <c r="A270" s="43" t="s">
        <v>31</v>
      </c>
      <c r="B270" s="44" t="s">
        <v>319</v>
      </c>
      <c r="C270" s="44" t="s">
        <v>32</v>
      </c>
      <c r="D270" s="44">
        <v>69836</v>
      </c>
      <c r="E270" s="44">
        <v>364022</v>
      </c>
      <c r="F270" s="44">
        <v>0.19184554779656174</v>
      </c>
      <c r="G270" s="44">
        <f t="shared" si="7"/>
        <v>0.48088603271230856</v>
      </c>
    </row>
    <row r="271" spans="1:7">
      <c r="A271" s="45" t="s">
        <v>31</v>
      </c>
      <c r="B271" s="46" t="s">
        <v>320</v>
      </c>
      <c r="C271" s="46" t="s">
        <v>32</v>
      </c>
      <c r="D271" s="46">
        <v>68144</v>
      </c>
      <c r="E271" s="46">
        <v>344029</v>
      </c>
      <c r="F271" s="46">
        <v>0.19807632496097713</v>
      </c>
      <c r="G271" s="46">
        <f t="shared" si="7"/>
        <v>0.4935195564908772</v>
      </c>
    </row>
    <row r="272" spans="1:7">
      <c r="A272" s="41" t="s">
        <v>31</v>
      </c>
      <c r="B272" s="42" t="s">
        <v>321</v>
      </c>
      <c r="C272" s="42" t="s">
        <v>32</v>
      </c>
      <c r="D272" s="42">
        <v>94826</v>
      </c>
      <c r="E272" s="42">
        <v>368578</v>
      </c>
      <c r="F272" s="42">
        <v>0.25727525788299899</v>
      </c>
      <c r="G272" s="42">
        <f t="shared" si="7"/>
        <v>0.61355131288356879</v>
      </c>
    </row>
    <row r="273" spans="1:7">
      <c r="A273" s="43" t="s">
        <v>31</v>
      </c>
      <c r="B273" s="44" t="s">
        <v>322</v>
      </c>
      <c r="C273" s="44" t="s">
        <v>32</v>
      </c>
      <c r="D273" s="44">
        <v>96203</v>
      </c>
      <c r="E273" s="44">
        <v>363314</v>
      </c>
      <c r="F273" s="44">
        <v>0.26479298898473497</v>
      </c>
      <c r="G273" s="44">
        <f t="shared" si="7"/>
        <v>0.62879426446544862</v>
      </c>
    </row>
    <row r="274" spans="1:7">
      <c r="A274" s="45" t="s">
        <v>31</v>
      </c>
      <c r="B274" s="46" t="s">
        <v>323</v>
      </c>
      <c r="C274" s="46" t="s">
        <v>32</v>
      </c>
      <c r="D274" s="46">
        <v>85358</v>
      </c>
      <c r="E274" s="46">
        <v>337573</v>
      </c>
      <c r="F274" s="46">
        <v>0.25285790036525435</v>
      </c>
      <c r="G274" s="46">
        <f t="shared" si="7"/>
        <v>0.6045946787805897</v>
      </c>
    </row>
    <row r="275" spans="1:7">
      <c r="A275" s="41" t="s">
        <v>31</v>
      </c>
      <c r="B275" s="42" t="s">
        <v>324</v>
      </c>
      <c r="C275" s="42" t="s">
        <v>32</v>
      </c>
      <c r="D275" s="42">
        <v>75863</v>
      </c>
      <c r="E275" s="42">
        <v>339696</v>
      </c>
      <c r="F275" s="42">
        <v>0.22332615044039375</v>
      </c>
      <c r="G275" s="42">
        <f t="shared" si="7"/>
        <v>0.54471610263294234</v>
      </c>
    </row>
    <row r="276" spans="1:7">
      <c r="A276" s="43" t="s">
        <v>31</v>
      </c>
      <c r="B276" s="44" t="s">
        <v>325</v>
      </c>
      <c r="C276" s="44" t="s">
        <v>32</v>
      </c>
      <c r="D276" s="44">
        <v>80543</v>
      </c>
      <c r="E276" s="44">
        <v>333717</v>
      </c>
      <c r="F276" s="44">
        <v>0.24135120476331742</v>
      </c>
      <c r="G276" s="44">
        <f t="shared" si="7"/>
        <v>0.58126370277810246</v>
      </c>
    </row>
    <row r="277" spans="1:7">
      <c r="A277" s="45" t="s">
        <v>31</v>
      </c>
      <c r="B277" s="46" t="s">
        <v>326</v>
      </c>
      <c r="C277" s="46" t="s">
        <v>32</v>
      </c>
      <c r="D277" s="46">
        <v>73695</v>
      </c>
      <c r="E277" s="46">
        <v>307314</v>
      </c>
      <c r="F277" s="46">
        <v>0.23980358851207559</v>
      </c>
      <c r="G277" s="46">
        <f t="shared" si="7"/>
        <v>0.5781257560670845</v>
      </c>
    </row>
    <row r="278" spans="1:7">
      <c r="A278" s="41" t="s">
        <v>31</v>
      </c>
      <c r="B278" s="42" t="s">
        <v>327</v>
      </c>
      <c r="C278" s="42" t="s">
        <v>32</v>
      </c>
      <c r="D278" s="42">
        <v>60673</v>
      </c>
      <c r="E278" s="42">
        <v>361454</v>
      </c>
      <c r="F278" s="42">
        <v>0.16785815069137427</v>
      </c>
      <c r="G278" s="42">
        <f t="shared" si="7"/>
        <v>0.43224918634183046</v>
      </c>
    </row>
    <row r="279" spans="1:7">
      <c r="A279" s="43" t="s">
        <v>31</v>
      </c>
      <c r="B279" s="44" t="s">
        <v>328</v>
      </c>
      <c r="C279" s="44" t="s">
        <v>32</v>
      </c>
      <c r="D279" s="44">
        <v>60036</v>
      </c>
      <c r="E279" s="44">
        <v>403529</v>
      </c>
      <c r="F279" s="44">
        <v>0.14877741128890365</v>
      </c>
      <c r="G279" s="44">
        <f t="shared" si="7"/>
        <v>0.39356107912938104</v>
      </c>
    </row>
    <row r="280" spans="1:7">
      <c r="A280" s="45" t="s">
        <v>31</v>
      </c>
      <c r="B280" s="46" t="s">
        <v>329</v>
      </c>
      <c r="C280" s="46" t="s">
        <v>32</v>
      </c>
      <c r="D280" s="46">
        <v>77384</v>
      </c>
      <c r="E280" s="46">
        <v>420897</v>
      </c>
      <c r="F280" s="46">
        <v>0.18385495738862476</v>
      </c>
      <c r="G280" s="46">
        <f t="shared" si="7"/>
        <v>0.46468431160117557</v>
      </c>
    </row>
    <row r="281" spans="1:7">
      <c r="A281" s="41" t="s">
        <v>31</v>
      </c>
      <c r="B281" s="42" t="s">
        <v>330</v>
      </c>
      <c r="C281" s="42" t="s">
        <v>32</v>
      </c>
      <c r="D281" s="42">
        <v>62555</v>
      </c>
      <c r="E281" s="42">
        <v>341361</v>
      </c>
      <c r="F281" s="42">
        <v>0.18325174814931994</v>
      </c>
      <c r="G281" s="42">
        <f t="shared" si="7"/>
        <v>0.4634612445475611</v>
      </c>
    </row>
    <row r="282" spans="1:7">
      <c r="A282" s="43" t="s">
        <v>31</v>
      </c>
      <c r="B282" s="44" t="s">
        <v>331</v>
      </c>
      <c r="C282" s="44" t="s">
        <v>32</v>
      </c>
      <c r="D282" s="44">
        <v>84917</v>
      </c>
      <c r="E282" s="44">
        <v>456852</v>
      </c>
      <c r="F282" s="44">
        <v>0.18587419995972437</v>
      </c>
      <c r="G282" s="44">
        <f t="shared" si="7"/>
        <v>0.46877852783833712</v>
      </c>
    </row>
    <row r="283" spans="1:7">
      <c r="A283" s="45" t="s">
        <v>31</v>
      </c>
      <c r="B283" s="46" t="s">
        <v>332</v>
      </c>
      <c r="C283" s="46" t="s">
        <v>32</v>
      </c>
      <c r="D283" s="46">
        <v>71252</v>
      </c>
      <c r="E283" s="46">
        <v>517396</v>
      </c>
      <c r="F283" s="46">
        <v>0.13771269975028799</v>
      </c>
      <c r="G283" s="46">
        <f t="shared" si="7"/>
        <v>0.37112627001368392</v>
      </c>
    </row>
    <row r="284" spans="1:7">
      <c r="A284" s="41" t="s">
        <v>31</v>
      </c>
      <c r="B284" s="42" t="s">
        <v>333</v>
      </c>
      <c r="C284" s="42" t="s">
        <v>32</v>
      </c>
      <c r="D284" s="42">
        <v>79314</v>
      </c>
      <c r="E284" s="42">
        <v>453266</v>
      </c>
      <c r="F284" s="42">
        <v>0.17498334311419783</v>
      </c>
      <c r="G284" s="42">
        <f t="shared" si="7"/>
        <v>0.4466962264983475</v>
      </c>
    </row>
    <row r="285" spans="1:7">
      <c r="A285" s="43" t="s">
        <v>31</v>
      </c>
      <c r="B285" s="44" t="s">
        <v>334</v>
      </c>
      <c r="C285" s="44" t="s">
        <v>32</v>
      </c>
      <c r="D285" s="44">
        <v>88189</v>
      </c>
      <c r="E285" s="44">
        <v>499718</v>
      </c>
      <c r="F285" s="44">
        <v>0.17647753332879745</v>
      </c>
      <c r="G285" s="44">
        <f t="shared" si="7"/>
        <v>0.44972584657746972</v>
      </c>
    </row>
    <row r="286" spans="1:7">
      <c r="A286" s="45" t="s">
        <v>31</v>
      </c>
      <c r="B286" s="46" t="s">
        <v>335</v>
      </c>
      <c r="C286" s="46" t="s">
        <v>32</v>
      </c>
      <c r="D286" s="46">
        <v>91556</v>
      </c>
      <c r="E286" s="46">
        <v>478221</v>
      </c>
      <c r="F286" s="46">
        <v>0.1914512327982251</v>
      </c>
      <c r="G286" s="46">
        <f t="shared" si="7"/>
        <v>0.4800865196216812</v>
      </c>
    </row>
    <row r="287" spans="1:7">
      <c r="A287" s="41" t="s">
        <v>31</v>
      </c>
      <c r="B287" s="42" t="s">
        <v>336</v>
      </c>
      <c r="C287" s="42" t="s">
        <v>32</v>
      </c>
      <c r="D287" s="42">
        <v>34786</v>
      </c>
      <c r="E287" s="42">
        <v>323707</v>
      </c>
      <c r="F287" s="42">
        <v>0.10746137710954659</v>
      </c>
      <c r="G287" s="42">
        <f t="shared" si="7"/>
        <v>0.30978868822731664</v>
      </c>
    </row>
    <row r="288" spans="1:7">
      <c r="A288" s="43" t="s">
        <v>31</v>
      </c>
      <c r="B288" s="44" t="s">
        <v>337</v>
      </c>
      <c r="C288" s="44" t="s">
        <v>32</v>
      </c>
      <c r="D288" s="44">
        <v>36081</v>
      </c>
      <c r="E288" s="44">
        <v>331324</v>
      </c>
      <c r="F288" s="44">
        <v>0.10889944585964192</v>
      </c>
      <c r="G288" s="44">
        <f t="shared" si="7"/>
        <v>0.31270451642500996</v>
      </c>
    </row>
    <row r="289" spans="1:7">
      <c r="A289" s="45" t="s">
        <v>31</v>
      </c>
      <c r="B289" s="46" t="s">
        <v>338</v>
      </c>
      <c r="C289" s="46" t="s">
        <v>32</v>
      </c>
      <c r="D289" s="46">
        <v>39689</v>
      </c>
      <c r="E289" s="46">
        <v>361587</v>
      </c>
      <c r="F289" s="46">
        <v>0.10976334879295993</v>
      </c>
      <c r="G289" s="46">
        <f t="shared" si="7"/>
        <v>0.31445616601260556</v>
      </c>
    </row>
    <row r="290" spans="1:7">
      <c r="A290" s="41" t="s">
        <v>31</v>
      </c>
      <c r="B290" s="42" t="s">
        <v>339</v>
      </c>
      <c r="C290" s="42" t="s">
        <v>32</v>
      </c>
      <c r="D290" s="42">
        <v>51881</v>
      </c>
      <c r="E290" s="42">
        <v>322267</v>
      </c>
      <c r="F290" s="42">
        <v>0.16098762827096785</v>
      </c>
      <c r="G290" s="42">
        <f t="shared" si="7"/>
        <v>0.4183185150822144</v>
      </c>
    </row>
    <row r="291" spans="1:7">
      <c r="A291" s="43" t="s">
        <v>31</v>
      </c>
      <c r="B291" s="44" t="s">
        <v>340</v>
      </c>
      <c r="C291" s="44" t="s">
        <v>32</v>
      </c>
      <c r="D291" s="44">
        <v>64119</v>
      </c>
      <c r="E291" s="44">
        <v>371052</v>
      </c>
      <c r="F291" s="44">
        <v>0.17280327285663466</v>
      </c>
      <c r="G291" s="44">
        <f t="shared" si="7"/>
        <v>0.44227591604411243</v>
      </c>
    </row>
    <row r="292" spans="1:7">
      <c r="A292" s="43" t="s">
        <v>31</v>
      </c>
      <c r="B292" s="44" t="s">
        <v>341</v>
      </c>
      <c r="C292" s="44" t="s">
        <v>32</v>
      </c>
      <c r="D292" s="44">
        <v>62054</v>
      </c>
      <c r="E292" s="44">
        <v>391084</v>
      </c>
      <c r="F292" s="44">
        <v>0.1586717942948318</v>
      </c>
      <c r="G292" s="44">
        <f t="shared" si="7"/>
        <v>0.41362293011220097</v>
      </c>
    </row>
    <row r="293" spans="1:7">
      <c r="A293" s="45" t="s">
        <v>31</v>
      </c>
      <c r="B293" s="46" t="s">
        <v>342</v>
      </c>
      <c r="C293" s="46" t="s">
        <v>32</v>
      </c>
      <c r="D293" s="46">
        <v>66189</v>
      </c>
      <c r="E293" s="46">
        <v>350952</v>
      </c>
      <c r="F293" s="46">
        <v>0.1885984408124188</v>
      </c>
      <c r="G293" s="46">
        <f t="shared" si="7"/>
        <v>0.47430219859126038</v>
      </c>
    </row>
    <row r="294" spans="1:7">
      <c r="A294" s="41" t="s">
        <v>31</v>
      </c>
      <c r="B294" s="42" t="s">
        <v>343</v>
      </c>
      <c r="C294" s="42" t="s">
        <v>32</v>
      </c>
      <c r="D294" s="42">
        <v>81753</v>
      </c>
      <c r="E294" s="42">
        <v>454886</v>
      </c>
      <c r="F294" s="42">
        <v>0.17972195231332685</v>
      </c>
      <c r="G294" s="42">
        <f t="shared" si="7"/>
        <v>0.45630423051050151</v>
      </c>
    </row>
    <row r="295" spans="1:7">
      <c r="A295" s="43" t="s">
        <v>31</v>
      </c>
      <c r="B295" s="44" t="s">
        <v>344</v>
      </c>
      <c r="C295" s="44" t="s">
        <v>32</v>
      </c>
      <c r="D295" s="44">
        <v>77094</v>
      </c>
      <c r="E295" s="44">
        <v>456581</v>
      </c>
      <c r="F295" s="44">
        <v>0.16885065300570984</v>
      </c>
      <c r="G295" s="44">
        <f t="shared" si="7"/>
        <v>0.43426158403437726</v>
      </c>
    </row>
    <row r="296" spans="1:7">
      <c r="A296" s="43" t="s">
        <v>31</v>
      </c>
      <c r="B296" s="44" t="s">
        <v>345</v>
      </c>
      <c r="C296" s="44" t="s">
        <v>32</v>
      </c>
      <c r="D296" s="44">
        <v>81049</v>
      </c>
      <c r="E296" s="44">
        <v>458508</v>
      </c>
      <c r="F296" s="44">
        <v>0.17676681759096896</v>
      </c>
      <c r="G296" s="44">
        <f t="shared" si="7"/>
        <v>0.45031239934744866</v>
      </c>
    </row>
    <row r="297" spans="1:7">
      <c r="A297" s="45" t="s">
        <v>31</v>
      </c>
      <c r="B297" s="46" t="s">
        <v>346</v>
      </c>
      <c r="C297" s="46" t="s">
        <v>32</v>
      </c>
      <c r="D297" s="46">
        <v>77914</v>
      </c>
      <c r="E297" s="46">
        <v>480718</v>
      </c>
      <c r="F297" s="46">
        <v>0.16207839107335278</v>
      </c>
      <c r="G297" s="46">
        <f t="shared" si="7"/>
        <v>0.4205301457403301</v>
      </c>
    </row>
    <row r="298" spans="1:7">
      <c r="A298" s="41" t="s">
        <v>31</v>
      </c>
      <c r="B298" s="42" t="s">
        <v>347</v>
      </c>
      <c r="C298" s="42" t="s">
        <v>32</v>
      </c>
      <c r="D298" s="42">
        <v>115152</v>
      </c>
      <c r="E298" s="42">
        <v>382400</v>
      </c>
      <c r="F298" s="42">
        <v>0.30112970711297071</v>
      </c>
      <c r="G298" s="42">
        <f t="shared" si="7"/>
        <v>0.70247059414225943</v>
      </c>
    </row>
    <row r="299" spans="1:7">
      <c r="A299" s="43" t="s">
        <v>31</v>
      </c>
      <c r="B299" s="44" t="s">
        <v>348</v>
      </c>
      <c r="C299" s="44" t="s">
        <v>32</v>
      </c>
      <c r="D299" s="44">
        <v>120192</v>
      </c>
      <c r="E299" s="44">
        <v>373365</v>
      </c>
      <c r="F299" s="44">
        <v>0.32191555180587361</v>
      </c>
      <c r="G299" s="44">
        <f t="shared" si="7"/>
        <v>0.74461597284158931</v>
      </c>
    </row>
    <row r="300" spans="1:7">
      <c r="A300" s="45" t="s">
        <v>31</v>
      </c>
      <c r="B300" s="46" t="s">
        <v>349</v>
      </c>
      <c r="C300" s="46" t="s">
        <v>32</v>
      </c>
      <c r="D300" s="46">
        <v>125495</v>
      </c>
      <c r="E300" s="46">
        <v>387813</v>
      </c>
      <c r="F300" s="46">
        <v>0.32359668190597013</v>
      </c>
      <c r="G300" s="46">
        <f t="shared" si="7"/>
        <v>0.74802463223254501</v>
      </c>
    </row>
    <row r="301" spans="1:7">
      <c r="A301" s="41" t="s">
        <v>31</v>
      </c>
      <c r="B301" s="42" t="s">
        <v>350</v>
      </c>
      <c r="C301" s="42" t="s">
        <v>32</v>
      </c>
      <c r="D301" s="42">
        <v>93410</v>
      </c>
      <c r="E301" s="42">
        <v>542799</v>
      </c>
      <c r="F301" s="42">
        <v>0.17208948432108387</v>
      </c>
      <c r="G301" s="42">
        <f t="shared" si="7"/>
        <v>0.44082863840942965</v>
      </c>
    </row>
    <row r="302" spans="1:7">
      <c r="A302" s="43" t="s">
        <v>31</v>
      </c>
      <c r="B302" s="44" t="s">
        <v>351</v>
      </c>
      <c r="C302" s="44" t="s">
        <v>32</v>
      </c>
      <c r="D302" s="44">
        <v>96189</v>
      </c>
      <c r="E302" s="44">
        <v>501248</v>
      </c>
      <c r="F302" s="44">
        <v>0.19189902004596526</v>
      </c>
      <c r="G302" s="44">
        <f t="shared" si="7"/>
        <v>0.48099445304519917</v>
      </c>
    </row>
    <row r="303" spans="1:7">
      <c r="A303" s="45" t="s">
        <v>31</v>
      </c>
      <c r="B303" s="46" t="s">
        <v>352</v>
      </c>
      <c r="C303" s="46" t="s">
        <v>32</v>
      </c>
      <c r="D303" s="46">
        <v>89808</v>
      </c>
      <c r="E303" s="46">
        <v>505226</v>
      </c>
      <c r="F303" s="46">
        <v>0.1777580726249243</v>
      </c>
      <c r="G303" s="46">
        <f t="shared" si="7"/>
        <v>0.45232226805429648</v>
      </c>
    </row>
    <row r="304" spans="1:7">
      <c r="A304" s="41" t="s">
        <v>31</v>
      </c>
      <c r="B304" s="42" t="s">
        <v>353</v>
      </c>
      <c r="C304" s="42" t="s">
        <v>32</v>
      </c>
      <c r="D304" s="42">
        <v>30455</v>
      </c>
      <c r="E304" s="42">
        <v>420366</v>
      </c>
      <c r="F304" s="42">
        <v>7.2448770833035969E-2</v>
      </c>
      <c r="G304" s="42">
        <f t="shared" si="7"/>
        <v>0.23879712774106371</v>
      </c>
    </row>
    <row r="305" spans="1:7">
      <c r="A305" s="43" t="s">
        <v>31</v>
      </c>
      <c r="B305" s="44" t="s">
        <v>354</v>
      </c>
      <c r="C305" s="44" t="s">
        <v>32</v>
      </c>
      <c r="D305" s="44">
        <v>38298</v>
      </c>
      <c r="E305" s="44">
        <v>500136</v>
      </c>
      <c r="F305" s="44">
        <v>7.6575171553337498E-2</v>
      </c>
      <c r="G305" s="44">
        <f t="shared" si="7"/>
        <v>0.24716381784154712</v>
      </c>
    </row>
    <row r="306" spans="1:7">
      <c r="A306" s="43" t="s">
        <v>31</v>
      </c>
      <c r="B306" s="44" t="s">
        <v>355</v>
      </c>
      <c r="C306" s="44" t="s">
        <v>32</v>
      </c>
      <c r="D306" s="44">
        <v>39190</v>
      </c>
      <c r="E306" s="44">
        <v>428651</v>
      </c>
      <c r="F306" s="44">
        <v>9.1426358506104033E-2</v>
      </c>
      <c r="G306" s="44">
        <f t="shared" si="7"/>
        <v>0.27727608450697655</v>
      </c>
    </row>
    <row r="307" spans="1:7">
      <c r="A307" s="45" t="s">
        <v>31</v>
      </c>
      <c r="B307" s="46" t="s">
        <v>356</v>
      </c>
      <c r="C307" s="46" t="s">
        <v>32</v>
      </c>
      <c r="D307" s="46">
        <v>36596</v>
      </c>
      <c r="E307" s="46">
        <v>408988</v>
      </c>
      <c r="F307" s="46">
        <v>8.9479397928545576E-2</v>
      </c>
      <c r="G307" s="46">
        <f t="shared" si="7"/>
        <v>0.27332842723991901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7"/>
  <sheetViews>
    <sheetView workbookViewId="0">
      <selection activeCell="F1" sqref="F1:G1"/>
    </sheetView>
  </sheetViews>
  <sheetFormatPr baseColWidth="10" defaultColWidth="8.83203125" defaultRowHeight="14" x14ac:dyDescent="0"/>
  <cols>
    <col min="1" max="1" width="8.83203125" style="1"/>
    <col min="2" max="2" width="32.83203125" style="1" customWidth="1"/>
    <col min="3" max="3" width="17.5" style="1" customWidth="1"/>
    <col min="4" max="4" width="12.6640625" style="1" customWidth="1"/>
    <col min="5" max="5" width="10.1640625" style="1" customWidth="1"/>
    <col min="6" max="6" width="12.5" style="1" customWidth="1"/>
    <col min="7" max="7" width="12.6640625" customWidth="1"/>
  </cols>
  <sheetData>
    <row r="1" spans="1:7" s="4" customFormat="1" ht="70">
      <c r="A1" s="17" t="s">
        <v>2</v>
      </c>
      <c r="B1" s="17" t="s">
        <v>3</v>
      </c>
      <c r="C1" s="17" t="s">
        <v>4</v>
      </c>
      <c r="D1" s="17" t="s">
        <v>7</v>
      </c>
      <c r="E1" s="17" t="s">
        <v>8</v>
      </c>
      <c r="F1" s="52" t="s">
        <v>39</v>
      </c>
      <c r="G1" s="53" t="s">
        <v>53</v>
      </c>
    </row>
    <row r="2" spans="1:7">
      <c r="A2" s="7" t="s">
        <v>33</v>
      </c>
      <c r="B2" s="8" t="s">
        <v>56</v>
      </c>
      <c r="C2" s="8" t="s">
        <v>34</v>
      </c>
      <c r="D2" s="8">
        <v>166848</v>
      </c>
      <c r="E2" s="8">
        <v>1817131</v>
      </c>
      <c r="F2" s="8">
        <f>D2/E2</f>
        <v>9.1819467060987897E-2</v>
      </c>
      <c r="G2" s="8">
        <f>(1.8174*F2)-0.004</f>
        <v>0.1628726994366394</v>
      </c>
    </row>
    <row r="3" spans="1:7">
      <c r="A3" s="9" t="s">
        <v>33</v>
      </c>
      <c r="B3" s="10" t="s">
        <v>57</v>
      </c>
      <c r="C3" s="10" t="s">
        <v>34</v>
      </c>
      <c r="D3" s="10">
        <v>159934</v>
      </c>
      <c r="E3" s="10">
        <v>1849544</v>
      </c>
      <c r="F3" s="10">
        <f t="shared" ref="F3:F66" si="0">D3/E3</f>
        <v>8.6472125021086282E-2</v>
      </c>
      <c r="G3" s="10">
        <f t="shared" ref="G3:G66" si="1">(1.8174*F3)-0.004</f>
        <v>0.15315444001332221</v>
      </c>
    </row>
    <row r="4" spans="1:7">
      <c r="A4" s="9" t="s">
        <v>33</v>
      </c>
      <c r="B4" s="10" t="s">
        <v>58</v>
      </c>
      <c r="C4" s="10" t="s">
        <v>34</v>
      </c>
      <c r="D4" s="10">
        <v>163856</v>
      </c>
      <c r="E4" s="10">
        <v>1777169</v>
      </c>
      <c r="F4" s="10">
        <f t="shared" si="0"/>
        <v>9.2200572933693978E-2</v>
      </c>
      <c r="G4" s="10">
        <f t="shared" si="1"/>
        <v>0.16356532124969542</v>
      </c>
    </row>
    <row r="5" spans="1:7">
      <c r="A5" s="11" t="s">
        <v>33</v>
      </c>
      <c r="B5" s="12" t="s">
        <v>59</v>
      </c>
      <c r="C5" s="12" t="s">
        <v>34</v>
      </c>
      <c r="D5" s="12">
        <v>153572</v>
      </c>
      <c r="E5" s="12">
        <v>1749328</v>
      </c>
      <c r="F5" s="12">
        <f t="shared" si="0"/>
        <v>8.7789139601035363E-2</v>
      </c>
      <c r="G5" s="12">
        <f t="shared" si="1"/>
        <v>0.15554798231092165</v>
      </c>
    </row>
    <row r="6" spans="1:7">
      <c r="A6" s="7" t="s">
        <v>33</v>
      </c>
      <c r="B6" s="8" t="s">
        <v>60</v>
      </c>
      <c r="C6" s="8" t="s">
        <v>34</v>
      </c>
      <c r="D6" s="8">
        <v>76535</v>
      </c>
      <c r="E6" s="8">
        <v>1274691</v>
      </c>
      <c r="F6" s="8">
        <f t="shared" si="0"/>
        <v>6.0042002336252474E-2</v>
      </c>
      <c r="G6" s="8">
        <f t="shared" si="1"/>
        <v>0.10512033504590523</v>
      </c>
    </row>
    <row r="7" spans="1:7">
      <c r="A7" s="9" t="s">
        <v>33</v>
      </c>
      <c r="B7" s="10" t="s">
        <v>61</v>
      </c>
      <c r="C7" s="10" t="s">
        <v>34</v>
      </c>
      <c r="D7" s="10">
        <v>65980</v>
      </c>
      <c r="E7" s="10">
        <v>1131167</v>
      </c>
      <c r="F7" s="10">
        <f t="shared" si="0"/>
        <v>5.8329141497232506E-2</v>
      </c>
      <c r="G7" s="10">
        <f t="shared" si="1"/>
        <v>0.10200738175707035</v>
      </c>
    </row>
    <row r="8" spans="1:7">
      <c r="A8" s="11" t="s">
        <v>33</v>
      </c>
      <c r="B8" s="12" t="s">
        <v>62</v>
      </c>
      <c r="C8" s="12" t="s">
        <v>34</v>
      </c>
      <c r="D8" s="12">
        <v>70749</v>
      </c>
      <c r="E8" s="12">
        <v>1181113</v>
      </c>
      <c r="F8" s="12">
        <f t="shared" si="0"/>
        <v>5.9900280498140314E-2</v>
      </c>
      <c r="G8" s="12">
        <f t="shared" si="1"/>
        <v>0.1048627697773202</v>
      </c>
    </row>
    <row r="9" spans="1:7">
      <c r="A9" s="7" t="s">
        <v>33</v>
      </c>
      <c r="B9" s="8" t="s">
        <v>63</v>
      </c>
      <c r="C9" s="8" t="s">
        <v>34</v>
      </c>
      <c r="D9" s="8">
        <v>146350</v>
      </c>
      <c r="E9" s="8">
        <v>1770260</v>
      </c>
      <c r="F9" s="8">
        <f t="shared" si="0"/>
        <v>8.2671471987165721E-2</v>
      </c>
      <c r="G9" s="8">
        <f t="shared" si="1"/>
        <v>0.14624713318947496</v>
      </c>
    </row>
    <row r="10" spans="1:7">
      <c r="A10" s="9" t="s">
        <v>33</v>
      </c>
      <c r="B10" s="10" t="s">
        <v>64</v>
      </c>
      <c r="C10" s="10" t="s">
        <v>34</v>
      </c>
      <c r="D10" s="10">
        <v>137997</v>
      </c>
      <c r="E10" s="10">
        <v>1675784</v>
      </c>
      <c r="F10" s="10">
        <f t="shared" si="0"/>
        <v>8.2347725005131933E-2</v>
      </c>
      <c r="G10" s="10">
        <f t="shared" si="1"/>
        <v>0.14565875542432677</v>
      </c>
    </row>
    <row r="11" spans="1:7">
      <c r="A11" s="11" t="s">
        <v>33</v>
      </c>
      <c r="B11" s="12" t="s">
        <v>65</v>
      </c>
      <c r="C11" s="12" t="s">
        <v>34</v>
      </c>
      <c r="D11" s="12">
        <v>131853</v>
      </c>
      <c r="E11" s="12">
        <v>1774398</v>
      </c>
      <c r="F11" s="12">
        <f t="shared" si="0"/>
        <v>7.4308582403722276E-2</v>
      </c>
      <c r="G11" s="12">
        <f t="shared" si="1"/>
        <v>0.13104841766052486</v>
      </c>
    </row>
    <row r="12" spans="1:7">
      <c r="A12" s="7" t="s">
        <v>33</v>
      </c>
      <c r="B12" s="8" t="s">
        <v>66</v>
      </c>
      <c r="C12" s="8" t="s">
        <v>34</v>
      </c>
      <c r="D12" s="8">
        <v>246626</v>
      </c>
      <c r="E12" s="8">
        <v>3057939</v>
      </c>
      <c r="F12" s="8">
        <f t="shared" si="0"/>
        <v>8.0651052882349847E-2</v>
      </c>
      <c r="G12" s="8">
        <f t="shared" si="1"/>
        <v>0.14257522350838259</v>
      </c>
    </row>
    <row r="13" spans="1:7">
      <c r="A13" s="9" t="s">
        <v>33</v>
      </c>
      <c r="B13" s="10" t="s">
        <v>67</v>
      </c>
      <c r="C13" s="10" t="s">
        <v>34</v>
      </c>
      <c r="D13" s="10">
        <v>244161</v>
      </c>
      <c r="E13" s="10">
        <v>3215696</v>
      </c>
      <c r="F13" s="10">
        <f t="shared" si="0"/>
        <v>7.5927886218100218E-2</v>
      </c>
      <c r="G13" s="10">
        <f t="shared" si="1"/>
        <v>0.13399134041277533</v>
      </c>
    </row>
    <row r="14" spans="1:7">
      <c r="A14" s="11" t="s">
        <v>33</v>
      </c>
      <c r="B14" s="12" t="s">
        <v>68</v>
      </c>
      <c r="C14" s="12" t="s">
        <v>34</v>
      </c>
      <c r="D14" s="12">
        <v>231784</v>
      </c>
      <c r="E14" s="12">
        <v>3352185</v>
      </c>
      <c r="F14" s="12">
        <f t="shared" si="0"/>
        <v>6.9144155230096191E-2</v>
      </c>
      <c r="G14" s="12">
        <f t="shared" si="1"/>
        <v>0.1216625877151768</v>
      </c>
    </row>
    <row r="15" spans="1:7">
      <c r="A15" s="7" t="s">
        <v>33</v>
      </c>
      <c r="B15" s="8" t="s">
        <v>69</v>
      </c>
      <c r="C15" s="8" t="s">
        <v>34</v>
      </c>
      <c r="D15" s="8">
        <v>450233</v>
      </c>
      <c r="E15" s="8">
        <v>3218429</v>
      </c>
      <c r="F15" s="8">
        <f t="shared" si="0"/>
        <v>0.13989216477977298</v>
      </c>
      <c r="G15" s="8">
        <f t="shared" si="1"/>
        <v>0.25024002027075942</v>
      </c>
    </row>
    <row r="16" spans="1:7">
      <c r="A16" s="9" t="s">
        <v>33</v>
      </c>
      <c r="B16" s="10" t="s">
        <v>70</v>
      </c>
      <c r="C16" s="10" t="s">
        <v>34</v>
      </c>
      <c r="D16" s="10">
        <v>461106</v>
      </c>
      <c r="E16" s="10">
        <v>3444591</v>
      </c>
      <c r="F16" s="10">
        <f t="shared" si="0"/>
        <v>0.1338637881826899</v>
      </c>
      <c r="G16" s="10">
        <f t="shared" si="1"/>
        <v>0.23928404864322061</v>
      </c>
    </row>
    <row r="17" spans="1:7">
      <c r="A17" s="11" t="s">
        <v>33</v>
      </c>
      <c r="B17" s="12" t="s">
        <v>71</v>
      </c>
      <c r="C17" s="12" t="s">
        <v>34</v>
      </c>
      <c r="D17" s="12">
        <v>407513</v>
      </c>
      <c r="E17" s="12">
        <v>3019125</v>
      </c>
      <c r="F17" s="12">
        <f t="shared" si="0"/>
        <v>0.1349771870989111</v>
      </c>
      <c r="G17" s="12">
        <f t="shared" si="1"/>
        <v>0.24130753983356101</v>
      </c>
    </row>
    <row r="18" spans="1:7">
      <c r="A18" s="7" t="s">
        <v>33</v>
      </c>
      <c r="B18" s="8" t="s">
        <v>72</v>
      </c>
      <c r="C18" s="8" t="s">
        <v>34</v>
      </c>
      <c r="D18" s="8">
        <v>106955</v>
      </c>
      <c r="E18" s="8">
        <v>1648204</v>
      </c>
      <c r="F18" s="8">
        <f t="shared" si="0"/>
        <v>6.4891845912277854E-2</v>
      </c>
      <c r="G18" s="8">
        <f t="shared" si="1"/>
        <v>0.11393444076097377</v>
      </c>
    </row>
    <row r="19" spans="1:7">
      <c r="A19" s="9" t="s">
        <v>33</v>
      </c>
      <c r="B19" s="10" t="s">
        <v>73</v>
      </c>
      <c r="C19" s="10" t="s">
        <v>34</v>
      </c>
      <c r="D19" s="10">
        <v>105207</v>
      </c>
      <c r="E19" s="10">
        <v>1680508</v>
      </c>
      <c r="F19" s="10">
        <f t="shared" si="0"/>
        <v>6.2604283942712557E-2</v>
      </c>
      <c r="G19" s="10">
        <f t="shared" si="1"/>
        <v>0.10977702563748579</v>
      </c>
    </row>
    <row r="20" spans="1:7">
      <c r="A20" s="11" t="s">
        <v>33</v>
      </c>
      <c r="B20" s="12" t="s">
        <v>74</v>
      </c>
      <c r="C20" s="12" t="s">
        <v>34</v>
      </c>
      <c r="D20" s="12">
        <v>186633</v>
      </c>
      <c r="E20" s="12">
        <v>2684518</v>
      </c>
      <c r="F20" s="12">
        <f t="shared" si="0"/>
        <v>6.9521977502106522E-2</v>
      </c>
      <c r="G20" s="12">
        <f t="shared" si="1"/>
        <v>0.12234924191232838</v>
      </c>
    </row>
    <row r="21" spans="1:7">
      <c r="A21" s="7" t="s">
        <v>33</v>
      </c>
      <c r="B21" s="8" t="s">
        <v>75</v>
      </c>
      <c r="C21" s="8" t="s">
        <v>34</v>
      </c>
      <c r="D21" s="8">
        <v>122185</v>
      </c>
      <c r="E21" s="8">
        <v>1670318</v>
      </c>
      <c r="F21" s="8">
        <f t="shared" si="0"/>
        <v>7.3150741355837628E-2</v>
      </c>
      <c r="G21" s="8">
        <f t="shared" si="1"/>
        <v>0.12894415734009929</v>
      </c>
    </row>
    <row r="22" spans="1:7">
      <c r="A22" s="9" t="s">
        <v>33</v>
      </c>
      <c r="B22" s="10" t="s">
        <v>76</v>
      </c>
      <c r="C22" s="10" t="s">
        <v>34</v>
      </c>
      <c r="D22" s="10">
        <v>128794</v>
      </c>
      <c r="E22" s="10">
        <v>1665096</v>
      </c>
      <c r="F22" s="10">
        <f t="shared" si="0"/>
        <v>7.73492939746417E-2</v>
      </c>
      <c r="G22" s="10">
        <f t="shared" si="1"/>
        <v>0.13657460686951381</v>
      </c>
    </row>
    <row r="23" spans="1:7">
      <c r="A23" s="9" t="s">
        <v>33</v>
      </c>
      <c r="B23" s="10" t="s">
        <v>77</v>
      </c>
      <c r="C23" s="10" t="s">
        <v>34</v>
      </c>
      <c r="D23" s="10">
        <v>198142</v>
      </c>
      <c r="E23" s="10">
        <v>2396738</v>
      </c>
      <c r="F23" s="10">
        <f t="shared" si="0"/>
        <v>8.2671531055960229E-2</v>
      </c>
      <c r="G23" s="10">
        <f t="shared" si="1"/>
        <v>0.14624724054110211</v>
      </c>
    </row>
    <row r="24" spans="1:7">
      <c r="A24" s="11" t="s">
        <v>33</v>
      </c>
      <c r="B24" s="12" t="s">
        <v>78</v>
      </c>
      <c r="C24" s="12" t="s">
        <v>34</v>
      </c>
      <c r="D24" s="12">
        <v>218159</v>
      </c>
      <c r="E24" s="12">
        <v>2710294</v>
      </c>
      <c r="F24" s="12">
        <f t="shared" si="0"/>
        <v>8.0492743591654634E-2</v>
      </c>
      <c r="G24" s="12">
        <f t="shared" si="1"/>
        <v>0.14228751220347313</v>
      </c>
    </row>
    <row r="25" spans="1:7">
      <c r="A25" s="7" t="s">
        <v>33</v>
      </c>
      <c r="B25" s="8" t="s">
        <v>79</v>
      </c>
      <c r="C25" s="8" t="s">
        <v>34</v>
      </c>
      <c r="D25" s="8">
        <v>226463</v>
      </c>
      <c r="E25" s="8">
        <v>2595194</v>
      </c>
      <c r="F25" s="8">
        <f t="shared" si="0"/>
        <v>8.7262455138228584E-2</v>
      </c>
      <c r="G25" s="8">
        <f t="shared" si="1"/>
        <v>0.15459078596821663</v>
      </c>
    </row>
    <row r="26" spans="1:7">
      <c r="A26" s="9" t="s">
        <v>33</v>
      </c>
      <c r="B26" s="10" t="s">
        <v>80</v>
      </c>
      <c r="C26" s="10" t="s">
        <v>34</v>
      </c>
      <c r="D26" s="10">
        <v>245519</v>
      </c>
      <c r="E26" s="10">
        <v>2745192</v>
      </c>
      <c r="F26" s="10">
        <f t="shared" si="0"/>
        <v>8.9436003019096655E-2</v>
      </c>
      <c r="G26" s="10">
        <f t="shared" si="1"/>
        <v>0.15854099188690624</v>
      </c>
    </row>
    <row r="27" spans="1:7">
      <c r="A27" s="11" t="s">
        <v>33</v>
      </c>
      <c r="B27" s="12" t="s">
        <v>81</v>
      </c>
      <c r="C27" s="12" t="s">
        <v>34</v>
      </c>
      <c r="D27" s="12">
        <v>205017</v>
      </c>
      <c r="E27" s="12">
        <v>2369045</v>
      </c>
      <c r="F27" s="12">
        <f t="shared" si="0"/>
        <v>8.6539934868269705E-2</v>
      </c>
      <c r="G27" s="12">
        <f t="shared" si="1"/>
        <v>0.15327767762959335</v>
      </c>
    </row>
    <row r="28" spans="1:7">
      <c r="A28" s="7" t="s">
        <v>33</v>
      </c>
      <c r="B28" s="8" t="s">
        <v>82</v>
      </c>
      <c r="C28" s="8" t="s">
        <v>34</v>
      </c>
      <c r="D28" s="8">
        <v>228874</v>
      </c>
      <c r="E28" s="8">
        <v>2353064</v>
      </c>
      <c r="F28" s="8">
        <f t="shared" si="0"/>
        <v>9.7266372695345299E-2</v>
      </c>
      <c r="G28" s="8">
        <f t="shared" si="1"/>
        <v>0.17277190573652054</v>
      </c>
    </row>
    <row r="29" spans="1:7">
      <c r="A29" s="9" t="s">
        <v>33</v>
      </c>
      <c r="B29" s="10" t="s">
        <v>83</v>
      </c>
      <c r="C29" s="10" t="s">
        <v>34</v>
      </c>
      <c r="D29" s="10">
        <v>203822</v>
      </c>
      <c r="E29" s="10">
        <v>2206686</v>
      </c>
      <c r="F29" s="10">
        <f t="shared" si="0"/>
        <v>9.2365656010868782E-2</v>
      </c>
      <c r="G29" s="10">
        <f t="shared" si="1"/>
        <v>0.16386534323415292</v>
      </c>
    </row>
    <row r="30" spans="1:7">
      <c r="A30" s="11" t="s">
        <v>33</v>
      </c>
      <c r="B30" s="12" t="s">
        <v>84</v>
      </c>
      <c r="C30" s="12" t="s">
        <v>34</v>
      </c>
      <c r="D30" s="12">
        <v>167524</v>
      </c>
      <c r="E30" s="12">
        <v>1856656</v>
      </c>
      <c r="F30" s="12">
        <f t="shared" si="0"/>
        <v>9.0228884618367644E-2</v>
      </c>
      <c r="G30" s="12">
        <f t="shared" si="1"/>
        <v>0.15998197490542135</v>
      </c>
    </row>
    <row r="31" spans="1:7">
      <c r="A31" s="7" t="s">
        <v>33</v>
      </c>
      <c r="B31" s="8" t="s">
        <v>85</v>
      </c>
      <c r="C31" s="8" t="s">
        <v>34</v>
      </c>
      <c r="D31" s="8">
        <v>124497</v>
      </c>
      <c r="E31" s="8">
        <v>1378955</v>
      </c>
      <c r="F31" s="8">
        <f t="shared" si="0"/>
        <v>9.0283584308407452E-2</v>
      </c>
      <c r="G31" s="8">
        <f t="shared" si="1"/>
        <v>0.16008138612209968</v>
      </c>
    </row>
    <row r="32" spans="1:7">
      <c r="A32" s="9" t="s">
        <v>33</v>
      </c>
      <c r="B32" s="10" t="s">
        <v>86</v>
      </c>
      <c r="C32" s="10" t="s">
        <v>34</v>
      </c>
      <c r="D32" s="10">
        <v>136599</v>
      </c>
      <c r="E32" s="10">
        <v>1417511</v>
      </c>
      <c r="F32" s="10">
        <f t="shared" si="0"/>
        <v>9.6365389757116518E-2</v>
      </c>
      <c r="G32" s="10">
        <f t="shared" si="1"/>
        <v>0.17113445934458354</v>
      </c>
    </row>
    <row r="33" spans="1:7">
      <c r="A33" s="11" t="s">
        <v>33</v>
      </c>
      <c r="B33" s="12" t="s">
        <v>87</v>
      </c>
      <c r="C33" s="12" t="s">
        <v>34</v>
      </c>
      <c r="D33" s="12">
        <v>134670</v>
      </c>
      <c r="E33" s="12">
        <v>1379675</v>
      </c>
      <c r="F33" s="12">
        <f t="shared" si="0"/>
        <v>9.7609944370956922E-2</v>
      </c>
      <c r="G33" s="12">
        <f t="shared" si="1"/>
        <v>0.17339631289977711</v>
      </c>
    </row>
    <row r="34" spans="1:7">
      <c r="A34" s="7" t="s">
        <v>33</v>
      </c>
      <c r="B34" s="8" t="s">
        <v>88</v>
      </c>
      <c r="C34" s="8" t="s">
        <v>34</v>
      </c>
      <c r="D34" s="8">
        <v>91537</v>
      </c>
      <c r="E34" s="8">
        <v>1198110</v>
      </c>
      <c r="F34" s="8">
        <f t="shared" si="0"/>
        <v>7.6401165168473673E-2</v>
      </c>
      <c r="G34" s="8">
        <f t="shared" si="1"/>
        <v>0.13485147757718405</v>
      </c>
    </row>
    <row r="35" spans="1:7">
      <c r="A35" s="9" t="s">
        <v>33</v>
      </c>
      <c r="B35" s="10" t="s">
        <v>89</v>
      </c>
      <c r="C35" s="10" t="s">
        <v>34</v>
      </c>
      <c r="D35" s="10">
        <v>89451</v>
      </c>
      <c r="E35" s="10">
        <v>1182284</v>
      </c>
      <c r="F35" s="10">
        <f t="shared" si="0"/>
        <v>7.5659486214818092E-2</v>
      </c>
      <c r="G35" s="10">
        <f t="shared" si="1"/>
        <v>0.13350355024681038</v>
      </c>
    </row>
    <row r="36" spans="1:7">
      <c r="A36" s="11" t="s">
        <v>33</v>
      </c>
      <c r="B36" s="12" t="s">
        <v>90</v>
      </c>
      <c r="C36" s="12" t="s">
        <v>34</v>
      </c>
      <c r="D36" s="12">
        <v>138940</v>
      </c>
      <c r="E36" s="12">
        <v>1790934</v>
      </c>
      <c r="F36" s="12">
        <f t="shared" si="0"/>
        <v>7.7579631633549861E-2</v>
      </c>
      <c r="G36" s="12">
        <f t="shared" si="1"/>
        <v>0.1369932225308135</v>
      </c>
    </row>
    <row r="37" spans="1:7">
      <c r="A37" s="7" t="s">
        <v>33</v>
      </c>
      <c r="B37" s="8" t="s">
        <v>91</v>
      </c>
      <c r="C37" s="8" t="s">
        <v>34</v>
      </c>
      <c r="D37" s="8">
        <v>119103</v>
      </c>
      <c r="E37" s="8">
        <v>1481736</v>
      </c>
      <c r="F37" s="8">
        <f t="shared" si="0"/>
        <v>8.0380715593061106E-2</v>
      </c>
      <c r="G37" s="8">
        <f t="shared" si="1"/>
        <v>0.14208391251882924</v>
      </c>
    </row>
    <row r="38" spans="1:7">
      <c r="A38" s="9" t="s">
        <v>33</v>
      </c>
      <c r="B38" s="10" t="s">
        <v>92</v>
      </c>
      <c r="C38" s="10" t="s">
        <v>34</v>
      </c>
      <c r="D38" s="10">
        <v>128951</v>
      </c>
      <c r="E38" s="10">
        <v>1699554</v>
      </c>
      <c r="F38" s="10">
        <f t="shared" si="0"/>
        <v>7.5873435030602149E-2</v>
      </c>
      <c r="G38" s="10">
        <f t="shared" si="1"/>
        <v>0.13389238082461632</v>
      </c>
    </row>
    <row r="39" spans="1:7">
      <c r="A39" s="11" t="s">
        <v>33</v>
      </c>
      <c r="B39" s="12" t="s">
        <v>93</v>
      </c>
      <c r="C39" s="12" t="s">
        <v>34</v>
      </c>
      <c r="D39" s="12">
        <v>127641</v>
      </c>
      <c r="E39" s="12">
        <v>1661716</v>
      </c>
      <c r="F39" s="12">
        <f t="shared" si="0"/>
        <v>7.6812764636075004E-2</v>
      </c>
      <c r="G39" s="12">
        <f t="shared" si="1"/>
        <v>0.13559951844960269</v>
      </c>
    </row>
    <row r="40" spans="1:7">
      <c r="A40" s="7" t="s">
        <v>33</v>
      </c>
      <c r="B40" s="8" t="s">
        <v>94</v>
      </c>
      <c r="C40" s="8" t="s">
        <v>34</v>
      </c>
      <c r="D40" s="8">
        <v>134964</v>
      </c>
      <c r="E40" s="8">
        <v>1396511</v>
      </c>
      <c r="F40" s="8">
        <f t="shared" si="0"/>
        <v>9.6643707067112256E-2</v>
      </c>
      <c r="G40" s="8">
        <f t="shared" si="1"/>
        <v>0.17164027322376979</v>
      </c>
    </row>
    <row r="41" spans="1:7">
      <c r="A41" s="9" t="s">
        <v>33</v>
      </c>
      <c r="B41" s="10" t="s">
        <v>95</v>
      </c>
      <c r="C41" s="10" t="s">
        <v>34</v>
      </c>
      <c r="D41" s="10">
        <v>176854</v>
      </c>
      <c r="E41" s="10">
        <v>1810832</v>
      </c>
      <c r="F41" s="10">
        <f t="shared" si="0"/>
        <v>9.7664498970638905E-2</v>
      </c>
      <c r="G41" s="10">
        <f t="shared" si="1"/>
        <v>0.17349546042923913</v>
      </c>
    </row>
    <row r="42" spans="1:7">
      <c r="A42" s="11" t="s">
        <v>33</v>
      </c>
      <c r="B42" s="12" t="s">
        <v>96</v>
      </c>
      <c r="C42" s="12" t="s">
        <v>34</v>
      </c>
      <c r="D42" s="12">
        <v>149701</v>
      </c>
      <c r="E42" s="12">
        <v>1473651</v>
      </c>
      <c r="F42" s="12">
        <f t="shared" si="0"/>
        <v>0.10158511072160234</v>
      </c>
      <c r="G42" s="12">
        <f t="shared" si="1"/>
        <v>0.18062078022544009</v>
      </c>
    </row>
    <row r="43" spans="1:7">
      <c r="A43" s="7" t="s">
        <v>33</v>
      </c>
      <c r="B43" s="8" t="s">
        <v>97</v>
      </c>
      <c r="C43" s="8" t="s">
        <v>34</v>
      </c>
      <c r="D43" s="8">
        <v>95149</v>
      </c>
      <c r="E43" s="8">
        <v>949895</v>
      </c>
      <c r="F43" s="8">
        <f t="shared" si="0"/>
        <v>0.10016791329568005</v>
      </c>
      <c r="G43" s="8">
        <f t="shared" si="1"/>
        <v>0.1780451656235689</v>
      </c>
    </row>
    <row r="44" spans="1:7">
      <c r="A44" s="9" t="s">
        <v>33</v>
      </c>
      <c r="B44" s="10" t="s">
        <v>98</v>
      </c>
      <c r="C44" s="10" t="s">
        <v>34</v>
      </c>
      <c r="D44" s="10">
        <v>179095</v>
      </c>
      <c r="E44" s="10">
        <v>1914075</v>
      </c>
      <c r="F44" s="10">
        <f t="shared" si="0"/>
        <v>9.3567388947664018E-2</v>
      </c>
      <c r="G44" s="10">
        <f t="shared" si="1"/>
        <v>0.16604937267348457</v>
      </c>
    </row>
    <row r="45" spans="1:7">
      <c r="A45" s="11" t="s">
        <v>33</v>
      </c>
      <c r="B45" s="12" t="s">
        <v>99</v>
      </c>
      <c r="C45" s="12" t="s">
        <v>34</v>
      </c>
      <c r="D45" s="12">
        <v>107089</v>
      </c>
      <c r="E45" s="12">
        <v>1100280</v>
      </c>
      <c r="F45" s="12">
        <f t="shared" si="0"/>
        <v>9.7328861744283277E-2</v>
      </c>
      <c r="G45" s="12">
        <f t="shared" si="1"/>
        <v>0.1728854733340604</v>
      </c>
    </row>
    <row r="46" spans="1:7">
      <c r="A46" s="7" t="s">
        <v>33</v>
      </c>
      <c r="B46" s="8" t="s">
        <v>100</v>
      </c>
      <c r="C46" s="8" t="s">
        <v>34</v>
      </c>
      <c r="D46" s="8">
        <v>160975</v>
      </c>
      <c r="E46" s="8">
        <v>1847542</v>
      </c>
      <c r="F46" s="8">
        <f t="shared" si="0"/>
        <v>8.7129277710601444E-2</v>
      </c>
      <c r="G46" s="8">
        <f t="shared" si="1"/>
        <v>0.15434874931124706</v>
      </c>
    </row>
    <row r="47" spans="1:7">
      <c r="A47" s="9" t="s">
        <v>33</v>
      </c>
      <c r="B47" s="10" t="s">
        <v>101</v>
      </c>
      <c r="C47" s="10" t="s">
        <v>34</v>
      </c>
      <c r="D47" s="10">
        <v>202365</v>
      </c>
      <c r="E47" s="10">
        <v>2213305</v>
      </c>
      <c r="F47" s="10">
        <f t="shared" si="0"/>
        <v>9.1431140308272013E-2</v>
      </c>
      <c r="G47" s="10">
        <f t="shared" si="1"/>
        <v>0.16216695439625353</v>
      </c>
    </row>
    <row r="48" spans="1:7">
      <c r="A48" s="9" t="s">
        <v>33</v>
      </c>
      <c r="B48" s="10" t="s">
        <v>102</v>
      </c>
      <c r="C48" s="10" t="s">
        <v>34</v>
      </c>
      <c r="D48" s="10">
        <v>167473</v>
      </c>
      <c r="E48" s="10">
        <v>1902441</v>
      </c>
      <c r="F48" s="10">
        <f t="shared" si="0"/>
        <v>8.8030588070799567E-2</v>
      </c>
      <c r="G48" s="10">
        <f t="shared" si="1"/>
        <v>0.15598679075987112</v>
      </c>
    </row>
    <row r="49" spans="1:7">
      <c r="A49" s="11" t="s">
        <v>33</v>
      </c>
      <c r="B49" s="12" t="s">
        <v>103</v>
      </c>
      <c r="C49" s="12" t="s">
        <v>34</v>
      </c>
      <c r="D49" s="12">
        <v>217769</v>
      </c>
      <c r="E49" s="12">
        <v>2434777</v>
      </c>
      <c r="F49" s="12">
        <f t="shared" si="0"/>
        <v>8.9441045319550827E-2</v>
      </c>
      <c r="G49" s="12">
        <f t="shared" si="1"/>
        <v>0.15855015576375167</v>
      </c>
    </row>
    <row r="50" spans="1:7">
      <c r="A50" s="7" t="s">
        <v>33</v>
      </c>
      <c r="B50" s="8" t="s">
        <v>104</v>
      </c>
      <c r="C50" s="8" t="s">
        <v>34</v>
      </c>
      <c r="D50" s="8">
        <v>229094</v>
      </c>
      <c r="E50" s="8">
        <v>2005973</v>
      </c>
      <c r="F50" s="8">
        <f t="shared" si="0"/>
        <v>0.11420592400795025</v>
      </c>
      <c r="G50" s="8">
        <f t="shared" si="1"/>
        <v>0.20355784629204876</v>
      </c>
    </row>
    <row r="51" spans="1:7">
      <c r="A51" s="9" t="s">
        <v>33</v>
      </c>
      <c r="B51" s="10" t="s">
        <v>105</v>
      </c>
      <c r="C51" s="10" t="s">
        <v>34</v>
      </c>
      <c r="D51" s="10">
        <v>94252</v>
      </c>
      <c r="E51" s="10">
        <v>952853</v>
      </c>
      <c r="F51" s="10">
        <f t="shared" si="0"/>
        <v>9.8915572496492118E-2</v>
      </c>
      <c r="G51" s="10">
        <f t="shared" si="1"/>
        <v>0.17576916145512475</v>
      </c>
    </row>
    <row r="52" spans="1:7">
      <c r="A52" s="9" t="s">
        <v>33</v>
      </c>
      <c r="B52" s="10" t="s">
        <v>106</v>
      </c>
      <c r="C52" s="10" t="s">
        <v>34</v>
      </c>
      <c r="D52" s="10">
        <v>97715</v>
      </c>
      <c r="E52" s="10">
        <v>955868</v>
      </c>
      <c r="F52" s="10">
        <f t="shared" si="0"/>
        <v>0.10222645804650851</v>
      </c>
      <c r="G52" s="10">
        <f t="shared" si="1"/>
        <v>0.18178636485372457</v>
      </c>
    </row>
    <row r="53" spans="1:7">
      <c r="A53" s="11" t="s">
        <v>33</v>
      </c>
      <c r="B53" s="12" t="s">
        <v>104</v>
      </c>
      <c r="C53" s="12" t="s">
        <v>34</v>
      </c>
      <c r="D53" s="12">
        <v>157789</v>
      </c>
      <c r="E53" s="12">
        <v>1455930</v>
      </c>
      <c r="F53" s="12">
        <f t="shared" si="0"/>
        <v>0.10837677635600612</v>
      </c>
      <c r="G53" s="12">
        <f t="shared" si="1"/>
        <v>0.1929639533494055</v>
      </c>
    </row>
    <row r="54" spans="1:7">
      <c r="A54" s="7" t="s">
        <v>33</v>
      </c>
      <c r="B54" s="8" t="s">
        <v>107</v>
      </c>
      <c r="C54" s="8" t="s">
        <v>34</v>
      </c>
      <c r="D54" s="8">
        <v>82923</v>
      </c>
      <c r="E54" s="8">
        <v>1098010</v>
      </c>
      <c r="F54" s="8">
        <f t="shared" si="0"/>
        <v>7.5521170116847752E-2</v>
      </c>
      <c r="G54" s="8">
        <f t="shared" si="1"/>
        <v>0.13325217457035909</v>
      </c>
    </row>
    <row r="55" spans="1:7">
      <c r="A55" s="9" t="s">
        <v>33</v>
      </c>
      <c r="B55" s="10" t="s">
        <v>108</v>
      </c>
      <c r="C55" s="10" t="s">
        <v>34</v>
      </c>
      <c r="D55" s="10">
        <v>206514</v>
      </c>
      <c r="E55" s="10">
        <v>2762435</v>
      </c>
      <c r="F55" s="10">
        <f t="shared" si="0"/>
        <v>7.4757958105801589E-2</v>
      </c>
      <c r="G55" s="10">
        <f t="shared" si="1"/>
        <v>0.1318651130614838</v>
      </c>
    </row>
    <row r="56" spans="1:7">
      <c r="A56" s="9" t="s">
        <v>33</v>
      </c>
      <c r="B56" s="10" t="s">
        <v>107</v>
      </c>
      <c r="C56" s="10" t="s">
        <v>34</v>
      </c>
      <c r="D56" s="10">
        <v>136291</v>
      </c>
      <c r="E56" s="10">
        <v>1568773</v>
      </c>
      <c r="F56" s="10">
        <f t="shared" si="0"/>
        <v>8.6877451358482072E-2</v>
      </c>
      <c r="G56" s="10">
        <f t="shared" si="1"/>
        <v>0.15389108009890531</v>
      </c>
    </row>
    <row r="57" spans="1:7">
      <c r="A57" s="11" t="s">
        <v>33</v>
      </c>
      <c r="B57" s="12" t="s">
        <v>108</v>
      </c>
      <c r="C57" s="12" t="s">
        <v>34</v>
      </c>
      <c r="D57" s="12">
        <v>95787</v>
      </c>
      <c r="E57" s="12">
        <v>1234071</v>
      </c>
      <c r="F57" s="12">
        <f t="shared" si="0"/>
        <v>7.761871075489174E-2</v>
      </c>
      <c r="G57" s="12">
        <f t="shared" si="1"/>
        <v>0.13706424492594024</v>
      </c>
    </row>
    <row r="58" spans="1:7">
      <c r="A58" s="7" t="s">
        <v>33</v>
      </c>
      <c r="B58" s="13" t="s">
        <v>109</v>
      </c>
      <c r="C58" s="13" t="s">
        <v>34</v>
      </c>
      <c r="D58" s="13">
        <v>79326</v>
      </c>
      <c r="E58" s="13">
        <v>982115</v>
      </c>
      <c r="F58" s="13">
        <f t="shared" si="0"/>
        <v>8.077058185650357E-2</v>
      </c>
      <c r="G58" s="8">
        <f t="shared" si="1"/>
        <v>0.14279245546600958</v>
      </c>
    </row>
    <row r="59" spans="1:7">
      <c r="A59" s="9" t="s">
        <v>33</v>
      </c>
      <c r="B59" s="14" t="s">
        <v>110</v>
      </c>
      <c r="C59" s="14" t="s">
        <v>34</v>
      </c>
      <c r="D59" s="14">
        <v>97149</v>
      </c>
      <c r="E59" s="14">
        <v>1095785</v>
      </c>
      <c r="F59" s="14">
        <f t="shared" si="0"/>
        <v>8.8656990194244306E-2</v>
      </c>
      <c r="G59" s="10">
        <f t="shared" si="1"/>
        <v>0.1571252139790196</v>
      </c>
    </row>
    <row r="60" spans="1:7">
      <c r="A60" s="9" t="s">
        <v>33</v>
      </c>
      <c r="B60" s="14" t="s">
        <v>109</v>
      </c>
      <c r="C60" s="14" t="s">
        <v>34</v>
      </c>
      <c r="D60" s="14">
        <v>184078</v>
      </c>
      <c r="E60" s="14">
        <v>1995634</v>
      </c>
      <c r="F60" s="14">
        <f t="shared" si="0"/>
        <v>9.2240360707424307E-2</v>
      </c>
      <c r="G60" s="10">
        <f t="shared" si="1"/>
        <v>0.16363763154967292</v>
      </c>
    </row>
    <row r="61" spans="1:7">
      <c r="A61" s="11" t="s">
        <v>33</v>
      </c>
      <c r="B61" s="15" t="s">
        <v>111</v>
      </c>
      <c r="C61" s="15" t="s">
        <v>34</v>
      </c>
      <c r="D61" s="15">
        <v>97012</v>
      </c>
      <c r="E61" s="15">
        <v>1267923</v>
      </c>
      <c r="F61" s="15">
        <f t="shared" si="0"/>
        <v>7.6512532701118283E-2</v>
      </c>
      <c r="G61" s="12">
        <f t="shared" si="1"/>
        <v>0.13505387693101237</v>
      </c>
    </row>
    <row r="62" spans="1:7">
      <c r="A62" s="7" t="s">
        <v>33</v>
      </c>
      <c r="B62" s="13" t="s">
        <v>112</v>
      </c>
      <c r="C62" s="13" t="s">
        <v>34</v>
      </c>
      <c r="D62" s="13">
        <v>130765</v>
      </c>
      <c r="E62" s="13">
        <v>1459235</v>
      </c>
      <c r="F62" s="13">
        <f t="shared" si="0"/>
        <v>8.9612022737941457E-2</v>
      </c>
      <c r="G62" s="8">
        <f t="shared" si="1"/>
        <v>0.15886089012393478</v>
      </c>
    </row>
    <row r="63" spans="1:7">
      <c r="A63" s="9" t="s">
        <v>33</v>
      </c>
      <c r="B63" s="14" t="s">
        <v>113</v>
      </c>
      <c r="C63" s="14" t="s">
        <v>34</v>
      </c>
      <c r="D63" s="14">
        <v>79072</v>
      </c>
      <c r="E63" s="14">
        <v>1029385</v>
      </c>
      <c r="F63" s="14">
        <f t="shared" si="0"/>
        <v>7.6814797184726807E-2</v>
      </c>
      <c r="G63" s="10">
        <f t="shared" si="1"/>
        <v>0.13560321240352249</v>
      </c>
    </row>
    <row r="64" spans="1:7">
      <c r="A64" s="9" t="s">
        <v>33</v>
      </c>
      <c r="B64" s="14" t="s">
        <v>114</v>
      </c>
      <c r="C64" s="14" t="s">
        <v>34</v>
      </c>
      <c r="D64" s="14">
        <v>130050</v>
      </c>
      <c r="E64" s="14">
        <v>1418874</v>
      </c>
      <c r="F64" s="14">
        <f t="shared" si="0"/>
        <v>9.1657187318958555E-2</v>
      </c>
      <c r="G64" s="10">
        <f t="shared" si="1"/>
        <v>0.16257777223347528</v>
      </c>
    </row>
    <row r="65" spans="1:7">
      <c r="A65" s="11" t="s">
        <v>33</v>
      </c>
      <c r="B65" s="15" t="s">
        <v>114</v>
      </c>
      <c r="C65" s="15" t="s">
        <v>34</v>
      </c>
      <c r="D65" s="15">
        <v>211103</v>
      </c>
      <c r="E65" s="15">
        <v>2299552</v>
      </c>
      <c r="F65" s="15">
        <f t="shared" si="0"/>
        <v>9.1801794436481537E-2</v>
      </c>
      <c r="G65" s="12">
        <f t="shared" si="1"/>
        <v>0.16284058120886152</v>
      </c>
    </row>
    <row r="66" spans="1:7">
      <c r="A66" s="7" t="s">
        <v>33</v>
      </c>
      <c r="B66" s="8" t="s">
        <v>115</v>
      </c>
      <c r="C66" s="8" t="s">
        <v>34</v>
      </c>
      <c r="D66" s="8">
        <v>167365</v>
      </c>
      <c r="E66" s="8">
        <v>2408763</v>
      </c>
      <c r="F66" s="8">
        <f t="shared" si="0"/>
        <v>6.9481721530926868E-2</v>
      </c>
      <c r="G66" s="8">
        <f t="shared" si="1"/>
        <v>0.12227608071030649</v>
      </c>
    </row>
    <row r="67" spans="1:7">
      <c r="A67" s="9" t="s">
        <v>33</v>
      </c>
      <c r="B67" s="10" t="s">
        <v>116</v>
      </c>
      <c r="C67" s="10" t="s">
        <v>34</v>
      </c>
      <c r="D67" s="10">
        <v>174063</v>
      </c>
      <c r="E67" s="10">
        <v>2440415</v>
      </c>
      <c r="F67" s="10">
        <f t="shared" ref="F67:F130" si="2">D67/E67</f>
        <v>7.1325163957769472E-2</v>
      </c>
      <c r="G67" s="10">
        <f t="shared" ref="G67:G130" si="3">(1.8174*F67)-0.004</f>
        <v>0.12562635297685024</v>
      </c>
    </row>
    <row r="68" spans="1:7">
      <c r="A68" s="11" t="s">
        <v>33</v>
      </c>
      <c r="B68" s="12" t="s">
        <v>117</v>
      </c>
      <c r="C68" s="12" t="s">
        <v>34</v>
      </c>
      <c r="D68" s="12">
        <v>188200</v>
      </c>
      <c r="E68" s="12">
        <v>2547655</v>
      </c>
      <c r="F68" s="12">
        <f t="shared" si="2"/>
        <v>7.3871854705601814E-2</v>
      </c>
      <c r="G68" s="12">
        <f t="shared" si="3"/>
        <v>0.13025470874196071</v>
      </c>
    </row>
    <row r="69" spans="1:7">
      <c r="A69" s="7" t="s">
        <v>33</v>
      </c>
      <c r="B69" s="8" t="s">
        <v>118</v>
      </c>
      <c r="C69" s="8" t="s">
        <v>34</v>
      </c>
      <c r="D69" s="8">
        <v>220938</v>
      </c>
      <c r="E69" s="8">
        <v>2468530</v>
      </c>
      <c r="F69" s="8">
        <f t="shared" si="2"/>
        <v>8.9501849278720527E-2</v>
      </c>
      <c r="G69" s="8">
        <f t="shared" si="3"/>
        <v>0.15866066087914668</v>
      </c>
    </row>
    <row r="70" spans="1:7">
      <c r="A70" s="9" t="s">
        <v>33</v>
      </c>
      <c r="B70" s="10" t="s">
        <v>119</v>
      </c>
      <c r="C70" s="10" t="s">
        <v>34</v>
      </c>
      <c r="D70" s="10">
        <v>228045</v>
      </c>
      <c r="E70" s="10">
        <v>2576514</v>
      </c>
      <c r="F70" s="10">
        <f t="shared" si="2"/>
        <v>8.8509125120220578E-2</v>
      </c>
      <c r="G70" s="10">
        <f t="shared" si="3"/>
        <v>0.15685648399348887</v>
      </c>
    </row>
    <row r="71" spans="1:7">
      <c r="A71" s="11" t="s">
        <v>33</v>
      </c>
      <c r="B71" s="12" t="s">
        <v>120</v>
      </c>
      <c r="C71" s="12" t="s">
        <v>34</v>
      </c>
      <c r="D71" s="12">
        <v>223925</v>
      </c>
      <c r="E71" s="12">
        <v>2570185</v>
      </c>
      <c r="F71" s="12">
        <f t="shared" si="2"/>
        <v>8.7124078616908893E-2</v>
      </c>
      <c r="G71" s="12">
        <f t="shared" si="3"/>
        <v>0.15433930047837022</v>
      </c>
    </row>
    <row r="72" spans="1:7">
      <c r="A72" s="7" t="s">
        <v>33</v>
      </c>
      <c r="B72" s="8" t="s">
        <v>121</v>
      </c>
      <c r="C72" s="8" t="s">
        <v>34</v>
      </c>
      <c r="D72" s="8">
        <v>172814</v>
      </c>
      <c r="E72" s="8">
        <v>2268998</v>
      </c>
      <c r="F72" s="8">
        <f t="shared" si="2"/>
        <v>7.616313456424377E-2</v>
      </c>
      <c r="G72" s="8">
        <f t="shared" si="3"/>
        <v>0.13441888075705663</v>
      </c>
    </row>
    <row r="73" spans="1:7">
      <c r="A73" s="9" t="s">
        <v>33</v>
      </c>
      <c r="B73" s="10" t="s">
        <v>122</v>
      </c>
      <c r="C73" s="10" t="s">
        <v>34</v>
      </c>
      <c r="D73" s="10">
        <v>209911</v>
      </c>
      <c r="E73" s="10">
        <v>2558162</v>
      </c>
      <c r="F73" s="10">
        <f t="shared" si="2"/>
        <v>8.2055397586235743E-2</v>
      </c>
      <c r="G73" s="10">
        <f t="shared" si="3"/>
        <v>0.14512747957322483</v>
      </c>
    </row>
    <row r="74" spans="1:7">
      <c r="A74" s="11" t="s">
        <v>33</v>
      </c>
      <c r="B74" s="12" t="s">
        <v>123</v>
      </c>
      <c r="C74" s="12" t="s">
        <v>34</v>
      </c>
      <c r="D74" s="12">
        <v>200294</v>
      </c>
      <c r="E74" s="12">
        <v>2537137</v>
      </c>
      <c r="F74" s="12">
        <f t="shared" si="2"/>
        <v>7.894488945610742E-2</v>
      </c>
      <c r="G74" s="12">
        <f t="shared" si="3"/>
        <v>0.13947444209752963</v>
      </c>
    </row>
    <row r="75" spans="1:7">
      <c r="A75" s="7" t="s">
        <v>33</v>
      </c>
      <c r="B75" s="8" t="s">
        <v>124</v>
      </c>
      <c r="C75" s="8" t="s">
        <v>34</v>
      </c>
      <c r="D75" s="8">
        <v>180419</v>
      </c>
      <c r="E75" s="8">
        <v>2462525</v>
      </c>
      <c r="F75" s="8">
        <f t="shared" si="2"/>
        <v>7.3265855168983055E-2</v>
      </c>
      <c r="G75" s="8">
        <f t="shared" si="3"/>
        <v>0.1291533651841098</v>
      </c>
    </row>
    <row r="76" spans="1:7">
      <c r="A76" s="9" t="s">
        <v>33</v>
      </c>
      <c r="B76" s="10" t="s">
        <v>125</v>
      </c>
      <c r="C76" s="10" t="s">
        <v>34</v>
      </c>
      <c r="D76" s="10">
        <v>186545</v>
      </c>
      <c r="E76" s="10">
        <v>2377842</v>
      </c>
      <c r="F76" s="10">
        <f t="shared" si="2"/>
        <v>7.8451385752291367E-2</v>
      </c>
      <c r="G76" s="10">
        <f t="shared" si="3"/>
        <v>0.13857754846621431</v>
      </c>
    </row>
    <row r="77" spans="1:7">
      <c r="A77" s="11" t="s">
        <v>33</v>
      </c>
      <c r="B77" s="12" t="s">
        <v>126</v>
      </c>
      <c r="C77" s="12" t="s">
        <v>34</v>
      </c>
      <c r="D77" s="12">
        <v>188387</v>
      </c>
      <c r="E77" s="12">
        <v>2380315</v>
      </c>
      <c r="F77" s="12">
        <f t="shared" si="2"/>
        <v>7.9143726775657841E-2</v>
      </c>
      <c r="G77" s="12">
        <f t="shared" si="3"/>
        <v>0.13983580904208054</v>
      </c>
    </row>
    <row r="78" spans="1:7">
      <c r="A78" s="7" t="s">
        <v>33</v>
      </c>
      <c r="B78" s="8" t="s">
        <v>127</v>
      </c>
      <c r="C78" s="8" t="s">
        <v>34</v>
      </c>
      <c r="D78" s="8">
        <v>202676</v>
      </c>
      <c r="E78" s="8">
        <v>2290187</v>
      </c>
      <c r="F78" s="8">
        <f t="shared" si="2"/>
        <v>8.8497576835428721E-2</v>
      </c>
      <c r="G78" s="8">
        <f t="shared" si="3"/>
        <v>0.15683549614070816</v>
      </c>
    </row>
    <row r="79" spans="1:7">
      <c r="A79" s="9" t="s">
        <v>33</v>
      </c>
      <c r="B79" s="10" t="s">
        <v>128</v>
      </c>
      <c r="C79" s="10" t="s">
        <v>34</v>
      </c>
      <c r="D79" s="10">
        <v>217730</v>
      </c>
      <c r="E79" s="10">
        <v>2470940</v>
      </c>
      <c r="F79" s="10">
        <f t="shared" si="2"/>
        <v>8.8116263446299789E-2</v>
      </c>
      <c r="G79" s="10">
        <f t="shared" si="3"/>
        <v>0.15614249718730522</v>
      </c>
    </row>
    <row r="80" spans="1:7">
      <c r="A80" s="11" t="s">
        <v>33</v>
      </c>
      <c r="B80" s="12" t="s">
        <v>129</v>
      </c>
      <c r="C80" s="12" t="s">
        <v>34</v>
      </c>
      <c r="D80" s="12">
        <v>207081</v>
      </c>
      <c r="E80" s="12">
        <v>2346338</v>
      </c>
      <c r="F80" s="12">
        <f t="shared" si="2"/>
        <v>8.8257105327535931E-2</v>
      </c>
      <c r="G80" s="12">
        <f t="shared" si="3"/>
        <v>0.15639846322226378</v>
      </c>
    </row>
    <row r="81" spans="1:7">
      <c r="A81" s="7" t="s">
        <v>33</v>
      </c>
      <c r="B81" s="8" t="s">
        <v>130</v>
      </c>
      <c r="C81" s="8" t="s">
        <v>34</v>
      </c>
      <c r="D81" s="8">
        <v>208005</v>
      </c>
      <c r="E81" s="8">
        <v>2221092</v>
      </c>
      <c r="F81" s="8">
        <f t="shared" si="2"/>
        <v>9.3649880329135404E-2</v>
      </c>
      <c r="G81" s="8">
        <f t="shared" si="3"/>
        <v>0.16619929251017068</v>
      </c>
    </row>
    <row r="82" spans="1:7">
      <c r="A82" s="9" t="s">
        <v>33</v>
      </c>
      <c r="B82" s="10" t="s">
        <v>131</v>
      </c>
      <c r="C82" s="10" t="s">
        <v>34</v>
      </c>
      <c r="D82" s="10">
        <v>214388</v>
      </c>
      <c r="E82" s="10">
        <v>2203372</v>
      </c>
      <c r="F82" s="10">
        <f t="shared" si="2"/>
        <v>9.729995661195659E-2</v>
      </c>
      <c r="G82" s="10">
        <f t="shared" si="3"/>
        <v>0.17283294114656989</v>
      </c>
    </row>
    <row r="83" spans="1:7">
      <c r="A83" s="11" t="s">
        <v>33</v>
      </c>
      <c r="B83" s="12" t="s">
        <v>132</v>
      </c>
      <c r="C83" s="12" t="s">
        <v>34</v>
      </c>
      <c r="D83" s="12">
        <v>203380</v>
      </c>
      <c r="E83" s="12">
        <v>2278806</v>
      </c>
      <c r="F83" s="12">
        <f t="shared" si="2"/>
        <v>8.9248492412254493E-2</v>
      </c>
      <c r="G83" s="12">
        <f t="shared" si="3"/>
        <v>0.1582002101100313</v>
      </c>
    </row>
    <row r="84" spans="1:7">
      <c r="A84" s="7" t="s">
        <v>33</v>
      </c>
      <c r="B84" s="8" t="s">
        <v>133</v>
      </c>
      <c r="C84" s="8" t="s">
        <v>34</v>
      </c>
      <c r="D84" s="8">
        <v>171281</v>
      </c>
      <c r="E84" s="8">
        <v>2182076</v>
      </c>
      <c r="F84" s="8">
        <f t="shared" si="2"/>
        <v>7.8494516231331996E-2</v>
      </c>
      <c r="G84" s="8">
        <f t="shared" si="3"/>
        <v>0.13865593379882277</v>
      </c>
    </row>
    <row r="85" spans="1:7">
      <c r="A85" s="9" t="s">
        <v>33</v>
      </c>
      <c r="B85" s="10" t="s">
        <v>134</v>
      </c>
      <c r="C85" s="10" t="s">
        <v>34</v>
      </c>
      <c r="D85" s="10">
        <v>182341</v>
      </c>
      <c r="E85" s="10">
        <v>2206143</v>
      </c>
      <c r="F85" s="10">
        <f t="shared" si="2"/>
        <v>8.2651487233601814E-2</v>
      </c>
      <c r="G85" s="10">
        <f t="shared" si="3"/>
        <v>0.14621081289834792</v>
      </c>
    </row>
    <row r="86" spans="1:7">
      <c r="A86" s="11" t="s">
        <v>33</v>
      </c>
      <c r="B86" s="12" t="s">
        <v>135</v>
      </c>
      <c r="C86" s="12" t="s">
        <v>34</v>
      </c>
      <c r="D86" s="12">
        <v>179880</v>
      </c>
      <c r="E86" s="12">
        <v>2171064</v>
      </c>
      <c r="F86" s="12">
        <f t="shared" si="2"/>
        <v>8.2853384331369323E-2</v>
      </c>
      <c r="G86" s="12">
        <f t="shared" si="3"/>
        <v>0.14657774068383059</v>
      </c>
    </row>
    <row r="87" spans="1:7">
      <c r="A87" s="7" t="s">
        <v>33</v>
      </c>
      <c r="B87" s="8" t="s">
        <v>136</v>
      </c>
      <c r="C87" s="8" t="s">
        <v>34</v>
      </c>
      <c r="D87" s="8">
        <v>212528</v>
      </c>
      <c r="E87" s="8">
        <v>2250797</v>
      </c>
      <c r="F87" s="8">
        <f t="shared" si="2"/>
        <v>9.4423442007431149E-2</v>
      </c>
      <c r="G87" s="8">
        <f t="shared" si="3"/>
        <v>0.16760516350430535</v>
      </c>
    </row>
    <row r="88" spans="1:7">
      <c r="A88" s="9" t="s">
        <v>33</v>
      </c>
      <c r="B88" s="10" t="s">
        <v>137</v>
      </c>
      <c r="C88" s="10" t="s">
        <v>34</v>
      </c>
      <c r="D88" s="10">
        <v>216561</v>
      </c>
      <c r="E88" s="10">
        <v>2168544</v>
      </c>
      <c r="F88" s="10">
        <f t="shared" si="2"/>
        <v>9.9864701846031259E-2</v>
      </c>
      <c r="G88" s="10">
        <f t="shared" si="3"/>
        <v>0.17749410913497721</v>
      </c>
    </row>
    <row r="89" spans="1:7">
      <c r="A89" s="11" t="s">
        <v>33</v>
      </c>
      <c r="B89" s="12" t="s">
        <v>138</v>
      </c>
      <c r="C89" s="12" t="s">
        <v>34</v>
      </c>
      <c r="D89" s="12">
        <v>211009</v>
      </c>
      <c r="E89" s="12">
        <v>2161740</v>
      </c>
      <c r="F89" s="12">
        <f t="shared" si="2"/>
        <v>9.7610720993273933E-2</v>
      </c>
      <c r="G89" s="12">
        <f t="shared" si="3"/>
        <v>0.17339772433317605</v>
      </c>
    </row>
    <row r="90" spans="1:7">
      <c r="A90" s="7" t="s">
        <v>33</v>
      </c>
      <c r="B90" s="8" t="s">
        <v>139</v>
      </c>
      <c r="C90" s="8" t="s">
        <v>34</v>
      </c>
      <c r="D90" s="8">
        <v>200414</v>
      </c>
      <c r="E90" s="8">
        <v>1932133</v>
      </c>
      <c r="F90" s="8">
        <f t="shared" si="2"/>
        <v>0.1037268138373497</v>
      </c>
      <c r="G90" s="8">
        <f t="shared" si="3"/>
        <v>0.18451311146799934</v>
      </c>
    </row>
    <row r="91" spans="1:7">
      <c r="A91" s="9" t="s">
        <v>33</v>
      </c>
      <c r="B91" s="10" t="s">
        <v>140</v>
      </c>
      <c r="C91" s="10" t="s">
        <v>34</v>
      </c>
      <c r="D91" s="10">
        <v>202218</v>
      </c>
      <c r="E91" s="10">
        <v>2063092</v>
      </c>
      <c r="F91" s="10">
        <f t="shared" si="2"/>
        <v>9.8016957072200372E-2</v>
      </c>
      <c r="G91" s="10">
        <f t="shared" si="3"/>
        <v>0.17413601778301693</v>
      </c>
    </row>
    <row r="92" spans="1:7">
      <c r="A92" s="11" t="s">
        <v>33</v>
      </c>
      <c r="B92" s="12" t="s">
        <v>141</v>
      </c>
      <c r="C92" s="12" t="s">
        <v>34</v>
      </c>
      <c r="D92" s="12">
        <v>206344</v>
      </c>
      <c r="E92" s="12">
        <v>2072615</v>
      </c>
      <c r="F92" s="12">
        <f t="shared" si="2"/>
        <v>9.9557322512864185E-2</v>
      </c>
      <c r="G92" s="12">
        <f t="shared" si="3"/>
        <v>0.17693547793487935</v>
      </c>
    </row>
    <row r="93" spans="1:7">
      <c r="A93" s="7" t="s">
        <v>33</v>
      </c>
      <c r="B93" s="8" t="s">
        <v>142</v>
      </c>
      <c r="C93" s="8" t="s">
        <v>34</v>
      </c>
      <c r="D93" s="8">
        <v>173679</v>
      </c>
      <c r="E93" s="8">
        <v>2245269</v>
      </c>
      <c r="F93" s="8">
        <f t="shared" si="2"/>
        <v>7.735331490347036E-2</v>
      </c>
      <c r="G93" s="8">
        <f t="shared" si="3"/>
        <v>0.13658191450556703</v>
      </c>
    </row>
    <row r="94" spans="1:7">
      <c r="A94" s="9" t="s">
        <v>33</v>
      </c>
      <c r="B94" s="10" t="s">
        <v>143</v>
      </c>
      <c r="C94" s="10" t="s">
        <v>34</v>
      </c>
      <c r="D94" s="10">
        <v>175599</v>
      </c>
      <c r="E94" s="10">
        <v>2131068</v>
      </c>
      <c r="F94" s="10">
        <f t="shared" si="2"/>
        <v>8.2399529250122477E-2</v>
      </c>
      <c r="G94" s="10">
        <f t="shared" si="3"/>
        <v>0.14575290445917258</v>
      </c>
    </row>
    <row r="95" spans="1:7">
      <c r="A95" s="11" t="s">
        <v>33</v>
      </c>
      <c r="B95" s="12" t="s">
        <v>144</v>
      </c>
      <c r="C95" s="12" t="s">
        <v>34</v>
      </c>
      <c r="D95" s="12">
        <v>157981</v>
      </c>
      <c r="E95" s="12">
        <v>2120442</v>
      </c>
      <c r="F95" s="12">
        <f t="shared" si="2"/>
        <v>7.450380628189783E-2</v>
      </c>
      <c r="G95" s="12">
        <f t="shared" si="3"/>
        <v>0.1314032175367211</v>
      </c>
    </row>
    <row r="96" spans="1:7">
      <c r="A96" s="7" t="s">
        <v>33</v>
      </c>
      <c r="B96" s="8" t="s">
        <v>145</v>
      </c>
      <c r="C96" s="8" t="s">
        <v>34</v>
      </c>
      <c r="D96" s="8">
        <v>154572</v>
      </c>
      <c r="E96" s="8">
        <v>2031987</v>
      </c>
      <c r="F96" s="8">
        <f t="shared" si="2"/>
        <v>7.6069384302163354E-2</v>
      </c>
      <c r="G96" s="8">
        <f t="shared" si="3"/>
        <v>0.13424849903075167</v>
      </c>
    </row>
    <row r="97" spans="1:7">
      <c r="A97" s="9" t="s">
        <v>33</v>
      </c>
      <c r="B97" s="10" t="s">
        <v>146</v>
      </c>
      <c r="C97" s="10" t="s">
        <v>34</v>
      </c>
      <c r="D97" s="10">
        <v>159661</v>
      </c>
      <c r="E97" s="10">
        <v>2062056</v>
      </c>
      <c r="F97" s="10">
        <f t="shared" si="2"/>
        <v>7.7428062089487382E-2</v>
      </c>
      <c r="G97" s="10">
        <f t="shared" si="3"/>
        <v>0.13671776004143435</v>
      </c>
    </row>
    <row r="98" spans="1:7">
      <c r="A98" s="11" t="s">
        <v>33</v>
      </c>
      <c r="B98" s="12" t="s">
        <v>147</v>
      </c>
      <c r="C98" s="12" t="s">
        <v>34</v>
      </c>
      <c r="D98" s="12">
        <v>156044</v>
      </c>
      <c r="E98" s="12">
        <v>2020749</v>
      </c>
      <c r="F98" s="12">
        <f t="shared" si="2"/>
        <v>7.7220872062784635E-2</v>
      </c>
      <c r="G98" s="12">
        <f t="shared" si="3"/>
        <v>0.13634121288690479</v>
      </c>
    </row>
    <row r="99" spans="1:7">
      <c r="A99" s="7" t="s">
        <v>33</v>
      </c>
      <c r="B99" s="8" t="s">
        <v>148</v>
      </c>
      <c r="C99" s="8" t="s">
        <v>34</v>
      </c>
      <c r="D99" s="8">
        <v>126302</v>
      </c>
      <c r="E99" s="8">
        <v>1741219</v>
      </c>
      <c r="F99" s="8">
        <f t="shared" si="2"/>
        <v>7.2536539056833174E-2</v>
      </c>
      <c r="G99" s="8">
        <f t="shared" si="3"/>
        <v>0.1278279060818886</v>
      </c>
    </row>
    <row r="100" spans="1:7">
      <c r="A100" s="9" t="s">
        <v>33</v>
      </c>
      <c r="B100" s="10" t="s">
        <v>149</v>
      </c>
      <c r="C100" s="10" t="s">
        <v>34</v>
      </c>
      <c r="D100" s="10">
        <v>131214</v>
      </c>
      <c r="E100" s="10">
        <v>1877683</v>
      </c>
      <c r="F100" s="10">
        <f t="shared" si="2"/>
        <v>6.9880805226441314E-2</v>
      </c>
      <c r="G100" s="10">
        <f t="shared" si="3"/>
        <v>0.12300137541853443</v>
      </c>
    </row>
    <row r="101" spans="1:7">
      <c r="A101" s="11" t="s">
        <v>33</v>
      </c>
      <c r="B101" s="12" t="s">
        <v>150</v>
      </c>
      <c r="C101" s="12" t="s">
        <v>34</v>
      </c>
      <c r="D101" s="12">
        <v>127357</v>
      </c>
      <c r="E101" s="12">
        <v>1858945</v>
      </c>
      <c r="F101" s="12">
        <f t="shared" si="2"/>
        <v>6.8510364749898467E-2</v>
      </c>
      <c r="G101" s="12">
        <f t="shared" si="3"/>
        <v>0.12051073689646546</v>
      </c>
    </row>
    <row r="102" spans="1:7">
      <c r="A102" s="7" t="s">
        <v>33</v>
      </c>
      <c r="B102" s="8" t="s">
        <v>151</v>
      </c>
      <c r="C102" s="8" t="s">
        <v>34</v>
      </c>
      <c r="D102" s="8">
        <v>184273</v>
      </c>
      <c r="E102" s="8">
        <v>2034340</v>
      </c>
      <c r="F102" s="8">
        <f t="shared" si="2"/>
        <v>9.0581220444960031E-2</v>
      </c>
      <c r="G102" s="8">
        <f t="shared" si="3"/>
        <v>0.16062231003667035</v>
      </c>
    </row>
    <row r="103" spans="1:7">
      <c r="A103" s="9" t="s">
        <v>33</v>
      </c>
      <c r="B103" s="10" t="s">
        <v>152</v>
      </c>
      <c r="C103" s="10" t="s">
        <v>34</v>
      </c>
      <c r="D103" s="10">
        <v>193594</v>
      </c>
      <c r="E103" s="10">
        <v>1975230</v>
      </c>
      <c r="F103" s="10">
        <f t="shared" si="2"/>
        <v>9.8010864557545194E-2</v>
      </c>
      <c r="G103" s="10">
        <f t="shared" si="3"/>
        <v>0.17412494524688263</v>
      </c>
    </row>
    <row r="104" spans="1:7">
      <c r="A104" s="9" t="s">
        <v>33</v>
      </c>
      <c r="B104" s="10" t="s">
        <v>153</v>
      </c>
      <c r="C104" s="10" t="s">
        <v>34</v>
      </c>
      <c r="D104" s="10">
        <v>194909</v>
      </c>
      <c r="E104" s="10">
        <v>2035543</v>
      </c>
      <c r="F104" s="10">
        <f t="shared" si="2"/>
        <v>9.5752828606420995E-2</v>
      </c>
      <c r="G104" s="10">
        <f t="shared" si="3"/>
        <v>0.17002119070930952</v>
      </c>
    </row>
    <row r="105" spans="1:7">
      <c r="A105" s="11" t="s">
        <v>33</v>
      </c>
      <c r="B105" s="12" t="s">
        <v>154</v>
      </c>
      <c r="C105" s="12" t="s">
        <v>34</v>
      </c>
      <c r="D105" s="12">
        <v>184160</v>
      </c>
      <c r="E105" s="12">
        <v>1927565</v>
      </c>
      <c r="F105" s="12">
        <f t="shared" si="2"/>
        <v>9.5540228215390918E-2</v>
      </c>
      <c r="G105" s="12">
        <f t="shared" si="3"/>
        <v>0.16963481075865144</v>
      </c>
    </row>
    <row r="106" spans="1:7">
      <c r="A106" s="7" t="s">
        <v>33</v>
      </c>
      <c r="B106" s="8" t="s">
        <v>155</v>
      </c>
      <c r="C106" s="8" t="s">
        <v>34</v>
      </c>
      <c r="D106" s="8">
        <v>158961</v>
      </c>
      <c r="E106" s="8">
        <v>1951461</v>
      </c>
      <c r="F106" s="8">
        <f t="shared" si="2"/>
        <v>8.1457431124680429E-2</v>
      </c>
      <c r="G106" s="8">
        <f t="shared" si="3"/>
        <v>0.14404073532599421</v>
      </c>
    </row>
    <row r="107" spans="1:7">
      <c r="A107" s="9" t="s">
        <v>33</v>
      </c>
      <c r="B107" s="10" t="s">
        <v>156</v>
      </c>
      <c r="C107" s="10" t="s">
        <v>34</v>
      </c>
      <c r="D107" s="10">
        <v>155677</v>
      </c>
      <c r="E107" s="10">
        <v>1983068</v>
      </c>
      <c r="F107" s="10">
        <f t="shared" si="2"/>
        <v>7.850310730645646E-2</v>
      </c>
      <c r="G107" s="10">
        <f t="shared" si="3"/>
        <v>0.13867154721875397</v>
      </c>
    </row>
    <row r="108" spans="1:7">
      <c r="A108" s="11" t="s">
        <v>33</v>
      </c>
      <c r="B108" s="12" t="s">
        <v>157</v>
      </c>
      <c r="C108" s="12" t="s">
        <v>34</v>
      </c>
      <c r="D108" s="12">
        <v>149095</v>
      </c>
      <c r="E108" s="12">
        <v>1845467</v>
      </c>
      <c r="F108" s="12">
        <f t="shared" si="2"/>
        <v>8.0789848856685054E-2</v>
      </c>
      <c r="G108" s="12">
        <f t="shared" si="3"/>
        <v>0.14282747131213941</v>
      </c>
    </row>
    <row r="109" spans="1:7">
      <c r="A109" s="7" t="s">
        <v>33</v>
      </c>
      <c r="B109" s="8" t="s">
        <v>158</v>
      </c>
      <c r="C109" s="8" t="s">
        <v>34</v>
      </c>
      <c r="D109" s="8">
        <v>175287</v>
      </c>
      <c r="E109" s="8">
        <v>1940898</v>
      </c>
      <c r="F109" s="8">
        <f t="shared" si="2"/>
        <v>9.0312319349084805E-2</v>
      </c>
      <c r="G109" s="8">
        <f t="shared" si="3"/>
        <v>0.1601336091850267</v>
      </c>
    </row>
    <row r="110" spans="1:7">
      <c r="A110" s="9" t="s">
        <v>33</v>
      </c>
      <c r="B110" s="10" t="s">
        <v>159</v>
      </c>
      <c r="C110" s="10" t="s">
        <v>34</v>
      </c>
      <c r="D110" s="10">
        <v>175925</v>
      </c>
      <c r="E110" s="10">
        <v>1893451</v>
      </c>
      <c r="F110" s="10">
        <f t="shared" si="2"/>
        <v>9.2912359495967947E-2</v>
      </c>
      <c r="G110" s="10">
        <f t="shared" si="3"/>
        <v>0.16485892214797213</v>
      </c>
    </row>
    <row r="111" spans="1:7">
      <c r="A111" s="9" t="s">
        <v>33</v>
      </c>
      <c r="B111" s="10" t="s">
        <v>160</v>
      </c>
      <c r="C111" s="10" t="s">
        <v>34</v>
      </c>
      <c r="D111" s="10">
        <v>172532</v>
      </c>
      <c r="E111" s="10">
        <v>1902438</v>
      </c>
      <c r="F111" s="10">
        <f t="shared" si="2"/>
        <v>9.0689946268945429E-2</v>
      </c>
      <c r="G111" s="10">
        <f t="shared" si="3"/>
        <v>0.16081990834918142</v>
      </c>
    </row>
    <row r="112" spans="1:7">
      <c r="A112" s="11" t="s">
        <v>33</v>
      </c>
      <c r="B112" s="12" t="s">
        <v>161</v>
      </c>
      <c r="C112" s="12" t="s">
        <v>34</v>
      </c>
      <c r="D112" s="12">
        <v>155494</v>
      </c>
      <c r="E112" s="12">
        <v>1700297</v>
      </c>
      <c r="F112" s="12">
        <f t="shared" si="2"/>
        <v>9.1451081781594626E-2</v>
      </c>
      <c r="G112" s="12">
        <f t="shared" si="3"/>
        <v>0.16220319602987007</v>
      </c>
    </row>
    <row r="113" spans="1:7">
      <c r="A113" s="7" t="s">
        <v>33</v>
      </c>
      <c r="B113" s="8" t="s">
        <v>162</v>
      </c>
      <c r="C113" s="8" t="s">
        <v>34</v>
      </c>
      <c r="D113" s="8">
        <v>177558</v>
      </c>
      <c r="E113" s="8">
        <v>1935146</v>
      </c>
      <c r="F113" s="8">
        <f t="shared" si="2"/>
        <v>9.1754317245313785E-2</v>
      </c>
      <c r="G113" s="8">
        <f t="shared" si="3"/>
        <v>0.16275429616163326</v>
      </c>
    </row>
    <row r="114" spans="1:7">
      <c r="A114" s="9" t="s">
        <v>33</v>
      </c>
      <c r="B114" s="10" t="s">
        <v>163</v>
      </c>
      <c r="C114" s="10" t="s">
        <v>34</v>
      </c>
      <c r="D114" s="10">
        <v>189489</v>
      </c>
      <c r="E114" s="10">
        <v>1865085</v>
      </c>
      <c r="F114" s="10">
        <f t="shared" si="2"/>
        <v>0.10159805049099639</v>
      </c>
      <c r="G114" s="10">
        <f t="shared" si="3"/>
        <v>0.18064429696233683</v>
      </c>
    </row>
    <row r="115" spans="1:7">
      <c r="A115" s="11" t="s">
        <v>33</v>
      </c>
      <c r="B115" s="12" t="s">
        <v>164</v>
      </c>
      <c r="C115" s="12" t="s">
        <v>34</v>
      </c>
      <c r="D115" s="12">
        <v>181106</v>
      </c>
      <c r="E115" s="12">
        <v>1871669</v>
      </c>
      <c r="F115" s="12">
        <f t="shared" si="2"/>
        <v>9.6761767171438973E-2</v>
      </c>
      <c r="G115" s="12">
        <f t="shared" si="3"/>
        <v>0.17185483565737317</v>
      </c>
    </row>
    <row r="116" spans="1:7">
      <c r="A116" s="7" t="s">
        <v>33</v>
      </c>
      <c r="B116" s="8" t="s">
        <v>165</v>
      </c>
      <c r="C116" s="8" t="s">
        <v>34</v>
      </c>
      <c r="D116" s="8">
        <v>130575</v>
      </c>
      <c r="E116" s="8">
        <v>1626146</v>
      </c>
      <c r="F116" s="8">
        <f t="shared" si="2"/>
        <v>8.0297218084968994E-2</v>
      </c>
      <c r="G116" s="8">
        <f t="shared" si="3"/>
        <v>0.14193216414762264</v>
      </c>
    </row>
    <row r="117" spans="1:7">
      <c r="A117" s="9" t="s">
        <v>33</v>
      </c>
      <c r="B117" s="10" t="s">
        <v>166</v>
      </c>
      <c r="C117" s="10" t="s">
        <v>34</v>
      </c>
      <c r="D117" s="10">
        <v>133561</v>
      </c>
      <c r="E117" s="10">
        <v>1584584</v>
      </c>
      <c r="F117" s="10">
        <f t="shared" si="2"/>
        <v>8.4287737349361097E-2</v>
      </c>
      <c r="G117" s="10">
        <f t="shared" si="3"/>
        <v>0.14918453385872885</v>
      </c>
    </row>
    <row r="118" spans="1:7">
      <c r="A118" s="11" t="s">
        <v>33</v>
      </c>
      <c r="B118" s="12" t="s">
        <v>167</v>
      </c>
      <c r="C118" s="12" t="s">
        <v>34</v>
      </c>
      <c r="D118" s="12">
        <v>119967</v>
      </c>
      <c r="E118" s="12">
        <v>1523301</v>
      </c>
      <c r="F118" s="12">
        <f t="shared" si="2"/>
        <v>7.8754625645227047E-2</v>
      </c>
      <c r="G118" s="12">
        <f t="shared" si="3"/>
        <v>0.13912865664763563</v>
      </c>
    </row>
    <row r="119" spans="1:7">
      <c r="A119" s="7" t="s">
        <v>33</v>
      </c>
      <c r="B119" s="8" t="s">
        <v>168</v>
      </c>
      <c r="C119" s="8" t="s">
        <v>34</v>
      </c>
      <c r="D119" s="8">
        <v>149429</v>
      </c>
      <c r="E119" s="8">
        <v>1755242</v>
      </c>
      <c r="F119" s="8">
        <f t="shared" si="2"/>
        <v>8.5132990208757545E-2</v>
      </c>
      <c r="G119" s="8">
        <f t="shared" si="3"/>
        <v>0.15072069640539595</v>
      </c>
    </row>
    <row r="120" spans="1:7">
      <c r="A120" s="9" t="s">
        <v>33</v>
      </c>
      <c r="B120" s="10" t="s">
        <v>169</v>
      </c>
      <c r="C120" s="10" t="s">
        <v>34</v>
      </c>
      <c r="D120" s="10">
        <v>149321</v>
      </c>
      <c r="E120" s="10">
        <v>1771066</v>
      </c>
      <c r="F120" s="10">
        <f t="shared" si="2"/>
        <v>8.4311369536764866E-2</v>
      </c>
      <c r="G120" s="10">
        <f t="shared" si="3"/>
        <v>0.14922748299611646</v>
      </c>
    </row>
    <row r="121" spans="1:7">
      <c r="A121" s="11" t="s">
        <v>33</v>
      </c>
      <c r="B121" s="12" t="s">
        <v>170</v>
      </c>
      <c r="C121" s="12" t="s">
        <v>34</v>
      </c>
      <c r="D121" s="12">
        <v>148895</v>
      </c>
      <c r="E121" s="12">
        <v>1830247</v>
      </c>
      <c r="F121" s="12">
        <f t="shared" si="2"/>
        <v>8.1352407625855966E-2</v>
      </c>
      <c r="G121" s="12">
        <f t="shared" si="3"/>
        <v>0.14384986561923063</v>
      </c>
    </row>
    <row r="122" spans="1:7">
      <c r="A122" s="7" t="s">
        <v>33</v>
      </c>
      <c r="B122" s="8" t="s">
        <v>171</v>
      </c>
      <c r="C122" s="8" t="s">
        <v>34</v>
      </c>
      <c r="D122" s="8">
        <v>153958</v>
      </c>
      <c r="E122" s="8">
        <v>1666845</v>
      </c>
      <c r="F122" s="8">
        <f t="shared" si="2"/>
        <v>9.2364916953885934E-2</v>
      </c>
      <c r="G122" s="8">
        <f t="shared" si="3"/>
        <v>0.16386400007199228</v>
      </c>
    </row>
    <row r="123" spans="1:7">
      <c r="A123" s="9" t="s">
        <v>33</v>
      </c>
      <c r="B123" s="10" t="s">
        <v>172</v>
      </c>
      <c r="C123" s="10" t="s">
        <v>34</v>
      </c>
      <c r="D123" s="10">
        <v>157223</v>
      </c>
      <c r="E123" s="10">
        <v>1662129</v>
      </c>
      <c r="F123" s="10">
        <f t="shared" si="2"/>
        <v>9.4591334366947458E-2</v>
      </c>
      <c r="G123" s="10">
        <f t="shared" si="3"/>
        <v>0.16791029107849029</v>
      </c>
    </row>
    <row r="124" spans="1:7">
      <c r="A124" s="11" t="s">
        <v>33</v>
      </c>
      <c r="B124" s="12" t="s">
        <v>173</v>
      </c>
      <c r="C124" s="12" t="s">
        <v>34</v>
      </c>
      <c r="D124" s="12">
        <v>162652</v>
      </c>
      <c r="E124" s="12">
        <v>1723948</v>
      </c>
      <c r="F124" s="12">
        <f t="shared" si="2"/>
        <v>9.4348553436646582E-2</v>
      </c>
      <c r="G124" s="12">
        <f t="shared" si="3"/>
        <v>0.16746906101576148</v>
      </c>
    </row>
    <row r="125" spans="1:7">
      <c r="A125" s="7" t="s">
        <v>33</v>
      </c>
      <c r="B125" s="8" t="s">
        <v>174</v>
      </c>
      <c r="C125" s="8" t="s">
        <v>34</v>
      </c>
      <c r="D125" s="8">
        <v>115242</v>
      </c>
      <c r="E125" s="8">
        <v>1801949</v>
      </c>
      <c r="F125" s="8">
        <f t="shared" si="2"/>
        <v>6.3954085271003783E-2</v>
      </c>
      <c r="G125" s="8">
        <f t="shared" si="3"/>
        <v>0.11223015457152226</v>
      </c>
    </row>
    <row r="126" spans="1:7">
      <c r="A126" s="9" t="s">
        <v>33</v>
      </c>
      <c r="B126" s="10" t="s">
        <v>175</v>
      </c>
      <c r="C126" s="10" t="s">
        <v>34</v>
      </c>
      <c r="D126" s="10">
        <v>112653</v>
      </c>
      <c r="E126" s="10">
        <v>1707110</v>
      </c>
      <c r="F126" s="10">
        <f t="shared" si="2"/>
        <v>6.5990475130483686E-2</v>
      </c>
      <c r="G126" s="10">
        <f t="shared" si="3"/>
        <v>0.11593108950214104</v>
      </c>
    </row>
    <row r="127" spans="1:7">
      <c r="A127" s="9" t="s">
        <v>33</v>
      </c>
      <c r="B127" s="10" t="s">
        <v>176</v>
      </c>
      <c r="C127" s="10" t="s">
        <v>34</v>
      </c>
      <c r="D127" s="10">
        <v>113673</v>
      </c>
      <c r="E127" s="10">
        <v>1733195</v>
      </c>
      <c r="F127" s="10">
        <f t="shared" si="2"/>
        <v>6.5585811175314951E-2</v>
      </c>
      <c r="G127" s="10">
        <f t="shared" si="3"/>
        <v>0.11519565323001738</v>
      </c>
    </row>
    <row r="128" spans="1:7">
      <c r="A128" s="11" t="s">
        <v>33</v>
      </c>
      <c r="B128" s="12" t="s">
        <v>177</v>
      </c>
      <c r="C128" s="12" t="s">
        <v>34</v>
      </c>
      <c r="D128" s="12">
        <v>113011</v>
      </c>
      <c r="E128" s="12">
        <v>1759537</v>
      </c>
      <c r="F128" s="12">
        <f t="shared" si="2"/>
        <v>6.4227691716627733E-2</v>
      </c>
      <c r="G128" s="12">
        <f t="shared" si="3"/>
        <v>0.11272740692579923</v>
      </c>
    </row>
    <row r="129" spans="1:7">
      <c r="A129" s="7" t="s">
        <v>33</v>
      </c>
      <c r="B129" s="8" t="s">
        <v>178</v>
      </c>
      <c r="C129" s="8" t="s">
        <v>34</v>
      </c>
      <c r="D129" s="8">
        <v>105906</v>
      </c>
      <c r="E129" s="8">
        <v>1644107</v>
      </c>
      <c r="F129" s="8">
        <f t="shared" si="2"/>
        <v>6.44155155351811E-2</v>
      </c>
      <c r="G129" s="8">
        <f t="shared" si="3"/>
        <v>0.11306875793363812</v>
      </c>
    </row>
    <row r="130" spans="1:7">
      <c r="A130" s="9" t="s">
        <v>33</v>
      </c>
      <c r="B130" s="10" t="s">
        <v>179</v>
      </c>
      <c r="C130" s="10" t="s">
        <v>34</v>
      </c>
      <c r="D130" s="10">
        <v>112876</v>
      </c>
      <c r="E130" s="10">
        <v>1652677</v>
      </c>
      <c r="F130" s="10">
        <f t="shared" si="2"/>
        <v>6.8298887199374103E-2</v>
      </c>
      <c r="G130" s="10">
        <f t="shared" si="3"/>
        <v>0.12012639759614248</v>
      </c>
    </row>
    <row r="131" spans="1:7">
      <c r="A131" s="11" t="s">
        <v>33</v>
      </c>
      <c r="B131" s="12" t="s">
        <v>180</v>
      </c>
      <c r="C131" s="12" t="s">
        <v>34</v>
      </c>
      <c r="D131" s="12">
        <v>113583</v>
      </c>
      <c r="E131" s="12">
        <v>1658190</v>
      </c>
      <c r="F131" s="12">
        <f t="shared" ref="F131:F164" si="4">D131/E131</f>
        <v>6.8498181752392667E-2</v>
      </c>
      <c r="G131" s="12">
        <f t="shared" ref="G131:G194" si="5">(1.8174*F131)-0.004</f>
        <v>0.12048859551679843</v>
      </c>
    </row>
    <row r="132" spans="1:7">
      <c r="A132" s="7" t="s">
        <v>33</v>
      </c>
      <c r="B132" s="8" t="s">
        <v>181</v>
      </c>
      <c r="C132" s="8" t="s">
        <v>34</v>
      </c>
      <c r="D132" s="8">
        <v>168711</v>
      </c>
      <c r="E132" s="8">
        <v>1585685</v>
      </c>
      <c r="F132" s="8">
        <f t="shared" si="4"/>
        <v>0.10639628930083844</v>
      </c>
      <c r="G132" s="8">
        <f t="shared" si="5"/>
        <v>0.18936461617534378</v>
      </c>
    </row>
    <row r="133" spans="1:7">
      <c r="A133" s="9" t="s">
        <v>33</v>
      </c>
      <c r="B133" s="10" t="s">
        <v>182</v>
      </c>
      <c r="C133" s="10" t="s">
        <v>34</v>
      </c>
      <c r="D133" s="10">
        <v>140644</v>
      </c>
      <c r="E133" s="10">
        <v>1388969</v>
      </c>
      <c r="F133" s="10">
        <f t="shared" si="4"/>
        <v>0.10125783944782064</v>
      </c>
      <c r="G133" s="10">
        <f t="shared" si="5"/>
        <v>0.18002599741246922</v>
      </c>
    </row>
    <row r="134" spans="1:7">
      <c r="A134" s="11" t="s">
        <v>33</v>
      </c>
      <c r="B134" s="12" t="s">
        <v>183</v>
      </c>
      <c r="C134" s="12" t="s">
        <v>34</v>
      </c>
      <c r="D134" s="12">
        <v>154738</v>
      </c>
      <c r="E134" s="12">
        <v>1560197</v>
      </c>
      <c r="F134" s="12">
        <f t="shared" si="4"/>
        <v>9.9178501176453993E-2</v>
      </c>
      <c r="G134" s="12">
        <f t="shared" si="5"/>
        <v>0.17624700803808746</v>
      </c>
    </row>
    <row r="135" spans="1:7">
      <c r="A135" s="7" t="s">
        <v>33</v>
      </c>
      <c r="B135" s="8" t="s">
        <v>184</v>
      </c>
      <c r="C135" s="8" t="s">
        <v>34</v>
      </c>
      <c r="D135" s="8">
        <v>98125</v>
      </c>
      <c r="E135" s="8">
        <v>1501675</v>
      </c>
      <c r="F135" s="8">
        <f t="shared" si="4"/>
        <v>6.5343699535518676E-2</v>
      </c>
      <c r="G135" s="8">
        <f t="shared" si="5"/>
        <v>0.11475563953585163</v>
      </c>
    </row>
    <row r="136" spans="1:7">
      <c r="A136" s="9" t="s">
        <v>33</v>
      </c>
      <c r="B136" s="10" t="s">
        <v>185</v>
      </c>
      <c r="C136" s="10" t="s">
        <v>34</v>
      </c>
      <c r="D136" s="10">
        <v>118664</v>
      </c>
      <c r="E136" s="10">
        <v>1573447</v>
      </c>
      <c r="F136" s="10">
        <f t="shared" si="4"/>
        <v>7.5416585369573935E-2</v>
      </c>
      <c r="G136" s="10">
        <f t="shared" si="5"/>
        <v>0.13306210225066367</v>
      </c>
    </row>
    <row r="137" spans="1:7">
      <c r="A137" s="9" t="s">
        <v>33</v>
      </c>
      <c r="B137" s="10" t="s">
        <v>186</v>
      </c>
      <c r="C137" s="10" t="s">
        <v>34</v>
      </c>
      <c r="D137" s="10">
        <v>117135</v>
      </c>
      <c r="E137" s="10">
        <v>1493107</v>
      </c>
      <c r="F137" s="10">
        <f t="shared" si="4"/>
        <v>7.8450506226278485E-2</v>
      </c>
      <c r="G137" s="10">
        <f t="shared" si="5"/>
        <v>0.13857595001563852</v>
      </c>
    </row>
    <row r="138" spans="1:7">
      <c r="A138" s="11" t="s">
        <v>33</v>
      </c>
      <c r="B138" s="12" t="s">
        <v>187</v>
      </c>
      <c r="C138" s="12" t="s">
        <v>34</v>
      </c>
      <c r="D138" s="12">
        <v>126472</v>
      </c>
      <c r="E138" s="12">
        <v>1535558</v>
      </c>
      <c r="F138" s="12">
        <f t="shared" si="4"/>
        <v>8.2362242259816948E-2</v>
      </c>
      <c r="G138" s="12">
        <f t="shared" si="5"/>
        <v>0.1456851390829913</v>
      </c>
    </row>
    <row r="139" spans="1:7">
      <c r="A139" s="7" t="s">
        <v>33</v>
      </c>
      <c r="B139" s="8" t="s">
        <v>188</v>
      </c>
      <c r="C139" s="8" t="s">
        <v>34</v>
      </c>
      <c r="D139" s="8">
        <v>109973</v>
      </c>
      <c r="E139" s="8">
        <v>1542337</v>
      </c>
      <c r="F139" s="8">
        <f t="shared" si="4"/>
        <v>7.1302834594514683E-2</v>
      </c>
      <c r="G139" s="8">
        <f t="shared" si="5"/>
        <v>0.12558577159207099</v>
      </c>
    </row>
    <row r="140" spans="1:7">
      <c r="A140" s="9" t="s">
        <v>33</v>
      </c>
      <c r="B140" s="10" t="s">
        <v>189</v>
      </c>
      <c r="C140" s="10" t="s">
        <v>34</v>
      </c>
      <c r="D140" s="10">
        <v>103201</v>
      </c>
      <c r="E140" s="10">
        <v>1495356</v>
      </c>
      <c r="F140" s="10">
        <f t="shared" si="4"/>
        <v>6.9014335047975203E-2</v>
      </c>
      <c r="G140" s="10">
        <f t="shared" si="5"/>
        <v>0.12142665251619011</v>
      </c>
    </row>
    <row r="141" spans="1:7">
      <c r="A141" s="9" t="s">
        <v>33</v>
      </c>
      <c r="B141" s="10" t="s">
        <v>190</v>
      </c>
      <c r="C141" s="10" t="s">
        <v>34</v>
      </c>
      <c r="D141" s="10">
        <v>109559</v>
      </c>
      <c r="E141" s="10">
        <v>1600893</v>
      </c>
      <c r="F141" s="10">
        <f t="shared" si="4"/>
        <v>6.8436179057563495E-2</v>
      </c>
      <c r="G141" s="10">
        <f t="shared" si="5"/>
        <v>0.12037591181921589</v>
      </c>
    </row>
    <row r="142" spans="1:7">
      <c r="A142" s="11" t="s">
        <v>33</v>
      </c>
      <c r="B142" s="12" t="s">
        <v>191</v>
      </c>
      <c r="C142" s="12" t="s">
        <v>34</v>
      </c>
      <c r="D142" s="12">
        <v>100254</v>
      </c>
      <c r="E142" s="12">
        <v>1474218</v>
      </c>
      <c r="F142" s="12">
        <f t="shared" si="4"/>
        <v>6.8004867665433469E-2</v>
      </c>
      <c r="G142" s="12">
        <f t="shared" si="5"/>
        <v>0.11959204649515878</v>
      </c>
    </row>
    <row r="143" spans="1:7">
      <c r="A143" s="7" t="s">
        <v>33</v>
      </c>
      <c r="B143" s="8" t="s">
        <v>192</v>
      </c>
      <c r="C143" s="8" t="s">
        <v>34</v>
      </c>
      <c r="D143" s="8">
        <v>117657</v>
      </c>
      <c r="E143" s="8">
        <v>1468423</v>
      </c>
      <c r="F143" s="8">
        <f t="shared" si="4"/>
        <v>8.0124732451071656E-2</v>
      </c>
      <c r="G143" s="8">
        <f t="shared" si="5"/>
        <v>0.14161868875657763</v>
      </c>
    </row>
    <row r="144" spans="1:7">
      <c r="A144" s="9" t="s">
        <v>33</v>
      </c>
      <c r="B144" s="10" t="s">
        <v>193</v>
      </c>
      <c r="C144" s="10" t="s">
        <v>34</v>
      </c>
      <c r="D144" s="10">
        <v>119625</v>
      </c>
      <c r="E144" s="10">
        <v>1445789</v>
      </c>
      <c r="F144" s="10">
        <f t="shared" si="4"/>
        <v>8.2740289212326276E-2</v>
      </c>
      <c r="G144" s="10">
        <f t="shared" si="5"/>
        <v>0.14637220161448175</v>
      </c>
    </row>
    <row r="145" spans="1:7">
      <c r="A145" s="9" t="s">
        <v>33</v>
      </c>
      <c r="B145" s="10" t="s">
        <v>194</v>
      </c>
      <c r="C145" s="10" t="s">
        <v>34</v>
      </c>
      <c r="D145" s="10">
        <v>124260</v>
      </c>
      <c r="E145" s="10">
        <v>1530918</v>
      </c>
      <c r="F145" s="10">
        <f t="shared" si="4"/>
        <v>8.116698608286009E-2</v>
      </c>
      <c r="G145" s="10">
        <f t="shared" si="5"/>
        <v>0.1435128805069899</v>
      </c>
    </row>
    <row r="146" spans="1:7">
      <c r="A146" s="7" t="s">
        <v>33</v>
      </c>
      <c r="B146" s="8" t="s">
        <v>195</v>
      </c>
      <c r="C146" s="8" t="s">
        <v>34</v>
      </c>
      <c r="D146" s="8">
        <v>95628</v>
      </c>
      <c r="E146" s="8">
        <v>1538811</v>
      </c>
      <c r="F146" s="8">
        <f t="shared" si="4"/>
        <v>6.2144083971325911E-2</v>
      </c>
      <c r="G146" s="8">
        <f t="shared" si="5"/>
        <v>0.1089406582094877</v>
      </c>
    </row>
    <row r="147" spans="1:7">
      <c r="A147" s="9" t="s">
        <v>33</v>
      </c>
      <c r="B147" s="10" t="s">
        <v>196</v>
      </c>
      <c r="C147" s="10" t="s">
        <v>34</v>
      </c>
      <c r="D147" s="10">
        <v>87184</v>
      </c>
      <c r="E147" s="10">
        <v>1466823</v>
      </c>
      <c r="F147" s="10">
        <f t="shared" si="4"/>
        <v>5.9437300887700835E-2</v>
      </c>
      <c r="G147" s="10">
        <f t="shared" si="5"/>
        <v>0.10402135063330749</v>
      </c>
    </row>
    <row r="148" spans="1:7">
      <c r="A148" s="9" t="s">
        <v>33</v>
      </c>
      <c r="B148" s="10" t="s">
        <v>197</v>
      </c>
      <c r="C148" s="10" t="s">
        <v>34</v>
      </c>
      <c r="D148" s="10">
        <v>83046</v>
      </c>
      <c r="E148" s="10">
        <v>1445489</v>
      </c>
      <c r="F148" s="10">
        <f t="shared" si="4"/>
        <v>5.7451838097695655E-2</v>
      </c>
      <c r="G148" s="10">
        <f t="shared" si="5"/>
        <v>0.10041297055875208</v>
      </c>
    </row>
    <row r="149" spans="1:7">
      <c r="A149" s="11" t="s">
        <v>33</v>
      </c>
      <c r="B149" s="12" t="s">
        <v>198</v>
      </c>
      <c r="C149" s="12" t="s">
        <v>34</v>
      </c>
      <c r="D149" s="12">
        <v>93325</v>
      </c>
      <c r="E149" s="12">
        <v>1591874</v>
      </c>
      <c r="F149" s="12">
        <f t="shared" si="4"/>
        <v>5.8625871143067859E-2</v>
      </c>
      <c r="G149" s="12">
        <f t="shared" si="5"/>
        <v>0.10254665821541152</v>
      </c>
    </row>
    <row r="150" spans="1:7">
      <c r="A150" s="7" t="s">
        <v>33</v>
      </c>
      <c r="B150" s="8" t="s">
        <v>199</v>
      </c>
      <c r="C150" s="8" t="s">
        <v>34</v>
      </c>
      <c r="D150" s="8">
        <v>56363</v>
      </c>
      <c r="E150" s="8">
        <v>1177835</v>
      </c>
      <c r="F150" s="8">
        <f t="shared" si="4"/>
        <v>4.7853052422453059E-2</v>
      </c>
      <c r="G150" s="8">
        <f t="shared" si="5"/>
        <v>8.2968137472566178E-2</v>
      </c>
    </row>
    <row r="151" spans="1:7">
      <c r="A151" s="9" t="s">
        <v>33</v>
      </c>
      <c r="B151" s="10" t="s">
        <v>200</v>
      </c>
      <c r="C151" s="10" t="s">
        <v>34</v>
      </c>
      <c r="D151" s="10">
        <v>72372</v>
      </c>
      <c r="E151" s="10">
        <v>1374961</v>
      </c>
      <c r="F151" s="10">
        <f t="shared" si="4"/>
        <v>5.2635674757320387E-2</v>
      </c>
      <c r="G151" s="10">
        <f t="shared" si="5"/>
        <v>9.1660075303954064E-2</v>
      </c>
    </row>
    <row r="152" spans="1:7">
      <c r="A152" s="11" t="s">
        <v>33</v>
      </c>
      <c r="B152" s="12" t="s">
        <v>201</v>
      </c>
      <c r="C152" s="12" t="s">
        <v>34</v>
      </c>
      <c r="D152" s="12">
        <v>71033</v>
      </c>
      <c r="E152" s="12">
        <v>1431120</v>
      </c>
      <c r="F152" s="12">
        <f t="shared" si="4"/>
        <v>4.96345519593046E-2</v>
      </c>
      <c r="G152" s="12">
        <f t="shared" si="5"/>
        <v>8.6205834730840175E-2</v>
      </c>
    </row>
    <row r="153" spans="1:7">
      <c r="A153" s="7" t="s">
        <v>33</v>
      </c>
      <c r="B153" s="8" t="s">
        <v>202</v>
      </c>
      <c r="C153" s="8" t="s">
        <v>34</v>
      </c>
      <c r="D153" s="8">
        <v>116272</v>
      </c>
      <c r="E153" s="8">
        <v>1588068</v>
      </c>
      <c r="F153" s="8">
        <f t="shared" si="4"/>
        <v>7.321600838251259E-2</v>
      </c>
      <c r="G153" s="8">
        <f t="shared" si="5"/>
        <v>0.12906277363437837</v>
      </c>
    </row>
    <row r="154" spans="1:7">
      <c r="A154" s="9" t="s">
        <v>33</v>
      </c>
      <c r="B154" s="10" t="s">
        <v>203</v>
      </c>
      <c r="C154" s="10" t="s">
        <v>34</v>
      </c>
      <c r="D154" s="10">
        <v>115421</v>
      </c>
      <c r="E154" s="10">
        <v>1565672</v>
      </c>
      <c r="F154" s="10">
        <f t="shared" si="4"/>
        <v>7.3719782943042989E-2</v>
      </c>
      <c r="G154" s="10">
        <f t="shared" si="5"/>
        <v>0.12997833352068633</v>
      </c>
    </row>
    <row r="155" spans="1:7">
      <c r="A155" s="9" t="s">
        <v>33</v>
      </c>
      <c r="B155" s="10" t="s">
        <v>204</v>
      </c>
      <c r="C155" s="10" t="s">
        <v>34</v>
      </c>
      <c r="D155" s="10">
        <v>126846</v>
      </c>
      <c r="E155" s="10">
        <v>1584672</v>
      </c>
      <c r="F155" s="10">
        <f t="shared" si="4"/>
        <v>8.0045586720785128E-2</v>
      </c>
      <c r="G155" s="10">
        <f t="shared" si="5"/>
        <v>0.14147484930635487</v>
      </c>
    </row>
    <row r="156" spans="1:7">
      <c r="A156" s="11" t="s">
        <v>33</v>
      </c>
      <c r="B156" s="12" t="s">
        <v>205</v>
      </c>
      <c r="C156" s="12" t="s">
        <v>34</v>
      </c>
      <c r="D156" s="12">
        <v>114647</v>
      </c>
      <c r="E156" s="12">
        <v>1471204</v>
      </c>
      <c r="F156" s="12">
        <f t="shared" si="4"/>
        <v>7.7927330268270076E-2</v>
      </c>
      <c r="G156" s="12">
        <f t="shared" si="5"/>
        <v>0.13762513002955404</v>
      </c>
    </row>
    <row r="157" spans="1:7">
      <c r="A157" s="7" t="s">
        <v>33</v>
      </c>
      <c r="B157" s="8" t="s">
        <v>206</v>
      </c>
      <c r="C157" s="8" t="s">
        <v>34</v>
      </c>
      <c r="D157" s="8">
        <v>148465</v>
      </c>
      <c r="E157" s="8">
        <v>1599131</v>
      </c>
      <c r="F157" s="8">
        <f t="shared" si="4"/>
        <v>9.2841049294898295E-2</v>
      </c>
      <c r="G157" s="8">
        <f t="shared" si="5"/>
        <v>0.16472932298854814</v>
      </c>
    </row>
    <row r="158" spans="1:7">
      <c r="A158" s="9" t="s">
        <v>33</v>
      </c>
      <c r="B158" s="10" t="s">
        <v>207</v>
      </c>
      <c r="C158" s="10" t="s">
        <v>34</v>
      </c>
      <c r="D158" s="10">
        <v>130228</v>
      </c>
      <c r="E158" s="10">
        <v>1501904</v>
      </c>
      <c r="F158" s="10">
        <f t="shared" si="4"/>
        <v>8.6708604544631349E-2</v>
      </c>
      <c r="G158" s="10">
        <f t="shared" si="5"/>
        <v>0.15358421789941301</v>
      </c>
    </row>
    <row r="159" spans="1:7">
      <c r="A159" s="9" t="s">
        <v>33</v>
      </c>
      <c r="B159" s="10" t="s">
        <v>208</v>
      </c>
      <c r="C159" s="10" t="s">
        <v>34</v>
      </c>
      <c r="D159" s="10">
        <v>139943</v>
      </c>
      <c r="E159" s="10">
        <v>1483182</v>
      </c>
      <c r="F159" s="10">
        <f t="shared" si="4"/>
        <v>9.4353221654523853E-2</v>
      </c>
      <c r="G159" s="10">
        <f t="shared" si="5"/>
        <v>0.16747754503493165</v>
      </c>
    </row>
    <row r="160" spans="1:7">
      <c r="A160" s="11" t="s">
        <v>33</v>
      </c>
      <c r="B160" s="12" t="s">
        <v>209</v>
      </c>
      <c r="C160" s="12" t="s">
        <v>34</v>
      </c>
      <c r="D160" s="12">
        <v>152005</v>
      </c>
      <c r="E160" s="12">
        <v>1604229</v>
      </c>
      <c r="F160" s="12">
        <f t="shared" si="4"/>
        <v>9.4752681817870138E-2</v>
      </c>
      <c r="G160" s="12">
        <f t="shared" si="5"/>
        <v>0.16820352393579718</v>
      </c>
    </row>
    <row r="161" spans="1:7">
      <c r="A161" s="7" t="s">
        <v>33</v>
      </c>
      <c r="B161" s="8" t="s">
        <v>210</v>
      </c>
      <c r="C161" s="8" t="s">
        <v>34</v>
      </c>
      <c r="D161" s="8">
        <v>92540</v>
      </c>
      <c r="E161" s="8">
        <v>1461501</v>
      </c>
      <c r="F161" s="8">
        <f t="shared" si="4"/>
        <v>6.3318465057499107E-2</v>
      </c>
      <c r="G161" s="8">
        <f t="shared" si="5"/>
        <v>0.11107497839549886</v>
      </c>
    </row>
    <row r="162" spans="1:7">
      <c r="A162" s="9" t="s">
        <v>33</v>
      </c>
      <c r="B162" s="10" t="s">
        <v>211</v>
      </c>
      <c r="C162" s="10" t="s">
        <v>34</v>
      </c>
      <c r="D162" s="10">
        <v>96580</v>
      </c>
      <c r="E162" s="10">
        <v>1518502</v>
      </c>
      <c r="F162" s="10">
        <f t="shared" si="4"/>
        <v>6.3602155281981848E-2</v>
      </c>
      <c r="G162" s="10">
        <f t="shared" si="5"/>
        <v>0.1115905570094738</v>
      </c>
    </row>
    <row r="163" spans="1:7">
      <c r="A163" s="9" t="s">
        <v>33</v>
      </c>
      <c r="B163" s="10" t="s">
        <v>212</v>
      </c>
      <c r="C163" s="10" t="s">
        <v>34</v>
      </c>
      <c r="D163" s="10">
        <v>92354</v>
      </c>
      <c r="E163" s="10">
        <v>1463460</v>
      </c>
      <c r="F163" s="10">
        <f t="shared" si="4"/>
        <v>6.3106610361745447E-2</v>
      </c>
      <c r="G163" s="10">
        <f t="shared" si="5"/>
        <v>0.11068995367143616</v>
      </c>
    </row>
    <row r="164" spans="1:7">
      <c r="A164" s="11" t="s">
        <v>33</v>
      </c>
      <c r="B164" s="12" t="s">
        <v>213</v>
      </c>
      <c r="C164" s="12" t="s">
        <v>34</v>
      </c>
      <c r="D164" s="12">
        <v>118164</v>
      </c>
      <c r="E164" s="12">
        <v>1617459</v>
      </c>
      <c r="F164" s="12">
        <f t="shared" si="4"/>
        <v>7.3055329377746211E-2</v>
      </c>
      <c r="G164" s="12">
        <f t="shared" si="5"/>
        <v>0.12877075561111595</v>
      </c>
    </row>
    <row r="165" spans="1:7">
      <c r="A165" s="18" t="s">
        <v>33</v>
      </c>
      <c r="B165" s="19" t="s">
        <v>214</v>
      </c>
      <c r="C165" s="19" t="s">
        <v>34</v>
      </c>
      <c r="D165" s="19">
        <v>95098</v>
      </c>
      <c r="E165" s="19">
        <v>1428901</v>
      </c>
      <c r="F165" s="19">
        <f t="shared" ref="F165:F228" si="6">D165/E165</f>
        <v>6.6553246166109484E-2</v>
      </c>
      <c r="G165" s="19">
        <f t="shared" si="5"/>
        <v>0.11695386958228736</v>
      </c>
    </row>
    <row r="166" spans="1:7">
      <c r="A166" s="22" t="s">
        <v>33</v>
      </c>
      <c r="B166" s="20" t="s">
        <v>215</v>
      </c>
      <c r="C166" s="20" t="s">
        <v>34</v>
      </c>
      <c r="D166" s="20">
        <v>120587</v>
      </c>
      <c r="E166" s="20">
        <v>1628444</v>
      </c>
      <c r="F166" s="20">
        <f t="shared" si="6"/>
        <v>7.4050443245208306E-2</v>
      </c>
      <c r="G166" s="20">
        <f t="shared" si="5"/>
        <v>0.13057927555384155</v>
      </c>
    </row>
    <row r="167" spans="1:7">
      <c r="A167" s="22" t="s">
        <v>33</v>
      </c>
      <c r="B167" s="20" t="s">
        <v>216</v>
      </c>
      <c r="C167" s="20" t="s">
        <v>34</v>
      </c>
      <c r="D167" s="20">
        <v>125305</v>
      </c>
      <c r="E167" s="20">
        <v>1762173</v>
      </c>
      <c r="F167" s="20">
        <f t="shared" si="6"/>
        <v>7.1108228306755353E-2</v>
      </c>
      <c r="G167" s="20">
        <f t="shared" si="5"/>
        <v>0.12523209412469716</v>
      </c>
    </row>
    <row r="168" spans="1:7">
      <c r="A168" s="23" t="s">
        <v>33</v>
      </c>
      <c r="B168" s="24" t="s">
        <v>217</v>
      </c>
      <c r="C168" s="24" t="s">
        <v>34</v>
      </c>
      <c r="D168" s="24">
        <v>135437</v>
      </c>
      <c r="E168" s="24">
        <v>1871027</v>
      </c>
      <c r="F168" s="24">
        <f t="shared" si="6"/>
        <v>7.2386448725753283E-2</v>
      </c>
      <c r="G168" s="24">
        <f t="shared" si="5"/>
        <v>0.12755513191418399</v>
      </c>
    </row>
    <row r="169" spans="1:7">
      <c r="A169" s="18" t="s">
        <v>33</v>
      </c>
      <c r="B169" s="19" t="s">
        <v>218</v>
      </c>
      <c r="C169" s="19" t="s">
        <v>34</v>
      </c>
      <c r="D169" s="19">
        <v>125149</v>
      </c>
      <c r="E169" s="19">
        <v>1636057</v>
      </c>
      <c r="F169" s="19">
        <f t="shared" si="6"/>
        <v>7.6494278622321832E-2</v>
      </c>
      <c r="G169" s="19">
        <f t="shared" si="5"/>
        <v>0.13502070196820767</v>
      </c>
    </row>
    <row r="170" spans="1:7">
      <c r="A170" s="22" t="s">
        <v>33</v>
      </c>
      <c r="B170" s="20" t="s">
        <v>219</v>
      </c>
      <c r="C170" s="20" t="s">
        <v>34</v>
      </c>
      <c r="D170" s="20">
        <v>138615</v>
      </c>
      <c r="E170" s="20">
        <v>1699791</v>
      </c>
      <c r="F170" s="20">
        <f t="shared" si="6"/>
        <v>8.1548260933255914E-2</v>
      </c>
      <c r="G170" s="20">
        <f t="shared" si="5"/>
        <v>0.14420580942009928</v>
      </c>
    </row>
    <row r="171" spans="1:7">
      <c r="A171" s="22" t="s">
        <v>33</v>
      </c>
      <c r="B171" s="20" t="s">
        <v>220</v>
      </c>
      <c r="C171" s="20" t="s">
        <v>34</v>
      </c>
      <c r="D171" s="20">
        <v>150191</v>
      </c>
      <c r="E171" s="20">
        <v>1819460</v>
      </c>
      <c r="F171" s="20">
        <f t="shared" si="6"/>
        <v>8.2547019445329939E-2</v>
      </c>
      <c r="G171" s="20">
        <f t="shared" si="5"/>
        <v>0.14602095313994262</v>
      </c>
    </row>
    <row r="172" spans="1:7">
      <c r="A172" s="23" t="s">
        <v>33</v>
      </c>
      <c r="B172" s="24" t="s">
        <v>221</v>
      </c>
      <c r="C172" s="24" t="s">
        <v>34</v>
      </c>
      <c r="D172" s="24">
        <v>159593</v>
      </c>
      <c r="E172" s="24">
        <v>1868014</v>
      </c>
      <c r="F172" s="24">
        <f t="shared" si="6"/>
        <v>8.5434584537374986E-2</v>
      </c>
      <c r="G172" s="24">
        <f t="shared" si="5"/>
        <v>0.15126881393822528</v>
      </c>
    </row>
    <row r="173" spans="1:7">
      <c r="A173" s="18" t="s">
        <v>33</v>
      </c>
      <c r="B173" s="19" t="s">
        <v>222</v>
      </c>
      <c r="C173" s="19" t="s">
        <v>34</v>
      </c>
      <c r="D173" s="19">
        <v>132447</v>
      </c>
      <c r="E173" s="19">
        <v>1964624</v>
      </c>
      <c r="F173" s="19">
        <f t="shared" si="6"/>
        <v>6.74159533834464E-2</v>
      </c>
      <c r="G173" s="19">
        <f t="shared" si="5"/>
        <v>0.11852175367907548</v>
      </c>
    </row>
    <row r="174" spans="1:7">
      <c r="A174" s="22" t="s">
        <v>33</v>
      </c>
      <c r="B174" s="20" t="s">
        <v>223</v>
      </c>
      <c r="C174" s="20" t="s">
        <v>34</v>
      </c>
      <c r="D174" s="20">
        <v>143090</v>
      </c>
      <c r="E174" s="20">
        <v>1999534</v>
      </c>
      <c r="F174" s="20">
        <f t="shared" si="6"/>
        <v>7.1561673870011708E-2</v>
      </c>
      <c r="G174" s="20">
        <f t="shared" si="5"/>
        <v>0.12605618609135927</v>
      </c>
    </row>
    <row r="175" spans="1:7">
      <c r="A175" s="23" t="s">
        <v>33</v>
      </c>
      <c r="B175" s="24" t="s">
        <v>224</v>
      </c>
      <c r="C175" s="24" t="s">
        <v>34</v>
      </c>
      <c r="D175" s="24">
        <v>137906</v>
      </c>
      <c r="E175" s="24">
        <v>2029695</v>
      </c>
      <c r="F175" s="24">
        <f t="shared" si="6"/>
        <v>6.7944198512584403E-2</v>
      </c>
      <c r="G175" s="24">
        <f t="shared" si="5"/>
        <v>0.11948178637677088</v>
      </c>
    </row>
    <row r="176" spans="1:7">
      <c r="A176" s="18" t="s">
        <v>33</v>
      </c>
      <c r="B176" s="19" t="s">
        <v>225</v>
      </c>
      <c r="C176" s="19" t="s">
        <v>34</v>
      </c>
      <c r="D176" s="19">
        <v>154182</v>
      </c>
      <c r="E176" s="19">
        <v>1940327</v>
      </c>
      <c r="F176" s="19">
        <f t="shared" si="6"/>
        <v>7.9461863902321614E-2</v>
      </c>
      <c r="G176" s="19">
        <f t="shared" si="5"/>
        <v>0.1404139914560793</v>
      </c>
    </row>
    <row r="177" spans="1:7">
      <c r="A177" s="22" t="s">
        <v>33</v>
      </c>
      <c r="B177" s="20" t="s">
        <v>226</v>
      </c>
      <c r="C177" s="20" t="s">
        <v>34</v>
      </c>
      <c r="D177" s="20">
        <v>164740</v>
      </c>
      <c r="E177" s="20">
        <v>1982216</v>
      </c>
      <c r="F177" s="20">
        <f t="shared" si="6"/>
        <v>8.3109005274904446E-2</v>
      </c>
      <c r="G177" s="20">
        <f t="shared" si="5"/>
        <v>0.14704230618661132</v>
      </c>
    </row>
    <row r="178" spans="1:7">
      <c r="A178" s="23" t="s">
        <v>33</v>
      </c>
      <c r="B178" s="24" t="s">
        <v>227</v>
      </c>
      <c r="C178" s="24" t="s">
        <v>34</v>
      </c>
      <c r="D178" s="24">
        <v>166009</v>
      </c>
      <c r="E178" s="24">
        <v>2063473</v>
      </c>
      <c r="F178" s="24">
        <f t="shared" si="6"/>
        <v>8.0451258630473962E-2</v>
      </c>
      <c r="G178" s="24">
        <f t="shared" si="5"/>
        <v>0.14221211743502338</v>
      </c>
    </row>
    <row r="179" spans="1:7">
      <c r="A179" s="18" t="s">
        <v>33</v>
      </c>
      <c r="B179" s="19" t="s">
        <v>228</v>
      </c>
      <c r="C179" s="19" t="s">
        <v>34</v>
      </c>
      <c r="D179" s="19">
        <v>155044</v>
      </c>
      <c r="E179" s="19">
        <v>1842179</v>
      </c>
      <c r="F179" s="19">
        <f t="shared" si="6"/>
        <v>8.4163373917518325E-2</v>
      </c>
      <c r="G179" s="19">
        <f t="shared" si="5"/>
        <v>0.14895851575769778</v>
      </c>
    </row>
    <row r="180" spans="1:7">
      <c r="A180" s="22" t="s">
        <v>33</v>
      </c>
      <c r="B180" s="20" t="s">
        <v>229</v>
      </c>
      <c r="C180" s="20" t="s">
        <v>34</v>
      </c>
      <c r="D180" s="20">
        <v>171575</v>
      </c>
      <c r="E180" s="20">
        <v>1883838</v>
      </c>
      <c r="F180" s="20">
        <f t="shared" si="6"/>
        <v>9.1077364401822236E-2</v>
      </c>
      <c r="G180" s="20">
        <f t="shared" si="5"/>
        <v>0.16152400206387171</v>
      </c>
    </row>
    <row r="181" spans="1:7">
      <c r="A181" s="23" t="s">
        <v>33</v>
      </c>
      <c r="B181" s="24" t="s">
        <v>230</v>
      </c>
      <c r="C181" s="24" t="s">
        <v>34</v>
      </c>
      <c r="D181" s="24">
        <v>167075</v>
      </c>
      <c r="E181" s="24">
        <v>1973550</v>
      </c>
      <c r="F181" s="24">
        <f t="shared" si="6"/>
        <v>8.4657090015454378E-2</v>
      </c>
      <c r="G181" s="24">
        <f t="shared" si="5"/>
        <v>0.14985579539408678</v>
      </c>
    </row>
    <row r="182" spans="1:7">
      <c r="A182" s="18" t="s">
        <v>33</v>
      </c>
      <c r="B182" s="19" t="s">
        <v>231</v>
      </c>
      <c r="C182" s="19" t="s">
        <v>34</v>
      </c>
      <c r="D182" s="19">
        <v>61158</v>
      </c>
      <c r="E182" s="19">
        <v>1658025</v>
      </c>
      <c r="F182" s="19">
        <f t="shared" si="6"/>
        <v>3.6886054190980233E-2</v>
      </c>
      <c r="G182" s="19">
        <f t="shared" si="5"/>
        <v>6.3036714886687467E-2</v>
      </c>
    </row>
    <row r="183" spans="1:7">
      <c r="A183" s="22" t="s">
        <v>33</v>
      </c>
      <c r="B183" s="20" t="s">
        <v>232</v>
      </c>
      <c r="C183" s="20" t="s">
        <v>34</v>
      </c>
      <c r="D183" s="20">
        <v>65301</v>
      </c>
      <c r="E183" s="20">
        <v>1811808</v>
      </c>
      <c r="F183" s="20">
        <f t="shared" si="6"/>
        <v>3.6041898479309067E-2</v>
      </c>
      <c r="G183" s="20">
        <f t="shared" si="5"/>
        <v>6.1502546296296298E-2</v>
      </c>
    </row>
    <row r="184" spans="1:7">
      <c r="A184" s="23" t="s">
        <v>33</v>
      </c>
      <c r="B184" s="24" t="s">
        <v>233</v>
      </c>
      <c r="C184" s="24" t="s">
        <v>34</v>
      </c>
      <c r="D184" s="24">
        <v>64666</v>
      </c>
      <c r="E184" s="24">
        <v>1768090</v>
      </c>
      <c r="F184" s="24">
        <f t="shared" si="6"/>
        <v>3.6573930060121371E-2</v>
      </c>
      <c r="G184" s="24">
        <f t="shared" si="5"/>
        <v>6.2469460491264575E-2</v>
      </c>
    </row>
    <row r="185" spans="1:7">
      <c r="A185" s="18" t="s">
        <v>33</v>
      </c>
      <c r="B185" s="19" t="s">
        <v>234</v>
      </c>
      <c r="C185" s="19" t="s">
        <v>34</v>
      </c>
      <c r="D185" s="19">
        <v>177883</v>
      </c>
      <c r="E185" s="19">
        <v>1898255</v>
      </c>
      <c r="F185" s="19">
        <f t="shared" si="6"/>
        <v>9.3708695617817417E-2</v>
      </c>
      <c r="G185" s="19">
        <f t="shared" si="5"/>
        <v>0.16630618341582137</v>
      </c>
    </row>
    <row r="186" spans="1:7">
      <c r="A186" s="22" t="s">
        <v>33</v>
      </c>
      <c r="B186" s="20" t="s">
        <v>235</v>
      </c>
      <c r="C186" s="20" t="s">
        <v>34</v>
      </c>
      <c r="D186" s="20">
        <v>193009</v>
      </c>
      <c r="E186" s="20">
        <v>1979893</v>
      </c>
      <c r="F186" s="20">
        <f t="shared" si="6"/>
        <v>9.748456103435893E-2</v>
      </c>
      <c r="G186" s="20">
        <f t="shared" si="5"/>
        <v>0.17316844122384389</v>
      </c>
    </row>
    <row r="187" spans="1:7">
      <c r="A187" s="22" t="s">
        <v>33</v>
      </c>
      <c r="B187" s="20" t="s">
        <v>236</v>
      </c>
      <c r="C187" s="20" t="s">
        <v>34</v>
      </c>
      <c r="D187" s="20">
        <v>193855</v>
      </c>
      <c r="E187" s="20">
        <v>1986298</v>
      </c>
      <c r="F187" s="20">
        <f t="shared" si="6"/>
        <v>9.7596131094125863E-2</v>
      </c>
      <c r="G187" s="20">
        <f t="shared" si="5"/>
        <v>0.17337120865046432</v>
      </c>
    </row>
    <row r="188" spans="1:7">
      <c r="A188" s="23" t="s">
        <v>33</v>
      </c>
      <c r="B188" s="24" t="s">
        <v>237</v>
      </c>
      <c r="C188" s="24" t="s">
        <v>34</v>
      </c>
      <c r="D188" s="24">
        <v>182028</v>
      </c>
      <c r="E188" s="24">
        <v>2023189</v>
      </c>
      <c r="F188" s="24">
        <f t="shared" si="6"/>
        <v>8.9970833174755294E-2</v>
      </c>
      <c r="G188" s="24">
        <f t="shared" si="5"/>
        <v>0.15951299221180026</v>
      </c>
    </row>
    <row r="189" spans="1:7">
      <c r="A189" s="18" t="s">
        <v>33</v>
      </c>
      <c r="B189" s="19" t="s">
        <v>238</v>
      </c>
      <c r="C189" s="19" t="s">
        <v>34</v>
      </c>
      <c r="D189" s="19">
        <v>240118</v>
      </c>
      <c r="E189" s="19">
        <v>1852883</v>
      </c>
      <c r="F189" s="19">
        <f t="shared" si="6"/>
        <v>0.12959156082710024</v>
      </c>
      <c r="G189" s="19">
        <f t="shared" si="5"/>
        <v>0.23151970264717198</v>
      </c>
    </row>
    <row r="190" spans="1:7">
      <c r="A190" s="22" t="s">
        <v>33</v>
      </c>
      <c r="B190" s="20" t="s">
        <v>239</v>
      </c>
      <c r="C190" s="20" t="s">
        <v>34</v>
      </c>
      <c r="D190" s="20">
        <v>251521</v>
      </c>
      <c r="E190" s="20">
        <v>1896606</v>
      </c>
      <c r="F190" s="20">
        <f t="shared" si="6"/>
        <v>0.13261636839702079</v>
      </c>
      <c r="G190" s="20">
        <f t="shared" si="5"/>
        <v>0.23701698792474557</v>
      </c>
    </row>
    <row r="191" spans="1:7">
      <c r="A191" s="22" t="s">
        <v>33</v>
      </c>
      <c r="B191" s="20" t="s">
        <v>240</v>
      </c>
      <c r="C191" s="20" t="s">
        <v>34</v>
      </c>
      <c r="D191" s="20">
        <v>254073</v>
      </c>
      <c r="E191" s="20">
        <v>1916706</v>
      </c>
      <c r="F191" s="20">
        <f t="shared" si="6"/>
        <v>0.13255710578461172</v>
      </c>
      <c r="G191" s="20">
        <f t="shared" si="5"/>
        <v>0.23690928405295331</v>
      </c>
    </row>
    <row r="192" spans="1:7">
      <c r="A192" s="23" t="s">
        <v>33</v>
      </c>
      <c r="B192" s="24" t="s">
        <v>241</v>
      </c>
      <c r="C192" s="24" t="s">
        <v>34</v>
      </c>
      <c r="D192" s="24">
        <v>255215</v>
      </c>
      <c r="E192" s="24">
        <v>1887717</v>
      </c>
      <c r="F192" s="24">
        <f t="shared" si="6"/>
        <v>0.13519770177415363</v>
      </c>
      <c r="G192" s="24">
        <f t="shared" si="5"/>
        <v>0.2417083032043468</v>
      </c>
    </row>
    <row r="193" spans="1:7">
      <c r="A193" s="18" t="s">
        <v>33</v>
      </c>
      <c r="B193" s="19" t="s">
        <v>242</v>
      </c>
      <c r="C193" s="19" t="s">
        <v>34</v>
      </c>
      <c r="D193" s="19">
        <v>131722</v>
      </c>
      <c r="E193" s="19">
        <v>1492711</v>
      </c>
      <c r="F193" s="19">
        <f t="shared" si="6"/>
        <v>8.8243471107267241E-2</v>
      </c>
      <c r="G193" s="19">
        <f t="shared" si="5"/>
        <v>0.15637368439034746</v>
      </c>
    </row>
    <row r="194" spans="1:7">
      <c r="A194" s="22" t="s">
        <v>33</v>
      </c>
      <c r="B194" s="20" t="s">
        <v>243</v>
      </c>
      <c r="C194" s="20" t="s">
        <v>34</v>
      </c>
      <c r="D194" s="20">
        <v>184014</v>
      </c>
      <c r="E194" s="20">
        <v>2043474</v>
      </c>
      <c r="F194" s="20">
        <f t="shared" si="6"/>
        <v>9.004959201829825E-2</v>
      </c>
      <c r="G194" s="20">
        <f t="shared" si="5"/>
        <v>0.15965612853405522</v>
      </c>
    </row>
    <row r="195" spans="1:7">
      <c r="A195" s="22" t="s">
        <v>33</v>
      </c>
      <c r="B195" s="20" t="s">
        <v>244</v>
      </c>
      <c r="C195" s="20" t="s">
        <v>34</v>
      </c>
      <c r="D195" s="20">
        <v>178934</v>
      </c>
      <c r="E195" s="20">
        <v>1978146</v>
      </c>
      <c r="F195" s="20">
        <f t="shared" si="6"/>
        <v>9.0455406223807544E-2</v>
      </c>
      <c r="G195" s="20">
        <f t="shared" ref="G195:G258" si="7">(1.8174*F195)-0.004</f>
        <v>0.16039365527114782</v>
      </c>
    </row>
    <row r="196" spans="1:7">
      <c r="A196" s="23" t="s">
        <v>33</v>
      </c>
      <c r="B196" s="24" t="s">
        <v>245</v>
      </c>
      <c r="C196" s="24" t="s">
        <v>34</v>
      </c>
      <c r="D196" s="24">
        <v>41403</v>
      </c>
      <c r="E196" s="24">
        <v>522619</v>
      </c>
      <c r="F196" s="24">
        <f t="shared" si="6"/>
        <v>7.9222148448487337E-2</v>
      </c>
      <c r="G196" s="24">
        <f t="shared" si="7"/>
        <v>0.13997833259028086</v>
      </c>
    </row>
    <row r="197" spans="1:7">
      <c r="A197" s="18" t="s">
        <v>33</v>
      </c>
      <c r="B197" s="19" t="s">
        <v>246</v>
      </c>
      <c r="C197" s="19" t="s">
        <v>34</v>
      </c>
      <c r="D197" s="19">
        <v>160552</v>
      </c>
      <c r="E197" s="19">
        <v>2008583</v>
      </c>
      <c r="F197" s="19">
        <f t="shared" si="6"/>
        <v>7.9932967669247429E-2</v>
      </c>
      <c r="G197" s="19">
        <f t="shared" si="7"/>
        <v>0.14127017544209028</v>
      </c>
    </row>
    <row r="198" spans="1:7">
      <c r="A198" s="22" t="s">
        <v>33</v>
      </c>
      <c r="B198" s="20" t="s">
        <v>247</v>
      </c>
      <c r="C198" s="20" t="s">
        <v>34</v>
      </c>
      <c r="D198" s="20">
        <v>161227</v>
      </c>
      <c r="E198" s="20">
        <v>2023007</v>
      </c>
      <c r="F198" s="20">
        <f t="shared" si="6"/>
        <v>7.9696708909064579E-2</v>
      </c>
      <c r="G198" s="20">
        <f t="shared" si="7"/>
        <v>0.14084079877133396</v>
      </c>
    </row>
    <row r="199" spans="1:7">
      <c r="A199" s="23" t="s">
        <v>33</v>
      </c>
      <c r="B199" s="24" t="s">
        <v>248</v>
      </c>
      <c r="C199" s="24" t="s">
        <v>34</v>
      </c>
      <c r="D199" s="24">
        <v>167344</v>
      </c>
      <c r="E199" s="24">
        <v>2002042</v>
      </c>
      <c r="F199" s="24">
        <f t="shared" si="6"/>
        <v>8.358665802215938E-2</v>
      </c>
      <c r="G199" s="24">
        <f t="shared" si="7"/>
        <v>0.14791039228947245</v>
      </c>
    </row>
    <row r="200" spans="1:7">
      <c r="A200" s="18" t="s">
        <v>33</v>
      </c>
      <c r="B200" s="19" t="s">
        <v>249</v>
      </c>
      <c r="C200" s="19" t="s">
        <v>34</v>
      </c>
      <c r="D200" s="19">
        <v>169199</v>
      </c>
      <c r="E200" s="19">
        <v>1743839</v>
      </c>
      <c r="F200" s="19">
        <f t="shared" si="6"/>
        <v>9.7026732399034546E-2</v>
      </c>
      <c r="G200" s="19">
        <f t="shared" si="7"/>
        <v>0.17233638346200536</v>
      </c>
    </row>
    <row r="201" spans="1:7">
      <c r="A201" s="22" t="s">
        <v>33</v>
      </c>
      <c r="B201" s="20" t="s">
        <v>250</v>
      </c>
      <c r="C201" s="20" t="s">
        <v>34</v>
      </c>
      <c r="D201" s="20">
        <v>176757</v>
      </c>
      <c r="E201" s="20">
        <v>1809102</v>
      </c>
      <c r="F201" s="20">
        <f t="shared" si="6"/>
        <v>9.7704275380824296E-2</v>
      </c>
      <c r="G201" s="20">
        <f t="shared" si="7"/>
        <v>0.17356775007711006</v>
      </c>
    </row>
    <row r="202" spans="1:7">
      <c r="A202" s="22" t="s">
        <v>33</v>
      </c>
      <c r="B202" s="20" t="s">
        <v>251</v>
      </c>
      <c r="C202" s="20" t="s">
        <v>34</v>
      </c>
      <c r="D202" s="20">
        <v>162250</v>
      </c>
      <c r="E202" s="20">
        <v>1726057</v>
      </c>
      <c r="F202" s="20">
        <f t="shared" si="6"/>
        <v>9.400037194600179E-2</v>
      </c>
      <c r="G202" s="20">
        <f t="shared" si="7"/>
        <v>0.16683627597466363</v>
      </c>
    </row>
    <row r="203" spans="1:7">
      <c r="A203" s="22" t="s">
        <v>33</v>
      </c>
      <c r="B203" s="20" t="s">
        <v>252</v>
      </c>
      <c r="C203" s="20" t="s">
        <v>34</v>
      </c>
      <c r="D203" s="20">
        <v>42031</v>
      </c>
      <c r="E203" s="20">
        <v>479325</v>
      </c>
      <c r="F203" s="20">
        <f t="shared" si="6"/>
        <v>8.7687894434882382E-2</v>
      </c>
      <c r="G203" s="20">
        <f t="shared" si="7"/>
        <v>0.15536397934595522</v>
      </c>
    </row>
    <row r="204" spans="1:7">
      <c r="A204" s="23" t="s">
        <v>33</v>
      </c>
      <c r="B204" s="24" t="s">
        <v>253</v>
      </c>
      <c r="C204" s="24" t="s">
        <v>34</v>
      </c>
      <c r="D204" s="24">
        <v>37111</v>
      </c>
      <c r="E204" s="24">
        <v>406786</v>
      </c>
      <c r="F204" s="24">
        <f t="shared" si="6"/>
        <v>9.1229786669157736E-2</v>
      </c>
      <c r="G204" s="24">
        <f t="shared" si="7"/>
        <v>0.16180101429252725</v>
      </c>
    </row>
    <row r="205" spans="1:7">
      <c r="A205" s="18" t="s">
        <v>33</v>
      </c>
      <c r="B205" s="19" t="s">
        <v>254</v>
      </c>
      <c r="C205" s="19" t="s">
        <v>34</v>
      </c>
      <c r="D205" s="19">
        <v>157145</v>
      </c>
      <c r="E205" s="19">
        <v>1754852</v>
      </c>
      <c r="F205" s="19">
        <f t="shared" si="6"/>
        <v>8.9548862240234506E-2</v>
      </c>
      <c r="G205" s="19">
        <f t="shared" si="7"/>
        <v>0.15874610223540217</v>
      </c>
    </row>
    <row r="206" spans="1:7">
      <c r="A206" s="22" t="s">
        <v>33</v>
      </c>
      <c r="B206" s="20" t="s">
        <v>255</v>
      </c>
      <c r="C206" s="20" t="s">
        <v>34</v>
      </c>
      <c r="D206" s="20">
        <v>64107</v>
      </c>
      <c r="E206" s="20">
        <v>667392</v>
      </c>
      <c r="F206" s="20">
        <f t="shared" si="6"/>
        <v>9.605599108170311E-2</v>
      </c>
      <c r="G206" s="20">
        <f t="shared" si="7"/>
        <v>0.17057215819188723</v>
      </c>
    </row>
    <row r="207" spans="1:7">
      <c r="A207" s="22" t="s">
        <v>33</v>
      </c>
      <c r="B207" s="20" t="s">
        <v>256</v>
      </c>
      <c r="C207" s="20" t="s">
        <v>34</v>
      </c>
      <c r="D207" s="20">
        <v>152209</v>
      </c>
      <c r="E207" s="20">
        <v>1819980</v>
      </c>
      <c r="F207" s="20">
        <f t="shared" si="6"/>
        <v>8.3632237716897984E-2</v>
      </c>
      <c r="G207" s="20">
        <f t="shared" si="7"/>
        <v>0.14799322882669039</v>
      </c>
    </row>
    <row r="208" spans="1:7">
      <c r="A208" s="22" t="s">
        <v>33</v>
      </c>
      <c r="B208" s="20" t="s">
        <v>257</v>
      </c>
      <c r="C208" s="20" t="s">
        <v>34</v>
      </c>
      <c r="D208" s="20">
        <v>89671</v>
      </c>
      <c r="E208" s="20">
        <v>1267762</v>
      </c>
      <c r="F208" s="20">
        <f t="shared" si="6"/>
        <v>7.0731730403656212E-2</v>
      </c>
      <c r="G208" s="20">
        <f t="shared" si="7"/>
        <v>0.1245478468356048</v>
      </c>
    </row>
    <row r="209" spans="1:7">
      <c r="A209" s="22" t="s">
        <v>33</v>
      </c>
      <c r="B209" s="20" t="s">
        <v>258</v>
      </c>
      <c r="C209" s="20" t="s">
        <v>34</v>
      </c>
      <c r="D209" s="20">
        <v>31871</v>
      </c>
      <c r="E209" s="20">
        <v>334687</v>
      </c>
      <c r="F209" s="20">
        <f t="shared" si="6"/>
        <v>9.5226286052341444E-2</v>
      </c>
      <c r="G209" s="20">
        <f t="shared" si="7"/>
        <v>0.16906425227152533</v>
      </c>
    </row>
    <row r="210" spans="1:7">
      <c r="A210" s="23" t="s">
        <v>33</v>
      </c>
      <c r="B210" s="24" t="s">
        <v>259</v>
      </c>
      <c r="C210" s="24" t="s">
        <v>34</v>
      </c>
      <c r="D210" s="24">
        <v>86526</v>
      </c>
      <c r="E210" s="24">
        <v>1082686</v>
      </c>
      <c r="F210" s="24">
        <f t="shared" si="6"/>
        <v>7.9917907869871782E-2</v>
      </c>
      <c r="G210" s="24">
        <f t="shared" si="7"/>
        <v>0.14124280576270495</v>
      </c>
    </row>
    <row r="211" spans="1:7">
      <c r="A211" s="18" t="s">
        <v>33</v>
      </c>
      <c r="B211" s="19" t="s">
        <v>260</v>
      </c>
      <c r="C211" s="19" t="s">
        <v>34</v>
      </c>
      <c r="D211" s="19">
        <v>160643</v>
      </c>
      <c r="E211" s="19">
        <v>1901246</v>
      </c>
      <c r="F211" s="19">
        <f t="shared" si="6"/>
        <v>8.4493537396002405E-2</v>
      </c>
      <c r="G211" s="19">
        <f t="shared" si="7"/>
        <v>0.14955855486349476</v>
      </c>
    </row>
    <row r="212" spans="1:7">
      <c r="A212" s="22" t="s">
        <v>33</v>
      </c>
      <c r="B212" s="20" t="s">
        <v>261</v>
      </c>
      <c r="C212" s="20" t="s">
        <v>34</v>
      </c>
      <c r="D212" s="20">
        <v>146747</v>
      </c>
      <c r="E212" s="20">
        <v>2027673</v>
      </c>
      <c r="F212" s="20">
        <f t="shared" si="6"/>
        <v>7.2372123118471271E-2</v>
      </c>
      <c r="G212" s="20">
        <f t="shared" si="7"/>
        <v>0.12752909655550967</v>
      </c>
    </row>
    <row r="213" spans="1:7">
      <c r="A213" s="22" t="s">
        <v>33</v>
      </c>
      <c r="B213" s="20" t="s">
        <v>262</v>
      </c>
      <c r="C213" s="20" t="s">
        <v>34</v>
      </c>
      <c r="D213" s="20">
        <v>133915</v>
      </c>
      <c r="E213" s="20">
        <v>1683507</v>
      </c>
      <c r="F213" s="20">
        <f t="shared" si="6"/>
        <v>7.9545258796072715E-2</v>
      </c>
      <c r="G213" s="20">
        <f t="shared" si="7"/>
        <v>0.14056555333598253</v>
      </c>
    </row>
    <row r="214" spans="1:7">
      <c r="A214" s="23" t="s">
        <v>33</v>
      </c>
      <c r="B214" s="24" t="s">
        <v>263</v>
      </c>
      <c r="C214" s="24" t="s">
        <v>34</v>
      </c>
      <c r="D214" s="24">
        <v>62456</v>
      </c>
      <c r="E214" s="24">
        <v>839988</v>
      </c>
      <c r="F214" s="24">
        <f t="shared" si="6"/>
        <v>7.4353443144425879E-2</v>
      </c>
      <c r="G214" s="24">
        <f t="shared" si="7"/>
        <v>0.13112994757067958</v>
      </c>
    </row>
    <row r="215" spans="1:7">
      <c r="A215" s="18" t="s">
        <v>33</v>
      </c>
      <c r="B215" s="19" t="s">
        <v>264</v>
      </c>
      <c r="C215" s="19" t="s">
        <v>34</v>
      </c>
      <c r="D215" s="19">
        <v>138568</v>
      </c>
      <c r="E215" s="19">
        <v>1623091</v>
      </c>
      <c r="F215" s="19">
        <f t="shared" si="6"/>
        <v>8.5372908851074888E-2</v>
      </c>
      <c r="G215" s="19">
        <f t="shared" si="7"/>
        <v>0.15115672454594348</v>
      </c>
    </row>
    <row r="216" spans="1:7">
      <c r="A216" s="22" t="s">
        <v>33</v>
      </c>
      <c r="B216" s="20" t="s">
        <v>265</v>
      </c>
      <c r="C216" s="20" t="s">
        <v>34</v>
      </c>
      <c r="D216" s="20">
        <v>150538</v>
      </c>
      <c r="E216" s="20">
        <v>1708899</v>
      </c>
      <c r="F216" s="20">
        <f t="shared" si="6"/>
        <v>8.8090636134727687E-2</v>
      </c>
      <c r="G216" s="20">
        <f t="shared" si="7"/>
        <v>0.15609592211125409</v>
      </c>
    </row>
    <row r="217" spans="1:7">
      <c r="A217" s="22" t="s">
        <v>33</v>
      </c>
      <c r="B217" s="20" t="s">
        <v>266</v>
      </c>
      <c r="C217" s="20" t="s">
        <v>34</v>
      </c>
      <c r="D217" s="20">
        <v>57047</v>
      </c>
      <c r="E217" s="20">
        <v>733382</v>
      </c>
      <c r="F217" s="20">
        <f t="shared" si="6"/>
        <v>7.7786201461175764E-2</v>
      </c>
      <c r="G217" s="20">
        <f t="shared" si="7"/>
        <v>0.13736864253554082</v>
      </c>
    </row>
    <row r="218" spans="1:7">
      <c r="A218" s="22" t="s">
        <v>33</v>
      </c>
      <c r="B218" s="20" t="s">
        <v>267</v>
      </c>
      <c r="C218" s="20" t="s">
        <v>34</v>
      </c>
      <c r="D218" s="20">
        <v>78736</v>
      </c>
      <c r="E218" s="20">
        <v>1023125</v>
      </c>
      <c r="F218" s="20">
        <f t="shared" si="6"/>
        <v>7.6956383628588879E-2</v>
      </c>
      <c r="G218" s="20">
        <f t="shared" si="7"/>
        <v>0.13586053160659742</v>
      </c>
    </row>
    <row r="219" spans="1:7">
      <c r="A219" s="23" t="s">
        <v>33</v>
      </c>
      <c r="B219" s="24" t="s">
        <v>268</v>
      </c>
      <c r="C219" s="24" t="s">
        <v>34</v>
      </c>
      <c r="D219" s="24">
        <v>59273</v>
      </c>
      <c r="E219" s="24">
        <v>722773</v>
      </c>
      <c r="F219" s="24">
        <f t="shared" si="6"/>
        <v>8.200776730730118E-2</v>
      </c>
      <c r="G219" s="24">
        <f t="shared" si="7"/>
        <v>0.14504091630428914</v>
      </c>
    </row>
    <row r="220" spans="1:7">
      <c r="A220" s="18" t="s">
        <v>33</v>
      </c>
      <c r="B220" s="19" t="s">
        <v>269</v>
      </c>
      <c r="C220" s="19" t="s">
        <v>34</v>
      </c>
      <c r="D220" s="19">
        <v>133420</v>
      </c>
      <c r="E220" s="19">
        <v>1267664</v>
      </c>
      <c r="F220" s="19">
        <f t="shared" si="6"/>
        <v>0.10524870943720102</v>
      </c>
      <c r="G220" s="19">
        <f t="shared" si="7"/>
        <v>0.18727900453116914</v>
      </c>
    </row>
    <row r="221" spans="1:7">
      <c r="A221" s="23" t="s">
        <v>33</v>
      </c>
      <c r="B221" s="24" t="s">
        <v>270</v>
      </c>
      <c r="C221" s="24" t="s">
        <v>34</v>
      </c>
      <c r="D221" s="24">
        <v>157075</v>
      </c>
      <c r="E221" s="24">
        <v>1479912</v>
      </c>
      <c r="F221" s="24">
        <f t="shared" si="6"/>
        <v>0.10613806766888842</v>
      </c>
      <c r="G221" s="24">
        <f t="shared" si="7"/>
        <v>0.18889532418143781</v>
      </c>
    </row>
    <row r="222" spans="1:7">
      <c r="A222" s="18" t="s">
        <v>33</v>
      </c>
      <c r="B222" s="19" t="s">
        <v>271</v>
      </c>
      <c r="C222" s="19" t="s">
        <v>34</v>
      </c>
      <c r="D222" s="19">
        <v>146687</v>
      </c>
      <c r="E222" s="19">
        <v>1325611</v>
      </c>
      <c r="F222" s="19">
        <f t="shared" si="6"/>
        <v>0.1106561427145671</v>
      </c>
      <c r="G222" s="19">
        <f t="shared" si="7"/>
        <v>0.19710647376945423</v>
      </c>
    </row>
    <row r="223" spans="1:7">
      <c r="A223" s="23" t="s">
        <v>33</v>
      </c>
      <c r="B223" s="24" t="s">
        <v>272</v>
      </c>
      <c r="C223" s="24" t="s">
        <v>34</v>
      </c>
      <c r="D223" s="24">
        <v>150264</v>
      </c>
      <c r="E223" s="24">
        <v>1538879</v>
      </c>
      <c r="F223" s="24">
        <f t="shared" si="6"/>
        <v>9.7645104001029326E-2</v>
      </c>
      <c r="G223" s="24">
        <f t="shared" si="7"/>
        <v>0.17346021201147069</v>
      </c>
    </row>
    <row r="224" spans="1:7">
      <c r="A224" s="18" t="s">
        <v>33</v>
      </c>
      <c r="B224" s="19" t="s">
        <v>273</v>
      </c>
      <c r="C224" s="19" t="s">
        <v>34</v>
      </c>
      <c r="D224" s="19">
        <v>271468</v>
      </c>
      <c r="E224" s="19">
        <v>3141032</v>
      </c>
      <c r="F224" s="19">
        <f t="shared" si="6"/>
        <v>8.6426371969467355E-2</v>
      </c>
      <c r="G224" s="19">
        <f t="shared" si="7"/>
        <v>0.15307128841730996</v>
      </c>
    </row>
    <row r="225" spans="1:7">
      <c r="A225" s="22" t="s">
        <v>33</v>
      </c>
      <c r="B225" s="20" t="s">
        <v>274</v>
      </c>
      <c r="C225" s="20" t="s">
        <v>34</v>
      </c>
      <c r="D225" s="20">
        <v>270546</v>
      </c>
      <c r="E225" s="20">
        <v>2995766</v>
      </c>
      <c r="F225" s="20">
        <f t="shared" si="6"/>
        <v>9.0309456746621733E-2</v>
      </c>
      <c r="G225" s="20">
        <f t="shared" si="7"/>
        <v>0.16012840669131032</v>
      </c>
    </row>
    <row r="226" spans="1:7">
      <c r="A226" s="22" t="s">
        <v>33</v>
      </c>
      <c r="B226" s="20" t="s">
        <v>275</v>
      </c>
      <c r="C226" s="20" t="s">
        <v>34</v>
      </c>
      <c r="D226" s="20">
        <v>244607</v>
      </c>
      <c r="E226" s="20">
        <v>2731555</v>
      </c>
      <c r="F226" s="20">
        <f t="shared" si="6"/>
        <v>8.9548627064071559E-2</v>
      </c>
      <c r="G226" s="20">
        <f t="shared" si="7"/>
        <v>0.15874567482624363</v>
      </c>
    </row>
    <row r="227" spans="1:7">
      <c r="A227" s="23" t="s">
        <v>33</v>
      </c>
      <c r="B227" s="24" t="s">
        <v>276</v>
      </c>
      <c r="C227" s="24" t="s">
        <v>34</v>
      </c>
      <c r="D227" s="24">
        <v>213955</v>
      </c>
      <c r="E227" s="24">
        <v>2555723</v>
      </c>
      <c r="F227" s="24">
        <f t="shared" si="6"/>
        <v>8.3716036518824616E-2</v>
      </c>
      <c r="G227" s="24">
        <f t="shared" si="7"/>
        <v>0.14814552476931184</v>
      </c>
    </row>
    <row r="228" spans="1:7">
      <c r="A228" s="18" t="s">
        <v>33</v>
      </c>
      <c r="B228" s="19" t="s">
        <v>277</v>
      </c>
      <c r="C228" s="19" t="s">
        <v>34</v>
      </c>
      <c r="D228" s="19">
        <v>307730</v>
      </c>
      <c r="E228" s="19">
        <v>3392745</v>
      </c>
      <c r="F228" s="19">
        <f t="shared" si="6"/>
        <v>9.070236637295169E-2</v>
      </c>
      <c r="G228" s="19">
        <f t="shared" si="7"/>
        <v>0.16084248064620238</v>
      </c>
    </row>
    <row r="229" spans="1:7">
      <c r="A229" s="22" t="s">
        <v>33</v>
      </c>
      <c r="B229" s="20" t="s">
        <v>278</v>
      </c>
      <c r="C229" s="20" t="s">
        <v>34</v>
      </c>
      <c r="D229" s="20">
        <v>237765</v>
      </c>
      <c r="E229" s="20">
        <v>2640336</v>
      </c>
      <c r="F229" s="20">
        <f t="shared" ref="F229:F292" si="8">D229/E229</f>
        <v>9.0051038958677984E-2</v>
      </c>
      <c r="G229" s="20">
        <f t="shared" si="7"/>
        <v>0.15965875820350137</v>
      </c>
    </row>
    <row r="230" spans="1:7">
      <c r="A230" s="22" t="s">
        <v>33</v>
      </c>
      <c r="B230" s="20" t="s">
        <v>279</v>
      </c>
      <c r="C230" s="20" t="s">
        <v>34</v>
      </c>
      <c r="D230" s="20">
        <v>176465</v>
      </c>
      <c r="E230" s="20">
        <v>2104539</v>
      </c>
      <c r="F230" s="20">
        <f t="shared" si="8"/>
        <v>8.3849717206476104E-2</v>
      </c>
      <c r="G230" s="20">
        <f t="shared" si="7"/>
        <v>0.14838847605104966</v>
      </c>
    </row>
    <row r="231" spans="1:7">
      <c r="A231" s="23" t="s">
        <v>33</v>
      </c>
      <c r="B231" s="24" t="s">
        <v>280</v>
      </c>
      <c r="C231" s="24" t="s">
        <v>34</v>
      </c>
      <c r="D231" s="24">
        <v>257600</v>
      </c>
      <c r="E231" s="24">
        <v>2834455</v>
      </c>
      <c r="F231" s="24">
        <f t="shared" si="8"/>
        <v>9.0881668610014982E-2</v>
      </c>
      <c r="G231" s="24">
        <f t="shared" si="7"/>
        <v>0.16116834453184123</v>
      </c>
    </row>
    <row r="232" spans="1:7">
      <c r="A232" s="18" t="s">
        <v>33</v>
      </c>
      <c r="B232" s="19" t="s">
        <v>281</v>
      </c>
      <c r="C232" s="19" t="s">
        <v>34</v>
      </c>
      <c r="D232" s="19">
        <v>205947</v>
      </c>
      <c r="E232" s="19">
        <v>2181726</v>
      </c>
      <c r="F232" s="19">
        <f t="shared" si="8"/>
        <v>9.4396363246347162E-2</v>
      </c>
      <c r="G232" s="19">
        <f t="shared" si="7"/>
        <v>0.16755595056391132</v>
      </c>
    </row>
    <row r="233" spans="1:7">
      <c r="A233" s="22" t="s">
        <v>33</v>
      </c>
      <c r="B233" s="20" t="s">
        <v>282</v>
      </c>
      <c r="C233" s="20" t="s">
        <v>34</v>
      </c>
      <c r="D233" s="20">
        <v>213291</v>
      </c>
      <c r="E233" s="20">
        <v>2230173</v>
      </c>
      <c r="F233" s="20">
        <f t="shared" si="8"/>
        <v>9.5638768830938234E-2</v>
      </c>
      <c r="G233" s="20">
        <f t="shared" si="7"/>
        <v>0.16981389847334713</v>
      </c>
    </row>
    <row r="234" spans="1:7">
      <c r="A234" s="23" t="s">
        <v>33</v>
      </c>
      <c r="B234" s="24" t="s">
        <v>283</v>
      </c>
      <c r="C234" s="24" t="s">
        <v>34</v>
      </c>
      <c r="D234" s="24">
        <v>264524</v>
      </c>
      <c r="E234" s="24">
        <v>2712734</v>
      </c>
      <c r="F234" s="24">
        <f t="shared" si="8"/>
        <v>9.7511956572225653E-2</v>
      </c>
      <c r="G234" s="24">
        <f t="shared" si="7"/>
        <v>0.17321822987436289</v>
      </c>
    </row>
    <row r="235" spans="1:7">
      <c r="A235" s="18" t="s">
        <v>33</v>
      </c>
      <c r="B235" s="19" t="s">
        <v>284</v>
      </c>
      <c r="C235" s="19" t="s">
        <v>34</v>
      </c>
      <c r="D235" s="19">
        <v>186770</v>
      </c>
      <c r="E235" s="19">
        <v>2275406</v>
      </c>
      <c r="F235" s="19">
        <f t="shared" si="8"/>
        <v>8.2082054806922364E-2</v>
      </c>
      <c r="G235" s="19">
        <f t="shared" si="7"/>
        <v>0.14517592640610069</v>
      </c>
    </row>
    <row r="236" spans="1:7">
      <c r="A236" s="22" t="s">
        <v>33</v>
      </c>
      <c r="B236" s="20" t="s">
        <v>285</v>
      </c>
      <c r="C236" s="20" t="s">
        <v>34</v>
      </c>
      <c r="D236" s="20">
        <v>194226</v>
      </c>
      <c r="E236" s="20">
        <v>2342430</v>
      </c>
      <c r="F236" s="20">
        <f t="shared" si="8"/>
        <v>8.2916458549455049E-2</v>
      </c>
      <c r="G236" s="20">
        <f t="shared" si="7"/>
        <v>0.14669237176777961</v>
      </c>
    </row>
    <row r="237" spans="1:7">
      <c r="A237" s="22" t="s">
        <v>33</v>
      </c>
      <c r="B237" s="20" t="s">
        <v>286</v>
      </c>
      <c r="C237" s="20" t="s">
        <v>34</v>
      </c>
      <c r="D237" s="20">
        <v>246521</v>
      </c>
      <c r="E237" s="20">
        <v>2888353</v>
      </c>
      <c r="F237" s="20">
        <f t="shared" si="8"/>
        <v>8.535002473728108E-2</v>
      </c>
      <c r="G237" s="20">
        <f t="shared" si="7"/>
        <v>0.15111513495753462</v>
      </c>
    </row>
    <row r="238" spans="1:7">
      <c r="A238" s="23" t="s">
        <v>33</v>
      </c>
      <c r="B238" s="24" t="s">
        <v>287</v>
      </c>
      <c r="C238" s="24" t="s">
        <v>34</v>
      </c>
      <c r="D238" s="24">
        <v>267288</v>
      </c>
      <c r="E238" s="24">
        <v>3055982</v>
      </c>
      <c r="F238" s="24">
        <f t="shared" si="8"/>
        <v>8.7463865952090034E-2</v>
      </c>
      <c r="G238" s="24">
        <f t="shared" si="7"/>
        <v>0.15495682998132843</v>
      </c>
    </row>
    <row r="239" spans="1:7">
      <c r="A239" s="18" t="s">
        <v>33</v>
      </c>
      <c r="B239" s="19" t="s">
        <v>288</v>
      </c>
      <c r="C239" s="19" t="s">
        <v>34</v>
      </c>
      <c r="D239" s="19">
        <v>345466</v>
      </c>
      <c r="E239" s="19">
        <v>2807390</v>
      </c>
      <c r="F239" s="19">
        <f t="shared" si="8"/>
        <v>0.12305593451568896</v>
      </c>
      <c r="G239" s="19">
        <f t="shared" si="7"/>
        <v>0.21964185538881309</v>
      </c>
    </row>
    <row r="240" spans="1:7">
      <c r="A240" s="22" t="s">
        <v>33</v>
      </c>
      <c r="B240" s="20" t="s">
        <v>289</v>
      </c>
      <c r="C240" s="20" t="s">
        <v>34</v>
      </c>
      <c r="D240" s="20">
        <v>389899</v>
      </c>
      <c r="E240" s="20">
        <v>3261844</v>
      </c>
      <c r="F240" s="20">
        <f t="shared" si="8"/>
        <v>0.11953330692700202</v>
      </c>
      <c r="G240" s="20">
        <f t="shared" si="7"/>
        <v>0.21323983200913346</v>
      </c>
    </row>
    <row r="241" spans="1:7">
      <c r="A241" s="23" t="s">
        <v>33</v>
      </c>
      <c r="B241" s="24" t="s">
        <v>290</v>
      </c>
      <c r="C241" s="24" t="s">
        <v>34</v>
      </c>
      <c r="D241" s="24">
        <v>333588</v>
      </c>
      <c r="E241" s="24">
        <v>2772245</v>
      </c>
      <c r="F241" s="24">
        <f t="shared" si="8"/>
        <v>0.12033135599487059</v>
      </c>
      <c r="G241" s="24">
        <f t="shared" si="7"/>
        <v>0.2146902063850778</v>
      </c>
    </row>
    <row r="242" spans="1:7">
      <c r="A242" s="18" t="s">
        <v>33</v>
      </c>
      <c r="B242" s="19" t="s">
        <v>291</v>
      </c>
      <c r="C242" s="19" t="s">
        <v>34</v>
      </c>
      <c r="D242" s="19">
        <v>347992</v>
      </c>
      <c r="E242" s="19">
        <v>3514316</v>
      </c>
      <c r="F242" s="19">
        <f t="shared" si="8"/>
        <v>9.902126046718622E-2</v>
      </c>
      <c r="G242" s="19">
        <f t="shared" si="7"/>
        <v>0.17596123877306422</v>
      </c>
    </row>
    <row r="243" spans="1:7">
      <c r="A243" s="22" t="s">
        <v>33</v>
      </c>
      <c r="B243" s="20" t="s">
        <v>292</v>
      </c>
      <c r="C243" s="20" t="s">
        <v>34</v>
      </c>
      <c r="D243" s="20">
        <v>287377</v>
      </c>
      <c r="E243" s="20">
        <v>2977237</v>
      </c>
      <c r="F243" s="20">
        <f t="shared" si="8"/>
        <v>9.6524730815853763E-2</v>
      </c>
      <c r="G243" s="20">
        <f t="shared" si="7"/>
        <v>0.17142404578473261</v>
      </c>
    </row>
    <row r="244" spans="1:7">
      <c r="A244" s="23" t="s">
        <v>33</v>
      </c>
      <c r="B244" s="24" t="s">
        <v>293</v>
      </c>
      <c r="C244" s="24" t="s">
        <v>34</v>
      </c>
      <c r="D244" s="24">
        <v>297984</v>
      </c>
      <c r="E244" s="24">
        <v>2874304</v>
      </c>
      <c r="F244" s="24">
        <f t="shared" si="8"/>
        <v>0.10367170626349892</v>
      </c>
      <c r="G244" s="24">
        <f t="shared" si="7"/>
        <v>0.18441295896328291</v>
      </c>
    </row>
    <row r="245" spans="1:7">
      <c r="A245" s="18" t="s">
        <v>33</v>
      </c>
      <c r="B245" s="19" t="s">
        <v>294</v>
      </c>
      <c r="C245" s="19" t="s">
        <v>34</v>
      </c>
      <c r="D245" s="19">
        <v>306659</v>
      </c>
      <c r="E245" s="19">
        <v>3020892</v>
      </c>
      <c r="F245" s="19">
        <f t="shared" si="8"/>
        <v>0.10151273200101162</v>
      </c>
      <c r="G245" s="19">
        <f t="shared" si="7"/>
        <v>0.18048923913863849</v>
      </c>
    </row>
    <row r="246" spans="1:7">
      <c r="A246" s="22" t="s">
        <v>33</v>
      </c>
      <c r="B246" s="20" t="s">
        <v>295</v>
      </c>
      <c r="C246" s="20" t="s">
        <v>34</v>
      </c>
      <c r="D246" s="20">
        <v>295550</v>
      </c>
      <c r="E246" s="20">
        <v>2996673</v>
      </c>
      <c r="F246" s="20">
        <f t="shared" si="8"/>
        <v>9.8626042948296327E-2</v>
      </c>
      <c r="G246" s="20">
        <f t="shared" si="7"/>
        <v>0.17524297045423373</v>
      </c>
    </row>
    <row r="247" spans="1:7">
      <c r="A247" s="23" t="s">
        <v>33</v>
      </c>
      <c r="B247" s="24" t="s">
        <v>296</v>
      </c>
      <c r="C247" s="24" t="s">
        <v>34</v>
      </c>
      <c r="D247" s="24">
        <v>279892</v>
      </c>
      <c r="E247" s="24">
        <v>2905614</v>
      </c>
      <c r="F247" s="24">
        <f t="shared" si="8"/>
        <v>9.6328005027508809E-2</v>
      </c>
      <c r="G247" s="24">
        <f t="shared" si="7"/>
        <v>0.17106651633699449</v>
      </c>
    </row>
    <row r="248" spans="1:7">
      <c r="A248" s="18" t="s">
        <v>33</v>
      </c>
      <c r="B248" s="19" t="s">
        <v>297</v>
      </c>
      <c r="C248" s="19" t="s">
        <v>34</v>
      </c>
      <c r="D248" s="19">
        <v>307272</v>
      </c>
      <c r="E248" s="19">
        <v>3062542</v>
      </c>
      <c r="F248" s="19">
        <f t="shared" si="8"/>
        <v>0.10033233829936046</v>
      </c>
      <c r="G248" s="19">
        <f t="shared" si="7"/>
        <v>0.17834399162525769</v>
      </c>
    </row>
    <row r="249" spans="1:7">
      <c r="A249" s="22" t="s">
        <v>33</v>
      </c>
      <c r="B249" s="20" t="s">
        <v>298</v>
      </c>
      <c r="C249" s="20" t="s">
        <v>34</v>
      </c>
      <c r="D249" s="20">
        <v>294324</v>
      </c>
      <c r="E249" s="20">
        <v>2977246</v>
      </c>
      <c r="F249" s="20">
        <f t="shared" si="8"/>
        <v>9.8857803486846571E-2</v>
      </c>
      <c r="G249" s="20">
        <f t="shared" si="7"/>
        <v>0.17566417205699494</v>
      </c>
    </row>
    <row r="250" spans="1:7">
      <c r="A250" s="23" t="s">
        <v>33</v>
      </c>
      <c r="B250" s="24" t="s">
        <v>299</v>
      </c>
      <c r="C250" s="24" t="s">
        <v>34</v>
      </c>
      <c r="D250" s="24">
        <v>286602</v>
      </c>
      <c r="E250" s="24">
        <v>2872619</v>
      </c>
      <c r="F250" s="24">
        <f t="shared" si="8"/>
        <v>9.9770279316540061E-2</v>
      </c>
      <c r="G250" s="24">
        <f t="shared" si="7"/>
        <v>0.17732250562987989</v>
      </c>
    </row>
    <row r="251" spans="1:7">
      <c r="A251" s="18" t="s">
        <v>33</v>
      </c>
      <c r="B251" s="19" t="s">
        <v>300</v>
      </c>
      <c r="C251" s="19" t="s">
        <v>34</v>
      </c>
      <c r="D251" s="19">
        <v>149015</v>
      </c>
      <c r="E251" s="19">
        <v>1618348</v>
      </c>
      <c r="F251" s="19">
        <f t="shared" si="8"/>
        <v>9.2078465200315388E-2</v>
      </c>
      <c r="G251" s="19">
        <f t="shared" si="7"/>
        <v>0.16334340265505318</v>
      </c>
    </row>
    <row r="252" spans="1:7">
      <c r="A252" s="22" t="s">
        <v>33</v>
      </c>
      <c r="B252" s="20" t="s">
        <v>301</v>
      </c>
      <c r="C252" s="20" t="s">
        <v>34</v>
      </c>
      <c r="D252" s="20">
        <v>239789</v>
      </c>
      <c r="E252" s="20">
        <v>2757333</v>
      </c>
      <c r="F252" s="20">
        <f t="shared" si="8"/>
        <v>8.6964106257749793E-2</v>
      </c>
      <c r="G252" s="20">
        <f t="shared" si="7"/>
        <v>0.15404856671283446</v>
      </c>
    </row>
    <row r="253" spans="1:7">
      <c r="A253" s="23" t="s">
        <v>33</v>
      </c>
      <c r="B253" s="24" t="s">
        <v>302</v>
      </c>
      <c r="C253" s="24" t="s">
        <v>34</v>
      </c>
      <c r="D253" s="24">
        <v>237881</v>
      </c>
      <c r="E253" s="24">
        <v>2764276</v>
      </c>
      <c r="F253" s="24">
        <f t="shared" si="8"/>
        <v>8.6055444535929115E-2</v>
      </c>
      <c r="G253" s="24">
        <f t="shared" si="7"/>
        <v>0.15239716489959756</v>
      </c>
    </row>
    <row r="254" spans="1:7">
      <c r="A254" s="18" t="s">
        <v>33</v>
      </c>
      <c r="B254" s="19" t="s">
        <v>303</v>
      </c>
      <c r="C254" s="19" t="s">
        <v>34</v>
      </c>
      <c r="D254" s="19">
        <v>273553</v>
      </c>
      <c r="E254" s="19">
        <v>3015074</v>
      </c>
      <c r="F254" s="19">
        <f t="shared" si="8"/>
        <v>9.0728453099326922E-2</v>
      </c>
      <c r="G254" s="19">
        <f t="shared" si="7"/>
        <v>0.16088989066271672</v>
      </c>
    </row>
    <row r="255" spans="1:7">
      <c r="A255" s="22" t="s">
        <v>33</v>
      </c>
      <c r="B255" s="20" t="s">
        <v>304</v>
      </c>
      <c r="C255" s="20" t="s">
        <v>34</v>
      </c>
      <c r="D255" s="20">
        <v>266196</v>
      </c>
      <c r="E255" s="20">
        <v>3044377</v>
      </c>
      <c r="F255" s="20">
        <f t="shared" si="8"/>
        <v>8.7438579387506862E-2</v>
      </c>
      <c r="G255" s="20">
        <f t="shared" si="7"/>
        <v>0.15491087417885496</v>
      </c>
    </row>
    <row r="256" spans="1:7">
      <c r="A256" s="23" t="s">
        <v>33</v>
      </c>
      <c r="B256" s="24" t="s">
        <v>305</v>
      </c>
      <c r="C256" s="24" t="s">
        <v>34</v>
      </c>
      <c r="D256" s="24">
        <v>251858</v>
      </c>
      <c r="E256" s="24">
        <v>2893059</v>
      </c>
      <c r="F256" s="24">
        <f t="shared" si="8"/>
        <v>8.7055950120616274E-2</v>
      </c>
      <c r="G256" s="24">
        <f t="shared" si="7"/>
        <v>0.15421548374920802</v>
      </c>
    </row>
    <row r="257" spans="1:7">
      <c r="A257" s="18" t="s">
        <v>33</v>
      </c>
      <c r="B257" s="19" t="s">
        <v>306</v>
      </c>
      <c r="C257" s="19" t="s">
        <v>34</v>
      </c>
      <c r="D257" s="19">
        <v>276718</v>
      </c>
      <c r="E257" s="19">
        <v>3100747</v>
      </c>
      <c r="F257" s="19">
        <f t="shared" si="8"/>
        <v>8.9242366436216816E-2</v>
      </c>
      <c r="G257" s="19">
        <f t="shared" si="7"/>
        <v>0.15818907676118044</v>
      </c>
    </row>
    <row r="258" spans="1:7">
      <c r="A258" s="22" t="s">
        <v>33</v>
      </c>
      <c r="B258" s="20" t="s">
        <v>307</v>
      </c>
      <c r="C258" s="20" t="s">
        <v>34</v>
      </c>
      <c r="D258" s="20">
        <v>274955</v>
      </c>
      <c r="E258" s="20">
        <v>3190096</v>
      </c>
      <c r="F258" s="20">
        <f t="shared" si="8"/>
        <v>8.6190196157106241E-2</v>
      </c>
      <c r="G258" s="20">
        <f t="shared" si="7"/>
        <v>0.15264206249592488</v>
      </c>
    </row>
    <row r="259" spans="1:7">
      <c r="A259" s="22" t="s">
        <v>33</v>
      </c>
      <c r="B259" s="20" t="s">
        <v>308</v>
      </c>
      <c r="C259" s="20" t="s">
        <v>34</v>
      </c>
      <c r="D259" s="20">
        <v>276594</v>
      </c>
      <c r="E259" s="20">
        <v>3187633</v>
      </c>
      <c r="F259" s="20">
        <f t="shared" si="8"/>
        <v>8.6770967674133129E-2</v>
      </c>
      <c r="G259" s="20">
        <f t="shared" ref="G259:G307" si="9">(1.8174*F259)-0.004</f>
        <v>0.15369755665096954</v>
      </c>
    </row>
    <row r="260" spans="1:7">
      <c r="A260" s="23" t="s">
        <v>33</v>
      </c>
      <c r="B260" s="24" t="s">
        <v>309</v>
      </c>
      <c r="C260" s="24" t="s">
        <v>34</v>
      </c>
      <c r="D260" s="24">
        <v>252730</v>
      </c>
      <c r="E260" s="24">
        <v>2858020</v>
      </c>
      <c r="F260" s="24">
        <f t="shared" si="8"/>
        <v>8.8428352495783791E-2</v>
      </c>
      <c r="G260" s="24">
        <f t="shared" si="9"/>
        <v>0.15670968782583744</v>
      </c>
    </row>
    <row r="261" spans="1:7">
      <c r="A261" s="18" t="s">
        <v>33</v>
      </c>
      <c r="B261" s="19" t="s">
        <v>310</v>
      </c>
      <c r="C261" s="19" t="s">
        <v>34</v>
      </c>
      <c r="D261" s="19">
        <v>293736</v>
      </c>
      <c r="E261" s="19">
        <v>2896513</v>
      </c>
      <c r="F261" s="19">
        <f t="shared" si="8"/>
        <v>0.10141021290082247</v>
      </c>
      <c r="G261" s="19">
        <f t="shared" si="9"/>
        <v>0.18030292092595473</v>
      </c>
    </row>
    <row r="262" spans="1:7">
      <c r="A262" s="22" t="s">
        <v>33</v>
      </c>
      <c r="B262" s="20" t="s">
        <v>311</v>
      </c>
      <c r="C262" s="20" t="s">
        <v>34</v>
      </c>
      <c r="D262" s="20">
        <v>270509</v>
      </c>
      <c r="E262" s="20">
        <v>2741507</v>
      </c>
      <c r="F262" s="20">
        <f t="shared" si="8"/>
        <v>9.8671643005106321E-2</v>
      </c>
      <c r="G262" s="20">
        <f t="shared" si="9"/>
        <v>0.17532584399748022</v>
      </c>
    </row>
    <row r="263" spans="1:7">
      <c r="A263" s="22" t="s">
        <v>33</v>
      </c>
      <c r="B263" s="20" t="s">
        <v>312</v>
      </c>
      <c r="C263" s="20" t="s">
        <v>34</v>
      </c>
      <c r="D263" s="20">
        <v>271187</v>
      </c>
      <c r="E263" s="20">
        <v>2693502</v>
      </c>
      <c r="F263" s="20">
        <f t="shared" si="8"/>
        <v>0.10068193749252831</v>
      </c>
      <c r="G263" s="20">
        <f t="shared" si="9"/>
        <v>0.17897935319892094</v>
      </c>
    </row>
    <row r="264" spans="1:7">
      <c r="A264" s="23" t="s">
        <v>33</v>
      </c>
      <c r="B264" s="24" t="s">
        <v>313</v>
      </c>
      <c r="C264" s="24" t="s">
        <v>34</v>
      </c>
      <c r="D264" s="24">
        <v>266870</v>
      </c>
      <c r="E264" s="24">
        <v>2644913</v>
      </c>
      <c r="F264" s="24">
        <f t="shared" si="8"/>
        <v>0.10089934905231288</v>
      </c>
      <c r="G264" s="24">
        <f t="shared" si="9"/>
        <v>0.17937447696767342</v>
      </c>
    </row>
    <row r="265" spans="1:7">
      <c r="A265" s="18" t="s">
        <v>33</v>
      </c>
      <c r="B265" s="19" t="s">
        <v>314</v>
      </c>
      <c r="C265" s="19" t="s">
        <v>34</v>
      </c>
      <c r="D265" s="19">
        <v>183224</v>
      </c>
      <c r="E265" s="19">
        <v>2713930</v>
      </c>
      <c r="F265" s="19">
        <f t="shared" si="8"/>
        <v>6.7512426628542371E-2</v>
      </c>
      <c r="G265" s="19">
        <f t="shared" si="9"/>
        <v>0.11869708415471289</v>
      </c>
    </row>
    <row r="266" spans="1:7">
      <c r="A266" s="22" t="s">
        <v>33</v>
      </c>
      <c r="B266" s="20" t="s">
        <v>315</v>
      </c>
      <c r="C266" s="20" t="s">
        <v>34</v>
      </c>
      <c r="D266" s="20">
        <v>183927</v>
      </c>
      <c r="E266" s="20">
        <v>2712557</v>
      </c>
      <c r="F266" s="20">
        <f t="shared" si="8"/>
        <v>6.7805764081639575E-2</v>
      </c>
      <c r="G266" s="20">
        <f t="shared" si="9"/>
        <v>0.11923019564197175</v>
      </c>
    </row>
    <row r="267" spans="1:7">
      <c r="A267" s="22" t="s">
        <v>33</v>
      </c>
      <c r="B267" s="20" t="s">
        <v>316</v>
      </c>
      <c r="C267" s="20" t="s">
        <v>34</v>
      </c>
      <c r="D267" s="20">
        <v>192986</v>
      </c>
      <c r="E267" s="20">
        <v>2875218</v>
      </c>
      <c r="F267" s="20">
        <f t="shared" si="8"/>
        <v>6.7120475734361709E-2</v>
      </c>
      <c r="G267" s="20">
        <f t="shared" si="9"/>
        <v>0.11798475259962896</v>
      </c>
    </row>
    <row r="268" spans="1:7">
      <c r="A268" s="23" t="s">
        <v>33</v>
      </c>
      <c r="B268" s="24" t="s">
        <v>317</v>
      </c>
      <c r="C268" s="24" t="s">
        <v>34</v>
      </c>
      <c r="D268" s="24">
        <v>200178</v>
      </c>
      <c r="E268" s="24">
        <v>2982210</v>
      </c>
      <c r="F268" s="24">
        <f t="shared" si="8"/>
        <v>6.7124045590350775E-2</v>
      </c>
      <c r="G268" s="24">
        <f t="shared" si="9"/>
        <v>0.11799124045590349</v>
      </c>
    </row>
    <row r="269" spans="1:7">
      <c r="A269" s="18" t="s">
        <v>33</v>
      </c>
      <c r="B269" s="19" t="s">
        <v>318</v>
      </c>
      <c r="C269" s="19" t="s">
        <v>34</v>
      </c>
      <c r="D269" s="19">
        <v>265011</v>
      </c>
      <c r="E269" s="19">
        <v>2858806</v>
      </c>
      <c r="F269" s="19">
        <f t="shared" si="8"/>
        <v>9.2699889394383533E-2</v>
      </c>
      <c r="G269" s="19">
        <f t="shared" si="9"/>
        <v>0.16447277898535262</v>
      </c>
    </row>
    <row r="270" spans="1:7">
      <c r="A270" s="22" t="s">
        <v>33</v>
      </c>
      <c r="B270" s="20" t="s">
        <v>319</v>
      </c>
      <c r="C270" s="20" t="s">
        <v>34</v>
      </c>
      <c r="D270" s="20">
        <v>254559</v>
      </c>
      <c r="E270" s="20">
        <v>2773640</v>
      </c>
      <c r="F270" s="20">
        <f t="shared" si="8"/>
        <v>9.1777952437951574E-2</v>
      </c>
      <c r="G270" s="20">
        <f t="shared" si="9"/>
        <v>0.16279725076073318</v>
      </c>
    </row>
    <row r="271" spans="1:7">
      <c r="A271" s="23" t="s">
        <v>33</v>
      </c>
      <c r="B271" s="24" t="s">
        <v>320</v>
      </c>
      <c r="C271" s="24" t="s">
        <v>34</v>
      </c>
      <c r="D271" s="24">
        <v>265717</v>
      </c>
      <c r="E271" s="24">
        <v>2858414</v>
      </c>
      <c r="F271" s="24">
        <f t="shared" si="8"/>
        <v>9.2959592277395781E-2</v>
      </c>
      <c r="G271" s="24">
        <f t="shared" si="9"/>
        <v>0.16494476300493907</v>
      </c>
    </row>
    <row r="272" spans="1:7">
      <c r="A272" s="18" t="s">
        <v>33</v>
      </c>
      <c r="B272" s="19" t="s">
        <v>321</v>
      </c>
      <c r="C272" s="19" t="s">
        <v>34</v>
      </c>
      <c r="D272" s="19">
        <v>266628</v>
      </c>
      <c r="E272" s="19">
        <v>2830028</v>
      </c>
      <c r="F272" s="19">
        <f t="shared" si="8"/>
        <v>9.4213908837651072E-2</v>
      </c>
      <c r="G272" s="19">
        <f t="shared" si="9"/>
        <v>0.16722435792154705</v>
      </c>
    </row>
    <row r="273" spans="1:7">
      <c r="A273" s="22" t="s">
        <v>33</v>
      </c>
      <c r="B273" s="20" t="s">
        <v>322</v>
      </c>
      <c r="C273" s="20" t="s">
        <v>34</v>
      </c>
      <c r="D273" s="20">
        <v>268867</v>
      </c>
      <c r="E273" s="20">
        <v>2751818</v>
      </c>
      <c r="F273" s="20">
        <f t="shared" si="8"/>
        <v>9.7705226145043025E-2</v>
      </c>
      <c r="G273" s="20">
        <f t="shared" si="9"/>
        <v>0.17356947799600117</v>
      </c>
    </row>
    <row r="274" spans="1:7">
      <c r="A274" s="23" t="s">
        <v>33</v>
      </c>
      <c r="B274" s="24" t="s">
        <v>323</v>
      </c>
      <c r="C274" s="24" t="s">
        <v>34</v>
      </c>
      <c r="D274" s="24">
        <v>287473</v>
      </c>
      <c r="E274" s="24">
        <v>2917043</v>
      </c>
      <c r="F274" s="24">
        <f t="shared" si="8"/>
        <v>9.854945573308313E-2</v>
      </c>
      <c r="G274" s="24">
        <f t="shared" si="9"/>
        <v>0.17510378084930528</v>
      </c>
    </row>
    <row r="275" spans="1:7">
      <c r="A275" s="18" t="s">
        <v>33</v>
      </c>
      <c r="B275" s="19" t="s">
        <v>324</v>
      </c>
      <c r="C275" s="19" t="s">
        <v>34</v>
      </c>
      <c r="D275" s="19">
        <v>255729</v>
      </c>
      <c r="E275" s="19">
        <v>2808033</v>
      </c>
      <c r="F275" s="19">
        <f t="shared" si="8"/>
        <v>9.1070510923482742E-2</v>
      </c>
      <c r="G275" s="19">
        <f t="shared" si="9"/>
        <v>0.16151154655233751</v>
      </c>
    </row>
    <row r="276" spans="1:7">
      <c r="A276" s="22" t="s">
        <v>33</v>
      </c>
      <c r="B276" s="20" t="s">
        <v>325</v>
      </c>
      <c r="C276" s="20" t="s">
        <v>34</v>
      </c>
      <c r="D276" s="20">
        <v>245141</v>
      </c>
      <c r="E276" s="20">
        <v>2588629</v>
      </c>
      <c r="F276" s="20">
        <f t="shared" si="8"/>
        <v>9.4699163147751189E-2</v>
      </c>
      <c r="G276" s="20">
        <f t="shared" si="9"/>
        <v>0.16810625910472299</v>
      </c>
    </row>
    <row r="277" spans="1:7">
      <c r="A277" s="23" t="s">
        <v>33</v>
      </c>
      <c r="B277" s="24" t="s">
        <v>326</v>
      </c>
      <c r="C277" s="24" t="s">
        <v>34</v>
      </c>
      <c r="D277" s="24">
        <v>241952</v>
      </c>
      <c r="E277" s="24">
        <v>2621138</v>
      </c>
      <c r="F277" s="24">
        <f t="shared" si="8"/>
        <v>9.230799751863504E-2</v>
      </c>
      <c r="G277" s="24">
        <f t="shared" si="9"/>
        <v>0.16376055469036732</v>
      </c>
    </row>
    <row r="278" spans="1:7">
      <c r="A278" s="18" t="s">
        <v>33</v>
      </c>
      <c r="B278" s="19" t="s">
        <v>327</v>
      </c>
      <c r="C278" s="19" t="s">
        <v>34</v>
      </c>
      <c r="D278" s="19">
        <v>230282</v>
      </c>
      <c r="E278" s="19">
        <v>3008500</v>
      </c>
      <c r="F278" s="19">
        <f t="shared" si="8"/>
        <v>7.6543792587668275E-2</v>
      </c>
      <c r="G278" s="19">
        <f t="shared" si="9"/>
        <v>0.1351106886488283</v>
      </c>
    </row>
    <row r="279" spans="1:7">
      <c r="A279" s="22" t="s">
        <v>33</v>
      </c>
      <c r="B279" s="20" t="s">
        <v>328</v>
      </c>
      <c r="C279" s="20" t="s">
        <v>34</v>
      </c>
      <c r="D279" s="20">
        <v>237988</v>
      </c>
      <c r="E279" s="20">
        <v>3062759</v>
      </c>
      <c r="F279" s="20">
        <f t="shared" si="8"/>
        <v>7.7703795825920352E-2</v>
      </c>
      <c r="G279" s="20">
        <f t="shared" si="9"/>
        <v>0.13721887853402764</v>
      </c>
    </row>
    <row r="280" spans="1:7">
      <c r="A280" s="23" t="s">
        <v>33</v>
      </c>
      <c r="B280" s="24" t="s">
        <v>329</v>
      </c>
      <c r="C280" s="24" t="s">
        <v>34</v>
      </c>
      <c r="D280" s="24">
        <v>247557</v>
      </c>
      <c r="E280" s="24">
        <v>3073376</v>
      </c>
      <c r="F280" s="24">
        <f t="shared" si="8"/>
        <v>8.0548881750882415E-2</v>
      </c>
      <c r="G280" s="24">
        <f t="shared" si="9"/>
        <v>0.14238953769405369</v>
      </c>
    </row>
    <row r="281" spans="1:7">
      <c r="A281" s="18" t="s">
        <v>33</v>
      </c>
      <c r="B281" s="19" t="s">
        <v>330</v>
      </c>
      <c r="C281" s="19" t="s">
        <v>34</v>
      </c>
      <c r="D281" s="19">
        <v>325966</v>
      </c>
      <c r="E281" s="19">
        <v>3074574</v>
      </c>
      <c r="F281" s="19">
        <f t="shared" si="8"/>
        <v>0.10601989088569669</v>
      </c>
      <c r="G281" s="19">
        <f t="shared" si="9"/>
        <v>0.18868054969566514</v>
      </c>
    </row>
    <row r="282" spans="1:7">
      <c r="A282" s="22" t="s">
        <v>33</v>
      </c>
      <c r="B282" s="20" t="s">
        <v>331</v>
      </c>
      <c r="C282" s="20" t="s">
        <v>34</v>
      </c>
      <c r="D282" s="20">
        <v>336654</v>
      </c>
      <c r="E282" s="20">
        <v>3217973</v>
      </c>
      <c r="F282" s="20">
        <f t="shared" si="8"/>
        <v>0.10461678827013154</v>
      </c>
      <c r="G282" s="20">
        <f t="shared" si="9"/>
        <v>0.18613055100213705</v>
      </c>
    </row>
    <row r="283" spans="1:7">
      <c r="A283" s="23" t="s">
        <v>33</v>
      </c>
      <c r="B283" s="24" t="s">
        <v>332</v>
      </c>
      <c r="C283" s="24" t="s">
        <v>34</v>
      </c>
      <c r="D283" s="24">
        <v>333010</v>
      </c>
      <c r="E283" s="24">
        <v>3373484</v>
      </c>
      <c r="F283" s="24">
        <f t="shared" si="8"/>
        <v>9.8713970482741289E-2</v>
      </c>
      <c r="G283" s="24">
        <f t="shared" si="9"/>
        <v>0.17540276995533402</v>
      </c>
    </row>
    <row r="284" spans="1:7">
      <c r="A284" s="18" t="s">
        <v>33</v>
      </c>
      <c r="B284" s="19" t="s">
        <v>333</v>
      </c>
      <c r="C284" s="19" t="s">
        <v>34</v>
      </c>
      <c r="D284" s="19">
        <v>298414</v>
      </c>
      <c r="E284" s="19">
        <v>3047802</v>
      </c>
      <c r="F284" s="19">
        <f t="shared" si="8"/>
        <v>9.7911216017313465E-2</v>
      </c>
      <c r="G284" s="19">
        <f t="shared" si="9"/>
        <v>0.17394384398986548</v>
      </c>
    </row>
    <row r="285" spans="1:7">
      <c r="A285" s="22" t="s">
        <v>33</v>
      </c>
      <c r="B285" s="20" t="s">
        <v>334</v>
      </c>
      <c r="C285" s="20" t="s">
        <v>34</v>
      </c>
      <c r="D285" s="20">
        <v>306989</v>
      </c>
      <c r="E285" s="20">
        <v>3125053</v>
      </c>
      <c r="F285" s="20">
        <f t="shared" si="8"/>
        <v>9.8234813937555621E-2</v>
      </c>
      <c r="G285" s="20">
        <f t="shared" si="9"/>
        <v>0.17453195085011358</v>
      </c>
    </row>
    <row r="286" spans="1:7">
      <c r="A286" s="23" t="s">
        <v>33</v>
      </c>
      <c r="B286" s="24" t="s">
        <v>335</v>
      </c>
      <c r="C286" s="24" t="s">
        <v>34</v>
      </c>
      <c r="D286" s="24">
        <v>298363</v>
      </c>
      <c r="E286" s="24">
        <v>3231078</v>
      </c>
      <c r="F286" s="24">
        <f t="shared" si="8"/>
        <v>9.2341627159728115E-2</v>
      </c>
      <c r="G286" s="24">
        <f t="shared" si="9"/>
        <v>0.16382167320008986</v>
      </c>
    </row>
    <row r="287" spans="1:7">
      <c r="A287" s="18" t="s">
        <v>33</v>
      </c>
      <c r="B287" s="19" t="s">
        <v>336</v>
      </c>
      <c r="C287" s="19" t="s">
        <v>34</v>
      </c>
      <c r="D287" s="19">
        <v>199287</v>
      </c>
      <c r="E287" s="19">
        <v>2610798</v>
      </c>
      <c r="F287" s="19">
        <f t="shared" si="8"/>
        <v>7.6331834174838492E-2</v>
      </c>
      <c r="G287" s="19">
        <f t="shared" si="9"/>
        <v>0.13472547542935145</v>
      </c>
    </row>
    <row r="288" spans="1:7">
      <c r="A288" s="22" t="s">
        <v>33</v>
      </c>
      <c r="B288" s="20" t="s">
        <v>337</v>
      </c>
      <c r="C288" s="20" t="s">
        <v>34</v>
      </c>
      <c r="D288" s="20">
        <v>204670</v>
      </c>
      <c r="E288" s="20">
        <v>2575991</v>
      </c>
      <c r="F288" s="20">
        <f t="shared" si="8"/>
        <v>7.9452917343267121E-2</v>
      </c>
      <c r="G288" s="20">
        <f t="shared" si="9"/>
        <v>0.14039773197965366</v>
      </c>
    </row>
    <row r="289" spans="1:7">
      <c r="A289" s="23" t="s">
        <v>33</v>
      </c>
      <c r="B289" s="24" t="s">
        <v>338</v>
      </c>
      <c r="C289" s="24" t="s">
        <v>34</v>
      </c>
      <c r="D289" s="24">
        <v>183878</v>
      </c>
      <c r="E289" s="24">
        <v>2484666</v>
      </c>
      <c r="F289" s="24">
        <f t="shared" si="8"/>
        <v>7.4005117790479691E-2</v>
      </c>
      <c r="G289" s="24">
        <f t="shared" si="9"/>
        <v>0.13049690107241779</v>
      </c>
    </row>
    <row r="290" spans="1:7">
      <c r="A290" s="18" t="s">
        <v>33</v>
      </c>
      <c r="B290" s="19" t="s">
        <v>339</v>
      </c>
      <c r="C290" s="19" t="s">
        <v>34</v>
      </c>
      <c r="D290" s="19">
        <v>345368</v>
      </c>
      <c r="E290" s="19">
        <v>2349868</v>
      </c>
      <c r="F290" s="19">
        <f t="shared" si="8"/>
        <v>0.14697336190798801</v>
      </c>
      <c r="G290" s="19">
        <f t="shared" si="9"/>
        <v>0.2631093879315774</v>
      </c>
    </row>
    <row r="291" spans="1:7">
      <c r="A291" s="22" t="s">
        <v>33</v>
      </c>
      <c r="B291" s="20" t="s">
        <v>340</v>
      </c>
      <c r="C291" s="20" t="s">
        <v>34</v>
      </c>
      <c r="D291" s="20">
        <v>338556</v>
      </c>
      <c r="E291" s="20">
        <v>2343150</v>
      </c>
      <c r="F291" s="20">
        <f t="shared" si="8"/>
        <v>0.14448754881249601</v>
      </c>
      <c r="G291" s="20">
        <f t="shared" si="9"/>
        <v>0.25859167121183024</v>
      </c>
    </row>
    <row r="292" spans="1:7">
      <c r="A292" s="22" t="s">
        <v>33</v>
      </c>
      <c r="B292" s="20" t="s">
        <v>341</v>
      </c>
      <c r="C292" s="20" t="s">
        <v>34</v>
      </c>
      <c r="D292" s="20">
        <v>336022</v>
      </c>
      <c r="E292" s="20">
        <v>2292127</v>
      </c>
      <c r="F292" s="20">
        <f t="shared" si="8"/>
        <v>0.14659833421097523</v>
      </c>
      <c r="G292" s="20">
        <f t="shared" si="9"/>
        <v>0.2624278125950264</v>
      </c>
    </row>
    <row r="293" spans="1:7">
      <c r="A293" s="23" t="s">
        <v>33</v>
      </c>
      <c r="B293" s="24" t="s">
        <v>342</v>
      </c>
      <c r="C293" s="24" t="s">
        <v>34</v>
      </c>
      <c r="D293" s="24">
        <v>335185</v>
      </c>
      <c r="E293" s="24">
        <v>2236016</v>
      </c>
      <c r="F293" s="24">
        <f t="shared" ref="F293:F307" si="10">D293/E293</f>
        <v>0.14990277350430409</v>
      </c>
      <c r="G293" s="24">
        <f t="shared" si="9"/>
        <v>0.26843330056672221</v>
      </c>
    </row>
    <row r="294" spans="1:7">
      <c r="A294" s="18" t="s">
        <v>33</v>
      </c>
      <c r="B294" s="19" t="s">
        <v>343</v>
      </c>
      <c r="C294" s="19" t="s">
        <v>34</v>
      </c>
      <c r="D294" s="19">
        <v>222137</v>
      </c>
      <c r="E294" s="19">
        <v>2664734</v>
      </c>
      <c r="F294" s="19">
        <f t="shared" si="10"/>
        <v>8.3361791458359452E-2</v>
      </c>
      <c r="G294" s="19">
        <f t="shared" si="9"/>
        <v>0.14750171979642246</v>
      </c>
    </row>
    <row r="295" spans="1:7">
      <c r="A295" s="22" t="s">
        <v>33</v>
      </c>
      <c r="B295" s="20" t="s">
        <v>344</v>
      </c>
      <c r="C295" s="20" t="s">
        <v>34</v>
      </c>
      <c r="D295" s="20">
        <v>231379</v>
      </c>
      <c r="E295" s="20">
        <v>2740217</v>
      </c>
      <c r="F295" s="20">
        <f t="shared" si="10"/>
        <v>8.4438203251786262E-2</v>
      </c>
      <c r="G295" s="20">
        <f t="shared" si="9"/>
        <v>0.14945799058979634</v>
      </c>
    </row>
    <row r="296" spans="1:7">
      <c r="A296" s="22" t="s">
        <v>33</v>
      </c>
      <c r="B296" s="20" t="s">
        <v>345</v>
      </c>
      <c r="C296" s="20" t="s">
        <v>34</v>
      </c>
      <c r="D296" s="20">
        <v>202461</v>
      </c>
      <c r="E296" s="20">
        <v>2529612</v>
      </c>
      <c r="F296" s="20">
        <f t="shared" si="10"/>
        <v>8.00363850266365E-2</v>
      </c>
      <c r="G296" s="20">
        <f t="shared" si="9"/>
        <v>0.14145812614740916</v>
      </c>
    </row>
    <row r="297" spans="1:7">
      <c r="A297" s="23" t="s">
        <v>33</v>
      </c>
      <c r="B297" s="24" t="s">
        <v>346</v>
      </c>
      <c r="C297" s="24" t="s">
        <v>34</v>
      </c>
      <c r="D297" s="24">
        <v>216337</v>
      </c>
      <c r="E297" s="24">
        <v>2531436</v>
      </c>
      <c r="F297" s="24">
        <f t="shared" si="10"/>
        <v>8.5460189394478081E-2</v>
      </c>
      <c r="G297" s="24">
        <f t="shared" si="9"/>
        <v>0.15131534820552445</v>
      </c>
    </row>
    <row r="298" spans="1:7">
      <c r="A298" s="18" t="s">
        <v>33</v>
      </c>
      <c r="B298" s="19" t="s">
        <v>347</v>
      </c>
      <c r="C298" s="19" t="s">
        <v>34</v>
      </c>
      <c r="D298" s="19">
        <v>243655</v>
      </c>
      <c r="E298" s="19">
        <v>2104014</v>
      </c>
      <c r="F298" s="19">
        <f t="shared" si="10"/>
        <v>0.11580483780050893</v>
      </c>
      <c r="G298" s="19">
        <f t="shared" si="9"/>
        <v>0.20646371221864493</v>
      </c>
    </row>
    <row r="299" spans="1:7">
      <c r="A299" s="22" t="s">
        <v>33</v>
      </c>
      <c r="B299" s="20" t="s">
        <v>348</v>
      </c>
      <c r="C299" s="20" t="s">
        <v>34</v>
      </c>
      <c r="D299" s="20">
        <v>239034</v>
      </c>
      <c r="E299" s="20">
        <v>2112068</v>
      </c>
      <c r="F299" s="20">
        <f t="shared" si="10"/>
        <v>0.11317533336994831</v>
      </c>
      <c r="G299" s="20">
        <f t="shared" si="9"/>
        <v>0.20168485086654406</v>
      </c>
    </row>
    <row r="300" spans="1:7">
      <c r="A300" s="23" t="s">
        <v>33</v>
      </c>
      <c r="B300" s="24" t="s">
        <v>349</v>
      </c>
      <c r="C300" s="24" t="s">
        <v>34</v>
      </c>
      <c r="D300" s="24">
        <v>234548</v>
      </c>
      <c r="E300" s="24">
        <v>2015035</v>
      </c>
      <c r="F300" s="24">
        <f t="shared" si="10"/>
        <v>0.11639897073748098</v>
      </c>
      <c r="G300" s="24">
        <f t="shared" si="9"/>
        <v>0.20754348941829792</v>
      </c>
    </row>
    <row r="301" spans="1:7">
      <c r="A301" s="18" t="s">
        <v>33</v>
      </c>
      <c r="B301" s="19" t="s">
        <v>350</v>
      </c>
      <c r="C301" s="19" t="s">
        <v>34</v>
      </c>
      <c r="D301" s="19">
        <v>303001</v>
      </c>
      <c r="E301" s="19">
        <v>3123324</v>
      </c>
      <c r="F301" s="19">
        <f t="shared" si="10"/>
        <v>9.7012349663371453E-2</v>
      </c>
      <c r="G301" s="19">
        <f t="shared" si="9"/>
        <v>0.17231024427821126</v>
      </c>
    </row>
    <row r="302" spans="1:7">
      <c r="A302" s="22" t="s">
        <v>33</v>
      </c>
      <c r="B302" s="20" t="s">
        <v>351</v>
      </c>
      <c r="C302" s="20" t="s">
        <v>34</v>
      </c>
      <c r="D302" s="20">
        <v>288095</v>
      </c>
      <c r="E302" s="20">
        <v>3038673</v>
      </c>
      <c r="F302" s="20">
        <f t="shared" si="10"/>
        <v>9.4809477689767871E-2</v>
      </c>
      <c r="G302" s="20">
        <f t="shared" si="9"/>
        <v>0.16830674475338411</v>
      </c>
    </row>
    <row r="303" spans="1:7">
      <c r="A303" s="23" t="s">
        <v>33</v>
      </c>
      <c r="B303" s="24" t="s">
        <v>352</v>
      </c>
      <c r="C303" s="24" t="s">
        <v>34</v>
      </c>
      <c r="D303" s="24">
        <v>280451</v>
      </c>
      <c r="E303" s="24">
        <v>2925753</v>
      </c>
      <c r="F303" s="24">
        <f t="shared" si="10"/>
        <v>9.5856006983501343E-2</v>
      </c>
      <c r="G303" s="24">
        <f t="shared" si="9"/>
        <v>0.17020870709181532</v>
      </c>
    </row>
    <row r="304" spans="1:7">
      <c r="A304" s="18" t="s">
        <v>33</v>
      </c>
      <c r="B304" s="19" t="s">
        <v>353</v>
      </c>
      <c r="C304" s="19" t="s">
        <v>34</v>
      </c>
      <c r="D304" s="19">
        <v>153924</v>
      </c>
      <c r="E304" s="19">
        <v>2321869</v>
      </c>
      <c r="F304" s="19">
        <f t="shared" si="10"/>
        <v>6.6293145737334885E-2</v>
      </c>
      <c r="G304" s="19">
        <f t="shared" si="9"/>
        <v>0.11648116306303241</v>
      </c>
    </row>
    <row r="305" spans="1:7">
      <c r="A305" s="22" t="s">
        <v>33</v>
      </c>
      <c r="B305" s="20" t="s">
        <v>354</v>
      </c>
      <c r="C305" s="20" t="s">
        <v>34</v>
      </c>
      <c r="D305" s="20">
        <v>200631</v>
      </c>
      <c r="E305" s="20">
        <v>2950164</v>
      </c>
      <c r="F305" s="20">
        <f t="shared" si="10"/>
        <v>6.8006727761575292E-2</v>
      </c>
      <c r="G305" s="20">
        <f t="shared" si="9"/>
        <v>0.11959542703388693</v>
      </c>
    </row>
    <row r="306" spans="1:7">
      <c r="A306" s="22" t="s">
        <v>33</v>
      </c>
      <c r="B306" s="20" t="s">
        <v>355</v>
      </c>
      <c r="C306" s="20" t="s">
        <v>34</v>
      </c>
      <c r="D306" s="20">
        <v>154310</v>
      </c>
      <c r="E306" s="20">
        <v>2246416</v>
      </c>
      <c r="F306" s="20">
        <f t="shared" si="10"/>
        <v>6.8691640372931823E-2</v>
      </c>
      <c r="G306" s="20">
        <f t="shared" si="9"/>
        <v>0.12084018721376628</v>
      </c>
    </row>
    <row r="307" spans="1:7">
      <c r="A307" s="23" t="s">
        <v>33</v>
      </c>
      <c r="B307" s="24" t="s">
        <v>356</v>
      </c>
      <c r="C307" s="24" t="s">
        <v>34</v>
      </c>
      <c r="D307" s="24">
        <v>150406</v>
      </c>
      <c r="E307" s="24">
        <v>2303766</v>
      </c>
      <c r="F307" s="24">
        <f t="shared" si="10"/>
        <v>6.5287012656667393E-2</v>
      </c>
      <c r="G307" s="24">
        <f t="shared" si="9"/>
        <v>0.11465261680222731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2"/>
  <sheetViews>
    <sheetView workbookViewId="0">
      <selection activeCell="F1" sqref="F1:G1"/>
    </sheetView>
  </sheetViews>
  <sheetFormatPr baseColWidth="10" defaultColWidth="8.83203125" defaultRowHeight="14" x14ac:dyDescent="0"/>
  <cols>
    <col min="1" max="1" width="8.83203125" style="47"/>
    <col min="2" max="2" width="35.1640625" style="47" customWidth="1"/>
    <col min="3" max="3" width="14.5" style="47" customWidth="1"/>
    <col min="4" max="4" width="12.6640625" style="47" customWidth="1"/>
    <col min="5" max="5" width="13.33203125" style="47" customWidth="1"/>
    <col min="6" max="6" width="12.83203125" style="47" customWidth="1"/>
    <col min="7" max="7" width="12.6640625" style="47" customWidth="1"/>
  </cols>
  <sheetData>
    <row r="1" spans="1:7" s="4" customFormat="1" ht="56">
      <c r="A1" s="31" t="s">
        <v>2</v>
      </c>
      <c r="B1" s="31" t="s">
        <v>3</v>
      </c>
      <c r="C1" s="31" t="s">
        <v>4</v>
      </c>
      <c r="D1" s="31" t="s">
        <v>7</v>
      </c>
      <c r="E1" s="31" t="s">
        <v>8</v>
      </c>
      <c r="F1" s="54" t="s">
        <v>39</v>
      </c>
      <c r="G1" s="55" t="s">
        <v>54</v>
      </c>
    </row>
    <row r="2" spans="1:7">
      <c r="A2" s="32" t="s">
        <v>35</v>
      </c>
      <c r="B2" s="33" t="s">
        <v>56</v>
      </c>
      <c r="C2" s="33" t="s">
        <v>36</v>
      </c>
      <c r="D2" s="33">
        <v>11514</v>
      </c>
      <c r="E2" s="33">
        <v>344022</v>
      </c>
      <c r="F2" s="33">
        <f>D2/E2</f>
        <v>3.346878978669969E-2</v>
      </c>
      <c r="G2" s="33">
        <f>(1.1712*F2)+0.0355</f>
        <v>7.4698646598182677E-2</v>
      </c>
    </row>
    <row r="3" spans="1:7">
      <c r="A3" s="34" t="s">
        <v>35</v>
      </c>
      <c r="B3" s="35" t="s">
        <v>57</v>
      </c>
      <c r="C3" s="35" t="s">
        <v>36</v>
      </c>
      <c r="D3" s="35">
        <v>12107</v>
      </c>
      <c r="E3" s="35">
        <v>442517</v>
      </c>
      <c r="F3" s="35">
        <f t="shared" ref="F3:F62" si="0">D3/E3</f>
        <v>2.7359400881774035E-2</v>
      </c>
      <c r="G3" s="35">
        <f t="shared" ref="G3:G62" si="1">(1.1712*F3)+0.0355</f>
        <v>6.754333031273374E-2</v>
      </c>
    </row>
    <row r="4" spans="1:7">
      <c r="A4" s="36" t="s">
        <v>35</v>
      </c>
      <c r="B4" s="37" t="s">
        <v>59</v>
      </c>
      <c r="C4" s="37" t="s">
        <v>36</v>
      </c>
      <c r="D4" s="37">
        <v>10166</v>
      </c>
      <c r="E4" s="37">
        <v>358698</v>
      </c>
      <c r="F4" s="37">
        <f t="shared" si="0"/>
        <v>2.834139025029412E-2</v>
      </c>
      <c r="G4" s="37">
        <f t="shared" si="1"/>
        <v>6.8693436261144464E-2</v>
      </c>
    </row>
    <row r="5" spans="1:7">
      <c r="A5" s="32" t="s">
        <v>35</v>
      </c>
      <c r="B5" s="33" t="s">
        <v>60</v>
      </c>
      <c r="C5" s="33" t="s">
        <v>36</v>
      </c>
      <c r="D5" s="33"/>
      <c r="E5" s="33"/>
      <c r="F5" s="33"/>
      <c r="G5" s="33"/>
    </row>
    <row r="6" spans="1:7">
      <c r="A6" s="34" t="s">
        <v>35</v>
      </c>
      <c r="B6" s="35" t="s">
        <v>61</v>
      </c>
      <c r="C6" s="35" t="s">
        <v>36</v>
      </c>
      <c r="D6" s="35"/>
      <c r="E6" s="35"/>
      <c r="F6" s="35"/>
      <c r="G6" s="35"/>
    </row>
    <row r="7" spans="1:7">
      <c r="A7" s="36" t="s">
        <v>35</v>
      </c>
      <c r="B7" s="37" t="s">
        <v>62</v>
      </c>
      <c r="C7" s="37" t="s">
        <v>36</v>
      </c>
      <c r="D7" s="37"/>
      <c r="E7" s="37"/>
      <c r="F7" s="37"/>
      <c r="G7" s="37"/>
    </row>
    <row r="8" spans="1:7">
      <c r="A8" s="32" t="s">
        <v>35</v>
      </c>
      <c r="B8" s="33" t="s">
        <v>63</v>
      </c>
      <c r="C8" s="33" t="s">
        <v>36</v>
      </c>
      <c r="D8" s="33">
        <v>9616</v>
      </c>
      <c r="E8" s="33">
        <v>436473</v>
      </c>
      <c r="F8" s="33">
        <f t="shared" si="0"/>
        <v>2.2031145110923241E-2</v>
      </c>
      <c r="G8" s="33">
        <f t="shared" si="1"/>
        <v>6.1302877153913297E-2</v>
      </c>
    </row>
    <row r="9" spans="1:7">
      <c r="A9" s="34" t="s">
        <v>35</v>
      </c>
      <c r="B9" s="35" t="s">
        <v>64</v>
      </c>
      <c r="C9" s="35" t="s">
        <v>36</v>
      </c>
      <c r="D9" s="35">
        <v>10945</v>
      </c>
      <c r="E9" s="35">
        <v>389021</v>
      </c>
      <c r="F9" s="35">
        <f t="shared" si="0"/>
        <v>2.8134727945278017E-2</v>
      </c>
      <c r="G9" s="35">
        <f t="shared" si="1"/>
        <v>6.8451393369509617E-2</v>
      </c>
    </row>
    <row r="10" spans="1:7">
      <c r="A10" s="36" t="s">
        <v>35</v>
      </c>
      <c r="B10" s="37" t="s">
        <v>65</v>
      </c>
      <c r="C10" s="37" t="s">
        <v>36</v>
      </c>
      <c r="D10" s="37">
        <v>8556</v>
      </c>
      <c r="E10" s="37">
        <v>439137</v>
      </c>
      <c r="F10" s="37">
        <f t="shared" si="0"/>
        <v>1.9483669105541095E-2</v>
      </c>
      <c r="G10" s="37">
        <f t="shared" si="1"/>
        <v>5.8319273256409732E-2</v>
      </c>
    </row>
    <row r="11" spans="1:7">
      <c r="A11" s="32" t="s">
        <v>35</v>
      </c>
      <c r="B11" s="33" t="s">
        <v>66</v>
      </c>
      <c r="C11" s="33" t="s">
        <v>36</v>
      </c>
      <c r="D11" s="33">
        <v>18939</v>
      </c>
      <c r="E11" s="33">
        <v>467273</v>
      </c>
      <c r="F11" s="33">
        <f t="shared" si="0"/>
        <v>4.0530910195966809E-2</v>
      </c>
      <c r="G11" s="33">
        <f t="shared" si="1"/>
        <v>8.2969802021516326E-2</v>
      </c>
    </row>
    <row r="12" spans="1:7">
      <c r="A12" s="34" t="s">
        <v>35</v>
      </c>
      <c r="B12" s="35" t="s">
        <v>67</v>
      </c>
      <c r="C12" s="35" t="s">
        <v>36</v>
      </c>
      <c r="D12" s="35">
        <v>20146</v>
      </c>
      <c r="E12" s="35">
        <v>507311</v>
      </c>
      <c r="F12" s="35">
        <f t="shared" si="0"/>
        <v>3.971134077518524E-2</v>
      </c>
      <c r="G12" s="35">
        <f t="shared" si="1"/>
        <v>8.200992231589696E-2</v>
      </c>
    </row>
    <row r="13" spans="1:7">
      <c r="A13" s="36" t="s">
        <v>35</v>
      </c>
      <c r="B13" s="37" t="s">
        <v>68</v>
      </c>
      <c r="C13" s="37" t="s">
        <v>36</v>
      </c>
      <c r="D13" s="37">
        <v>15679</v>
      </c>
      <c r="E13" s="37">
        <v>448406</v>
      </c>
      <c r="F13" s="37">
        <f t="shared" si="0"/>
        <v>3.4966079847281256E-2</v>
      </c>
      <c r="G13" s="37">
        <f t="shared" si="1"/>
        <v>7.6452272717135811E-2</v>
      </c>
    </row>
    <row r="14" spans="1:7">
      <c r="A14" s="32" t="s">
        <v>35</v>
      </c>
      <c r="B14" s="33" t="s">
        <v>69</v>
      </c>
      <c r="C14" s="33" t="s">
        <v>36</v>
      </c>
      <c r="D14" s="33">
        <v>28182</v>
      </c>
      <c r="E14" s="33">
        <v>597582</v>
      </c>
      <c r="F14" s="33">
        <f t="shared" si="0"/>
        <v>4.7160055021737604E-2</v>
      </c>
      <c r="G14" s="33">
        <f t="shared" si="1"/>
        <v>9.0733856441459079E-2</v>
      </c>
    </row>
    <row r="15" spans="1:7">
      <c r="A15" s="34" t="s">
        <v>35</v>
      </c>
      <c r="B15" s="35" t="s">
        <v>70</v>
      </c>
      <c r="C15" s="35" t="s">
        <v>36</v>
      </c>
      <c r="D15" s="35">
        <v>24377</v>
      </c>
      <c r="E15" s="35">
        <v>490411</v>
      </c>
      <c r="F15" s="35">
        <f t="shared" si="0"/>
        <v>4.970728633737824E-2</v>
      </c>
      <c r="G15" s="35">
        <f t="shared" si="1"/>
        <v>9.3717173758337394E-2</v>
      </c>
    </row>
    <row r="16" spans="1:7">
      <c r="A16" s="36" t="s">
        <v>35</v>
      </c>
      <c r="B16" s="37" t="s">
        <v>71</v>
      </c>
      <c r="C16" s="37" t="s">
        <v>36</v>
      </c>
      <c r="D16" s="37">
        <v>20537</v>
      </c>
      <c r="E16" s="37">
        <v>514723</v>
      </c>
      <c r="F16" s="37">
        <f t="shared" si="0"/>
        <v>3.9899130211783811E-2</v>
      </c>
      <c r="G16" s="37">
        <f t="shared" si="1"/>
        <v>8.2229861304041196E-2</v>
      </c>
    </row>
    <row r="17" spans="1:7">
      <c r="A17" s="32" t="s">
        <v>35</v>
      </c>
      <c r="B17" s="33" t="s">
        <v>72</v>
      </c>
      <c r="C17" s="33" t="s">
        <v>36</v>
      </c>
      <c r="D17" s="33">
        <v>8661</v>
      </c>
      <c r="E17" s="33">
        <v>354022</v>
      </c>
      <c r="F17" s="33">
        <f t="shared" si="0"/>
        <v>2.4464581297207518E-2</v>
      </c>
      <c r="G17" s="33">
        <f t="shared" si="1"/>
        <v>6.4152917615289434E-2</v>
      </c>
    </row>
    <row r="18" spans="1:7">
      <c r="A18" s="36" t="s">
        <v>35</v>
      </c>
      <c r="B18" s="37" t="s">
        <v>74</v>
      </c>
      <c r="C18" s="37" t="s">
        <v>36</v>
      </c>
      <c r="D18" s="37">
        <v>16625</v>
      </c>
      <c r="E18" s="37">
        <v>653779</v>
      </c>
      <c r="F18" s="37">
        <f t="shared" si="0"/>
        <v>2.5429082304570812E-2</v>
      </c>
      <c r="G18" s="37">
        <f t="shared" si="1"/>
        <v>6.5282541195113328E-2</v>
      </c>
    </row>
    <row r="19" spans="1:7">
      <c r="A19" s="32" t="s">
        <v>35</v>
      </c>
      <c r="B19" s="33" t="s">
        <v>75</v>
      </c>
      <c r="C19" s="33" t="s">
        <v>36</v>
      </c>
      <c r="D19" s="33">
        <v>7541</v>
      </c>
      <c r="E19" s="33">
        <v>330421</v>
      </c>
      <c r="F19" s="33">
        <f t="shared" si="0"/>
        <v>2.2822399302707758E-2</v>
      </c>
      <c r="G19" s="33">
        <f t="shared" si="1"/>
        <v>6.2229594063331325E-2</v>
      </c>
    </row>
    <row r="20" spans="1:7">
      <c r="A20" s="34" t="s">
        <v>35</v>
      </c>
      <c r="B20" s="35" t="s">
        <v>76</v>
      </c>
      <c r="C20" s="35" t="s">
        <v>36</v>
      </c>
      <c r="D20" s="35">
        <v>8315</v>
      </c>
      <c r="E20" s="35">
        <v>366979</v>
      </c>
      <c r="F20" s="35">
        <f t="shared" si="0"/>
        <v>2.2657972254543177E-2</v>
      </c>
      <c r="G20" s="35">
        <f t="shared" si="1"/>
        <v>6.2037017104520961E-2</v>
      </c>
    </row>
    <row r="21" spans="1:7">
      <c r="A21" s="34" t="s">
        <v>35</v>
      </c>
      <c r="B21" s="35" t="s">
        <v>77</v>
      </c>
      <c r="C21" s="35" t="s">
        <v>36</v>
      </c>
      <c r="D21" s="35">
        <v>11983</v>
      </c>
      <c r="E21" s="35">
        <v>555076</v>
      </c>
      <c r="F21" s="35">
        <f t="shared" si="0"/>
        <v>2.1588034791632137E-2</v>
      </c>
      <c r="G21" s="35">
        <f t="shared" si="1"/>
        <v>6.0783906347959556E-2</v>
      </c>
    </row>
    <row r="22" spans="1:7">
      <c r="A22" s="36" t="s">
        <v>35</v>
      </c>
      <c r="B22" s="37" t="s">
        <v>78</v>
      </c>
      <c r="C22" s="37" t="s">
        <v>36</v>
      </c>
      <c r="D22" s="37">
        <v>13585</v>
      </c>
      <c r="E22" s="37">
        <v>536213</v>
      </c>
      <c r="F22" s="37">
        <f t="shared" si="0"/>
        <v>2.5335081394893447E-2</v>
      </c>
      <c r="G22" s="37">
        <f t="shared" si="1"/>
        <v>6.5172447329699207E-2</v>
      </c>
    </row>
    <row r="23" spans="1:7">
      <c r="A23" s="32" t="s">
        <v>35</v>
      </c>
      <c r="B23" s="33" t="s">
        <v>79</v>
      </c>
      <c r="C23" s="33" t="s">
        <v>36</v>
      </c>
      <c r="D23" s="33">
        <v>12471</v>
      </c>
      <c r="E23" s="33">
        <v>574517</v>
      </c>
      <c r="F23" s="33">
        <f t="shared" si="0"/>
        <v>2.1706929472931177E-2</v>
      </c>
      <c r="G23" s="33">
        <f t="shared" si="1"/>
        <v>6.092315579869699E-2</v>
      </c>
    </row>
    <row r="24" spans="1:7">
      <c r="A24" s="34" t="s">
        <v>35</v>
      </c>
      <c r="B24" s="35" t="s">
        <v>80</v>
      </c>
      <c r="C24" s="35" t="s">
        <v>36</v>
      </c>
      <c r="D24" s="35">
        <v>13568</v>
      </c>
      <c r="E24" s="35">
        <v>681683</v>
      </c>
      <c r="F24" s="35">
        <f t="shared" si="0"/>
        <v>1.9903679569535988E-2</v>
      </c>
      <c r="G24" s="35">
        <f t="shared" si="1"/>
        <v>5.8811189511840542E-2</v>
      </c>
    </row>
    <row r="25" spans="1:7">
      <c r="A25" s="36" t="s">
        <v>35</v>
      </c>
      <c r="B25" s="37" t="s">
        <v>81</v>
      </c>
      <c r="C25" s="37" t="s">
        <v>36</v>
      </c>
      <c r="D25" s="37">
        <v>11861</v>
      </c>
      <c r="E25" s="37">
        <v>537341</v>
      </c>
      <c r="F25" s="37">
        <f t="shared" si="0"/>
        <v>2.2073506395380214E-2</v>
      </c>
      <c r="G25" s="37">
        <f t="shared" si="1"/>
        <v>6.1352490690269303E-2</v>
      </c>
    </row>
    <row r="26" spans="1:7">
      <c r="A26" s="32" t="s">
        <v>35</v>
      </c>
      <c r="B26" s="33" t="s">
        <v>82</v>
      </c>
      <c r="C26" s="33" t="s">
        <v>36</v>
      </c>
      <c r="D26" s="33">
        <v>17313</v>
      </c>
      <c r="E26" s="33">
        <v>537071</v>
      </c>
      <c r="F26" s="33">
        <f t="shared" si="0"/>
        <v>3.2235961353340621E-2</v>
      </c>
      <c r="G26" s="33">
        <f t="shared" si="1"/>
        <v>7.3254757937032539E-2</v>
      </c>
    </row>
    <row r="27" spans="1:7">
      <c r="A27" s="34" t="s">
        <v>35</v>
      </c>
      <c r="B27" s="35" t="s">
        <v>83</v>
      </c>
      <c r="C27" s="35" t="s">
        <v>36</v>
      </c>
      <c r="D27" s="35">
        <v>18792</v>
      </c>
      <c r="E27" s="35">
        <v>534790</v>
      </c>
      <c r="F27" s="35">
        <f t="shared" si="0"/>
        <v>3.5139026533779615E-2</v>
      </c>
      <c r="G27" s="35">
        <f t="shared" si="1"/>
        <v>7.6654827876362686E-2</v>
      </c>
    </row>
    <row r="28" spans="1:7">
      <c r="A28" s="36" t="s">
        <v>35</v>
      </c>
      <c r="B28" s="37" t="s">
        <v>84</v>
      </c>
      <c r="C28" s="37" t="s">
        <v>36</v>
      </c>
      <c r="D28" s="37">
        <v>12387</v>
      </c>
      <c r="E28" s="37">
        <v>400647</v>
      </c>
      <c r="F28" s="37">
        <f t="shared" si="0"/>
        <v>3.091749095837483E-2</v>
      </c>
      <c r="G28" s="37">
        <f t="shared" si="1"/>
        <v>7.1710565410448596E-2</v>
      </c>
    </row>
    <row r="29" spans="1:7">
      <c r="A29" s="32" t="s">
        <v>35</v>
      </c>
      <c r="B29" s="33" t="s">
        <v>85</v>
      </c>
      <c r="C29" s="33" t="s">
        <v>36</v>
      </c>
      <c r="D29" s="33">
        <v>10948</v>
      </c>
      <c r="E29" s="33">
        <v>345127</v>
      </c>
      <c r="F29" s="33">
        <f t="shared" si="0"/>
        <v>3.1721656086020511E-2</v>
      </c>
      <c r="G29" s="33">
        <f t="shared" si="1"/>
        <v>7.2652403607947225E-2</v>
      </c>
    </row>
    <row r="30" spans="1:7">
      <c r="A30" s="34" t="s">
        <v>35</v>
      </c>
      <c r="B30" s="35" t="s">
        <v>86</v>
      </c>
      <c r="C30" s="35" t="s">
        <v>36</v>
      </c>
      <c r="D30" s="35">
        <v>9435</v>
      </c>
      <c r="E30" s="35">
        <v>292053</v>
      </c>
      <c r="F30" s="35">
        <f t="shared" si="0"/>
        <v>3.2305780115253056E-2</v>
      </c>
      <c r="G30" s="35">
        <f t="shared" si="1"/>
        <v>7.3336529670984377E-2</v>
      </c>
    </row>
    <row r="31" spans="1:7">
      <c r="A31" s="36" t="s">
        <v>35</v>
      </c>
      <c r="B31" s="37" t="s">
        <v>87</v>
      </c>
      <c r="C31" s="37" t="s">
        <v>36</v>
      </c>
      <c r="D31" s="37">
        <v>12486</v>
      </c>
      <c r="E31" s="37">
        <v>295232</v>
      </c>
      <c r="F31" s="37">
        <f t="shared" si="0"/>
        <v>4.2292163451116409E-2</v>
      </c>
      <c r="G31" s="37">
        <f t="shared" si="1"/>
        <v>8.5032581833947546E-2</v>
      </c>
    </row>
    <row r="32" spans="1:7">
      <c r="A32" s="32" t="s">
        <v>35</v>
      </c>
      <c r="B32" s="33" t="s">
        <v>88</v>
      </c>
      <c r="C32" s="33" t="s">
        <v>36</v>
      </c>
      <c r="D32" s="33">
        <v>10726</v>
      </c>
      <c r="E32" s="33">
        <v>327946</v>
      </c>
      <c r="F32" s="33">
        <f t="shared" si="0"/>
        <v>3.2706604136046785E-2</v>
      </c>
      <c r="G32" s="33">
        <f t="shared" si="1"/>
        <v>7.3805974764137999E-2</v>
      </c>
    </row>
    <row r="33" spans="1:7">
      <c r="A33" s="34" t="s">
        <v>35</v>
      </c>
      <c r="B33" s="35" t="s">
        <v>89</v>
      </c>
      <c r="C33" s="35" t="s">
        <v>36</v>
      </c>
      <c r="D33" s="35">
        <v>7882</v>
      </c>
      <c r="E33" s="35">
        <v>251879</v>
      </c>
      <c r="F33" s="35">
        <f t="shared" si="0"/>
        <v>3.1292803290468837E-2</v>
      </c>
      <c r="G33" s="35">
        <f t="shared" si="1"/>
        <v>7.2150131213797097E-2</v>
      </c>
    </row>
    <row r="34" spans="1:7">
      <c r="A34" s="36" t="s">
        <v>35</v>
      </c>
      <c r="B34" s="37" t="s">
        <v>90</v>
      </c>
      <c r="C34" s="37" t="s">
        <v>36</v>
      </c>
      <c r="D34" s="37">
        <v>10605</v>
      </c>
      <c r="E34" s="37">
        <v>413640</v>
      </c>
      <c r="F34" s="37">
        <f t="shared" si="0"/>
        <v>2.5638236147374528E-2</v>
      </c>
      <c r="G34" s="37">
        <f t="shared" si="1"/>
        <v>6.5527502175805052E-2</v>
      </c>
    </row>
    <row r="35" spans="1:7">
      <c r="A35" s="32" t="s">
        <v>35</v>
      </c>
      <c r="B35" s="33" t="s">
        <v>91</v>
      </c>
      <c r="C35" s="33" t="s">
        <v>36</v>
      </c>
      <c r="D35" s="33">
        <v>6851</v>
      </c>
      <c r="E35" s="33">
        <v>349554</v>
      </c>
      <c r="F35" s="33">
        <f t="shared" si="0"/>
        <v>1.9599260772298413E-2</v>
      </c>
      <c r="G35" s="33">
        <f t="shared" si="1"/>
        <v>5.8454654216515897E-2</v>
      </c>
    </row>
    <row r="36" spans="1:7">
      <c r="A36" s="36" t="s">
        <v>35</v>
      </c>
      <c r="B36" s="37" t="s">
        <v>93</v>
      </c>
      <c r="C36" s="37" t="s">
        <v>36</v>
      </c>
      <c r="D36" s="37">
        <v>11399</v>
      </c>
      <c r="E36" s="37">
        <v>375418</v>
      </c>
      <c r="F36" s="37">
        <f t="shared" si="0"/>
        <v>3.0363488165191865E-2</v>
      </c>
      <c r="G36" s="37">
        <f t="shared" si="1"/>
        <v>7.1061717339072711E-2</v>
      </c>
    </row>
    <row r="37" spans="1:7">
      <c r="A37" s="32" t="s">
        <v>35</v>
      </c>
      <c r="B37" s="33" t="s">
        <v>94</v>
      </c>
      <c r="C37" s="33" t="s">
        <v>36</v>
      </c>
      <c r="D37" s="33">
        <v>8728</v>
      </c>
      <c r="E37" s="33">
        <v>295661</v>
      </c>
      <c r="F37" s="33">
        <f t="shared" si="0"/>
        <v>2.9520295202952029E-2</v>
      </c>
      <c r="G37" s="33">
        <f t="shared" si="1"/>
        <v>7.0074169741697417E-2</v>
      </c>
    </row>
    <row r="38" spans="1:7">
      <c r="A38" s="36" t="s">
        <v>35</v>
      </c>
      <c r="B38" s="37" t="s">
        <v>96</v>
      </c>
      <c r="C38" s="37" t="s">
        <v>36</v>
      </c>
      <c r="D38" s="37">
        <v>11920</v>
      </c>
      <c r="E38" s="37">
        <v>385893</v>
      </c>
      <c r="F38" s="37">
        <f t="shared" si="0"/>
        <v>3.0889391618920271E-2</v>
      </c>
      <c r="G38" s="37">
        <f t="shared" si="1"/>
        <v>7.1677655464079421E-2</v>
      </c>
    </row>
    <row r="39" spans="1:7">
      <c r="A39" s="32" t="s">
        <v>35</v>
      </c>
      <c r="B39" s="33" t="s">
        <v>97</v>
      </c>
      <c r="C39" s="33" t="s">
        <v>36</v>
      </c>
      <c r="D39" s="33">
        <v>9046</v>
      </c>
      <c r="E39" s="33">
        <v>266548</v>
      </c>
      <c r="F39" s="33">
        <f t="shared" si="0"/>
        <v>3.3937602232993684E-2</v>
      </c>
      <c r="G39" s="33">
        <f t="shared" si="1"/>
        <v>7.5247719735282201E-2</v>
      </c>
    </row>
    <row r="40" spans="1:7">
      <c r="A40" s="34" t="s">
        <v>35</v>
      </c>
      <c r="B40" s="35" t="s">
        <v>98</v>
      </c>
      <c r="C40" s="35" t="s">
        <v>36</v>
      </c>
      <c r="D40" s="35">
        <v>11855</v>
      </c>
      <c r="E40" s="35">
        <v>301136</v>
      </c>
      <c r="F40" s="35">
        <f t="shared" si="0"/>
        <v>3.936759470803889E-2</v>
      </c>
      <c r="G40" s="35">
        <f t="shared" si="1"/>
        <v>8.1607326922055148E-2</v>
      </c>
    </row>
    <row r="41" spans="1:7">
      <c r="A41" s="36" t="s">
        <v>35</v>
      </c>
      <c r="B41" s="37" t="s">
        <v>99</v>
      </c>
      <c r="C41" s="37" t="s">
        <v>36</v>
      </c>
      <c r="D41" s="37">
        <v>11780</v>
      </c>
      <c r="E41" s="37">
        <v>295181</v>
      </c>
      <c r="F41" s="37">
        <f t="shared" si="0"/>
        <v>3.9907717637652829E-2</v>
      </c>
      <c r="G41" s="37">
        <f t="shared" si="1"/>
        <v>8.2239918897218989E-2</v>
      </c>
    </row>
    <row r="42" spans="1:7">
      <c r="A42" s="32" t="s">
        <v>35</v>
      </c>
      <c r="B42" s="33" t="s">
        <v>100</v>
      </c>
      <c r="C42" s="33" t="s">
        <v>36</v>
      </c>
      <c r="D42" s="33">
        <v>16216</v>
      </c>
      <c r="E42" s="33">
        <v>406875</v>
      </c>
      <c r="F42" s="33">
        <f t="shared" si="0"/>
        <v>3.9854992319508446E-2</v>
      </c>
      <c r="G42" s="33">
        <f t="shared" si="1"/>
        <v>8.2178167004608282E-2</v>
      </c>
    </row>
    <row r="43" spans="1:7">
      <c r="A43" s="34" t="s">
        <v>35</v>
      </c>
      <c r="B43" s="35" t="s">
        <v>101</v>
      </c>
      <c r="C43" s="35" t="s">
        <v>36</v>
      </c>
      <c r="D43" s="35">
        <v>16953</v>
      </c>
      <c r="E43" s="35">
        <v>497210</v>
      </c>
      <c r="F43" s="35">
        <f t="shared" si="0"/>
        <v>3.4096257114700025E-2</v>
      </c>
      <c r="G43" s="35">
        <f t="shared" si="1"/>
        <v>7.5433536332736667E-2</v>
      </c>
    </row>
    <row r="44" spans="1:7">
      <c r="A44" s="34" t="s">
        <v>35</v>
      </c>
      <c r="B44" s="35" t="s">
        <v>102</v>
      </c>
      <c r="C44" s="35" t="s">
        <v>36</v>
      </c>
      <c r="D44" s="35">
        <v>14990</v>
      </c>
      <c r="E44" s="35">
        <v>385565</v>
      </c>
      <c r="F44" s="35">
        <f t="shared" si="0"/>
        <v>3.8878010192833892E-2</v>
      </c>
      <c r="G44" s="35">
        <f t="shared" si="1"/>
        <v>8.1033925537847051E-2</v>
      </c>
    </row>
    <row r="45" spans="1:7">
      <c r="A45" s="36" t="s">
        <v>35</v>
      </c>
      <c r="B45" s="37" t="s">
        <v>103</v>
      </c>
      <c r="C45" s="37" t="s">
        <v>36</v>
      </c>
      <c r="D45" s="37">
        <v>18085</v>
      </c>
      <c r="E45" s="37">
        <v>480564</v>
      </c>
      <c r="F45" s="37">
        <f t="shared" si="0"/>
        <v>3.7632864717290514E-2</v>
      </c>
      <c r="G45" s="37">
        <f t="shared" si="1"/>
        <v>7.9575611156890644E-2</v>
      </c>
    </row>
    <row r="46" spans="1:7">
      <c r="A46" s="32" t="s">
        <v>35</v>
      </c>
      <c r="B46" s="33" t="s">
        <v>104</v>
      </c>
      <c r="C46" s="33" t="s">
        <v>36</v>
      </c>
      <c r="D46" s="33">
        <v>21379</v>
      </c>
      <c r="E46" s="33">
        <v>601667</v>
      </c>
      <c r="F46" s="33">
        <f t="shared" si="0"/>
        <v>3.5532944303077948E-2</v>
      </c>
      <c r="G46" s="33">
        <f t="shared" si="1"/>
        <v>7.7116184367764892E-2</v>
      </c>
    </row>
    <row r="47" spans="1:7">
      <c r="A47" s="34" t="s">
        <v>35</v>
      </c>
      <c r="B47" s="35" t="s">
        <v>105</v>
      </c>
      <c r="C47" s="35" t="s">
        <v>36</v>
      </c>
      <c r="D47" s="35">
        <v>9399</v>
      </c>
      <c r="E47" s="35">
        <v>305968</v>
      </c>
      <c r="F47" s="35">
        <f t="shared" si="0"/>
        <v>3.0718898708361659E-2</v>
      </c>
      <c r="G47" s="35">
        <f t="shared" si="1"/>
        <v>7.1477974167233171E-2</v>
      </c>
    </row>
    <row r="48" spans="1:7">
      <c r="A48" s="34" t="s">
        <v>35</v>
      </c>
      <c r="B48" s="35" t="s">
        <v>106</v>
      </c>
      <c r="C48" s="35" t="s">
        <v>36</v>
      </c>
      <c r="D48" s="35">
        <v>12365</v>
      </c>
      <c r="E48" s="35">
        <v>340947</v>
      </c>
      <c r="F48" s="35">
        <f t="shared" si="0"/>
        <v>3.6266633816986221E-2</v>
      </c>
      <c r="G48" s="35">
        <f t="shared" si="1"/>
        <v>7.7975481526454254E-2</v>
      </c>
    </row>
    <row r="49" spans="1:7">
      <c r="A49" s="36" t="s">
        <v>35</v>
      </c>
      <c r="B49" s="37" t="s">
        <v>104</v>
      </c>
      <c r="C49" s="37" t="s">
        <v>36</v>
      </c>
      <c r="D49" s="37">
        <v>15215</v>
      </c>
      <c r="E49" s="37">
        <v>409879</v>
      </c>
      <c r="F49" s="37">
        <f t="shared" si="0"/>
        <v>3.7120711234291094E-2</v>
      </c>
      <c r="G49" s="37">
        <f t="shared" si="1"/>
        <v>7.8975776997601721E-2</v>
      </c>
    </row>
    <row r="50" spans="1:7">
      <c r="A50" s="32" t="s">
        <v>35</v>
      </c>
      <c r="B50" s="33" t="s">
        <v>107</v>
      </c>
      <c r="C50" s="33" t="s">
        <v>36</v>
      </c>
      <c r="D50" s="33">
        <v>19178</v>
      </c>
      <c r="E50" s="33">
        <v>501125</v>
      </c>
      <c r="F50" s="33">
        <f t="shared" si="0"/>
        <v>3.8269892741332003E-2</v>
      </c>
      <c r="G50" s="33">
        <f t="shared" si="1"/>
        <v>8.032169837864804E-2</v>
      </c>
    </row>
    <row r="51" spans="1:7">
      <c r="A51" s="34" t="s">
        <v>35</v>
      </c>
      <c r="B51" s="35" t="s">
        <v>108</v>
      </c>
      <c r="C51" s="35" t="s">
        <v>36</v>
      </c>
      <c r="D51" s="35">
        <v>19162</v>
      </c>
      <c r="E51" s="35">
        <v>556968</v>
      </c>
      <c r="F51" s="35">
        <f t="shared" si="0"/>
        <v>3.4404130937504489E-2</v>
      </c>
      <c r="G51" s="35">
        <f t="shared" si="1"/>
        <v>7.5794118154005247E-2</v>
      </c>
    </row>
    <row r="52" spans="1:7">
      <c r="A52" s="34" t="s">
        <v>35</v>
      </c>
      <c r="B52" s="35" t="s">
        <v>107</v>
      </c>
      <c r="C52" s="35" t="s">
        <v>36</v>
      </c>
      <c r="D52" s="35">
        <v>13335</v>
      </c>
      <c r="E52" s="35">
        <v>339799</v>
      </c>
      <c r="F52" s="35">
        <f t="shared" si="0"/>
        <v>3.9243788239518067E-2</v>
      </c>
      <c r="G52" s="35">
        <f t="shared" si="1"/>
        <v>8.1462324786123558E-2</v>
      </c>
    </row>
    <row r="53" spans="1:7">
      <c r="A53" s="36" t="s">
        <v>35</v>
      </c>
      <c r="B53" s="37" t="s">
        <v>108</v>
      </c>
      <c r="C53" s="37" t="s">
        <v>36</v>
      </c>
      <c r="D53" s="37">
        <v>9879</v>
      </c>
      <c r="E53" s="37">
        <v>308101</v>
      </c>
      <c r="F53" s="37">
        <f t="shared" si="0"/>
        <v>3.2064160778446031E-2</v>
      </c>
      <c r="G53" s="37">
        <f t="shared" si="1"/>
        <v>7.3053545103715992E-2</v>
      </c>
    </row>
    <row r="54" spans="1:7">
      <c r="A54" s="32" t="s">
        <v>35</v>
      </c>
      <c r="B54" s="38" t="s">
        <v>109</v>
      </c>
      <c r="C54" s="38" t="s">
        <v>36</v>
      </c>
      <c r="D54" s="38">
        <v>11472</v>
      </c>
      <c r="E54" s="38">
        <v>342884</v>
      </c>
      <c r="F54" s="38">
        <f t="shared" si="0"/>
        <v>3.3457379171964861E-2</v>
      </c>
      <c r="G54" s="33">
        <f t="shared" si="1"/>
        <v>7.4685282486205234E-2</v>
      </c>
    </row>
    <row r="55" spans="1:7">
      <c r="A55" s="34" t="s">
        <v>35</v>
      </c>
      <c r="B55" s="39" t="s">
        <v>110</v>
      </c>
      <c r="C55" s="39" t="s">
        <v>36</v>
      </c>
      <c r="D55" s="39">
        <v>13106</v>
      </c>
      <c r="E55" s="39">
        <v>340723</v>
      </c>
      <c r="F55" s="39">
        <f t="shared" si="0"/>
        <v>3.8465263571875102E-2</v>
      </c>
      <c r="G55" s="35">
        <f t="shared" si="1"/>
        <v>8.0550516695380117E-2</v>
      </c>
    </row>
    <row r="56" spans="1:7">
      <c r="A56" s="34" t="s">
        <v>35</v>
      </c>
      <c r="B56" s="39" t="s">
        <v>109</v>
      </c>
      <c r="C56" s="39" t="s">
        <v>36</v>
      </c>
      <c r="D56" s="39">
        <v>9518</v>
      </c>
      <c r="E56" s="39">
        <v>300639</v>
      </c>
      <c r="F56" s="39">
        <f t="shared" si="0"/>
        <v>3.1659232501438601E-2</v>
      </c>
      <c r="G56" s="35">
        <f t="shared" si="1"/>
        <v>7.2579293105684894E-2</v>
      </c>
    </row>
    <row r="57" spans="1:7">
      <c r="A57" s="36" t="s">
        <v>35</v>
      </c>
      <c r="B57" s="40" t="s">
        <v>111</v>
      </c>
      <c r="C57" s="40" t="s">
        <v>36</v>
      </c>
      <c r="D57" s="40">
        <v>13379</v>
      </c>
      <c r="E57" s="40">
        <v>355212</v>
      </c>
      <c r="F57" s="40">
        <f t="shared" si="0"/>
        <v>3.7664831143092013E-2</v>
      </c>
      <c r="G57" s="37">
        <f t="shared" si="1"/>
        <v>7.9613050234789373E-2</v>
      </c>
    </row>
    <row r="58" spans="1:7">
      <c r="A58" s="32" t="s">
        <v>35</v>
      </c>
      <c r="B58" s="38" t="s">
        <v>112</v>
      </c>
      <c r="C58" s="38" t="s">
        <v>36</v>
      </c>
      <c r="D58" s="38">
        <v>16989</v>
      </c>
      <c r="E58" s="38">
        <v>451310</v>
      </c>
      <c r="F58" s="38">
        <f t="shared" si="0"/>
        <v>3.7643748199685363E-2</v>
      </c>
      <c r="G58" s="33">
        <f t="shared" si="1"/>
        <v>7.9588357891471492E-2</v>
      </c>
    </row>
    <row r="59" spans="1:7">
      <c r="A59" s="34" t="s">
        <v>35</v>
      </c>
      <c r="B59" s="39" t="s">
        <v>113</v>
      </c>
      <c r="C59" s="39" t="s">
        <v>36</v>
      </c>
      <c r="D59" s="39">
        <v>12698</v>
      </c>
      <c r="E59" s="39">
        <v>332560</v>
      </c>
      <c r="F59" s="39">
        <f t="shared" si="0"/>
        <v>3.8182583593937933E-2</v>
      </c>
      <c r="G59" s="35">
        <f t="shared" si="1"/>
        <v>8.0219441905220096E-2</v>
      </c>
    </row>
    <row r="60" spans="1:7">
      <c r="A60" s="34" t="s">
        <v>35</v>
      </c>
      <c r="B60" s="39" t="s">
        <v>114</v>
      </c>
      <c r="C60" s="39" t="s">
        <v>36</v>
      </c>
      <c r="D60" s="39">
        <v>16961</v>
      </c>
      <c r="E60" s="39">
        <v>400341</v>
      </c>
      <c r="F60" s="39">
        <f t="shared" si="0"/>
        <v>4.236638265878339E-2</v>
      </c>
      <c r="G60" s="35">
        <f t="shared" si="1"/>
        <v>8.5119507369967096E-2</v>
      </c>
    </row>
    <row r="61" spans="1:7">
      <c r="A61" s="36" t="s">
        <v>35</v>
      </c>
      <c r="B61" s="40" t="s">
        <v>114</v>
      </c>
      <c r="C61" s="40" t="s">
        <v>36</v>
      </c>
      <c r="D61" s="40">
        <v>24502</v>
      </c>
      <c r="E61" s="40">
        <v>495405</v>
      </c>
      <c r="F61" s="40">
        <f t="shared" si="0"/>
        <v>4.9458523834034783E-2</v>
      </c>
      <c r="G61" s="37">
        <f t="shared" si="1"/>
        <v>9.3425823114421533E-2</v>
      </c>
    </row>
    <row r="62" spans="1:7">
      <c r="A62" s="32" t="s">
        <v>35</v>
      </c>
      <c r="B62" s="33" t="s">
        <v>115</v>
      </c>
      <c r="C62" s="33" t="s">
        <v>36</v>
      </c>
      <c r="D62" s="33">
        <v>15419</v>
      </c>
      <c r="E62" s="33">
        <v>606790</v>
      </c>
      <c r="F62" s="33">
        <f t="shared" si="0"/>
        <v>2.5410768140542855E-2</v>
      </c>
      <c r="G62" s="33">
        <f t="shared" si="1"/>
        <v>6.5261091646203792E-2</v>
      </c>
    </row>
    <row r="63" spans="1:7">
      <c r="A63" s="34" t="s">
        <v>35</v>
      </c>
      <c r="B63" s="35" t="s">
        <v>116</v>
      </c>
      <c r="C63" s="35" t="s">
        <v>36</v>
      </c>
      <c r="D63" s="35">
        <v>16393</v>
      </c>
      <c r="E63" s="35">
        <v>616851</v>
      </c>
      <c r="F63" s="35">
        <f t="shared" ref="F63:F124" si="2">D63/E63</f>
        <v>2.6575299383481587E-2</v>
      </c>
      <c r="G63" s="35">
        <f t="shared" ref="G63:G124" si="3">(1.1712*F63)+0.0355</f>
        <v>6.6624990637933632E-2</v>
      </c>
    </row>
    <row r="64" spans="1:7">
      <c r="A64" s="36" t="s">
        <v>35</v>
      </c>
      <c r="B64" s="37" t="s">
        <v>117</v>
      </c>
      <c r="C64" s="37" t="s">
        <v>36</v>
      </c>
      <c r="D64" s="37">
        <v>16005</v>
      </c>
      <c r="E64" s="37">
        <v>537524</v>
      </c>
      <c r="F64" s="37">
        <f t="shared" si="2"/>
        <v>2.9775414679158511E-2</v>
      </c>
      <c r="G64" s="37">
        <f t="shared" si="3"/>
        <v>7.0372965672230448E-2</v>
      </c>
    </row>
    <row r="65" spans="1:7">
      <c r="A65" s="32" t="s">
        <v>35</v>
      </c>
      <c r="B65" s="33" t="s">
        <v>118</v>
      </c>
      <c r="C65" s="33" t="s">
        <v>36</v>
      </c>
      <c r="D65" s="33">
        <v>12961</v>
      </c>
      <c r="E65" s="33">
        <v>502250</v>
      </c>
      <c r="F65" s="33">
        <f t="shared" si="2"/>
        <v>2.580587356893977E-2</v>
      </c>
      <c r="G65" s="33">
        <f t="shared" si="3"/>
        <v>6.5723839123942251E-2</v>
      </c>
    </row>
    <row r="66" spans="1:7">
      <c r="A66" s="34" t="s">
        <v>35</v>
      </c>
      <c r="B66" s="35" t="s">
        <v>119</v>
      </c>
      <c r="C66" s="35" t="s">
        <v>36</v>
      </c>
      <c r="D66" s="35">
        <v>12860</v>
      </c>
      <c r="E66" s="35">
        <v>552262</v>
      </c>
      <c r="F66" s="35">
        <f t="shared" si="2"/>
        <v>2.3286049012968484E-2</v>
      </c>
      <c r="G66" s="35">
        <f t="shared" si="3"/>
        <v>6.2772620603988694E-2</v>
      </c>
    </row>
    <row r="67" spans="1:7">
      <c r="A67" s="36" t="s">
        <v>35</v>
      </c>
      <c r="B67" s="37" t="s">
        <v>120</v>
      </c>
      <c r="C67" s="37" t="s">
        <v>36</v>
      </c>
      <c r="D67" s="37">
        <v>14078</v>
      </c>
      <c r="E67" s="37">
        <v>537556</v>
      </c>
      <c r="F67" s="37">
        <f t="shared" si="2"/>
        <v>2.6188899389086903E-2</v>
      </c>
      <c r="G67" s="37">
        <f t="shared" si="3"/>
        <v>6.6172438964498578E-2</v>
      </c>
    </row>
    <row r="68" spans="1:7">
      <c r="A68" s="32" t="s">
        <v>35</v>
      </c>
      <c r="B68" s="33" t="s">
        <v>121</v>
      </c>
      <c r="C68" s="33" t="s">
        <v>36</v>
      </c>
      <c r="D68" s="33">
        <v>17590</v>
      </c>
      <c r="E68" s="33">
        <v>628298</v>
      </c>
      <c r="F68" s="33">
        <f t="shared" si="2"/>
        <v>2.7996269286230419E-2</v>
      </c>
      <c r="G68" s="33">
        <f t="shared" si="3"/>
        <v>6.8289230588033073E-2</v>
      </c>
    </row>
    <row r="69" spans="1:7">
      <c r="A69" s="34" t="s">
        <v>35</v>
      </c>
      <c r="B69" s="35" t="s">
        <v>122</v>
      </c>
      <c r="C69" s="35" t="s">
        <v>36</v>
      </c>
      <c r="D69" s="35">
        <v>19144</v>
      </c>
      <c r="E69" s="35">
        <v>629150</v>
      </c>
      <c r="F69" s="35">
        <f t="shared" si="2"/>
        <v>3.0428355718032266E-2</v>
      </c>
      <c r="G69" s="35">
        <f t="shared" si="3"/>
        <v>7.1137690216959384E-2</v>
      </c>
    </row>
    <row r="70" spans="1:7">
      <c r="A70" s="36" t="s">
        <v>35</v>
      </c>
      <c r="B70" s="37" t="s">
        <v>123</v>
      </c>
      <c r="C70" s="37" t="s">
        <v>36</v>
      </c>
      <c r="D70" s="37">
        <v>19067</v>
      </c>
      <c r="E70" s="37">
        <v>555466</v>
      </c>
      <c r="F70" s="37">
        <f t="shared" si="2"/>
        <v>3.4326133372699678E-2</v>
      </c>
      <c r="G70" s="37">
        <f t="shared" si="3"/>
        <v>7.5702767406105861E-2</v>
      </c>
    </row>
    <row r="71" spans="1:7">
      <c r="A71" s="32" t="s">
        <v>35</v>
      </c>
      <c r="B71" s="33" t="s">
        <v>124</v>
      </c>
      <c r="C71" s="33" t="s">
        <v>36</v>
      </c>
      <c r="D71" s="33">
        <v>15875</v>
      </c>
      <c r="E71" s="33">
        <v>510315</v>
      </c>
      <c r="F71" s="33">
        <f t="shared" si="2"/>
        <v>3.1108237069261142E-2</v>
      </c>
      <c r="G71" s="33">
        <f t="shared" si="3"/>
        <v>7.1933967255518649E-2</v>
      </c>
    </row>
    <row r="72" spans="1:7">
      <c r="A72" s="34" t="s">
        <v>35</v>
      </c>
      <c r="B72" s="35" t="s">
        <v>125</v>
      </c>
      <c r="C72" s="35" t="s">
        <v>36</v>
      </c>
      <c r="D72" s="35">
        <v>17182</v>
      </c>
      <c r="E72" s="35">
        <v>538702</v>
      </c>
      <c r="F72" s="35">
        <f t="shared" si="2"/>
        <v>3.1895185093057013E-2</v>
      </c>
      <c r="G72" s="35">
        <f t="shared" si="3"/>
        <v>7.285564078098837E-2</v>
      </c>
    </row>
    <row r="73" spans="1:7">
      <c r="A73" s="36" t="s">
        <v>35</v>
      </c>
      <c r="B73" s="37" t="s">
        <v>126</v>
      </c>
      <c r="C73" s="37" t="s">
        <v>36</v>
      </c>
      <c r="D73" s="37">
        <v>13011</v>
      </c>
      <c r="E73" s="37">
        <v>491834</v>
      </c>
      <c r="F73" s="37">
        <f t="shared" si="2"/>
        <v>2.6454047503832595E-2</v>
      </c>
      <c r="G73" s="37">
        <f t="shared" si="3"/>
        <v>6.6482980436488731E-2</v>
      </c>
    </row>
    <row r="74" spans="1:7">
      <c r="A74" s="32" t="s">
        <v>35</v>
      </c>
      <c r="B74" s="33" t="s">
        <v>127</v>
      </c>
      <c r="C74" s="33" t="s">
        <v>36</v>
      </c>
      <c r="D74" s="33">
        <v>15149</v>
      </c>
      <c r="E74" s="33">
        <v>523461</v>
      </c>
      <c r="F74" s="33">
        <f t="shared" si="2"/>
        <v>2.8940073854594708E-2</v>
      </c>
      <c r="G74" s="33">
        <f t="shared" si="3"/>
        <v>6.9394614498501317E-2</v>
      </c>
    </row>
    <row r="75" spans="1:7">
      <c r="A75" s="34" t="s">
        <v>35</v>
      </c>
      <c r="B75" s="35" t="s">
        <v>128</v>
      </c>
      <c r="C75" s="35" t="s">
        <v>36</v>
      </c>
      <c r="D75" s="35">
        <v>17380</v>
      </c>
      <c r="E75" s="35">
        <v>504099</v>
      </c>
      <c r="F75" s="35">
        <f t="shared" si="2"/>
        <v>3.4477354646607117E-2</v>
      </c>
      <c r="G75" s="35">
        <f t="shared" si="3"/>
        <v>7.5879877762106251E-2</v>
      </c>
    </row>
    <row r="76" spans="1:7">
      <c r="A76" s="36" t="s">
        <v>35</v>
      </c>
      <c r="B76" s="37" t="s">
        <v>129</v>
      </c>
      <c r="C76" s="37" t="s">
        <v>36</v>
      </c>
      <c r="D76" s="37">
        <v>18132</v>
      </c>
      <c r="E76" s="37">
        <v>503799</v>
      </c>
      <c r="F76" s="37">
        <f t="shared" si="2"/>
        <v>3.599054384784408E-2</v>
      </c>
      <c r="G76" s="37">
        <f t="shared" si="3"/>
        <v>7.7652124954594975E-2</v>
      </c>
    </row>
    <row r="77" spans="1:7">
      <c r="A77" s="32" t="s">
        <v>35</v>
      </c>
      <c r="B77" s="33" t="s">
        <v>130</v>
      </c>
      <c r="C77" s="33" t="s">
        <v>36</v>
      </c>
      <c r="D77" s="33">
        <v>23359</v>
      </c>
      <c r="E77" s="33">
        <v>493257</v>
      </c>
      <c r="F77" s="33">
        <f t="shared" si="2"/>
        <v>4.7356651806259212E-2</v>
      </c>
      <c r="G77" s="33">
        <f t="shared" si="3"/>
        <v>9.0964110595490782E-2</v>
      </c>
    </row>
    <row r="78" spans="1:7">
      <c r="A78" s="34" t="s">
        <v>35</v>
      </c>
      <c r="B78" s="35" t="s">
        <v>131</v>
      </c>
      <c r="C78" s="35" t="s">
        <v>36</v>
      </c>
      <c r="D78" s="35">
        <v>25046</v>
      </c>
      <c r="E78" s="35">
        <v>488908</v>
      </c>
      <c r="F78" s="35">
        <f t="shared" si="2"/>
        <v>5.1228451978695376E-2</v>
      </c>
      <c r="G78" s="35">
        <f t="shared" si="3"/>
        <v>9.5498762957448025E-2</v>
      </c>
    </row>
    <row r="79" spans="1:7">
      <c r="A79" s="36" t="s">
        <v>35</v>
      </c>
      <c r="B79" s="37" t="s">
        <v>132</v>
      </c>
      <c r="C79" s="37" t="s">
        <v>36</v>
      </c>
      <c r="D79" s="37">
        <v>26297</v>
      </c>
      <c r="E79" s="37">
        <v>451731</v>
      </c>
      <c r="F79" s="37">
        <f t="shared" si="2"/>
        <v>5.8213848507186798E-2</v>
      </c>
      <c r="G79" s="37">
        <f t="shared" si="3"/>
        <v>0.10368005937161717</v>
      </c>
    </row>
    <row r="80" spans="1:7">
      <c r="A80" s="32" t="s">
        <v>35</v>
      </c>
      <c r="B80" s="33" t="s">
        <v>133</v>
      </c>
      <c r="C80" s="33" t="s">
        <v>36</v>
      </c>
      <c r="D80" s="33">
        <v>20396</v>
      </c>
      <c r="E80" s="33">
        <v>447890</v>
      </c>
      <c r="F80" s="33">
        <f t="shared" si="2"/>
        <v>4.553796691151845E-2</v>
      </c>
      <c r="G80" s="33">
        <f t="shared" si="3"/>
        <v>8.8834066846770407E-2</v>
      </c>
    </row>
    <row r="81" spans="1:7">
      <c r="A81" s="34" t="s">
        <v>35</v>
      </c>
      <c r="B81" s="35" t="s">
        <v>134</v>
      </c>
      <c r="C81" s="35" t="s">
        <v>36</v>
      </c>
      <c r="D81" s="35">
        <v>17125</v>
      </c>
      <c r="E81" s="35">
        <v>440934</v>
      </c>
      <c r="F81" s="35">
        <f t="shared" si="2"/>
        <v>3.8838012038082799E-2</v>
      </c>
      <c r="G81" s="35">
        <f t="shared" si="3"/>
        <v>8.0987079699002568E-2</v>
      </c>
    </row>
    <row r="82" spans="1:7">
      <c r="A82" s="36" t="s">
        <v>35</v>
      </c>
      <c r="B82" s="37" t="s">
        <v>135</v>
      </c>
      <c r="C82" s="37" t="s">
        <v>36</v>
      </c>
      <c r="D82" s="37">
        <v>16586</v>
      </c>
      <c r="E82" s="37">
        <v>380642</v>
      </c>
      <c r="F82" s="37">
        <f t="shared" si="2"/>
        <v>4.3573751714209151E-2</v>
      </c>
      <c r="G82" s="37">
        <f t="shared" si="3"/>
        <v>8.6533578007681758E-2</v>
      </c>
    </row>
    <row r="83" spans="1:7">
      <c r="A83" s="32" t="s">
        <v>35</v>
      </c>
      <c r="B83" s="33" t="s">
        <v>136</v>
      </c>
      <c r="C83" s="33" t="s">
        <v>36</v>
      </c>
      <c r="D83" s="33">
        <v>13671</v>
      </c>
      <c r="E83" s="33">
        <v>463572</v>
      </c>
      <c r="F83" s="33">
        <f t="shared" si="2"/>
        <v>2.9490564572493595E-2</v>
      </c>
      <c r="G83" s="33">
        <f t="shared" si="3"/>
        <v>7.0039349227304495E-2</v>
      </c>
    </row>
    <row r="84" spans="1:7">
      <c r="A84" s="34" t="s">
        <v>35</v>
      </c>
      <c r="B84" s="35" t="s">
        <v>137</v>
      </c>
      <c r="C84" s="35" t="s">
        <v>36</v>
      </c>
      <c r="D84" s="35">
        <v>11714</v>
      </c>
      <c r="E84" s="35">
        <v>391992</v>
      </c>
      <c r="F84" s="35">
        <f t="shared" si="2"/>
        <v>2.9883262923733136E-2</v>
      </c>
      <c r="G84" s="35">
        <f t="shared" si="3"/>
        <v>7.0499277536276245E-2</v>
      </c>
    </row>
    <row r="85" spans="1:7">
      <c r="A85" s="36" t="s">
        <v>35</v>
      </c>
      <c r="B85" s="37" t="s">
        <v>138</v>
      </c>
      <c r="C85" s="37" t="s">
        <v>36</v>
      </c>
      <c r="D85" s="37">
        <v>12593</v>
      </c>
      <c r="E85" s="37">
        <v>464416</v>
      </c>
      <c r="F85" s="37">
        <f t="shared" si="2"/>
        <v>2.711577551161028E-2</v>
      </c>
      <c r="G85" s="37">
        <f t="shared" si="3"/>
        <v>6.7257996279197957E-2</v>
      </c>
    </row>
    <row r="86" spans="1:7">
      <c r="A86" s="32" t="s">
        <v>35</v>
      </c>
      <c r="B86" s="33" t="s">
        <v>139</v>
      </c>
      <c r="C86" s="33" t="s">
        <v>36</v>
      </c>
      <c r="D86" s="33">
        <v>15378</v>
      </c>
      <c r="E86" s="33">
        <v>441203</v>
      </c>
      <c r="F86" s="33">
        <f t="shared" si="2"/>
        <v>3.4854704070461894E-2</v>
      </c>
      <c r="G86" s="33">
        <f t="shared" si="3"/>
        <v>7.6321829407324959E-2</v>
      </c>
    </row>
    <row r="87" spans="1:7">
      <c r="A87" s="34" t="s">
        <v>35</v>
      </c>
      <c r="B87" s="35" t="s">
        <v>140</v>
      </c>
      <c r="C87" s="35" t="s">
        <v>36</v>
      </c>
      <c r="D87" s="35">
        <v>17726</v>
      </c>
      <c r="E87" s="35">
        <v>437896</v>
      </c>
      <c r="F87" s="35">
        <f t="shared" si="2"/>
        <v>4.047993130789046E-2</v>
      </c>
      <c r="G87" s="35">
        <f t="shared" si="3"/>
        <v>8.2910095547801307E-2</v>
      </c>
    </row>
    <row r="88" spans="1:7">
      <c r="A88" s="36" t="s">
        <v>35</v>
      </c>
      <c r="B88" s="37" t="s">
        <v>141</v>
      </c>
      <c r="C88" s="37" t="s">
        <v>36</v>
      </c>
      <c r="D88" s="37">
        <v>18424</v>
      </c>
      <c r="E88" s="37">
        <v>411366</v>
      </c>
      <c r="F88" s="37">
        <f t="shared" si="2"/>
        <v>4.4787366967615212E-2</v>
      </c>
      <c r="G88" s="37">
        <f t="shared" si="3"/>
        <v>8.7954964192470925E-2</v>
      </c>
    </row>
    <row r="89" spans="1:7">
      <c r="A89" s="32" t="s">
        <v>35</v>
      </c>
      <c r="B89" s="33" t="s">
        <v>142</v>
      </c>
      <c r="C89" s="33" t="s">
        <v>36</v>
      </c>
      <c r="D89" s="33">
        <v>13261</v>
      </c>
      <c r="E89" s="33">
        <v>391728</v>
      </c>
      <c r="F89" s="33">
        <f t="shared" si="2"/>
        <v>3.3852571171833518E-2</v>
      </c>
      <c r="G89" s="33">
        <f t="shared" si="3"/>
        <v>7.5148131356451403E-2</v>
      </c>
    </row>
    <row r="90" spans="1:7">
      <c r="A90" s="34" t="s">
        <v>35</v>
      </c>
      <c r="B90" s="35" t="s">
        <v>143</v>
      </c>
      <c r="C90" s="35" t="s">
        <v>36</v>
      </c>
      <c r="D90" s="35">
        <v>13576</v>
      </c>
      <c r="E90" s="35">
        <v>426298</v>
      </c>
      <c r="F90" s="35">
        <f t="shared" si="2"/>
        <v>3.1846267165222451E-2</v>
      </c>
      <c r="G90" s="35">
        <f t="shared" si="3"/>
        <v>7.2798348103908533E-2</v>
      </c>
    </row>
    <row r="91" spans="1:7">
      <c r="A91" s="36" t="s">
        <v>35</v>
      </c>
      <c r="B91" s="37" t="s">
        <v>144</v>
      </c>
      <c r="C91" s="37" t="s">
        <v>36</v>
      </c>
      <c r="D91" s="37">
        <v>11259</v>
      </c>
      <c r="E91" s="37">
        <v>366289</v>
      </c>
      <c r="F91" s="37">
        <f t="shared" si="2"/>
        <v>3.073802380087854E-2</v>
      </c>
      <c r="G91" s="37">
        <f t="shared" si="3"/>
        <v>7.1500373475588935E-2</v>
      </c>
    </row>
    <row r="92" spans="1:7">
      <c r="A92" s="32" t="s">
        <v>35</v>
      </c>
      <c r="B92" s="33" t="s">
        <v>145</v>
      </c>
      <c r="C92" s="33" t="s">
        <v>36</v>
      </c>
      <c r="D92" s="33">
        <v>11456</v>
      </c>
      <c r="E92" s="33">
        <v>370422</v>
      </c>
      <c r="F92" s="33">
        <f t="shared" si="2"/>
        <v>3.0926888791702436E-2</v>
      </c>
      <c r="G92" s="33">
        <f t="shared" si="3"/>
        <v>7.1721572152841889E-2</v>
      </c>
    </row>
    <row r="93" spans="1:7">
      <c r="A93" s="34" t="s">
        <v>35</v>
      </c>
      <c r="B93" s="35" t="s">
        <v>146</v>
      </c>
      <c r="C93" s="35" t="s">
        <v>36</v>
      </c>
      <c r="D93" s="35">
        <v>15889</v>
      </c>
      <c r="E93" s="35">
        <v>392910</v>
      </c>
      <c r="F93" s="35">
        <f t="shared" si="2"/>
        <v>4.0439286350563743E-2</v>
      </c>
      <c r="G93" s="35">
        <f t="shared" si="3"/>
        <v>8.286249217378025E-2</v>
      </c>
    </row>
    <row r="94" spans="1:7">
      <c r="A94" s="36" t="s">
        <v>35</v>
      </c>
      <c r="B94" s="37" t="s">
        <v>147</v>
      </c>
      <c r="C94" s="37" t="s">
        <v>36</v>
      </c>
      <c r="D94" s="37">
        <v>10354</v>
      </c>
      <c r="E94" s="37">
        <v>390069</v>
      </c>
      <c r="F94" s="37">
        <f t="shared" si="2"/>
        <v>2.6544021698725096E-2</v>
      </c>
      <c r="G94" s="37">
        <f t="shared" si="3"/>
        <v>6.6588358213546833E-2</v>
      </c>
    </row>
    <row r="95" spans="1:7">
      <c r="A95" s="32" t="s">
        <v>35</v>
      </c>
      <c r="B95" s="33" t="s">
        <v>148</v>
      </c>
      <c r="C95" s="33" t="s">
        <v>36</v>
      </c>
      <c r="D95" s="33">
        <v>10895</v>
      </c>
      <c r="E95" s="33">
        <v>379868</v>
      </c>
      <c r="F95" s="33">
        <f t="shared" si="2"/>
        <v>2.8681015510651067E-2</v>
      </c>
      <c r="G95" s="33">
        <f t="shared" si="3"/>
        <v>6.9091205366074521E-2</v>
      </c>
    </row>
    <row r="96" spans="1:7">
      <c r="A96" s="34" t="s">
        <v>35</v>
      </c>
      <c r="B96" s="35" t="s">
        <v>149</v>
      </c>
      <c r="C96" s="35" t="s">
        <v>36</v>
      </c>
      <c r="D96" s="35">
        <v>10014</v>
      </c>
      <c r="E96" s="35">
        <v>377974</v>
      </c>
      <c r="F96" s="35">
        <f t="shared" si="2"/>
        <v>2.6493885822834375E-2</v>
      </c>
      <c r="G96" s="35">
        <f t="shared" si="3"/>
        <v>6.6529639075703612E-2</v>
      </c>
    </row>
    <row r="97" spans="1:7">
      <c r="A97" s="32" t="s">
        <v>35</v>
      </c>
      <c r="B97" s="33" t="s">
        <v>151</v>
      </c>
      <c r="C97" s="33" t="s">
        <v>36</v>
      </c>
      <c r="D97" s="33">
        <v>12059</v>
      </c>
      <c r="E97" s="33">
        <v>418610</v>
      </c>
      <c r="F97" s="33">
        <f t="shared" si="2"/>
        <v>2.880724301856143E-2</v>
      </c>
      <c r="G97" s="33">
        <f t="shared" si="3"/>
        <v>6.9239043023339136E-2</v>
      </c>
    </row>
    <row r="98" spans="1:7">
      <c r="A98" s="34" t="s">
        <v>35</v>
      </c>
      <c r="B98" s="35" t="s">
        <v>152</v>
      </c>
      <c r="C98" s="35" t="s">
        <v>36</v>
      </c>
      <c r="D98" s="35">
        <v>13451</v>
      </c>
      <c r="E98" s="35">
        <v>394714</v>
      </c>
      <c r="F98" s="35">
        <f t="shared" si="2"/>
        <v>3.4077838637595829E-2</v>
      </c>
      <c r="G98" s="35">
        <f t="shared" si="3"/>
        <v>7.5411964612352236E-2</v>
      </c>
    </row>
    <row r="99" spans="1:7">
      <c r="A99" s="34" t="s">
        <v>35</v>
      </c>
      <c r="B99" s="35" t="s">
        <v>153</v>
      </c>
      <c r="C99" s="35" t="s">
        <v>36</v>
      </c>
      <c r="D99" s="35">
        <v>12719</v>
      </c>
      <c r="E99" s="35">
        <v>434378</v>
      </c>
      <c r="F99" s="35">
        <f t="shared" si="2"/>
        <v>2.928094885100074E-2</v>
      </c>
      <c r="G99" s="35">
        <f t="shared" si="3"/>
        <v>6.9793847294292055E-2</v>
      </c>
    </row>
    <row r="100" spans="1:7">
      <c r="A100" s="36" t="s">
        <v>35</v>
      </c>
      <c r="B100" s="37" t="s">
        <v>154</v>
      </c>
      <c r="C100" s="37" t="s">
        <v>36</v>
      </c>
      <c r="D100" s="37">
        <v>9986</v>
      </c>
      <c r="E100" s="37">
        <v>375307</v>
      </c>
      <c r="F100" s="37">
        <f t="shared" si="2"/>
        <v>2.6607550618560273E-2</v>
      </c>
      <c r="G100" s="37">
        <f t="shared" si="3"/>
        <v>6.6662763284457791E-2</v>
      </c>
    </row>
    <row r="101" spans="1:7">
      <c r="A101" s="32" t="s">
        <v>35</v>
      </c>
      <c r="B101" s="33" t="s">
        <v>155</v>
      </c>
      <c r="C101" s="33" t="s">
        <v>36</v>
      </c>
      <c r="D101" s="33">
        <v>15579</v>
      </c>
      <c r="E101" s="33">
        <v>489391</v>
      </c>
      <c r="F101" s="33">
        <f t="shared" si="2"/>
        <v>3.1833441971756735E-2</v>
      </c>
      <c r="G101" s="33">
        <f t="shared" si="3"/>
        <v>7.2783327237321477E-2</v>
      </c>
    </row>
    <row r="102" spans="1:7">
      <c r="A102" s="34" t="s">
        <v>35</v>
      </c>
      <c r="B102" s="35" t="s">
        <v>156</v>
      </c>
      <c r="C102" s="35" t="s">
        <v>36</v>
      </c>
      <c r="D102" s="35">
        <v>14435</v>
      </c>
      <c r="E102" s="35">
        <v>446561</v>
      </c>
      <c r="F102" s="35">
        <f t="shared" si="2"/>
        <v>3.2324811168015118E-2</v>
      </c>
      <c r="G102" s="35">
        <f t="shared" si="3"/>
        <v>7.3358818839979301E-2</v>
      </c>
    </row>
    <row r="103" spans="1:7">
      <c r="A103" s="36" t="s">
        <v>35</v>
      </c>
      <c r="B103" s="37" t="s">
        <v>157</v>
      </c>
      <c r="C103" s="37" t="s">
        <v>36</v>
      </c>
      <c r="D103" s="37">
        <v>9273</v>
      </c>
      <c r="E103" s="37">
        <v>422446</v>
      </c>
      <c r="F103" s="37">
        <f t="shared" si="2"/>
        <v>2.1950734531750803E-2</v>
      </c>
      <c r="G103" s="37">
        <f t="shared" si="3"/>
        <v>6.1208700283586534E-2</v>
      </c>
    </row>
    <row r="104" spans="1:7">
      <c r="A104" s="32" t="s">
        <v>35</v>
      </c>
      <c r="B104" s="33" t="s">
        <v>158</v>
      </c>
      <c r="C104" s="33" t="s">
        <v>36</v>
      </c>
      <c r="D104" s="33">
        <v>11114</v>
      </c>
      <c r="E104" s="33">
        <v>466193</v>
      </c>
      <c r="F104" s="33">
        <f t="shared" si="2"/>
        <v>2.3839911796187416E-2</v>
      </c>
      <c r="G104" s="33">
        <f t="shared" si="3"/>
        <v>6.3421304695694708E-2</v>
      </c>
    </row>
    <row r="105" spans="1:7">
      <c r="A105" s="34" t="s">
        <v>35</v>
      </c>
      <c r="B105" s="35" t="s">
        <v>160</v>
      </c>
      <c r="C105" s="35" t="s">
        <v>36</v>
      </c>
      <c r="D105" s="35">
        <v>8845</v>
      </c>
      <c r="E105" s="35">
        <v>407474</v>
      </c>
      <c r="F105" s="35">
        <f t="shared" si="2"/>
        <v>2.1706906452927058E-2</v>
      </c>
      <c r="G105" s="35">
        <f t="shared" si="3"/>
        <v>6.0923128837668164E-2</v>
      </c>
    </row>
    <row r="106" spans="1:7">
      <c r="A106" s="36" t="s">
        <v>35</v>
      </c>
      <c r="B106" s="37" t="s">
        <v>161</v>
      </c>
      <c r="C106" s="37" t="s">
        <v>36</v>
      </c>
      <c r="D106" s="37">
        <v>14846</v>
      </c>
      <c r="E106" s="37">
        <v>482572</v>
      </c>
      <c r="F106" s="37">
        <f t="shared" si="2"/>
        <v>3.0764321179015775E-2</v>
      </c>
      <c r="G106" s="37">
        <f t="shared" si="3"/>
        <v>7.1531172964863277E-2</v>
      </c>
    </row>
    <row r="107" spans="1:7">
      <c r="A107" s="32" t="s">
        <v>35</v>
      </c>
      <c r="B107" s="33" t="s">
        <v>162</v>
      </c>
      <c r="C107" s="33" t="s">
        <v>36</v>
      </c>
      <c r="D107" s="33">
        <v>17418</v>
      </c>
      <c r="E107" s="33">
        <v>477341</v>
      </c>
      <c r="F107" s="33">
        <f t="shared" si="2"/>
        <v>3.6489637387109003E-2</v>
      </c>
      <c r="G107" s="33">
        <f t="shared" si="3"/>
        <v>7.8236663307782062E-2</v>
      </c>
    </row>
    <row r="108" spans="1:7">
      <c r="A108" s="34" t="s">
        <v>35</v>
      </c>
      <c r="B108" s="35" t="s">
        <v>163</v>
      </c>
      <c r="C108" s="35" t="s">
        <v>36</v>
      </c>
      <c r="D108" s="35">
        <v>19075</v>
      </c>
      <c r="E108" s="35">
        <v>476658</v>
      </c>
      <c r="F108" s="35">
        <f t="shared" si="2"/>
        <v>4.0018210121302904E-2</v>
      </c>
      <c r="G108" s="35">
        <f t="shared" si="3"/>
        <v>8.236932769406996E-2</v>
      </c>
    </row>
    <row r="109" spans="1:7">
      <c r="A109" s="36" t="s">
        <v>35</v>
      </c>
      <c r="B109" s="37" t="s">
        <v>164</v>
      </c>
      <c r="C109" s="37" t="s">
        <v>36</v>
      </c>
      <c r="D109" s="37">
        <v>19562</v>
      </c>
      <c r="E109" s="37">
        <v>444725</v>
      </c>
      <c r="F109" s="37">
        <f t="shared" si="2"/>
        <v>4.3986733374557309E-2</v>
      </c>
      <c r="G109" s="37">
        <f t="shared" si="3"/>
        <v>8.7017262128281508E-2</v>
      </c>
    </row>
    <row r="110" spans="1:7">
      <c r="A110" s="32" t="s">
        <v>35</v>
      </c>
      <c r="B110" s="33" t="s">
        <v>165</v>
      </c>
      <c r="C110" s="33" t="s">
        <v>36</v>
      </c>
      <c r="D110" s="33"/>
      <c r="E110" s="33"/>
      <c r="F110" s="33"/>
      <c r="G110" s="33"/>
    </row>
    <row r="111" spans="1:7">
      <c r="A111" s="34" t="s">
        <v>35</v>
      </c>
      <c r="B111" s="35" t="s">
        <v>166</v>
      </c>
      <c r="C111" s="35" t="s">
        <v>36</v>
      </c>
      <c r="D111" s="35"/>
      <c r="E111" s="35"/>
      <c r="F111" s="35"/>
      <c r="G111" s="35"/>
    </row>
    <row r="112" spans="1:7">
      <c r="A112" s="36" t="s">
        <v>35</v>
      </c>
      <c r="B112" s="37" t="s">
        <v>167</v>
      </c>
      <c r="C112" s="37" t="s">
        <v>36</v>
      </c>
      <c r="D112" s="37"/>
      <c r="E112" s="37"/>
      <c r="F112" s="37"/>
      <c r="G112" s="37"/>
    </row>
    <row r="113" spans="1:7">
      <c r="A113" s="32" t="s">
        <v>35</v>
      </c>
      <c r="B113" s="33" t="s">
        <v>168</v>
      </c>
      <c r="C113" s="33" t="s">
        <v>36</v>
      </c>
      <c r="D113" s="33">
        <v>10830</v>
      </c>
      <c r="E113" s="33">
        <v>411154</v>
      </c>
      <c r="F113" s="33">
        <f t="shared" si="2"/>
        <v>2.6340495288869864E-2</v>
      </c>
      <c r="G113" s="33">
        <f t="shared" si="3"/>
        <v>6.6349988082324382E-2</v>
      </c>
    </row>
    <row r="114" spans="1:7">
      <c r="A114" s="34" t="s">
        <v>35</v>
      </c>
      <c r="B114" s="35" t="s">
        <v>169</v>
      </c>
      <c r="C114" s="35" t="s">
        <v>36</v>
      </c>
      <c r="D114" s="35">
        <v>9095</v>
      </c>
      <c r="E114" s="35">
        <v>401517</v>
      </c>
      <c r="F114" s="35">
        <f t="shared" si="2"/>
        <v>2.2651593830398213E-2</v>
      </c>
      <c r="G114" s="35">
        <f t="shared" si="3"/>
        <v>6.2029546694162385E-2</v>
      </c>
    </row>
    <row r="115" spans="1:7">
      <c r="A115" s="36" t="s">
        <v>35</v>
      </c>
      <c r="B115" s="37" t="s">
        <v>170</v>
      </c>
      <c r="C115" s="37" t="s">
        <v>36</v>
      </c>
      <c r="D115" s="37">
        <v>12938</v>
      </c>
      <c r="E115" s="37">
        <v>442969</v>
      </c>
      <c r="F115" s="37">
        <f t="shared" si="2"/>
        <v>2.9207461470215749E-2</v>
      </c>
      <c r="G115" s="37">
        <f t="shared" si="3"/>
        <v>6.9707778873916687E-2</v>
      </c>
    </row>
    <row r="116" spans="1:7">
      <c r="A116" s="32" t="s">
        <v>35</v>
      </c>
      <c r="B116" s="33" t="s">
        <v>171</v>
      </c>
      <c r="C116" s="33" t="s">
        <v>36</v>
      </c>
      <c r="D116" s="33">
        <v>15884</v>
      </c>
      <c r="E116" s="33">
        <v>429525</v>
      </c>
      <c r="F116" s="33">
        <f t="shared" si="2"/>
        <v>3.6980385309353353E-2</v>
      </c>
      <c r="G116" s="33">
        <f t="shared" si="3"/>
        <v>7.8811427274314644E-2</v>
      </c>
    </row>
    <row r="117" spans="1:7">
      <c r="A117" s="34" t="s">
        <v>35</v>
      </c>
      <c r="B117" s="35" t="s">
        <v>172</v>
      </c>
      <c r="C117" s="35" t="s">
        <v>36</v>
      </c>
      <c r="D117" s="35">
        <v>16872</v>
      </c>
      <c r="E117" s="35">
        <v>401802</v>
      </c>
      <c r="F117" s="35">
        <f t="shared" si="2"/>
        <v>4.1990831304971103E-2</v>
      </c>
      <c r="G117" s="35">
        <f t="shared" si="3"/>
        <v>8.4679661624382147E-2</v>
      </c>
    </row>
    <row r="118" spans="1:7">
      <c r="A118" s="36" t="s">
        <v>35</v>
      </c>
      <c r="B118" s="37" t="s">
        <v>173</v>
      </c>
      <c r="C118" s="37" t="s">
        <v>36</v>
      </c>
      <c r="D118" s="37">
        <v>12583</v>
      </c>
      <c r="E118" s="37">
        <v>402697</v>
      </c>
      <c r="F118" s="37">
        <f t="shared" si="2"/>
        <v>3.124681832742732E-2</v>
      </c>
      <c r="G118" s="37">
        <f t="shared" si="3"/>
        <v>7.2096273625082877E-2</v>
      </c>
    </row>
    <row r="119" spans="1:7">
      <c r="A119" s="32" t="s">
        <v>35</v>
      </c>
      <c r="B119" s="33" t="s">
        <v>174</v>
      </c>
      <c r="C119" s="33" t="s">
        <v>36</v>
      </c>
      <c r="D119" s="33"/>
      <c r="E119" s="33"/>
      <c r="F119" s="33"/>
      <c r="G119" s="33"/>
    </row>
    <row r="120" spans="1:7">
      <c r="A120" s="34" t="s">
        <v>35</v>
      </c>
      <c r="B120" s="35" t="s">
        <v>175</v>
      </c>
      <c r="C120" s="35" t="s">
        <v>36</v>
      </c>
      <c r="D120" s="35"/>
      <c r="E120" s="35"/>
      <c r="F120" s="35"/>
      <c r="G120" s="35"/>
    </row>
    <row r="121" spans="1:7">
      <c r="A121" s="34" t="s">
        <v>35</v>
      </c>
      <c r="B121" s="35" t="s">
        <v>176</v>
      </c>
      <c r="C121" s="35" t="s">
        <v>36</v>
      </c>
      <c r="D121" s="35"/>
      <c r="E121" s="35"/>
      <c r="F121" s="35"/>
      <c r="G121" s="35"/>
    </row>
    <row r="122" spans="1:7">
      <c r="A122" s="36" t="s">
        <v>35</v>
      </c>
      <c r="B122" s="37" t="s">
        <v>177</v>
      </c>
      <c r="C122" s="37" t="s">
        <v>36</v>
      </c>
      <c r="D122" s="37"/>
      <c r="E122" s="37"/>
      <c r="F122" s="37"/>
      <c r="G122" s="37"/>
    </row>
    <row r="123" spans="1:7">
      <c r="A123" s="32" t="s">
        <v>35</v>
      </c>
      <c r="B123" s="33" t="s">
        <v>178</v>
      </c>
      <c r="C123" s="33" t="s">
        <v>36</v>
      </c>
      <c r="D123" s="33">
        <v>11028</v>
      </c>
      <c r="E123" s="33">
        <v>381788</v>
      </c>
      <c r="F123" s="33">
        <f t="shared" si="2"/>
        <v>2.8885140444435131E-2</v>
      </c>
      <c r="G123" s="33">
        <f t="shared" si="3"/>
        <v>6.9330276488522413E-2</v>
      </c>
    </row>
    <row r="124" spans="1:7">
      <c r="A124" s="34" t="s">
        <v>35</v>
      </c>
      <c r="B124" s="35" t="s">
        <v>179</v>
      </c>
      <c r="C124" s="35" t="s">
        <v>36</v>
      </c>
      <c r="D124" s="35">
        <v>8667</v>
      </c>
      <c r="E124" s="35">
        <v>418028</v>
      </c>
      <c r="F124" s="35">
        <f t="shared" si="2"/>
        <v>2.0733060943286096E-2</v>
      </c>
      <c r="G124" s="35">
        <f t="shared" si="3"/>
        <v>5.9782560976776672E-2</v>
      </c>
    </row>
    <row r="125" spans="1:7">
      <c r="A125" s="36" t="s">
        <v>35</v>
      </c>
      <c r="B125" s="37" t="s">
        <v>180</v>
      </c>
      <c r="C125" s="37" t="s">
        <v>36</v>
      </c>
      <c r="D125" s="37">
        <v>9616</v>
      </c>
      <c r="E125" s="37">
        <v>385770</v>
      </c>
      <c r="F125" s="37">
        <f t="shared" ref="F125:F152" si="4">D125/E125</f>
        <v>2.4926769836949476E-2</v>
      </c>
      <c r="G125" s="37">
        <f t="shared" ref="G125:G152" si="5">(1.1712*F125)+0.0355</f>
        <v>6.4694232833035228E-2</v>
      </c>
    </row>
    <row r="126" spans="1:7">
      <c r="A126" s="32" t="s">
        <v>35</v>
      </c>
      <c r="B126" s="33" t="s">
        <v>181</v>
      </c>
      <c r="C126" s="33" t="s">
        <v>36</v>
      </c>
      <c r="D126" s="33">
        <v>12713</v>
      </c>
      <c r="E126" s="33">
        <v>360806</v>
      </c>
      <c r="F126" s="33">
        <f t="shared" si="4"/>
        <v>3.5235001635227796E-2</v>
      </c>
      <c r="G126" s="33">
        <f t="shared" si="5"/>
        <v>7.6767233915178784E-2</v>
      </c>
    </row>
    <row r="127" spans="1:7">
      <c r="A127" s="34" t="s">
        <v>35</v>
      </c>
      <c r="B127" s="35" t="s">
        <v>182</v>
      </c>
      <c r="C127" s="35" t="s">
        <v>36</v>
      </c>
      <c r="D127" s="35">
        <v>12787</v>
      </c>
      <c r="E127" s="35">
        <v>356709</v>
      </c>
      <c r="F127" s="35">
        <f t="shared" si="4"/>
        <v>3.584714711431447E-2</v>
      </c>
      <c r="G127" s="35">
        <f t="shared" si="5"/>
        <v>7.7484178700285108E-2</v>
      </c>
    </row>
    <row r="128" spans="1:7">
      <c r="A128" s="36" t="s">
        <v>35</v>
      </c>
      <c r="B128" s="37" t="s">
        <v>183</v>
      </c>
      <c r="C128" s="37" t="s">
        <v>36</v>
      </c>
      <c r="D128" s="37">
        <v>10940</v>
      </c>
      <c r="E128" s="37">
        <v>286022</v>
      </c>
      <c r="F128" s="37">
        <f t="shared" si="4"/>
        <v>3.8248806035899335E-2</v>
      </c>
      <c r="G128" s="37">
        <f t="shared" si="5"/>
        <v>8.0297001629245301E-2</v>
      </c>
    </row>
    <row r="129" spans="1:7">
      <c r="A129" s="32" t="s">
        <v>35</v>
      </c>
      <c r="B129" s="33" t="s">
        <v>184</v>
      </c>
      <c r="C129" s="33" t="s">
        <v>36</v>
      </c>
      <c r="D129" s="33">
        <v>10982</v>
      </c>
      <c r="E129" s="33">
        <v>301287</v>
      </c>
      <c r="F129" s="33">
        <f t="shared" si="4"/>
        <v>3.6450294901539067E-2</v>
      </c>
      <c r="G129" s="33">
        <f t="shared" si="5"/>
        <v>7.8190585388682551E-2</v>
      </c>
    </row>
    <row r="130" spans="1:7">
      <c r="A130" s="34" t="s">
        <v>35</v>
      </c>
      <c r="B130" s="35" t="s">
        <v>185</v>
      </c>
      <c r="C130" s="35" t="s">
        <v>36</v>
      </c>
      <c r="D130" s="35">
        <v>14528</v>
      </c>
      <c r="E130" s="35">
        <v>383422</v>
      </c>
      <c r="F130" s="35">
        <f t="shared" si="4"/>
        <v>3.7890366228333271E-2</v>
      </c>
      <c r="G130" s="35">
        <f t="shared" si="5"/>
        <v>7.9877196926623928E-2</v>
      </c>
    </row>
    <row r="131" spans="1:7">
      <c r="A131" s="34" t="s">
        <v>35</v>
      </c>
      <c r="B131" s="35" t="s">
        <v>186</v>
      </c>
      <c r="C131" s="35" t="s">
        <v>36</v>
      </c>
      <c r="D131" s="35">
        <v>10354</v>
      </c>
      <c r="E131" s="35">
        <v>317444</v>
      </c>
      <c r="F131" s="35">
        <f t="shared" si="4"/>
        <v>3.261677650231222E-2</v>
      </c>
      <c r="G131" s="35">
        <f t="shared" si="5"/>
        <v>7.3700768639508071E-2</v>
      </c>
    </row>
    <row r="132" spans="1:7">
      <c r="A132" s="36" t="s">
        <v>35</v>
      </c>
      <c r="B132" s="37" t="s">
        <v>187</v>
      </c>
      <c r="C132" s="37" t="s">
        <v>36</v>
      </c>
      <c r="D132" s="37">
        <v>10043</v>
      </c>
      <c r="E132" s="37">
        <v>273016</v>
      </c>
      <c r="F132" s="37">
        <f t="shared" si="4"/>
        <v>3.6785389867260529E-2</v>
      </c>
      <c r="G132" s="37">
        <f t="shared" si="5"/>
        <v>7.8583048612535539E-2</v>
      </c>
    </row>
    <row r="133" spans="1:7">
      <c r="A133" s="32" t="s">
        <v>35</v>
      </c>
      <c r="B133" s="33" t="s">
        <v>188</v>
      </c>
      <c r="C133" s="33" t="s">
        <v>36</v>
      </c>
      <c r="D133" s="33">
        <v>11016</v>
      </c>
      <c r="E133" s="33">
        <v>339178</v>
      </c>
      <c r="F133" s="33">
        <f t="shared" si="4"/>
        <v>3.2478521602226557E-2</v>
      </c>
      <c r="G133" s="33">
        <f t="shared" si="5"/>
        <v>7.353884450052775E-2</v>
      </c>
    </row>
    <row r="134" spans="1:7">
      <c r="A134" s="34" t="s">
        <v>35</v>
      </c>
      <c r="B134" s="35" t="s">
        <v>189</v>
      </c>
      <c r="C134" s="35" t="s">
        <v>36</v>
      </c>
      <c r="D134" s="35">
        <v>11139</v>
      </c>
      <c r="E134" s="35">
        <v>367320</v>
      </c>
      <c r="F134" s="35">
        <f t="shared" si="4"/>
        <v>3.0325057170859197E-2</v>
      </c>
      <c r="G134" s="35">
        <f t="shared" si="5"/>
        <v>7.1016706958510284E-2</v>
      </c>
    </row>
    <row r="135" spans="1:7">
      <c r="A135" s="34" t="s">
        <v>35</v>
      </c>
      <c r="B135" s="35" t="s">
        <v>190</v>
      </c>
      <c r="C135" s="35" t="s">
        <v>36</v>
      </c>
      <c r="D135" s="35">
        <v>14550</v>
      </c>
      <c r="E135" s="35">
        <v>347046</v>
      </c>
      <c r="F135" s="35">
        <f t="shared" si="4"/>
        <v>4.1925277917048462E-2</v>
      </c>
      <c r="G135" s="35">
        <f t="shared" si="5"/>
        <v>8.460288549644715E-2</v>
      </c>
    </row>
    <row r="136" spans="1:7">
      <c r="A136" s="36" t="s">
        <v>35</v>
      </c>
      <c r="B136" s="37" t="s">
        <v>191</v>
      </c>
      <c r="C136" s="37" t="s">
        <v>36</v>
      </c>
      <c r="D136" s="37">
        <v>13265</v>
      </c>
      <c r="E136" s="37">
        <v>355438</v>
      </c>
      <c r="F136" s="37">
        <f t="shared" si="4"/>
        <v>3.7320151475081449E-2</v>
      </c>
      <c r="G136" s="37">
        <f t="shared" si="5"/>
        <v>7.9209361407615392E-2</v>
      </c>
    </row>
    <row r="137" spans="1:7">
      <c r="A137" s="32" t="s">
        <v>35</v>
      </c>
      <c r="B137" s="33" t="s">
        <v>192</v>
      </c>
      <c r="C137" s="33" t="s">
        <v>36</v>
      </c>
      <c r="D137" s="33">
        <v>9926</v>
      </c>
      <c r="E137" s="33">
        <v>362460</v>
      </c>
      <c r="F137" s="33">
        <f t="shared" si="4"/>
        <v>2.7385090768636541E-2</v>
      </c>
      <c r="G137" s="33">
        <f t="shared" si="5"/>
        <v>6.7573418308227107E-2</v>
      </c>
    </row>
    <row r="138" spans="1:7">
      <c r="A138" s="34" t="s">
        <v>35</v>
      </c>
      <c r="B138" s="35" t="s">
        <v>193</v>
      </c>
      <c r="C138" s="35" t="s">
        <v>36</v>
      </c>
      <c r="D138" s="35">
        <v>13517</v>
      </c>
      <c r="E138" s="35">
        <v>386553</v>
      </c>
      <c r="F138" s="35">
        <f t="shared" si="4"/>
        <v>3.4968038018072557E-2</v>
      </c>
      <c r="G138" s="35">
        <f t="shared" si="5"/>
        <v>7.6454566126766571E-2</v>
      </c>
    </row>
    <row r="139" spans="1:7">
      <c r="A139" s="34" t="s">
        <v>35</v>
      </c>
      <c r="B139" s="35" t="s">
        <v>194</v>
      </c>
      <c r="C139" s="35" t="s">
        <v>36</v>
      </c>
      <c r="D139" s="35">
        <v>14618</v>
      </c>
      <c r="E139" s="35">
        <v>329326</v>
      </c>
      <c r="F139" s="35">
        <f t="shared" si="4"/>
        <v>4.4387628064592531E-2</v>
      </c>
      <c r="G139" s="35">
        <f t="shared" si="5"/>
        <v>8.7486789989250774E-2</v>
      </c>
    </row>
    <row r="140" spans="1:7">
      <c r="A140" s="32" t="s">
        <v>35</v>
      </c>
      <c r="B140" s="33" t="s">
        <v>195</v>
      </c>
      <c r="C140" s="33" t="s">
        <v>36</v>
      </c>
      <c r="D140" s="33">
        <v>10392</v>
      </c>
      <c r="E140" s="33">
        <v>388008</v>
      </c>
      <c r="F140" s="33">
        <f t="shared" si="4"/>
        <v>2.678295292880559E-2</v>
      </c>
      <c r="G140" s="33">
        <f t="shared" si="5"/>
        <v>6.6868194470217107E-2</v>
      </c>
    </row>
    <row r="141" spans="1:7">
      <c r="A141" s="34" t="s">
        <v>35</v>
      </c>
      <c r="B141" s="35" t="s">
        <v>196</v>
      </c>
      <c r="C141" s="35" t="s">
        <v>36</v>
      </c>
      <c r="D141" s="35">
        <v>12675</v>
      </c>
      <c r="E141" s="35">
        <v>383443</v>
      </c>
      <c r="F141" s="35">
        <f t="shared" si="4"/>
        <v>3.3055760569367543E-2</v>
      </c>
      <c r="G141" s="35">
        <f t="shared" si="5"/>
        <v>7.4214906778843265E-2</v>
      </c>
    </row>
    <row r="142" spans="1:7">
      <c r="A142" s="34" t="s">
        <v>35</v>
      </c>
      <c r="B142" s="35" t="s">
        <v>197</v>
      </c>
      <c r="C142" s="35" t="s">
        <v>36</v>
      </c>
      <c r="D142" s="35">
        <v>10820</v>
      </c>
      <c r="E142" s="35">
        <v>395340</v>
      </c>
      <c r="F142" s="35">
        <f t="shared" si="4"/>
        <v>2.7368847068346233E-2</v>
      </c>
      <c r="G142" s="35">
        <f t="shared" si="5"/>
        <v>6.7554393686447112E-2</v>
      </c>
    </row>
    <row r="143" spans="1:7">
      <c r="A143" s="36" t="s">
        <v>35</v>
      </c>
      <c r="B143" s="37" t="s">
        <v>198</v>
      </c>
      <c r="C143" s="37" t="s">
        <v>36</v>
      </c>
      <c r="D143" s="37">
        <v>12350</v>
      </c>
      <c r="E143" s="37">
        <v>385524</v>
      </c>
      <c r="F143" s="37">
        <f t="shared" si="4"/>
        <v>3.2034322117429785E-2</v>
      </c>
      <c r="G143" s="37">
        <f t="shared" si="5"/>
        <v>7.3018598063933765E-2</v>
      </c>
    </row>
    <row r="144" spans="1:7">
      <c r="A144" s="32" t="s">
        <v>35</v>
      </c>
      <c r="B144" s="33" t="s">
        <v>199</v>
      </c>
      <c r="C144" s="33" t="s">
        <v>36</v>
      </c>
      <c r="D144" s="33"/>
      <c r="E144" s="33"/>
      <c r="F144" s="33"/>
      <c r="G144" s="33"/>
    </row>
    <row r="145" spans="1:7">
      <c r="A145" s="34" t="s">
        <v>35</v>
      </c>
      <c r="B145" s="35" t="s">
        <v>200</v>
      </c>
      <c r="C145" s="35" t="s">
        <v>36</v>
      </c>
      <c r="D145" s="35"/>
      <c r="E145" s="35"/>
      <c r="F145" s="35"/>
      <c r="G145" s="35"/>
    </row>
    <row r="146" spans="1:7">
      <c r="A146" s="36" t="s">
        <v>35</v>
      </c>
      <c r="B146" s="37" t="s">
        <v>201</v>
      </c>
      <c r="C146" s="37" t="s">
        <v>36</v>
      </c>
      <c r="D146" s="37"/>
      <c r="E146" s="37"/>
      <c r="F146" s="37"/>
      <c r="G146" s="37"/>
    </row>
    <row r="147" spans="1:7">
      <c r="A147" s="32" t="s">
        <v>35</v>
      </c>
      <c r="B147" s="33" t="s">
        <v>202</v>
      </c>
      <c r="C147" s="33" t="s">
        <v>36</v>
      </c>
      <c r="D147" s="33">
        <v>9720</v>
      </c>
      <c r="E147" s="33">
        <v>354374</v>
      </c>
      <c r="F147" s="33">
        <f t="shared" si="4"/>
        <v>2.7428648828638671E-2</v>
      </c>
      <c r="G147" s="33">
        <f t="shared" si="5"/>
        <v>6.76244335081016E-2</v>
      </c>
    </row>
    <row r="148" spans="1:7">
      <c r="A148" s="34" t="s">
        <v>35</v>
      </c>
      <c r="B148" s="35" t="s">
        <v>203</v>
      </c>
      <c r="C148" s="35" t="s">
        <v>36</v>
      </c>
      <c r="D148" s="35">
        <v>9135</v>
      </c>
      <c r="E148" s="35">
        <v>348936</v>
      </c>
      <c r="F148" s="35">
        <f t="shared" si="4"/>
        <v>2.6179585941261435E-2</v>
      </c>
      <c r="G148" s="35">
        <f t="shared" si="5"/>
        <v>6.6161531054405393E-2</v>
      </c>
    </row>
    <row r="149" spans="1:7">
      <c r="A149" s="32" t="s">
        <v>35</v>
      </c>
      <c r="B149" s="33" t="s">
        <v>206</v>
      </c>
      <c r="C149" s="33" t="s">
        <v>36</v>
      </c>
      <c r="D149" s="33">
        <v>11519</v>
      </c>
      <c r="E149" s="33">
        <v>350895</v>
      </c>
      <c r="F149" s="33">
        <f t="shared" si="4"/>
        <v>3.2827484005186737E-2</v>
      </c>
      <c r="G149" s="33">
        <f t="shared" si="5"/>
        <v>7.3947549266874704E-2</v>
      </c>
    </row>
    <row r="150" spans="1:7">
      <c r="A150" s="34" t="s">
        <v>35</v>
      </c>
      <c r="B150" s="35" t="s">
        <v>207</v>
      </c>
      <c r="C150" s="35" t="s">
        <v>36</v>
      </c>
      <c r="D150" s="35">
        <v>8009</v>
      </c>
      <c r="E150" s="35">
        <v>293955</v>
      </c>
      <c r="F150" s="35">
        <f t="shared" si="4"/>
        <v>2.7245666853770136E-2</v>
      </c>
      <c r="G150" s="35">
        <f t="shared" si="5"/>
        <v>6.7410125019135583E-2</v>
      </c>
    </row>
    <row r="151" spans="1:7">
      <c r="A151" s="34" t="s">
        <v>35</v>
      </c>
      <c r="B151" s="35" t="s">
        <v>208</v>
      </c>
      <c r="C151" s="35" t="s">
        <v>36</v>
      </c>
      <c r="D151" s="35">
        <v>10736</v>
      </c>
      <c r="E151" s="35">
        <v>316734</v>
      </c>
      <c r="F151" s="35">
        <f t="shared" si="4"/>
        <v>3.3895950545252483E-2</v>
      </c>
      <c r="G151" s="35">
        <f t="shared" si="5"/>
        <v>7.5198937278599706E-2</v>
      </c>
    </row>
    <row r="152" spans="1:7">
      <c r="A152" s="36" t="s">
        <v>35</v>
      </c>
      <c r="B152" s="37" t="s">
        <v>209</v>
      </c>
      <c r="C152" s="37" t="s">
        <v>36</v>
      </c>
      <c r="D152" s="37">
        <v>11796</v>
      </c>
      <c r="E152" s="37">
        <v>316209</v>
      </c>
      <c r="F152" s="37">
        <f t="shared" si="4"/>
        <v>3.7304441050064988E-2</v>
      </c>
      <c r="G152" s="37">
        <f t="shared" si="5"/>
        <v>7.9190961357836112E-2</v>
      </c>
    </row>
    <row r="153" spans="1:7">
      <c r="A153" s="32" t="s">
        <v>35</v>
      </c>
      <c r="B153" s="33" t="s">
        <v>210</v>
      </c>
      <c r="C153" s="33" t="s">
        <v>36</v>
      </c>
      <c r="D153" s="33"/>
      <c r="E153" s="33"/>
      <c r="F153" s="33"/>
      <c r="G153" s="33"/>
    </row>
    <row r="154" spans="1:7">
      <c r="A154" s="34" t="s">
        <v>35</v>
      </c>
      <c r="B154" s="35" t="s">
        <v>211</v>
      </c>
      <c r="C154" s="35" t="s">
        <v>36</v>
      </c>
      <c r="D154" s="35"/>
      <c r="E154" s="35"/>
      <c r="F154" s="35"/>
      <c r="G154" s="35"/>
    </row>
    <row r="155" spans="1:7">
      <c r="A155" s="34" t="s">
        <v>35</v>
      </c>
      <c r="B155" s="35" t="s">
        <v>212</v>
      </c>
      <c r="C155" s="35" t="s">
        <v>36</v>
      </c>
      <c r="D155" s="35"/>
      <c r="E155" s="35"/>
      <c r="F155" s="35"/>
      <c r="G155" s="35"/>
    </row>
    <row r="156" spans="1:7">
      <c r="A156" s="36" t="s">
        <v>35</v>
      </c>
      <c r="B156" s="37" t="s">
        <v>213</v>
      </c>
      <c r="C156" s="37" t="s">
        <v>36</v>
      </c>
      <c r="D156" s="37"/>
      <c r="E156" s="37"/>
      <c r="F156" s="37"/>
      <c r="G156" s="37"/>
    </row>
    <row r="157" spans="1:7">
      <c r="A157" s="41" t="s">
        <v>35</v>
      </c>
      <c r="B157" s="42" t="s">
        <v>214</v>
      </c>
      <c r="C157" s="42" t="s">
        <v>36</v>
      </c>
      <c r="D157" s="42"/>
      <c r="E157" s="42"/>
      <c r="F157" s="42"/>
      <c r="G157" s="42"/>
    </row>
    <row r="158" spans="1:7">
      <c r="A158" s="43" t="s">
        <v>35</v>
      </c>
      <c r="B158" s="44" t="s">
        <v>215</v>
      </c>
      <c r="C158" s="44" t="s">
        <v>36</v>
      </c>
      <c r="D158" s="44"/>
      <c r="E158" s="44"/>
      <c r="F158" s="44"/>
      <c r="G158" s="44"/>
    </row>
    <row r="159" spans="1:7">
      <c r="A159" s="43" t="s">
        <v>35</v>
      </c>
      <c r="B159" s="44" t="s">
        <v>216</v>
      </c>
      <c r="C159" s="44" t="s">
        <v>36</v>
      </c>
      <c r="D159" s="44">
        <v>10194</v>
      </c>
      <c r="E159" s="44">
        <v>389224</v>
      </c>
      <c r="F159" s="44">
        <f t="shared" ref="F159:F206" si="6">D159/E159</f>
        <v>2.6190574065319713E-2</v>
      </c>
      <c r="G159" s="44">
        <f t="shared" ref="G159:G206" si="7">(1.1712*F159)+0.0355</f>
        <v>6.6174400345302448E-2</v>
      </c>
    </row>
    <row r="160" spans="1:7">
      <c r="A160" s="45" t="s">
        <v>35</v>
      </c>
      <c r="B160" s="46" t="s">
        <v>217</v>
      </c>
      <c r="C160" s="46" t="s">
        <v>36</v>
      </c>
      <c r="D160" s="46">
        <v>11504</v>
      </c>
      <c r="E160" s="46">
        <v>415886</v>
      </c>
      <c r="F160" s="46">
        <f t="shared" si="6"/>
        <v>2.7661426448594085E-2</v>
      </c>
      <c r="G160" s="46">
        <f t="shared" si="7"/>
        <v>6.7897062656593399E-2</v>
      </c>
    </row>
    <row r="161" spans="1:7">
      <c r="A161" s="41" t="s">
        <v>35</v>
      </c>
      <c r="B161" s="42" t="s">
        <v>218</v>
      </c>
      <c r="C161" s="42" t="s">
        <v>36</v>
      </c>
      <c r="D161" s="42">
        <v>12614</v>
      </c>
      <c r="E161" s="42">
        <v>365985</v>
      </c>
      <c r="F161" s="42">
        <f t="shared" si="6"/>
        <v>3.446589341093214E-2</v>
      </c>
      <c r="G161" s="42">
        <f t="shared" si="7"/>
        <v>7.5866454362883723E-2</v>
      </c>
    </row>
    <row r="162" spans="1:7">
      <c r="A162" s="43" t="s">
        <v>35</v>
      </c>
      <c r="B162" s="44" t="s">
        <v>219</v>
      </c>
      <c r="C162" s="44" t="s">
        <v>36</v>
      </c>
      <c r="D162" s="44">
        <v>11252</v>
      </c>
      <c r="E162" s="44">
        <v>354010</v>
      </c>
      <c r="F162" s="44">
        <f t="shared" si="6"/>
        <v>3.1784412869692948E-2</v>
      </c>
      <c r="G162" s="44">
        <f t="shared" si="7"/>
        <v>7.2725904352984372E-2</v>
      </c>
    </row>
    <row r="163" spans="1:7">
      <c r="A163" s="43" t="s">
        <v>35</v>
      </c>
      <c r="B163" s="44" t="s">
        <v>220</v>
      </c>
      <c r="C163" s="44" t="s">
        <v>36</v>
      </c>
      <c r="D163" s="44">
        <v>14331</v>
      </c>
      <c r="E163" s="44">
        <v>405825</v>
      </c>
      <c r="F163" s="44">
        <f t="shared" si="6"/>
        <v>3.5313250785437074E-2</v>
      </c>
      <c r="G163" s="44">
        <f t="shared" si="7"/>
        <v>7.68588793199039E-2</v>
      </c>
    </row>
    <row r="164" spans="1:7">
      <c r="A164" s="45" t="s">
        <v>35</v>
      </c>
      <c r="B164" s="46" t="s">
        <v>221</v>
      </c>
      <c r="C164" s="46" t="s">
        <v>36</v>
      </c>
      <c r="D164" s="46">
        <v>12043</v>
      </c>
      <c r="E164" s="46">
        <v>353790</v>
      </c>
      <c r="F164" s="46">
        <f t="shared" si="6"/>
        <v>3.4039967212188021E-2</v>
      </c>
      <c r="G164" s="46">
        <f t="shared" si="7"/>
        <v>7.5367609598914614E-2</v>
      </c>
    </row>
    <row r="165" spans="1:7">
      <c r="A165" s="41" t="s">
        <v>35</v>
      </c>
      <c r="B165" s="42" t="s">
        <v>222</v>
      </c>
      <c r="C165" s="42" t="s">
        <v>36</v>
      </c>
      <c r="D165" s="42">
        <v>15325</v>
      </c>
      <c r="E165" s="42">
        <v>405156</v>
      </c>
      <c r="F165" s="42">
        <f t="shared" si="6"/>
        <v>3.7824936567643082E-2</v>
      </c>
      <c r="G165" s="42">
        <f t="shared" si="7"/>
        <v>7.9800565708023574E-2</v>
      </c>
    </row>
    <row r="166" spans="1:7">
      <c r="A166" s="43" t="s">
        <v>35</v>
      </c>
      <c r="B166" s="44" t="s">
        <v>223</v>
      </c>
      <c r="C166" s="44" t="s">
        <v>36</v>
      </c>
      <c r="D166" s="44">
        <v>14260</v>
      </c>
      <c r="E166" s="44">
        <v>361220</v>
      </c>
      <c r="F166" s="44">
        <f t="shared" si="6"/>
        <v>3.9477326836830744E-2</v>
      </c>
      <c r="G166" s="44">
        <f t="shared" si="7"/>
        <v>8.1735845191296175E-2</v>
      </c>
    </row>
    <row r="167" spans="1:7">
      <c r="A167" s="45" t="s">
        <v>35</v>
      </c>
      <c r="B167" s="46" t="s">
        <v>224</v>
      </c>
      <c r="C167" s="46" t="s">
        <v>36</v>
      </c>
      <c r="D167" s="46">
        <v>14152</v>
      </c>
      <c r="E167" s="46">
        <v>403186</v>
      </c>
      <c r="F167" s="46">
        <f t="shared" si="6"/>
        <v>3.510042511396725E-2</v>
      </c>
      <c r="G167" s="46">
        <f t="shared" si="7"/>
        <v>7.6609617893478449E-2</v>
      </c>
    </row>
    <row r="168" spans="1:7">
      <c r="A168" s="43" t="s">
        <v>35</v>
      </c>
      <c r="B168" s="44" t="s">
        <v>226</v>
      </c>
      <c r="C168" s="44" t="s">
        <v>36</v>
      </c>
      <c r="D168" s="44">
        <v>11164</v>
      </c>
      <c r="E168" s="44">
        <v>383993</v>
      </c>
      <c r="F168" s="44">
        <f t="shared" si="6"/>
        <v>2.9073446651371248E-2</v>
      </c>
      <c r="G168" s="44">
        <f t="shared" si="7"/>
        <v>6.9550820718085993E-2</v>
      </c>
    </row>
    <row r="169" spans="1:7">
      <c r="A169" s="45" t="s">
        <v>35</v>
      </c>
      <c r="B169" s="46" t="s">
        <v>227</v>
      </c>
      <c r="C169" s="46" t="s">
        <v>36</v>
      </c>
      <c r="D169" s="46">
        <v>13495</v>
      </c>
      <c r="E169" s="46">
        <v>393647</v>
      </c>
      <c r="F169" s="46">
        <f t="shared" si="6"/>
        <v>3.428198360460006E-2</v>
      </c>
      <c r="G169" s="46">
        <f t="shared" si="7"/>
        <v>7.5651059197707593E-2</v>
      </c>
    </row>
    <row r="170" spans="1:7">
      <c r="A170" s="41" t="s">
        <v>35</v>
      </c>
      <c r="B170" s="42" t="s">
        <v>228</v>
      </c>
      <c r="C170" s="42" t="s">
        <v>36</v>
      </c>
      <c r="D170" s="42">
        <v>13253</v>
      </c>
      <c r="E170" s="42">
        <v>412315</v>
      </c>
      <c r="F170" s="42">
        <f t="shared" si="6"/>
        <v>3.2142900452324076E-2</v>
      </c>
      <c r="G170" s="42">
        <f t="shared" si="7"/>
        <v>7.3145765009761957E-2</v>
      </c>
    </row>
    <row r="171" spans="1:7">
      <c r="A171" s="43" t="s">
        <v>35</v>
      </c>
      <c r="B171" s="44" t="s">
        <v>229</v>
      </c>
      <c r="C171" s="44" t="s">
        <v>36</v>
      </c>
      <c r="D171" s="44">
        <v>15846</v>
      </c>
      <c r="E171" s="44">
        <v>428149</v>
      </c>
      <c r="F171" s="44">
        <f t="shared" si="6"/>
        <v>3.7010479996449831E-2</v>
      </c>
      <c r="G171" s="44">
        <f t="shared" si="7"/>
        <v>7.8846674171842046E-2</v>
      </c>
    </row>
    <row r="172" spans="1:7">
      <c r="A172" s="45" t="s">
        <v>35</v>
      </c>
      <c r="B172" s="46" t="s">
        <v>230</v>
      </c>
      <c r="C172" s="46" t="s">
        <v>36</v>
      </c>
      <c r="D172" s="46">
        <v>18492</v>
      </c>
      <c r="E172" s="46">
        <v>405090</v>
      </c>
      <c r="F172" s="46">
        <f t="shared" si="6"/>
        <v>4.5649115011478933E-2</v>
      </c>
      <c r="G172" s="46">
        <f t="shared" si="7"/>
        <v>8.8964243501444121E-2</v>
      </c>
    </row>
    <row r="173" spans="1:7">
      <c r="A173" s="41" t="s">
        <v>35</v>
      </c>
      <c r="B173" s="42" t="s">
        <v>231</v>
      </c>
      <c r="C173" s="42" t="s">
        <v>36</v>
      </c>
      <c r="D173" s="42">
        <v>8349</v>
      </c>
      <c r="E173" s="42">
        <v>382042</v>
      </c>
      <c r="F173" s="42">
        <f t="shared" si="6"/>
        <v>2.1853618188576125E-2</v>
      </c>
      <c r="G173" s="42">
        <f t="shared" si="7"/>
        <v>6.1094957622460352E-2</v>
      </c>
    </row>
    <row r="174" spans="1:7">
      <c r="A174" s="45" t="s">
        <v>35</v>
      </c>
      <c r="B174" s="46" t="s">
        <v>233</v>
      </c>
      <c r="C174" s="46" t="s">
        <v>36</v>
      </c>
      <c r="D174" s="46">
        <v>7867</v>
      </c>
      <c r="E174" s="46">
        <v>328198</v>
      </c>
      <c r="F174" s="46">
        <f t="shared" si="6"/>
        <v>2.397028622965405E-2</v>
      </c>
      <c r="G174" s="46">
        <f t="shared" si="7"/>
        <v>6.3573999232170816E-2</v>
      </c>
    </row>
    <row r="175" spans="1:7">
      <c r="A175" s="41" t="s">
        <v>35</v>
      </c>
      <c r="B175" s="42" t="s">
        <v>234</v>
      </c>
      <c r="C175" s="42" t="s">
        <v>36</v>
      </c>
      <c r="D175" s="42">
        <v>13049</v>
      </c>
      <c r="E175" s="42">
        <v>388214</v>
      </c>
      <c r="F175" s="42">
        <f t="shared" si="6"/>
        <v>3.3612904222928591E-2</v>
      </c>
      <c r="G175" s="42">
        <f t="shared" si="7"/>
        <v>7.486743342589397E-2</v>
      </c>
    </row>
    <row r="176" spans="1:7">
      <c r="A176" s="43" t="s">
        <v>35</v>
      </c>
      <c r="B176" s="44" t="s">
        <v>235</v>
      </c>
      <c r="C176" s="44" t="s">
        <v>36</v>
      </c>
      <c r="D176" s="44">
        <v>15766</v>
      </c>
      <c r="E176" s="44">
        <v>380487</v>
      </c>
      <c r="F176" s="44">
        <f t="shared" si="6"/>
        <v>4.1436369705141043E-2</v>
      </c>
      <c r="G176" s="44">
        <f t="shared" si="7"/>
        <v>8.4030276198661186E-2</v>
      </c>
    </row>
    <row r="177" spans="1:7">
      <c r="A177" s="43" t="s">
        <v>35</v>
      </c>
      <c r="B177" s="44" t="s">
        <v>236</v>
      </c>
      <c r="C177" s="44" t="s">
        <v>36</v>
      </c>
      <c r="D177" s="44">
        <v>12068</v>
      </c>
      <c r="E177" s="44">
        <v>384407</v>
      </c>
      <c r="F177" s="44">
        <f t="shared" si="6"/>
        <v>3.139380916580603E-2</v>
      </c>
      <c r="G177" s="44">
        <f t="shared" si="7"/>
        <v>7.2268429294992026E-2</v>
      </c>
    </row>
    <row r="178" spans="1:7">
      <c r="A178" s="45" t="s">
        <v>35</v>
      </c>
      <c r="B178" s="46" t="s">
        <v>237</v>
      </c>
      <c r="C178" s="46" t="s">
        <v>36</v>
      </c>
      <c r="D178" s="46">
        <v>10675</v>
      </c>
      <c r="E178" s="46">
        <v>330102</v>
      </c>
      <c r="F178" s="46">
        <f t="shared" si="6"/>
        <v>3.233848931542372E-2</v>
      </c>
      <c r="G178" s="46">
        <f t="shared" si="7"/>
        <v>7.3374838686224256E-2</v>
      </c>
    </row>
    <row r="179" spans="1:7">
      <c r="A179" s="41" t="s">
        <v>35</v>
      </c>
      <c r="B179" s="42" t="s">
        <v>238</v>
      </c>
      <c r="C179" s="42" t="s">
        <v>36</v>
      </c>
      <c r="D179" s="42">
        <v>22449</v>
      </c>
      <c r="E179" s="42">
        <v>407785</v>
      </c>
      <c r="F179" s="42">
        <f t="shared" si="6"/>
        <v>5.5051068577804479E-2</v>
      </c>
      <c r="G179" s="42">
        <f t="shared" si="7"/>
        <v>9.9975811518324603E-2</v>
      </c>
    </row>
    <row r="180" spans="1:7">
      <c r="A180" s="43" t="s">
        <v>35</v>
      </c>
      <c r="B180" s="44" t="s">
        <v>239</v>
      </c>
      <c r="C180" s="44" t="s">
        <v>36</v>
      </c>
      <c r="D180" s="44">
        <v>22310</v>
      </c>
      <c r="E180" s="44">
        <v>445803</v>
      </c>
      <c r="F180" s="44">
        <f t="shared" si="6"/>
        <v>5.0044526393945306E-2</v>
      </c>
      <c r="G180" s="44">
        <f t="shared" si="7"/>
        <v>9.4112149312588739E-2</v>
      </c>
    </row>
    <row r="181" spans="1:7">
      <c r="A181" s="43" t="s">
        <v>35</v>
      </c>
      <c r="B181" s="44" t="s">
        <v>240</v>
      </c>
      <c r="C181" s="44" t="s">
        <v>36</v>
      </c>
      <c r="D181" s="44">
        <v>19013</v>
      </c>
      <c r="E181" s="44">
        <v>411036</v>
      </c>
      <c r="F181" s="44">
        <f t="shared" si="6"/>
        <v>4.6256288986852731E-2</v>
      </c>
      <c r="G181" s="44">
        <f t="shared" si="7"/>
        <v>8.9675365661401912E-2</v>
      </c>
    </row>
    <row r="182" spans="1:7">
      <c r="A182" s="45" t="s">
        <v>35</v>
      </c>
      <c r="B182" s="46" t="s">
        <v>241</v>
      </c>
      <c r="C182" s="46" t="s">
        <v>36</v>
      </c>
      <c r="D182" s="46">
        <v>21686</v>
      </c>
      <c r="E182" s="46">
        <v>424336</v>
      </c>
      <c r="F182" s="46">
        <f t="shared" si="6"/>
        <v>5.1105727536669053E-2</v>
      </c>
      <c r="G182" s="46">
        <f t="shared" si="7"/>
        <v>9.5355028090946786E-2</v>
      </c>
    </row>
    <row r="183" spans="1:7">
      <c r="A183" s="41" t="s">
        <v>35</v>
      </c>
      <c r="B183" s="42" t="s">
        <v>242</v>
      </c>
      <c r="C183" s="42" t="s">
        <v>36</v>
      </c>
      <c r="D183" s="42">
        <v>16297</v>
      </c>
      <c r="E183" s="42">
        <v>356379</v>
      </c>
      <c r="F183" s="42">
        <f t="shared" si="6"/>
        <v>4.5729406053667584E-2</v>
      </c>
      <c r="G183" s="42">
        <f t="shared" si="7"/>
        <v>8.9058280370055476E-2</v>
      </c>
    </row>
    <row r="184" spans="1:7">
      <c r="A184" s="43" t="s">
        <v>35</v>
      </c>
      <c r="B184" s="44" t="s">
        <v>243</v>
      </c>
      <c r="C184" s="44" t="s">
        <v>36</v>
      </c>
      <c r="D184" s="44">
        <v>11504</v>
      </c>
      <c r="E184" s="44">
        <v>331533</v>
      </c>
      <c r="F184" s="44">
        <f t="shared" si="6"/>
        <v>3.4699411521628316E-2</v>
      </c>
      <c r="G184" s="44">
        <f t="shared" si="7"/>
        <v>7.6139950774131077E-2</v>
      </c>
    </row>
    <row r="185" spans="1:7">
      <c r="A185" s="43" t="s">
        <v>35</v>
      </c>
      <c r="B185" s="44" t="s">
        <v>244</v>
      </c>
      <c r="C185" s="44" t="s">
        <v>36</v>
      </c>
      <c r="D185" s="44">
        <v>11113</v>
      </c>
      <c r="E185" s="44">
        <v>338209</v>
      </c>
      <c r="F185" s="44">
        <f t="shared" si="6"/>
        <v>3.2858380468881669E-2</v>
      </c>
      <c r="G185" s="44">
        <f t="shared" si="7"/>
        <v>7.3983735205154208E-2</v>
      </c>
    </row>
    <row r="186" spans="1:7">
      <c r="A186" s="41" t="s">
        <v>35</v>
      </c>
      <c r="B186" s="42" t="s">
        <v>246</v>
      </c>
      <c r="C186" s="42" t="s">
        <v>36</v>
      </c>
      <c r="D186" s="42">
        <v>14446</v>
      </c>
      <c r="E186" s="42">
        <v>370851</v>
      </c>
      <c r="F186" s="42">
        <f t="shared" si="6"/>
        <v>3.8953649848591482E-2</v>
      </c>
      <c r="G186" s="42">
        <f t="shared" si="7"/>
        <v>8.1122514702670345E-2</v>
      </c>
    </row>
    <row r="187" spans="1:7">
      <c r="A187" s="43" t="s">
        <v>35</v>
      </c>
      <c r="B187" s="44" t="s">
        <v>247</v>
      </c>
      <c r="C187" s="44" t="s">
        <v>36</v>
      </c>
      <c r="D187" s="44">
        <v>10338</v>
      </c>
      <c r="E187" s="44">
        <v>261964</v>
      </c>
      <c r="F187" s="44">
        <f t="shared" si="6"/>
        <v>3.9463437724267456E-2</v>
      </c>
      <c r="G187" s="44">
        <f t="shared" si="7"/>
        <v>8.1719578262662046E-2</v>
      </c>
    </row>
    <row r="188" spans="1:7">
      <c r="A188" s="45" t="s">
        <v>35</v>
      </c>
      <c r="B188" s="46" t="s">
        <v>248</v>
      </c>
      <c r="C188" s="46" t="s">
        <v>36</v>
      </c>
      <c r="D188" s="46">
        <v>10265</v>
      </c>
      <c r="E188" s="46">
        <v>324484</v>
      </c>
      <c r="F188" s="46">
        <f t="shared" si="6"/>
        <v>3.1634841779563862E-2</v>
      </c>
      <c r="G188" s="46">
        <f t="shared" si="7"/>
        <v>7.255072669222519E-2</v>
      </c>
    </row>
    <row r="189" spans="1:7">
      <c r="A189" s="41" t="s">
        <v>35</v>
      </c>
      <c r="B189" s="42" t="s">
        <v>249</v>
      </c>
      <c r="C189" s="42" t="s">
        <v>36</v>
      </c>
      <c r="D189" s="42">
        <v>7878</v>
      </c>
      <c r="E189" s="42">
        <v>307122</v>
      </c>
      <c r="F189" s="42">
        <f t="shared" si="6"/>
        <v>2.5651044210444059E-2</v>
      </c>
      <c r="G189" s="42">
        <f t="shared" si="7"/>
        <v>6.5542502979272083E-2</v>
      </c>
    </row>
    <row r="190" spans="1:7">
      <c r="A190" s="43" t="s">
        <v>35</v>
      </c>
      <c r="B190" s="44" t="s">
        <v>250</v>
      </c>
      <c r="C190" s="44" t="s">
        <v>36</v>
      </c>
      <c r="D190" s="44">
        <v>9427</v>
      </c>
      <c r="E190" s="44">
        <v>307561</v>
      </c>
      <c r="F190" s="44">
        <f t="shared" si="6"/>
        <v>3.065083024180569E-2</v>
      </c>
      <c r="G190" s="44">
        <f t="shared" si="7"/>
        <v>7.1398252379202831E-2</v>
      </c>
    </row>
    <row r="191" spans="1:7">
      <c r="A191" s="41" t="s">
        <v>35</v>
      </c>
      <c r="B191" s="42" t="s">
        <v>254</v>
      </c>
      <c r="C191" s="42" t="s">
        <v>36</v>
      </c>
      <c r="D191" s="42">
        <v>7659</v>
      </c>
      <c r="E191" s="42">
        <v>254769</v>
      </c>
      <c r="F191" s="42">
        <f t="shared" si="6"/>
        <v>3.0062527230550029E-2</v>
      </c>
      <c r="G191" s="42">
        <f t="shared" si="7"/>
        <v>7.0709231892420191E-2</v>
      </c>
    </row>
    <row r="192" spans="1:7">
      <c r="A192" s="43" t="s">
        <v>35</v>
      </c>
      <c r="B192" s="44" t="s">
        <v>256</v>
      </c>
      <c r="C192" s="44" t="s">
        <v>36</v>
      </c>
      <c r="D192" s="44">
        <v>11462</v>
      </c>
      <c r="E192" s="44">
        <v>308367</v>
      </c>
      <c r="F192" s="44">
        <f t="shared" si="6"/>
        <v>3.7169995492384075E-2</v>
      </c>
      <c r="G192" s="44">
        <f t="shared" si="7"/>
        <v>7.9033498720680218E-2</v>
      </c>
    </row>
    <row r="193" spans="1:7">
      <c r="A193" s="43" t="s">
        <v>35</v>
      </c>
      <c r="B193" s="44" t="s">
        <v>261</v>
      </c>
      <c r="C193" s="44" t="s">
        <v>36</v>
      </c>
      <c r="D193" s="44">
        <v>8150</v>
      </c>
      <c r="E193" s="44">
        <v>225967</v>
      </c>
      <c r="F193" s="44">
        <f t="shared" si="6"/>
        <v>3.6067213354162332E-2</v>
      </c>
      <c r="G193" s="44">
        <f t="shared" si="7"/>
        <v>7.7741920280394922E-2</v>
      </c>
    </row>
    <row r="194" spans="1:7">
      <c r="A194" s="43" t="s">
        <v>35</v>
      </c>
      <c r="B194" s="44" t="s">
        <v>262</v>
      </c>
      <c r="C194" s="44" t="s">
        <v>36</v>
      </c>
      <c r="D194" s="44">
        <v>10528</v>
      </c>
      <c r="E194" s="44">
        <v>253531</v>
      </c>
      <c r="F194" s="44">
        <f t="shared" si="6"/>
        <v>4.1525493923819969E-2</v>
      </c>
      <c r="G194" s="44">
        <f t="shared" si="7"/>
        <v>8.4134658483577943E-2</v>
      </c>
    </row>
    <row r="195" spans="1:7">
      <c r="A195" s="41" t="s">
        <v>35</v>
      </c>
      <c r="B195" s="42" t="s">
        <v>264</v>
      </c>
      <c r="C195" s="42" t="s">
        <v>36</v>
      </c>
      <c r="D195" s="42">
        <v>8651</v>
      </c>
      <c r="E195" s="42">
        <v>234457</v>
      </c>
      <c r="F195" s="42">
        <f t="shared" si="6"/>
        <v>3.6898023944689218E-2</v>
      </c>
      <c r="G195" s="42">
        <f t="shared" si="7"/>
        <v>7.8714965644020002E-2</v>
      </c>
    </row>
    <row r="196" spans="1:7">
      <c r="A196" s="43" t="s">
        <v>35</v>
      </c>
      <c r="B196" s="44" t="s">
        <v>265</v>
      </c>
      <c r="C196" s="44" t="s">
        <v>36</v>
      </c>
      <c r="D196" s="44">
        <v>8873</v>
      </c>
      <c r="E196" s="44">
        <v>232088</v>
      </c>
      <c r="F196" s="44">
        <f t="shared" si="6"/>
        <v>3.8231188170004482E-2</v>
      </c>
      <c r="G196" s="44">
        <f t="shared" si="7"/>
        <v>8.0276367584709241E-2</v>
      </c>
    </row>
    <row r="197" spans="1:7">
      <c r="A197" s="41" t="s">
        <v>35</v>
      </c>
      <c r="B197" s="42" t="s">
        <v>269</v>
      </c>
      <c r="C197" s="42" t="s">
        <v>36</v>
      </c>
      <c r="D197" s="42">
        <v>12565</v>
      </c>
      <c r="E197" s="42">
        <v>256816</v>
      </c>
      <c r="F197" s="42">
        <f t="shared" si="6"/>
        <v>4.8926079372001746E-2</v>
      </c>
      <c r="G197" s="42">
        <f t="shared" si="7"/>
        <v>9.2802224160488445E-2</v>
      </c>
    </row>
    <row r="198" spans="1:7">
      <c r="A198" s="45" t="s">
        <v>35</v>
      </c>
      <c r="B198" s="46" t="s">
        <v>270</v>
      </c>
      <c r="C198" s="46" t="s">
        <v>36</v>
      </c>
      <c r="D198" s="46">
        <v>12386</v>
      </c>
      <c r="E198" s="46">
        <v>309262</v>
      </c>
      <c r="F198" s="46">
        <f t="shared" si="6"/>
        <v>4.0050183986393414E-2</v>
      </c>
      <c r="G198" s="46">
        <f t="shared" si="7"/>
        <v>8.240677548486397E-2</v>
      </c>
    </row>
    <row r="199" spans="1:7">
      <c r="A199" s="41" t="s">
        <v>35</v>
      </c>
      <c r="B199" s="42" t="s">
        <v>271</v>
      </c>
      <c r="C199" s="42" t="s">
        <v>36</v>
      </c>
      <c r="D199" s="42">
        <v>11945</v>
      </c>
      <c r="E199" s="42">
        <v>312509</v>
      </c>
      <c r="F199" s="42">
        <f t="shared" si="6"/>
        <v>3.8222899180503603E-2</v>
      </c>
      <c r="G199" s="42">
        <f t="shared" si="7"/>
        <v>8.0266659520205813E-2</v>
      </c>
    </row>
    <row r="200" spans="1:7">
      <c r="A200" s="45" t="s">
        <v>35</v>
      </c>
      <c r="B200" s="46" t="s">
        <v>272</v>
      </c>
      <c r="C200" s="46" t="s">
        <v>36</v>
      </c>
      <c r="D200" s="46">
        <v>14536</v>
      </c>
      <c r="E200" s="46">
        <v>335687</v>
      </c>
      <c r="F200" s="46">
        <f t="shared" si="6"/>
        <v>4.3302242863143346E-2</v>
      </c>
      <c r="G200" s="46">
        <f t="shared" si="7"/>
        <v>8.6215586841313488E-2</v>
      </c>
    </row>
    <row r="201" spans="1:7">
      <c r="A201" s="41" t="s">
        <v>35</v>
      </c>
      <c r="B201" s="42" t="s">
        <v>273</v>
      </c>
      <c r="C201" s="42" t="s">
        <v>36</v>
      </c>
      <c r="D201" s="42">
        <v>17354</v>
      </c>
      <c r="E201" s="42">
        <v>420174</v>
      </c>
      <c r="F201" s="42">
        <f t="shared" si="6"/>
        <v>4.1301936816652146E-2</v>
      </c>
      <c r="G201" s="42">
        <f t="shared" si="7"/>
        <v>8.3872828399662994E-2</v>
      </c>
    </row>
    <row r="202" spans="1:7">
      <c r="A202" s="43" t="s">
        <v>35</v>
      </c>
      <c r="B202" s="44" t="s">
        <v>275</v>
      </c>
      <c r="C202" s="44" t="s">
        <v>36</v>
      </c>
      <c r="D202" s="44">
        <v>14831</v>
      </c>
      <c r="E202" s="44">
        <v>358108</v>
      </c>
      <c r="F202" s="44">
        <f t="shared" si="6"/>
        <v>4.1414880427133711E-2</v>
      </c>
      <c r="G202" s="44">
        <f t="shared" si="7"/>
        <v>8.4005107956258998E-2</v>
      </c>
    </row>
    <row r="203" spans="1:7">
      <c r="A203" s="45" t="s">
        <v>35</v>
      </c>
      <c r="B203" s="46" t="s">
        <v>276</v>
      </c>
      <c r="C203" s="46" t="s">
        <v>36</v>
      </c>
      <c r="D203" s="46">
        <v>17433</v>
      </c>
      <c r="E203" s="46">
        <v>344934</v>
      </c>
      <c r="F203" s="46">
        <f t="shared" si="6"/>
        <v>5.0540103324114176E-2</v>
      </c>
      <c r="G203" s="46">
        <f t="shared" si="7"/>
        <v>9.4692569013202527E-2</v>
      </c>
    </row>
    <row r="204" spans="1:7">
      <c r="A204" s="41" t="s">
        <v>35</v>
      </c>
      <c r="B204" s="42" t="s">
        <v>277</v>
      </c>
      <c r="C204" s="42" t="s">
        <v>36</v>
      </c>
      <c r="D204" s="42">
        <v>21562</v>
      </c>
      <c r="E204" s="42">
        <v>539586</v>
      </c>
      <c r="F204" s="42">
        <f t="shared" si="6"/>
        <v>3.996026583343526E-2</v>
      </c>
      <c r="G204" s="42">
        <f t="shared" si="7"/>
        <v>8.2301463344119377E-2</v>
      </c>
    </row>
    <row r="205" spans="1:7">
      <c r="A205" s="43" t="s">
        <v>35</v>
      </c>
      <c r="B205" s="44" t="s">
        <v>278</v>
      </c>
      <c r="C205" s="44" t="s">
        <v>36</v>
      </c>
      <c r="D205" s="44">
        <v>16482</v>
      </c>
      <c r="E205" s="44">
        <v>395479</v>
      </c>
      <c r="F205" s="44">
        <f t="shared" si="6"/>
        <v>4.1676043481449078E-2</v>
      </c>
      <c r="G205" s="44">
        <f t="shared" si="7"/>
        <v>8.4310982125473166E-2</v>
      </c>
    </row>
    <row r="206" spans="1:7">
      <c r="A206" s="43" t="s">
        <v>35</v>
      </c>
      <c r="B206" s="44" t="s">
        <v>279</v>
      </c>
      <c r="C206" s="44" t="s">
        <v>36</v>
      </c>
      <c r="D206" s="44">
        <v>10632</v>
      </c>
      <c r="E206" s="44">
        <v>342875</v>
      </c>
      <c r="F206" s="44">
        <f t="shared" si="6"/>
        <v>3.1008384979948962E-2</v>
      </c>
      <c r="G206" s="44">
        <f t="shared" si="7"/>
        <v>7.1817020488516223E-2</v>
      </c>
    </row>
    <row r="207" spans="1:7">
      <c r="A207" s="45" t="s">
        <v>35</v>
      </c>
      <c r="B207" s="46" t="s">
        <v>280</v>
      </c>
      <c r="C207" s="46" t="s">
        <v>36</v>
      </c>
      <c r="D207" s="46">
        <v>11984</v>
      </c>
      <c r="E207" s="46">
        <v>364861</v>
      </c>
      <c r="F207" s="46">
        <f t="shared" ref="F207:F269" si="8">D207/E207</f>
        <v>3.284538495481841E-2</v>
      </c>
      <c r="G207" s="46">
        <f t="shared" ref="G207:G269" si="9">(1.1712*F207)+0.0355</f>
        <v>7.3968514859083317E-2</v>
      </c>
    </row>
    <row r="208" spans="1:7">
      <c r="A208" s="41" t="s">
        <v>35</v>
      </c>
      <c r="B208" s="42" t="s">
        <v>281</v>
      </c>
      <c r="C208" s="42" t="s">
        <v>36</v>
      </c>
      <c r="D208" s="42">
        <v>15868</v>
      </c>
      <c r="E208" s="42">
        <v>391983</v>
      </c>
      <c r="F208" s="42">
        <f t="shared" si="8"/>
        <v>4.0481347405372174E-2</v>
      </c>
      <c r="G208" s="42">
        <f t="shared" si="9"/>
        <v>8.2911754081171879E-2</v>
      </c>
    </row>
    <row r="209" spans="1:7">
      <c r="A209" s="43" t="s">
        <v>35</v>
      </c>
      <c r="B209" s="44" t="s">
        <v>282</v>
      </c>
      <c r="C209" s="44" t="s">
        <v>36</v>
      </c>
      <c r="D209" s="44">
        <v>18125</v>
      </c>
      <c r="E209" s="44">
        <v>389371</v>
      </c>
      <c r="F209" s="44">
        <f t="shared" si="8"/>
        <v>4.6549434857757768E-2</v>
      </c>
      <c r="G209" s="44">
        <f t="shared" si="9"/>
        <v>9.0018698105405887E-2</v>
      </c>
    </row>
    <row r="210" spans="1:7">
      <c r="A210" s="45" t="s">
        <v>35</v>
      </c>
      <c r="B210" s="46" t="s">
        <v>283</v>
      </c>
      <c r="C210" s="46" t="s">
        <v>36</v>
      </c>
      <c r="D210" s="46">
        <v>20106</v>
      </c>
      <c r="E210" s="46">
        <v>475612</v>
      </c>
      <c r="F210" s="46">
        <f t="shared" si="8"/>
        <v>4.2273954399804886E-2</v>
      </c>
      <c r="G210" s="46">
        <f t="shared" si="9"/>
        <v>8.5011255393051488E-2</v>
      </c>
    </row>
    <row r="211" spans="1:7">
      <c r="A211" s="41" t="s">
        <v>35</v>
      </c>
      <c r="B211" s="42" t="s">
        <v>284</v>
      </c>
      <c r="C211" s="42" t="s">
        <v>36</v>
      </c>
      <c r="D211" s="42">
        <v>17081</v>
      </c>
      <c r="E211" s="42">
        <v>478519</v>
      </c>
      <c r="F211" s="42">
        <f t="shared" si="8"/>
        <v>3.5695552318716704E-2</v>
      </c>
      <c r="G211" s="42">
        <f t="shared" si="9"/>
        <v>7.7306630875681001E-2</v>
      </c>
    </row>
    <row r="212" spans="1:7">
      <c r="A212" s="43" t="s">
        <v>35</v>
      </c>
      <c r="B212" s="44" t="s">
        <v>285</v>
      </c>
      <c r="C212" s="44" t="s">
        <v>36</v>
      </c>
      <c r="D212" s="44">
        <v>9330</v>
      </c>
      <c r="E212" s="44">
        <v>421132</v>
      </c>
      <c r="F212" s="44">
        <f t="shared" si="8"/>
        <v>2.2154573862826855E-2</v>
      </c>
      <c r="G212" s="44">
        <f t="shared" si="9"/>
        <v>6.1447436908142805E-2</v>
      </c>
    </row>
    <row r="213" spans="1:7">
      <c r="A213" s="43" t="s">
        <v>35</v>
      </c>
      <c r="B213" s="44" t="s">
        <v>286</v>
      </c>
      <c r="C213" s="44" t="s">
        <v>36</v>
      </c>
      <c r="D213" s="44">
        <v>16824</v>
      </c>
      <c r="E213" s="44">
        <v>510797</v>
      </c>
      <c r="F213" s="44">
        <f t="shared" si="8"/>
        <v>3.2936763528368412E-2</v>
      </c>
      <c r="G213" s="44">
        <f t="shared" si="9"/>
        <v>7.4075537444425077E-2</v>
      </c>
    </row>
    <row r="214" spans="1:7">
      <c r="A214" s="45" t="s">
        <v>35</v>
      </c>
      <c r="B214" s="46" t="s">
        <v>287</v>
      </c>
      <c r="C214" s="46" t="s">
        <v>36</v>
      </c>
      <c r="D214" s="46">
        <v>14868</v>
      </c>
      <c r="E214" s="46">
        <v>516755</v>
      </c>
      <c r="F214" s="46">
        <f t="shared" si="8"/>
        <v>2.8771855134444756E-2</v>
      </c>
      <c r="G214" s="46">
        <f t="shared" si="9"/>
        <v>6.9197596733461694E-2</v>
      </c>
    </row>
    <row r="215" spans="1:7">
      <c r="A215" s="41" t="s">
        <v>35</v>
      </c>
      <c r="B215" s="42" t="s">
        <v>288</v>
      </c>
      <c r="C215" s="42" t="s">
        <v>36</v>
      </c>
      <c r="D215" s="42">
        <v>19147</v>
      </c>
      <c r="E215" s="42">
        <v>634386</v>
      </c>
      <c r="F215" s="42">
        <f t="shared" si="8"/>
        <v>3.0181939702326344E-2</v>
      </c>
      <c r="G215" s="42">
        <f t="shared" si="9"/>
        <v>7.0849087779364606E-2</v>
      </c>
    </row>
    <row r="216" spans="1:7">
      <c r="A216" s="43" t="s">
        <v>35</v>
      </c>
      <c r="B216" s="44" t="s">
        <v>289</v>
      </c>
      <c r="C216" s="44" t="s">
        <v>36</v>
      </c>
      <c r="D216" s="44">
        <v>18986</v>
      </c>
      <c r="E216" s="44">
        <v>668743</v>
      </c>
      <c r="F216" s="44">
        <f t="shared" si="8"/>
        <v>2.8390577546232261E-2</v>
      </c>
      <c r="G216" s="44">
        <f t="shared" si="9"/>
        <v>6.8751044422147217E-2</v>
      </c>
    </row>
    <row r="217" spans="1:7">
      <c r="A217" s="45" t="s">
        <v>35</v>
      </c>
      <c r="B217" s="46" t="s">
        <v>290</v>
      </c>
      <c r="C217" s="46" t="s">
        <v>36</v>
      </c>
      <c r="D217" s="46">
        <v>20403</v>
      </c>
      <c r="E217" s="46">
        <v>619382</v>
      </c>
      <c r="F217" s="46">
        <f t="shared" si="8"/>
        <v>3.2940899154318339E-2</v>
      </c>
      <c r="G217" s="46">
        <f t="shared" si="9"/>
        <v>7.4080381089537628E-2</v>
      </c>
    </row>
    <row r="218" spans="1:7">
      <c r="A218" s="41" t="s">
        <v>35</v>
      </c>
      <c r="B218" s="42" t="s">
        <v>291</v>
      </c>
      <c r="C218" s="42" t="s">
        <v>36</v>
      </c>
      <c r="D218" s="42">
        <v>21390</v>
      </c>
      <c r="E218" s="42">
        <v>563653</v>
      </c>
      <c r="F218" s="42">
        <f t="shared" si="8"/>
        <v>3.7948879895964363E-2</v>
      </c>
      <c r="G218" s="42">
        <f t="shared" si="9"/>
        <v>7.994572813415346E-2</v>
      </c>
    </row>
    <row r="219" spans="1:7">
      <c r="A219" s="43" t="s">
        <v>35</v>
      </c>
      <c r="B219" s="44" t="s">
        <v>292</v>
      </c>
      <c r="C219" s="44" t="s">
        <v>36</v>
      </c>
      <c r="D219" s="44">
        <v>25364</v>
      </c>
      <c r="E219" s="44">
        <v>611899</v>
      </c>
      <c r="F219" s="44">
        <f t="shared" si="8"/>
        <v>4.1451285261129699E-2</v>
      </c>
      <c r="G219" s="44">
        <f t="shared" si="9"/>
        <v>8.4047745297835097E-2</v>
      </c>
    </row>
    <row r="220" spans="1:7">
      <c r="A220" s="45" t="s">
        <v>35</v>
      </c>
      <c r="B220" s="46" t="s">
        <v>293</v>
      </c>
      <c r="C220" s="46" t="s">
        <v>36</v>
      </c>
      <c r="D220" s="46">
        <v>27331</v>
      </c>
      <c r="E220" s="46">
        <v>618197</v>
      </c>
      <c r="F220" s="46">
        <f t="shared" si="8"/>
        <v>4.4210825998832089E-2</v>
      </c>
      <c r="G220" s="46">
        <f t="shared" si="9"/>
        <v>8.7279719409832146E-2</v>
      </c>
    </row>
    <row r="221" spans="1:7">
      <c r="A221" s="41" t="s">
        <v>35</v>
      </c>
      <c r="B221" s="42" t="s">
        <v>294</v>
      </c>
      <c r="C221" s="42" t="s">
        <v>36</v>
      </c>
      <c r="D221" s="42">
        <v>24315</v>
      </c>
      <c r="E221" s="42">
        <v>544736</v>
      </c>
      <c r="F221" s="42">
        <f t="shared" si="8"/>
        <v>4.4636300887035185E-2</v>
      </c>
      <c r="G221" s="42">
        <f t="shared" si="9"/>
        <v>8.7778035598895604E-2</v>
      </c>
    </row>
    <row r="222" spans="1:7">
      <c r="A222" s="43" t="s">
        <v>35</v>
      </c>
      <c r="B222" s="44" t="s">
        <v>295</v>
      </c>
      <c r="C222" s="44" t="s">
        <v>36</v>
      </c>
      <c r="D222" s="44">
        <v>18913</v>
      </c>
      <c r="E222" s="44">
        <v>558043</v>
      </c>
      <c r="F222" s="44">
        <f t="shared" si="8"/>
        <v>3.3891653510571766E-2</v>
      </c>
      <c r="G222" s="44">
        <f t="shared" si="9"/>
        <v>7.5193904591581651E-2</v>
      </c>
    </row>
    <row r="223" spans="1:7">
      <c r="A223" s="45" t="s">
        <v>35</v>
      </c>
      <c r="B223" s="46" t="s">
        <v>296</v>
      </c>
      <c r="C223" s="46" t="s">
        <v>36</v>
      </c>
      <c r="D223" s="46">
        <v>19376</v>
      </c>
      <c r="E223" s="46">
        <v>478038</v>
      </c>
      <c r="F223" s="46">
        <f t="shared" si="8"/>
        <v>4.0532342617114123E-2</v>
      </c>
      <c r="G223" s="46">
        <f t="shared" si="9"/>
        <v>8.2971479673164067E-2</v>
      </c>
    </row>
    <row r="224" spans="1:7">
      <c r="A224" s="41" t="s">
        <v>35</v>
      </c>
      <c r="B224" s="42" t="s">
        <v>297</v>
      </c>
      <c r="C224" s="42" t="s">
        <v>36</v>
      </c>
      <c r="D224" s="42">
        <v>20826</v>
      </c>
      <c r="E224" s="42">
        <v>623083</v>
      </c>
      <c r="F224" s="42">
        <f t="shared" si="8"/>
        <v>3.3424118456128638E-2</v>
      </c>
      <c r="G224" s="42">
        <f t="shared" si="9"/>
        <v>7.4646327535817861E-2</v>
      </c>
    </row>
    <row r="225" spans="1:7">
      <c r="A225" s="43" t="s">
        <v>35</v>
      </c>
      <c r="B225" s="44" t="s">
        <v>298</v>
      </c>
      <c r="C225" s="44" t="s">
        <v>36</v>
      </c>
      <c r="D225" s="44">
        <v>14463</v>
      </c>
      <c r="E225" s="44">
        <v>566956</v>
      </c>
      <c r="F225" s="44">
        <f t="shared" si="8"/>
        <v>2.5509916113419736E-2</v>
      </c>
      <c r="G225" s="44">
        <f t="shared" si="9"/>
        <v>6.53772137520372E-2</v>
      </c>
    </row>
    <row r="226" spans="1:7">
      <c r="A226" s="45" t="s">
        <v>35</v>
      </c>
      <c r="B226" s="46" t="s">
        <v>299</v>
      </c>
      <c r="C226" s="46" t="s">
        <v>36</v>
      </c>
      <c r="D226" s="46">
        <v>18523</v>
      </c>
      <c r="E226" s="46">
        <v>584595</v>
      </c>
      <c r="F226" s="46">
        <f t="shared" si="8"/>
        <v>3.1685183759696887E-2</v>
      </c>
      <c r="G226" s="46">
        <f t="shared" si="9"/>
        <v>7.2609687219356983E-2</v>
      </c>
    </row>
    <row r="227" spans="1:7">
      <c r="A227" s="41" t="s">
        <v>35</v>
      </c>
      <c r="B227" s="42" t="s">
        <v>300</v>
      </c>
      <c r="C227" s="42" t="s">
        <v>36</v>
      </c>
      <c r="D227" s="42">
        <v>13062</v>
      </c>
      <c r="E227" s="42">
        <v>306904</v>
      </c>
      <c r="F227" s="42">
        <f t="shared" si="8"/>
        <v>4.2560540103745798E-2</v>
      </c>
      <c r="G227" s="42">
        <f t="shared" si="9"/>
        <v>8.5346904569507082E-2</v>
      </c>
    </row>
    <row r="228" spans="1:7">
      <c r="A228" s="43" t="s">
        <v>35</v>
      </c>
      <c r="B228" s="44" t="s">
        <v>301</v>
      </c>
      <c r="C228" s="44" t="s">
        <v>36</v>
      </c>
      <c r="D228" s="44">
        <v>23877</v>
      </c>
      <c r="E228" s="44">
        <v>551750</v>
      </c>
      <c r="F228" s="44">
        <f t="shared" si="8"/>
        <v>4.3275033982782055E-2</v>
      </c>
      <c r="G228" s="44">
        <f t="shared" si="9"/>
        <v>8.6183719800634342E-2</v>
      </c>
    </row>
    <row r="229" spans="1:7">
      <c r="A229" s="45" t="s">
        <v>35</v>
      </c>
      <c r="B229" s="46" t="s">
        <v>302</v>
      </c>
      <c r="C229" s="46" t="s">
        <v>36</v>
      </c>
      <c r="D229" s="46">
        <v>18870</v>
      </c>
      <c r="E229" s="46">
        <v>492005</v>
      </c>
      <c r="F229" s="46">
        <f t="shared" si="8"/>
        <v>3.8353268767593825E-2</v>
      </c>
      <c r="G229" s="46">
        <f t="shared" si="9"/>
        <v>8.0419348380605882E-2</v>
      </c>
    </row>
    <row r="230" spans="1:7">
      <c r="A230" s="41" t="s">
        <v>35</v>
      </c>
      <c r="B230" s="42" t="s">
        <v>303</v>
      </c>
      <c r="C230" s="42" t="s">
        <v>36</v>
      </c>
      <c r="D230" s="42">
        <v>21844</v>
      </c>
      <c r="E230" s="42">
        <v>651938</v>
      </c>
      <c r="F230" s="42">
        <f t="shared" si="8"/>
        <v>3.3506253662158057E-2</v>
      </c>
      <c r="G230" s="42">
        <f t="shared" si="9"/>
        <v>7.4742524289119511E-2</v>
      </c>
    </row>
    <row r="231" spans="1:7">
      <c r="A231" s="43" t="s">
        <v>35</v>
      </c>
      <c r="B231" s="44" t="s">
        <v>304</v>
      </c>
      <c r="C231" s="44" t="s">
        <v>36</v>
      </c>
      <c r="D231" s="44">
        <v>25597</v>
      </c>
      <c r="E231" s="44">
        <v>635858</v>
      </c>
      <c r="F231" s="44">
        <f t="shared" si="8"/>
        <v>4.0255843285765064E-2</v>
      </c>
      <c r="G231" s="44">
        <f t="shared" si="9"/>
        <v>8.2647643656288045E-2</v>
      </c>
    </row>
    <row r="232" spans="1:7">
      <c r="A232" s="45" t="s">
        <v>35</v>
      </c>
      <c r="B232" s="46" t="s">
        <v>305</v>
      </c>
      <c r="C232" s="46" t="s">
        <v>36</v>
      </c>
      <c r="D232" s="46">
        <v>24023</v>
      </c>
      <c r="E232" s="46">
        <v>619510</v>
      </c>
      <c r="F232" s="46">
        <f t="shared" si="8"/>
        <v>3.877742086487708E-2</v>
      </c>
      <c r="G232" s="46">
        <f t="shared" si="9"/>
        <v>8.0916115316944037E-2</v>
      </c>
    </row>
    <row r="233" spans="1:7">
      <c r="A233" s="41" t="s">
        <v>35</v>
      </c>
      <c r="B233" s="42" t="s">
        <v>306</v>
      </c>
      <c r="C233" s="42" t="s">
        <v>36</v>
      </c>
      <c r="D233" s="42">
        <v>16283</v>
      </c>
      <c r="E233" s="42">
        <v>619367</v>
      </c>
      <c r="F233" s="42">
        <f t="shared" si="8"/>
        <v>2.628974420658511E-2</v>
      </c>
      <c r="G233" s="42">
        <f t="shared" si="9"/>
        <v>6.6290548414752487E-2</v>
      </c>
    </row>
    <row r="234" spans="1:7">
      <c r="A234" s="43" t="s">
        <v>35</v>
      </c>
      <c r="B234" s="44" t="s">
        <v>307</v>
      </c>
      <c r="C234" s="44" t="s">
        <v>36</v>
      </c>
      <c r="D234" s="44">
        <v>17577</v>
      </c>
      <c r="E234" s="44">
        <v>593384</v>
      </c>
      <c r="F234" s="44">
        <f t="shared" si="8"/>
        <v>2.9621627816051661E-2</v>
      </c>
      <c r="G234" s="44">
        <f t="shared" si="9"/>
        <v>7.0192850498159709E-2</v>
      </c>
    </row>
    <row r="235" spans="1:7">
      <c r="A235" s="43" t="s">
        <v>35</v>
      </c>
      <c r="B235" s="44" t="s">
        <v>308</v>
      </c>
      <c r="C235" s="44" t="s">
        <v>36</v>
      </c>
      <c r="D235" s="44">
        <v>16919</v>
      </c>
      <c r="E235" s="44">
        <v>607635</v>
      </c>
      <c r="F235" s="44">
        <f t="shared" si="8"/>
        <v>2.7844018201716492E-2</v>
      </c>
      <c r="G235" s="44">
        <f t="shared" si="9"/>
        <v>6.8110914117850363E-2</v>
      </c>
    </row>
    <row r="236" spans="1:7">
      <c r="A236" s="45" t="s">
        <v>35</v>
      </c>
      <c r="B236" s="46" t="s">
        <v>309</v>
      </c>
      <c r="C236" s="46" t="s">
        <v>36</v>
      </c>
      <c r="D236" s="46">
        <v>19520</v>
      </c>
      <c r="E236" s="46">
        <v>589057</v>
      </c>
      <c r="F236" s="46">
        <f t="shared" si="8"/>
        <v>3.31377099329946E-2</v>
      </c>
      <c r="G236" s="46">
        <f t="shared" si="9"/>
        <v>7.4310885873523275E-2</v>
      </c>
    </row>
    <row r="237" spans="1:7">
      <c r="A237" s="41" t="s">
        <v>35</v>
      </c>
      <c r="B237" s="42" t="s">
        <v>310</v>
      </c>
      <c r="C237" s="42" t="s">
        <v>36</v>
      </c>
      <c r="D237" s="42">
        <v>19233</v>
      </c>
      <c r="E237" s="42">
        <v>494863</v>
      </c>
      <c r="F237" s="42">
        <f t="shared" si="8"/>
        <v>3.88653021139184E-2</v>
      </c>
      <c r="G237" s="42">
        <f t="shared" si="9"/>
        <v>8.1019041835821232E-2</v>
      </c>
    </row>
    <row r="238" spans="1:7">
      <c r="A238" s="43" t="s">
        <v>35</v>
      </c>
      <c r="B238" s="44" t="s">
        <v>311</v>
      </c>
      <c r="C238" s="44" t="s">
        <v>36</v>
      </c>
      <c r="D238" s="44">
        <v>20896</v>
      </c>
      <c r="E238" s="44">
        <v>546032</v>
      </c>
      <c r="F238" s="44">
        <f t="shared" si="8"/>
        <v>3.826881940985144E-2</v>
      </c>
      <c r="G238" s="44">
        <f t="shared" si="9"/>
        <v>8.0320441292818012E-2</v>
      </c>
    </row>
    <row r="239" spans="1:7">
      <c r="A239" s="43" t="s">
        <v>35</v>
      </c>
      <c r="B239" s="44" t="s">
        <v>312</v>
      </c>
      <c r="C239" s="44" t="s">
        <v>36</v>
      </c>
      <c r="D239" s="44">
        <v>19902</v>
      </c>
      <c r="E239" s="44">
        <v>482527</v>
      </c>
      <c r="F239" s="44">
        <f t="shared" si="8"/>
        <v>4.1245360363254283E-2</v>
      </c>
      <c r="G239" s="44">
        <f t="shared" si="9"/>
        <v>8.380656605744341E-2</v>
      </c>
    </row>
    <row r="240" spans="1:7">
      <c r="A240" s="45" t="s">
        <v>35</v>
      </c>
      <c r="B240" s="46" t="s">
        <v>313</v>
      </c>
      <c r="C240" s="46" t="s">
        <v>36</v>
      </c>
      <c r="D240" s="46">
        <v>17848</v>
      </c>
      <c r="E240" s="46">
        <v>552715</v>
      </c>
      <c r="F240" s="46">
        <f t="shared" si="8"/>
        <v>3.2291506472594378E-2</v>
      </c>
      <c r="G240" s="46">
        <f t="shared" si="9"/>
        <v>7.3319812380702537E-2</v>
      </c>
    </row>
    <row r="241" spans="1:7">
      <c r="A241" s="41" t="s">
        <v>35</v>
      </c>
      <c r="B241" s="42" t="s">
        <v>314</v>
      </c>
      <c r="C241" s="42" t="s">
        <v>36</v>
      </c>
      <c r="D241" s="42">
        <v>15317</v>
      </c>
      <c r="E241" s="42">
        <v>508731</v>
      </c>
      <c r="F241" s="42">
        <f t="shared" si="8"/>
        <v>3.0108249742987946E-2</v>
      </c>
      <c r="G241" s="42">
        <f t="shared" si="9"/>
        <v>7.0762782098987481E-2</v>
      </c>
    </row>
    <row r="242" spans="1:7">
      <c r="A242" s="43" t="s">
        <v>35</v>
      </c>
      <c r="B242" s="44" t="s">
        <v>315</v>
      </c>
      <c r="C242" s="44" t="s">
        <v>36</v>
      </c>
      <c r="D242" s="44">
        <v>19766</v>
      </c>
      <c r="E242" s="44">
        <v>560781</v>
      </c>
      <c r="F242" s="44">
        <f t="shared" si="8"/>
        <v>3.5247271216392852E-2</v>
      </c>
      <c r="G242" s="44">
        <f t="shared" si="9"/>
        <v>7.6781604048639304E-2</v>
      </c>
    </row>
    <row r="243" spans="1:7">
      <c r="A243" s="43" t="s">
        <v>35</v>
      </c>
      <c r="B243" s="44" t="s">
        <v>316</v>
      </c>
      <c r="C243" s="44" t="s">
        <v>36</v>
      </c>
      <c r="D243" s="44">
        <v>16316</v>
      </c>
      <c r="E243" s="44">
        <v>481478</v>
      </c>
      <c r="F243" s="44">
        <f t="shared" si="8"/>
        <v>3.3887321954481825E-2</v>
      </c>
      <c r="G243" s="44">
        <f t="shared" si="9"/>
        <v>7.5188831473089107E-2</v>
      </c>
    </row>
    <row r="244" spans="1:7">
      <c r="A244" s="45" t="s">
        <v>35</v>
      </c>
      <c r="B244" s="46" t="s">
        <v>317</v>
      </c>
      <c r="C244" s="46" t="s">
        <v>36</v>
      </c>
      <c r="D244" s="46">
        <v>17700</v>
      </c>
      <c r="E244" s="46">
        <v>558870</v>
      </c>
      <c r="F244" s="46">
        <f t="shared" si="8"/>
        <v>3.1671050512641581E-2</v>
      </c>
      <c r="G244" s="46">
        <f t="shared" si="9"/>
        <v>7.259313436040582E-2</v>
      </c>
    </row>
    <row r="245" spans="1:7">
      <c r="A245" s="41" t="s">
        <v>35</v>
      </c>
      <c r="B245" s="42" t="s">
        <v>318</v>
      </c>
      <c r="C245" s="42" t="s">
        <v>36</v>
      </c>
      <c r="D245" s="42">
        <v>20773</v>
      </c>
      <c r="E245" s="42">
        <v>519823</v>
      </c>
      <c r="F245" s="42">
        <f t="shared" si="8"/>
        <v>3.9961679263903288E-2</v>
      </c>
      <c r="G245" s="42">
        <f t="shared" si="9"/>
        <v>8.230311875388352E-2</v>
      </c>
    </row>
    <row r="246" spans="1:7">
      <c r="A246" s="43" t="s">
        <v>35</v>
      </c>
      <c r="B246" s="44" t="s">
        <v>319</v>
      </c>
      <c r="C246" s="44" t="s">
        <v>36</v>
      </c>
      <c r="D246" s="44">
        <v>18242</v>
      </c>
      <c r="E246" s="44">
        <v>468978</v>
      </c>
      <c r="F246" s="44">
        <f t="shared" si="8"/>
        <v>3.889734699708728E-2</v>
      </c>
      <c r="G246" s="44">
        <f t="shared" si="9"/>
        <v>8.1056572802988613E-2</v>
      </c>
    </row>
    <row r="247" spans="1:7">
      <c r="A247" s="45" t="s">
        <v>35</v>
      </c>
      <c r="B247" s="46" t="s">
        <v>320</v>
      </c>
      <c r="C247" s="46" t="s">
        <v>36</v>
      </c>
      <c r="D247" s="46">
        <v>14590</v>
      </c>
      <c r="E247" s="46">
        <v>499676</v>
      </c>
      <c r="F247" s="46">
        <f t="shared" si="8"/>
        <v>2.9198920900743681E-2</v>
      </c>
      <c r="G247" s="46">
        <f t="shared" si="9"/>
        <v>6.9697776158950994E-2</v>
      </c>
    </row>
    <row r="248" spans="1:7">
      <c r="A248" s="41" t="s">
        <v>35</v>
      </c>
      <c r="B248" s="42" t="s">
        <v>321</v>
      </c>
      <c r="C248" s="42" t="s">
        <v>36</v>
      </c>
      <c r="D248" s="42">
        <v>20667</v>
      </c>
      <c r="E248" s="42">
        <v>597346</v>
      </c>
      <c r="F248" s="42">
        <f t="shared" si="8"/>
        <v>3.4598038657662394E-2</v>
      </c>
      <c r="G248" s="42">
        <f t="shared" si="9"/>
        <v>7.6021222875854194E-2</v>
      </c>
    </row>
    <row r="249" spans="1:7">
      <c r="A249" s="43" t="s">
        <v>35</v>
      </c>
      <c r="B249" s="44" t="s">
        <v>322</v>
      </c>
      <c r="C249" s="44" t="s">
        <v>36</v>
      </c>
      <c r="D249" s="44">
        <v>22040</v>
      </c>
      <c r="E249" s="44">
        <v>613740</v>
      </c>
      <c r="F249" s="44">
        <f t="shared" si="8"/>
        <v>3.5910972072864734E-2</v>
      </c>
      <c r="G249" s="44">
        <f t="shared" si="9"/>
        <v>7.7558930491739175E-2</v>
      </c>
    </row>
    <row r="250" spans="1:7">
      <c r="A250" s="45" t="s">
        <v>35</v>
      </c>
      <c r="B250" s="46" t="s">
        <v>323</v>
      </c>
      <c r="C250" s="46" t="s">
        <v>36</v>
      </c>
      <c r="D250" s="46">
        <v>22826</v>
      </c>
      <c r="E250" s="46">
        <v>529749</v>
      </c>
      <c r="F250" s="46">
        <f t="shared" si="8"/>
        <v>4.3088330511242119E-2</v>
      </c>
      <c r="G250" s="46">
        <f t="shared" si="9"/>
        <v>8.5965052694766758E-2</v>
      </c>
    </row>
    <row r="251" spans="1:7">
      <c r="A251" s="41" t="s">
        <v>35</v>
      </c>
      <c r="B251" s="42" t="s">
        <v>324</v>
      </c>
      <c r="C251" s="42" t="s">
        <v>36</v>
      </c>
      <c r="D251" s="42">
        <v>26633</v>
      </c>
      <c r="E251" s="42">
        <v>607428</v>
      </c>
      <c r="F251" s="42">
        <f t="shared" si="8"/>
        <v>4.3845525724859571E-2</v>
      </c>
      <c r="G251" s="42">
        <f t="shared" si="9"/>
        <v>8.6851879728955528E-2</v>
      </c>
    </row>
    <row r="252" spans="1:7">
      <c r="A252" s="43" t="s">
        <v>35</v>
      </c>
      <c r="B252" s="44" t="s">
        <v>325</v>
      </c>
      <c r="C252" s="44" t="s">
        <v>36</v>
      </c>
      <c r="D252" s="44">
        <v>19437</v>
      </c>
      <c r="E252" s="44">
        <v>523820</v>
      </c>
      <c r="F252" s="44">
        <f t="shared" si="8"/>
        <v>3.7106257874842501E-2</v>
      </c>
      <c r="G252" s="44">
        <f t="shared" si="9"/>
        <v>7.8958849223015534E-2</v>
      </c>
    </row>
    <row r="253" spans="1:7">
      <c r="A253" s="45" t="s">
        <v>35</v>
      </c>
      <c r="B253" s="46" t="s">
        <v>326</v>
      </c>
      <c r="C253" s="46" t="s">
        <v>36</v>
      </c>
      <c r="D253" s="46">
        <v>24569</v>
      </c>
      <c r="E253" s="46">
        <v>574135</v>
      </c>
      <c r="F253" s="46">
        <f t="shared" si="8"/>
        <v>4.2793071315979689E-2</v>
      </c>
      <c r="G253" s="46">
        <f t="shared" si="9"/>
        <v>8.5619245125275412E-2</v>
      </c>
    </row>
    <row r="254" spans="1:7">
      <c r="A254" s="41" t="s">
        <v>35</v>
      </c>
      <c r="B254" s="42" t="s">
        <v>327</v>
      </c>
      <c r="C254" s="42" t="s">
        <v>36</v>
      </c>
      <c r="D254" s="42">
        <v>19225</v>
      </c>
      <c r="E254" s="42">
        <v>669596</v>
      </c>
      <c r="F254" s="42">
        <f t="shared" si="8"/>
        <v>2.8711342361662853E-2</v>
      </c>
      <c r="G254" s="42">
        <f t="shared" si="9"/>
        <v>6.9126724173979526E-2</v>
      </c>
    </row>
    <row r="255" spans="1:7">
      <c r="A255" s="43" t="s">
        <v>35</v>
      </c>
      <c r="B255" s="44" t="s">
        <v>328</v>
      </c>
      <c r="C255" s="44" t="s">
        <v>36</v>
      </c>
      <c r="D255" s="44">
        <v>18424</v>
      </c>
      <c r="E255" s="44">
        <v>737243</v>
      </c>
      <c r="F255" s="44">
        <f t="shared" si="8"/>
        <v>2.4990403435502271E-2</v>
      </c>
      <c r="G255" s="44">
        <f t="shared" si="9"/>
        <v>6.4768760503660261E-2</v>
      </c>
    </row>
    <row r="256" spans="1:7">
      <c r="A256" s="45" t="s">
        <v>35</v>
      </c>
      <c r="B256" s="46" t="s">
        <v>329</v>
      </c>
      <c r="C256" s="46" t="s">
        <v>36</v>
      </c>
      <c r="D256" s="46">
        <v>22514</v>
      </c>
      <c r="E256" s="46">
        <v>668385</v>
      </c>
      <c r="F256" s="46">
        <f t="shared" si="8"/>
        <v>3.3684179028553904E-2</v>
      </c>
      <c r="G256" s="46">
        <f t="shared" si="9"/>
        <v>7.495091047824233E-2</v>
      </c>
    </row>
    <row r="257" spans="1:7">
      <c r="A257" s="41" t="s">
        <v>35</v>
      </c>
      <c r="B257" s="42" t="s">
        <v>330</v>
      </c>
      <c r="C257" s="42" t="s">
        <v>36</v>
      </c>
      <c r="D257" s="42">
        <v>25720</v>
      </c>
      <c r="E257" s="42">
        <v>716023</v>
      </c>
      <c r="F257" s="42">
        <f t="shared" si="8"/>
        <v>3.5920633834388004E-2</v>
      </c>
      <c r="G257" s="42">
        <f t="shared" si="9"/>
        <v>7.7570246346835237E-2</v>
      </c>
    </row>
    <row r="258" spans="1:7">
      <c r="A258" s="43" t="s">
        <v>35</v>
      </c>
      <c r="B258" s="44" t="s">
        <v>331</v>
      </c>
      <c r="C258" s="44" t="s">
        <v>36</v>
      </c>
      <c r="D258" s="44">
        <v>21268</v>
      </c>
      <c r="E258" s="44">
        <v>818399</v>
      </c>
      <c r="F258" s="44">
        <f t="shared" si="8"/>
        <v>2.5987324031432103E-2</v>
      </c>
      <c r="G258" s="44">
        <f t="shared" si="9"/>
        <v>6.5936353905613282E-2</v>
      </c>
    </row>
    <row r="259" spans="1:7">
      <c r="A259" s="45" t="s">
        <v>35</v>
      </c>
      <c r="B259" s="46" t="s">
        <v>332</v>
      </c>
      <c r="C259" s="46" t="s">
        <v>36</v>
      </c>
      <c r="D259" s="46">
        <v>22595</v>
      </c>
      <c r="E259" s="46">
        <v>789677</v>
      </c>
      <c r="F259" s="46">
        <f t="shared" si="8"/>
        <v>2.861296454119849E-2</v>
      </c>
      <c r="G259" s="46">
        <f t="shared" si="9"/>
        <v>6.9011504070651666E-2</v>
      </c>
    </row>
    <row r="260" spans="1:7">
      <c r="A260" s="41" t="s">
        <v>35</v>
      </c>
      <c r="B260" s="42" t="s">
        <v>333</v>
      </c>
      <c r="C260" s="42" t="s">
        <v>36</v>
      </c>
      <c r="D260" s="42">
        <v>30217</v>
      </c>
      <c r="E260" s="42">
        <v>729599</v>
      </c>
      <c r="F260" s="42">
        <f t="shared" si="8"/>
        <v>4.1415901063460887E-2</v>
      </c>
      <c r="G260" s="42">
        <f t="shared" si="9"/>
        <v>8.4006303325525389E-2</v>
      </c>
    </row>
    <row r="261" spans="1:7">
      <c r="A261" s="43" t="s">
        <v>35</v>
      </c>
      <c r="B261" s="44" t="s">
        <v>334</v>
      </c>
      <c r="C261" s="44" t="s">
        <v>36</v>
      </c>
      <c r="D261" s="44">
        <v>26885</v>
      </c>
      <c r="E261" s="44">
        <v>750642</v>
      </c>
      <c r="F261" s="44">
        <f t="shared" si="8"/>
        <v>3.581600816367856E-2</v>
      </c>
      <c r="G261" s="44">
        <f t="shared" si="9"/>
        <v>7.7447708761300332E-2</v>
      </c>
    </row>
    <row r="262" spans="1:7">
      <c r="A262" s="45" t="s">
        <v>35</v>
      </c>
      <c r="B262" s="46" t="s">
        <v>335</v>
      </c>
      <c r="C262" s="46" t="s">
        <v>36</v>
      </c>
      <c r="D262" s="46">
        <v>31969</v>
      </c>
      <c r="E262" s="46">
        <v>775769</v>
      </c>
      <c r="F262" s="46">
        <f t="shared" si="8"/>
        <v>4.1209432189221275E-2</v>
      </c>
      <c r="G262" s="46">
        <f t="shared" si="9"/>
        <v>8.3764486980015956E-2</v>
      </c>
    </row>
    <row r="263" spans="1:7">
      <c r="A263" s="43" t="s">
        <v>35</v>
      </c>
      <c r="B263" s="44" t="s">
        <v>337</v>
      </c>
      <c r="C263" s="44" t="s">
        <v>36</v>
      </c>
      <c r="D263" s="44">
        <v>14061</v>
      </c>
      <c r="E263" s="44">
        <v>401607</v>
      </c>
      <c r="F263" s="44">
        <f t="shared" si="8"/>
        <v>3.5011839933068896E-2</v>
      </c>
      <c r="G263" s="44">
        <f t="shared" si="9"/>
        <v>7.6505866929610283E-2</v>
      </c>
    </row>
    <row r="264" spans="1:7">
      <c r="A264" s="45" t="s">
        <v>35</v>
      </c>
      <c r="B264" s="46" t="s">
        <v>338</v>
      </c>
      <c r="C264" s="46" t="s">
        <v>36</v>
      </c>
      <c r="D264" s="46">
        <v>16260</v>
      </c>
      <c r="E264" s="46">
        <v>542787</v>
      </c>
      <c r="F264" s="46">
        <f t="shared" si="8"/>
        <v>2.9956502274372819E-2</v>
      </c>
      <c r="G264" s="46">
        <f t="shared" si="9"/>
        <v>7.0585055463745439E-2</v>
      </c>
    </row>
    <row r="265" spans="1:7">
      <c r="A265" s="41" t="s">
        <v>35</v>
      </c>
      <c r="B265" s="42" t="s">
        <v>339</v>
      </c>
      <c r="C265" s="42" t="s">
        <v>36</v>
      </c>
      <c r="D265" s="42">
        <v>20757</v>
      </c>
      <c r="E265" s="42">
        <v>496668</v>
      </c>
      <c r="F265" s="42">
        <f t="shared" si="8"/>
        <v>4.1792505255019451E-2</v>
      </c>
      <c r="G265" s="42">
        <f t="shared" si="9"/>
        <v>8.4447382154678785E-2</v>
      </c>
    </row>
    <row r="266" spans="1:7">
      <c r="A266" s="43" t="s">
        <v>35</v>
      </c>
      <c r="B266" s="44" t="s">
        <v>340</v>
      </c>
      <c r="C266" s="44" t="s">
        <v>36</v>
      </c>
      <c r="D266" s="44">
        <v>19790</v>
      </c>
      <c r="E266" s="44">
        <v>458291</v>
      </c>
      <c r="F266" s="44">
        <f t="shared" si="8"/>
        <v>4.3182170280454991E-2</v>
      </c>
      <c r="G266" s="44">
        <f t="shared" si="9"/>
        <v>8.6074957832468879E-2</v>
      </c>
    </row>
    <row r="267" spans="1:7">
      <c r="A267" s="43" t="s">
        <v>35</v>
      </c>
      <c r="B267" s="44" t="s">
        <v>341</v>
      </c>
      <c r="C267" s="44" t="s">
        <v>36</v>
      </c>
      <c r="D267" s="44">
        <v>20304</v>
      </c>
      <c r="E267" s="44">
        <v>523363</v>
      </c>
      <c r="F267" s="44">
        <f t="shared" si="8"/>
        <v>3.8795253007950503E-2</v>
      </c>
      <c r="G267" s="44">
        <f t="shared" si="9"/>
        <v>8.0937000322911623E-2</v>
      </c>
    </row>
    <row r="268" spans="1:7">
      <c r="A268" s="45" t="s">
        <v>35</v>
      </c>
      <c r="B268" s="46" t="s">
        <v>342</v>
      </c>
      <c r="C268" s="46" t="s">
        <v>36</v>
      </c>
      <c r="D268" s="46">
        <v>18609</v>
      </c>
      <c r="E268" s="46">
        <v>467717</v>
      </c>
      <c r="F268" s="46">
        <f t="shared" si="8"/>
        <v>3.9786879672964633E-2</v>
      </c>
      <c r="G268" s="46">
        <f t="shared" si="9"/>
        <v>8.2098393472976178E-2</v>
      </c>
    </row>
    <row r="269" spans="1:7">
      <c r="A269" s="41" t="s">
        <v>35</v>
      </c>
      <c r="B269" s="42" t="s">
        <v>343</v>
      </c>
      <c r="C269" s="42" t="s">
        <v>36</v>
      </c>
      <c r="D269" s="42">
        <v>20255</v>
      </c>
      <c r="E269" s="42">
        <v>526403</v>
      </c>
      <c r="F269" s="42">
        <f t="shared" si="8"/>
        <v>3.8478124174824234E-2</v>
      </c>
      <c r="G269" s="42">
        <f t="shared" si="9"/>
        <v>8.056557903355413E-2</v>
      </c>
    </row>
    <row r="270" spans="1:7">
      <c r="A270" s="43" t="s">
        <v>35</v>
      </c>
      <c r="B270" s="44" t="s">
        <v>344</v>
      </c>
      <c r="C270" s="44" t="s">
        <v>36</v>
      </c>
      <c r="D270" s="44">
        <v>19880</v>
      </c>
      <c r="E270" s="44">
        <v>595455</v>
      </c>
      <c r="F270" s="44">
        <f t="shared" ref="F270:F278" si="10">D270/E270</f>
        <v>3.3386234056309881E-2</v>
      </c>
      <c r="G270" s="44">
        <f t="shared" ref="G270:G278" si="11">(1.1712*F270)+0.0355</f>
        <v>7.4601957326750123E-2</v>
      </c>
    </row>
    <row r="271" spans="1:7">
      <c r="A271" s="43" t="s">
        <v>35</v>
      </c>
      <c r="B271" s="44" t="s">
        <v>345</v>
      </c>
      <c r="C271" s="44" t="s">
        <v>36</v>
      </c>
      <c r="D271" s="44">
        <v>28804</v>
      </c>
      <c r="E271" s="44">
        <v>628297</v>
      </c>
      <c r="F271" s="44">
        <f t="shared" si="10"/>
        <v>4.5844560773010218E-2</v>
      </c>
      <c r="G271" s="44">
        <f t="shared" si="11"/>
        <v>8.9193149577349556E-2</v>
      </c>
    </row>
    <row r="272" spans="1:7">
      <c r="A272" s="45" t="s">
        <v>35</v>
      </c>
      <c r="B272" s="46" t="s">
        <v>346</v>
      </c>
      <c r="C272" s="46" t="s">
        <v>36</v>
      </c>
      <c r="D272" s="46">
        <v>21283</v>
      </c>
      <c r="E272" s="46">
        <v>613423</v>
      </c>
      <c r="F272" s="46">
        <f t="shared" si="10"/>
        <v>3.4695471151228431E-2</v>
      </c>
      <c r="G272" s="46">
        <f t="shared" si="11"/>
        <v>7.6135335812318738E-2</v>
      </c>
    </row>
    <row r="273" spans="1:7">
      <c r="A273" s="41" t="s">
        <v>35</v>
      </c>
      <c r="B273" s="42" t="s">
        <v>347</v>
      </c>
      <c r="C273" s="42" t="s">
        <v>36</v>
      </c>
      <c r="D273" s="42">
        <v>19059</v>
      </c>
      <c r="E273" s="42">
        <v>519999</v>
      </c>
      <c r="F273" s="42">
        <f t="shared" si="10"/>
        <v>3.6651993561526076E-2</v>
      </c>
      <c r="G273" s="42">
        <f t="shared" si="11"/>
        <v>7.8426814859259342E-2</v>
      </c>
    </row>
    <row r="274" spans="1:7">
      <c r="A274" s="43" t="s">
        <v>35</v>
      </c>
      <c r="B274" s="44" t="s">
        <v>348</v>
      </c>
      <c r="C274" s="44" t="s">
        <v>36</v>
      </c>
      <c r="D274" s="44">
        <v>17515</v>
      </c>
      <c r="E274" s="44">
        <v>546045</v>
      </c>
      <c r="F274" s="44">
        <f t="shared" si="10"/>
        <v>3.2076110943237278E-2</v>
      </c>
      <c r="G274" s="44">
        <f t="shared" si="11"/>
        <v>7.3067541136719497E-2</v>
      </c>
    </row>
    <row r="275" spans="1:7">
      <c r="A275" s="45" t="s">
        <v>35</v>
      </c>
      <c r="B275" s="46" t="s">
        <v>349</v>
      </c>
      <c r="C275" s="46" t="s">
        <v>36</v>
      </c>
      <c r="D275" s="46">
        <v>19248</v>
      </c>
      <c r="E275" s="46">
        <v>490033</v>
      </c>
      <c r="F275" s="46">
        <f t="shared" si="10"/>
        <v>3.9278987333506113E-2</v>
      </c>
      <c r="G275" s="46">
        <f t="shared" si="11"/>
        <v>8.1503549965002364E-2</v>
      </c>
    </row>
    <row r="276" spans="1:7">
      <c r="A276" s="41" t="s">
        <v>35</v>
      </c>
      <c r="B276" s="42" t="s">
        <v>350</v>
      </c>
      <c r="C276" s="42" t="s">
        <v>36</v>
      </c>
      <c r="D276" s="42">
        <v>24777</v>
      </c>
      <c r="E276" s="42">
        <v>691267</v>
      </c>
      <c r="F276" s="42">
        <f t="shared" si="10"/>
        <v>3.5842879813444008E-2</v>
      </c>
      <c r="G276" s="42">
        <f t="shared" si="11"/>
        <v>7.7479180837505629E-2</v>
      </c>
    </row>
    <row r="277" spans="1:7">
      <c r="A277" s="43" t="s">
        <v>35</v>
      </c>
      <c r="B277" s="44" t="s">
        <v>351</v>
      </c>
      <c r="C277" s="44" t="s">
        <v>36</v>
      </c>
      <c r="D277" s="44">
        <v>24430</v>
      </c>
      <c r="E277" s="44">
        <v>679291</v>
      </c>
      <c r="F277" s="44">
        <f t="shared" si="10"/>
        <v>3.596396831402153E-2</v>
      </c>
      <c r="G277" s="44">
        <f t="shared" si="11"/>
        <v>7.762099968938202E-2</v>
      </c>
    </row>
    <row r="278" spans="1:7">
      <c r="A278" s="45" t="s">
        <v>35</v>
      </c>
      <c r="B278" s="46" t="s">
        <v>352</v>
      </c>
      <c r="C278" s="46" t="s">
        <v>36</v>
      </c>
      <c r="D278" s="46">
        <v>20803</v>
      </c>
      <c r="E278" s="46">
        <v>656109</v>
      </c>
      <c r="F278" s="46">
        <f t="shared" si="10"/>
        <v>3.1706621918004475E-2</v>
      </c>
      <c r="G278" s="46">
        <f t="shared" si="11"/>
        <v>7.2634795590366841E-2</v>
      </c>
    </row>
    <row r="279" spans="1:7">
      <c r="A279" s="41" t="s">
        <v>35</v>
      </c>
      <c r="B279" s="42" t="s">
        <v>353</v>
      </c>
      <c r="C279" s="42" t="s">
        <v>36</v>
      </c>
      <c r="D279" s="42"/>
      <c r="E279" s="42"/>
      <c r="F279" s="42"/>
      <c r="G279" s="42"/>
    </row>
    <row r="280" spans="1:7">
      <c r="A280" s="43" t="s">
        <v>35</v>
      </c>
      <c r="B280" s="44" t="s">
        <v>354</v>
      </c>
      <c r="C280" s="44" t="s">
        <v>36</v>
      </c>
      <c r="D280" s="44"/>
      <c r="E280" s="44"/>
      <c r="F280" s="44"/>
      <c r="G280" s="44"/>
    </row>
    <row r="281" spans="1:7">
      <c r="A281" s="43" t="s">
        <v>35</v>
      </c>
      <c r="B281" s="44" t="s">
        <v>355</v>
      </c>
      <c r="C281" s="44" t="s">
        <v>36</v>
      </c>
      <c r="D281" s="44"/>
      <c r="E281" s="44"/>
      <c r="F281" s="44"/>
      <c r="G281" s="44"/>
    </row>
    <row r="282" spans="1:7">
      <c r="A282" s="45" t="s">
        <v>35</v>
      </c>
      <c r="B282" s="46" t="s">
        <v>356</v>
      </c>
      <c r="C282" s="46" t="s">
        <v>36</v>
      </c>
      <c r="D282" s="46"/>
      <c r="E282" s="46"/>
      <c r="F282" s="46"/>
      <c r="G282" s="46"/>
    </row>
  </sheetData>
  <pageMargins left="0.7" right="0.7" top="0.75" bottom="0.75" header="0.3" footer="0.3"/>
  <pageSetup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7"/>
  <sheetViews>
    <sheetView tabSelected="1" workbookViewId="0">
      <selection activeCell="F1" sqref="F1:G1"/>
    </sheetView>
  </sheetViews>
  <sheetFormatPr baseColWidth="10" defaultColWidth="8.83203125" defaultRowHeight="14" x14ac:dyDescent="0"/>
  <cols>
    <col min="1" max="1" width="8.83203125" style="47"/>
    <col min="2" max="2" width="26.5" style="47" customWidth="1"/>
    <col min="3" max="3" width="17.5" style="47" customWidth="1"/>
    <col min="4" max="4" width="14.6640625" style="47" customWidth="1"/>
    <col min="5" max="5" width="14.5" style="47" customWidth="1"/>
    <col min="6" max="7" width="18.83203125" style="47" customWidth="1"/>
  </cols>
  <sheetData>
    <row r="1" spans="1:7" s="4" customFormat="1" ht="42">
      <c r="A1" s="31" t="s">
        <v>2</v>
      </c>
      <c r="B1" s="31" t="s">
        <v>3</v>
      </c>
      <c r="C1" s="31" t="s">
        <v>4</v>
      </c>
      <c r="D1" s="31" t="s">
        <v>7</v>
      </c>
      <c r="E1" s="31" t="s">
        <v>8</v>
      </c>
      <c r="F1" s="54" t="s">
        <v>39</v>
      </c>
      <c r="G1" s="54" t="s">
        <v>55</v>
      </c>
    </row>
    <row r="2" spans="1:7">
      <c r="A2" s="32" t="s">
        <v>37</v>
      </c>
      <c r="B2" s="33" t="s">
        <v>56</v>
      </c>
      <c r="C2" s="33" t="s">
        <v>38</v>
      </c>
      <c r="D2" s="33"/>
      <c r="E2" s="33"/>
      <c r="F2" s="33"/>
      <c r="G2" s="33"/>
    </row>
    <row r="3" spans="1:7">
      <c r="A3" s="34" t="s">
        <v>37</v>
      </c>
      <c r="B3" s="35" t="s">
        <v>57</v>
      </c>
      <c r="C3" s="35" t="s">
        <v>38</v>
      </c>
      <c r="D3" s="35"/>
      <c r="E3" s="35"/>
      <c r="F3" s="35"/>
      <c r="G3" s="35"/>
    </row>
    <row r="4" spans="1:7">
      <c r="A4" s="34" t="s">
        <v>37</v>
      </c>
      <c r="B4" s="35" t="s">
        <v>58</v>
      </c>
      <c r="C4" s="35" t="s">
        <v>38</v>
      </c>
      <c r="D4" s="35"/>
      <c r="E4" s="35"/>
      <c r="F4" s="35"/>
      <c r="G4" s="35"/>
    </row>
    <row r="5" spans="1:7">
      <c r="A5" s="36" t="s">
        <v>37</v>
      </c>
      <c r="B5" s="37" t="s">
        <v>59</v>
      </c>
      <c r="C5" s="37" t="s">
        <v>38</v>
      </c>
      <c r="D5" s="37"/>
      <c r="E5" s="37"/>
      <c r="F5" s="37"/>
      <c r="G5" s="37"/>
    </row>
    <row r="6" spans="1:7">
      <c r="A6" s="32" t="s">
        <v>37</v>
      </c>
      <c r="B6" s="33" t="s">
        <v>60</v>
      </c>
      <c r="C6" s="33" t="s">
        <v>38</v>
      </c>
      <c r="D6" s="33"/>
      <c r="E6" s="33"/>
      <c r="F6" s="33"/>
      <c r="G6" s="33"/>
    </row>
    <row r="7" spans="1:7">
      <c r="A7" s="34" t="s">
        <v>37</v>
      </c>
      <c r="B7" s="35" t="s">
        <v>61</v>
      </c>
      <c r="C7" s="35" t="s">
        <v>38</v>
      </c>
      <c r="D7" s="35"/>
      <c r="E7" s="35"/>
      <c r="F7" s="35"/>
      <c r="G7" s="35"/>
    </row>
    <row r="8" spans="1:7">
      <c r="A8" s="36" t="s">
        <v>37</v>
      </c>
      <c r="B8" s="37" t="s">
        <v>62</v>
      </c>
      <c r="C8" s="37" t="s">
        <v>38</v>
      </c>
      <c r="D8" s="37"/>
      <c r="E8" s="37"/>
      <c r="F8" s="37"/>
      <c r="G8" s="37"/>
    </row>
    <row r="9" spans="1:7">
      <c r="A9" s="32" t="s">
        <v>37</v>
      </c>
      <c r="B9" s="33" t="s">
        <v>63</v>
      </c>
      <c r="C9" s="33" t="s">
        <v>38</v>
      </c>
      <c r="D9" s="33"/>
      <c r="E9" s="33"/>
      <c r="F9" s="33"/>
      <c r="G9" s="33"/>
    </row>
    <row r="10" spans="1:7">
      <c r="A10" s="34" t="s">
        <v>37</v>
      </c>
      <c r="B10" s="35" t="s">
        <v>64</v>
      </c>
      <c r="C10" s="35" t="s">
        <v>38</v>
      </c>
      <c r="D10" s="35"/>
      <c r="E10" s="35"/>
      <c r="F10" s="35"/>
      <c r="G10" s="35"/>
    </row>
    <row r="11" spans="1:7">
      <c r="A11" s="36" t="s">
        <v>37</v>
      </c>
      <c r="B11" s="37" t="s">
        <v>65</v>
      </c>
      <c r="C11" s="37" t="s">
        <v>38</v>
      </c>
      <c r="D11" s="37"/>
      <c r="E11" s="37"/>
      <c r="F11" s="37"/>
      <c r="G11" s="37"/>
    </row>
    <row r="12" spans="1:7">
      <c r="A12" s="32" t="s">
        <v>37</v>
      </c>
      <c r="B12" s="33" t="s">
        <v>66</v>
      </c>
      <c r="C12" s="33" t="s">
        <v>38</v>
      </c>
      <c r="D12" s="33">
        <v>41799</v>
      </c>
      <c r="E12" s="33">
        <v>4212459</v>
      </c>
      <c r="F12" s="33">
        <f t="shared" ref="F12:F66" si="0">D12/E12</f>
        <v>9.9227078530615964E-3</v>
      </c>
      <c r="G12" s="33">
        <f>(1.6377*F12)+0.0034</f>
        <v>1.9650418650958977E-2</v>
      </c>
    </row>
    <row r="13" spans="1:7">
      <c r="A13" s="34" t="s">
        <v>37</v>
      </c>
      <c r="B13" s="35" t="s">
        <v>67</v>
      </c>
      <c r="C13" s="35" t="s">
        <v>38</v>
      </c>
      <c r="D13" s="35">
        <v>37285</v>
      </c>
      <c r="E13" s="35">
        <v>4018563</v>
      </c>
      <c r="F13" s="35">
        <f t="shared" si="0"/>
        <v>9.278192229411359E-3</v>
      </c>
      <c r="G13" s="35">
        <f t="shared" ref="G13:G76" si="1">(1.6377*F13)+0.0034</f>
        <v>1.8594895414106982E-2</v>
      </c>
    </row>
    <row r="14" spans="1:7">
      <c r="A14" s="36" t="s">
        <v>37</v>
      </c>
      <c r="B14" s="37" t="s">
        <v>68</v>
      </c>
      <c r="C14" s="37" t="s">
        <v>38</v>
      </c>
      <c r="D14" s="37">
        <v>37041</v>
      </c>
      <c r="E14" s="37">
        <v>3953376</v>
      </c>
      <c r="F14" s="37">
        <f t="shared" si="0"/>
        <v>9.3694604307811864E-3</v>
      </c>
      <c r="G14" s="37">
        <f t="shared" si="1"/>
        <v>1.8744365347490348E-2</v>
      </c>
    </row>
    <row r="15" spans="1:7">
      <c r="A15" s="32" t="s">
        <v>37</v>
      </c>
      <c r="B15" s="33" t="s">
        <v>69</v>
      </c>
      <c r="C15" s="33" t="s">
        <v>38</v>
      </c>
      <c r="D15" s="33">
        <v>66315</v>
      </c>
      <c r="E15" s="33">
        <v>3833074</v>
      </c>
      <c r="F15" s="33">
        <f t="shared" si="0"/>
        <v>1.7300735649768306E-2</v>
      </c>
      <c r="G15" s="33">
        <f t="shared" si="1"/>
        <v>3.1733414773625554E-2</v>
      </c>
    </row>
    <row r="16" spans="1:7">
      <c r="A16" s="34" t="s">
        <v>37</v>
      </c>
      <c r="B16" s="35" t="s">
        <v>70</v>
      </c>
      <c r="C16" s="35" t="s">
        <v>38</v>
      </c>
      <c r="D16" s="35">
        <v>79235</v>
      </c>
      <c r="E16" s="35">
        <v>4710960</v>
      </c>
      <c r="F16" s="35">
        <f t="shared" si="0"/>
        <v>1.681928948664391E-2</v>
      </c>
      <c r="G16" s="35">
        <f t="shared" si="1"/>
        <v>3.0944950392276731E-2</v>
      </c>
    </row>
    <row r="17" spans="1:7">
      <c r="A17" s="36" t="s">
        <v>37</v>
      </c>
      <c r="B17" s="37" t="s">
        <v>71</v>
      </c>
      <c r="C17" s="37" t="s">
        <v>38</v>
      </c>
      <c r="D17" s="37">
        <v>63373</v>
      </c>
      <c r="E17" s="37">
        <v>3902176</v>
      </c>
      <c r="F17" s="37">
        <f t="shared" si="0"/>
        <v>1.6240425854702607E-2</v>
      </c>
      <c r="G17" s="37">
        <f t="shared" si="1"/>
        <v>2.9996945422246457E-2</v>
      </c>
    </row>
    <row r="18" spans="1:7">
      <c r="A18" s="32" t="s">
        <v>37</v>
      </c>
      <c r="B18" s="33" t="s">
        <v>72</v>
      </c>
      <c r="C18" s="33" t="s">
        <v>38</v>
      </c>
      <c r="D18" s="33">
        <v>60857</v>
      </c>
      <c r="E18" s="33">
        <v>7191058</v>
      </c>
      <c r="F18" s="33">
        <f t="shared" si="0"/>
        <v>8.4628715273885984E-3</v>
      </c>
      <c r="G18" s="33">
        <f t="shared" si="1"/>
        <v>1.7259644700404305E-2</v>
      </c>
    </row>
    <row r="19" spans="1:7">
      <c r="A19" s="34" t="s">
        <v>37</v>
      </c>
      <c r="B19" s="35" t="s">
        <v>73</v>
      </c>
      <c r="C19" s="35" t="s">
        <v>38</v>
      </c>
      <c r="D19" s="35">
        <v>71288</v>
      </c>
      <c r="E19" s="35">
        <v>7358523</v>
      </c>
      <c r="F19" s="35">
        <f t="shared" si="0"/>
        <v>9.687813709354445E-3</v>
      </c>
      <c r="G19" s="35">
        <f t="shared" si="1"/>
        <v>1.9265732511809776E-2</v>
      </c>
    </row>
    <row r="20" spans="1:7">
      <c r="A20" s="36" t="s">
        <v>37</v>
      </c>
      <c r="B20" s="37" t="s">
        <v>74</v>
      </c>
      <c r="C20" s="37" t="s">
        <v>38</v>
      </c>
      <c r="D20" s="37">
        <v>130100</v>
      </c>
      <c r="E20" s="37">
        <v>11159122</v>
      </c>
      <c r="F20" s="37">
        <f t="shared" si="0"/>
        <v>1.1658623321798973E-2</v>
      </c>
      <c r="G20" s="37">
        <f t="shared" si="1"/>
        <v>2.2493327414110177E-2</v>
      </c>
    </row>
    <row r="21" spans="1:7">
      <c r="A21" s="32" t="s">
        <v>37</v>
      </c>
      <c r="B21" s="33" t="s">
        <v>75</v>
      </c>
      <c r="C21" s="33" t="s">
        <v>38</v>
      </c>
      <c r="D21" s="33">
        <v>122244</v>
      </c>
      <c r="E21" s="33">
        <v>8183849</v>
      </c>
      <c r="F21" s="33">
        <f t="shared" si="0"/>
        <v>1.4937225747933521E-2</v>
      </c>
      <c r="G21" s="33">
        <f t="shared" si="1"/>
        <v>2.7862694607390725E-2</v>
      </c>
    </row>
    <row r="22" spans="1:7">
      <c r="A22" s="34" t="s">
        <v>37</v>
      </c>
      <c r="B22" s="35" t="s">
        <v>76</v>
      </c>
      <c r="C22" s="35" t="s">
        <v>38</v>
      </c>
      <c r="D22" s="35">
        <v>116308</v>
      </c>
      <c r="E22" s="35">
        <v>7936150</v>
      </c>
      <c r="F22" s="35">
        <f t="shared" si="0"/>
        <v>1.4655468961650171E-2</v>
      </c>
      <c r="G22" s="35">
        <f t="shared" si="1"/>
        <v>2.7401261518494483E-2</v>
      </c>
    </row>
    <row r="23" spans="1:7">
      <c r="A23" s="34" t="s">
        <v>37</v>
      </c>
      <c r="B23" s="35" t="s">
        <v>77</v>
      </c>
      <c r="C23" s="35" t="s">
        <v>38</v>
      </c>
      <c r="D23" s="35">
        <v>328697</v>
      </c>
      <c r="E23" s="35">
        <v>13130574</v>
      </c>
      <c r="F23" s="35">
        <f t="shared" si="0"/>
        <v>2.5032949816207579E-2</v>
      </c>
      <c r="G23" s="35">
        <f t="shared" si="1"/>
        <v>4.4396461914003149E-2</v>
      </c>
    </row>
    <row r="24" spans="1:7">
      <c r="A24" s="36" t="s">
        <v>37</v>
      </c>
      <c r="B24" s="37" t="s">
        <v>78</v>
      </c>
      <c r="C24" s="37" t="s">
        <v>38</v>
      </c>
      <c r="D24" s="37">
        <v>233091</v>
      </c>
      <c r="E24" s="37">
        <v>10927764</v>
      </c>
      <c r="F24" s="37">
        <f t="shared" si="0"/>
        <v>2.1330164158010732E-2</v>
      </c>
      <c r="G24" s="37">
        <f t="shared" si="1"/>
        <v>3.8332409841574176E-2</v>
      </c>
    </row>
    <row r="25" spans="1:7">
      <c r="A25" s="32" t="s">
        <v>37</v>
      </c>
      <c r="B25" s="33" t="s">
        <v>79</v>
      </c>
      <c r="C25" s="33" t="s">
        <v>38</v>
      </c>
      <c r="D25" s="33">
        <v>215947</v>
      </c>
      <c r="E25" s="33">
        <v>12356328</v>
      </c>
      <c r="F25" s="33">
        <f t="shared" si="0"/>
        <v>1.7476632216302447E-2</v>
      </c>
      <c r="G25" s="33">
        <f t="shared" si="1"/>
        <v>3.2021480580638514E-2</v>
      </c>
    </row>
    <row r="26" spans="1:7">
      <c r="A26" s="34" t="s">
        <v>37</v>
      </c>
      <c r="B26" s="35" t="s">
        <v>80</v>
      </c>
      <c r="C26" s="35" t="s">
        <v>38</v>
      </c>
      <c r="D26" s="35">
        <v>208185</v>
      </c>
      <c r="E26" s="35">
        <v>11976386</v>
      </c>
      <c r="F26" s="35">
        <f t="shared" si="0"/>
        <v>1.7382956761747659E-2</v>
      </c>
      <c r="G26" s="35">
        <f t="shared" si="1"/>
        <v>3.1868068288714142E-2</v>
      </c>
    </row>
    <row r="27" spans="1:7">
      <c r="A27" s="36" t="s">
        <v>37</v>
      </c>
      <c r="B27" s="37" t="s">
        <v>81</v>
      </c>
      <c r="C27" s="37" t="s">
        <v>38</v>
      </c>
      <c r="D27" s="37">
        <v>191284</v>
      </c>
      <c r="E27" s="37">
        <v>10352713</v>
      </c>
      <c r="F27" s="37">
        <f t="shared" si="0"/>
        <v>1.8476702676873201E-2</v>
      </c>
      <c r="G27" s="37">
        <f t="shared" si="1"/>
        <v>3.3659295973915239E-2</v>
      </c>
    </row>
    <row r="28" spans="1:7">
      <c r="A28" s="32" t="s">
        <v>37</v>
      </c>
      <c r="B28" s="33" t="s">
        <v>82</v>
      </c>
      <c r="C28" s="33" t="s">
        <v>38</v>
      </c>
      <c r="D28" s="33">
        <v>187068</v>
      </c>
      <c r="E28" s="33">
        <v>7979542</v>
      </c>
      <c r="F28" s="33">
        <f t="shared" si="0"/>
        <v>2.3443450764467435E-2</v>
      </c>
      <c r="G28" s="33">
        <f t="shared" si="1"/>
        <v>4.1793339316968318E-2</v>
      </c>
    </row>
    <row r="29" spans="1:7">
      <c r="A29" s="34" t="s">
        <v>37</v>
      </c>
      <c r="B29" s="35" t="s">
        <v>83</v>
      </c>
      <c r="C29" s="35" t="s">
        <v>38</v>
      </c>
      <c r="D29" s="35">
        <v>199047</v>
      </c>
      <c r="E29" s="35">
        <v>9056431</v>
      </c>
      <c r="F29" s="35">
        <f t="shared" si="0"/>
        <v>2.1978525536163196E-2</v>
      </c>
      <c r="G29" s="35">
        <f t="shared" si="1"/>
        <v>3.9394231270574467E-2</v>
      </c>
    </row>
    <row r="30" spans="1:7">
      <c r="A30" s="36" t="s">
        <v>37</v>
      </c>
      <c r="B30" s="37" t="s">
        <v>84</v>
      </c>
      <c r="C30" s="37" t="s">
        <v>38</v>
      </c>
      <c r="D30" s="37">
        <v>170559</v>
      </c>
      <c r="E30" s="37">
        <v>7428972</v>
      </c>
      <c r="F30" s="37">
        <f t="shared" si="0"/>
        <v>2.2958627384784866E-2</v>
      </c>
      <c r="G30" s="37">
        <f t="shared" si="1"/>
        <v>4.0999344068062174E-2</v>
      </c>
    </row>
    <row r="31" spans="1:7">
      <c r="A31" s="32" t="s">
        <v>37</v>
      </c>
      <c r="B31" s="33" t="s">
        <v>85</v>
      </c>
      <c r="C31" s="33" t="s">
        <v>38</v>
      </c>
      <c r="D31" s="33">
        <v>84415</v>
      </c>
      <c r="E31" s="33">
        <v>6572853</v>
      </c>
      <c r="F31" s="33">
        <f t="shared" si="0"/>
        <v>1.2842977014699705E-2</v>
      </c>
      <c r="G31" s="33">
        <f t="shared" si="1"/>
        <v>2.4432943456973708E-2</v>
      </c>
    </row>
    <row r="32" spans="1:7">
      <c r="A32" s="34" t="s">
        <v>37</v>
      </c>
      <c r="B32" s="35" t="s">
        <v>86</v>
      </c>
      <c r="C32" s="35" t="s">
        <v>38</v>
      </c>
      <c r="D32" s="35">
        <v>74405</v>
      </c>
      <c r="E32" s="35">
        <v>6093257</v>
      </c>
      <c r="F32" s="35">
        <f t="shared" si="0"/>
        <v>1.2211039186431821E-2</v>
      </c>
      <c r="G32" s="35">
        <f t="shared" si="1"/>
        <v>2.3398018875619393E-2</v>
      </c>
    </row>
    <row r="33" spans="1:7">
      <c r="A33" s="36" t="s">
        <v>37</v>
      </c>
      <c r="B33" s="37" t="s">
        <v>87</v>
      </c>
      <c r="C33" s="37" t="s">
        <v>38</v>
      </c>
      <c r="D33" s="37">
        <v>71932</v>
      </c>
      <c r="E33" s="37">
        <v>6047565</v>
      </c>
      <c r="F33" s="37">
        <f t="shared" si="0"/>
        <v>1.1894374016649676E-2</v>
      </c>
      <c r="G33" s="37">
        <f t="shared" si="1"/>
        <v>2.2879416327067172E-2</v>
      </c>
    </row>
    <row r="34" spans="1:7">
      <c r="A34" s="32" t="s">
        <v>37</v>
      </c>
      <c r="B34" s="33" t="s">
        <v>88</v>
      </c>
      <c r="C34" s="33" t="s">
        <v>38</v>
      </c>
      <c r="D34" s="33">
        <v>88673</v>
      </c>
      <c r="E34" s="33">
        <v>5785936</v>
      </c>
      <c r="F34" s="33">
        <f t="shared" si="0"/>
        <v>1.5325610238343459E-2</v>
      </c>
      <c r="G34" s="33">
        <f t="shared" si="1"/>
        <v>2.8498751887335083E-2</v>
      </c>
    </row>
    <row r="35" spans="1:7">
      <c r="A35" s="34" t="s">
        <v>37</v>
      </c>
      <c r="B35" s="35" t="s">
        <v>89</v>
      </c>
      <c r="C35" s="35" t="s">
        <v>38</v>
      </c>
      <c r="D35" s="35">
        <v>77179</v>
      </c>
      <c r="E35" s="35">
        <v>5334073</v>
      </c>
      <c r="F35" s="35">
        <f t="shared" si="0"/>
        <v>1.4469055822820572E-2</v>
      </c>
      <c r="G35" s="35">
        <f t="shared" si="1"/>
        <v>2.709597272103325E-2</v>
      </c>
    </row>
    <row r="36" spans="1:7">
      <c r="A36" s="36" t="s">
        <v>37</v>
      </c>
      <c r="B36" s="37" t="s">
        <v>90</v>
      </c>
      <c r="C36" s="37" t="s">
        <v>38</v>
      </c>
      <c r="D36" s="37">
        <v>119435</v>
      </c>
      <c r="E36" s="37">
        <v>6621508</v>
      </c>
      <c r="F36" s="37">
        <f t="shared" si="0"/>
        <v>1.8037431956587531E-2</v>
      </c>
      <c r="G36" s="37">
        <f t="shared" si="1"/>
        <v>3.2939902315303395E-2</v>
      </c>
    </row>
    <row r="37" spans="1:7">
      <c r="A37" s="32" t="s">
        <v>37</v>
      </c>
      <c r="B37" s="33" t="s">
        <v>91</v>
      </c>
      <c r="C37" s="33" t="s">
        <v>38</v>
      </c>
      <c r="D37" s="33">
        <v>116323</v>
      </c>
      <c r="E37" s="33">
        <v>6047181</v>
      </c>
      <c r="F37" s="33">
        <f t="shared" si="0"/>
        <v>1.923590512670284E-2</v>
      </c>
      <c r="G37" s="33">
        <f t="shared" si="1"/>
        <v>3.4902641826001238E-2</v>
      </c>
    </row>
    <row r="38" spans="1:7">
      <c r="A38" s="34" t="s">
        <v>37</v>
      </c>
      <c r="B38" s="35" t="s">
        <v>92</v>
      </c>
      <c r="C38" s="35" t="s">
        <v>38</v>
      </c>
      <c r="D38" s="35">
        <v>100795</v>
      </c>
      <c r="E38" s="35">
        <v>5861549</v>
      </c>
      <c r="F38" s="35">
        <f t="shared" si="0"/>
        <v>1.7195966458695474E-2</v>
      </c>
      <c r="G38" s="35">
        <f t="shared" si="1"/>
        <v>3.1561834269405578E-2</v>
      </c>
    </row>
    <row r="39" spans="1:7">
      <c r="A39" s="36" t="s">
        <v>37</v>
      </c>
      <c r="B39" s="37" t="s">
        <v>93</v>
      </c>
      <c r="C39" s="37" t="s">
        <v>38</v>
      </c>
      <c r="D39" s="37">
        <v>96715</v>
      </c>
      <c r="E39" s="37">
        <v>5985988</v>
      </c>
      <c r="F39" s="37">
        <f t="shared" si="0"/>
        <v>1.6156898410087023E-2</v>
      </c>
      <c r="G39" s="37">
        <f t="shared" si="1"/>
        <v>2.9860152526199515E-2</v>
      </c>
    </row>
    <row r="40" spans="1:7">
      <c r="A40" s="32" t="s">
        <v>37</v>
      </c>
      <c r="B40" s="33" t="s">
        <v>94</v>
      </c>
      <c r="C40" s="33" t="s">
        <v>38</v>
      </c>
      <c r="D40" s="33">
        <v>93905</v>
      </c>
      <c r="E40" s="33">
        <v>5095327</v>
      </c>
      <c r="F40" s="33">
        <f t="shared" si="0"/>
        <v>1.8429631699790807E-2</v>
      </c>
      <c r="G40" s="33">
        <f t="shared" si="1"/>
        <v>3.3582207834747399E-2</v>
      </c>
    </row>
    <row r="41" spans="1:7">
      <c r="A41" s="34" t="s">
        <v>37</v>
      </c>
      <c r="B41" s="35" t="s">
        <v>95</v>
      </c>
      <c r="C41" s="35" t="s">
        <v>38</v>
      </c>
      <c r="D41" s="35">
        <v>120425</v>
      </c>
      <c r="E41" s="35">
        <v>6745754</v>
      </c>
      <c r="F41" s="35">
        <f t="shared" si="0"/>
        <v>1.7851970291238015E-2</v>
      </c>
      <c r="G41" s="35">
        <f t="shared" si="1"/>
        <v>3.2636171745960493E-2</v>
      </c>
    </row>
    <row r="42" spans="1:7">
      <c r="A42" s="36" t="s">
        <v>37</v>
      </c>
      <c r="B42" s="37" t="s">
        <v>96</v>
      </c>
      <c r="C42" s="37" t="s">
        <v>38</v>
      </c>
      <c r="D42" s="37">
        <v>92439</v>
      </c>
      <c r="E42" s="37">
        <v>5369549</v>
      </c>
      <c r="F42" s="37">
        <f t="shared" si="0"/>
        <v>1.7215412318613725E-2</v>
      </c>
      <c r="G42" s="37">
        <f t="shared" si="1"/>
        <v>3.1593680754193693E-2</v>
      </c>
    </row>
    <row r="43" spans="1:7">
      <c r="A43" s="32" t="s">
        <v>37</v>
      </c>
      <c r="B43" s="33" t="s">
        <v>97</v>
      </c>
      <c r="C43" s="33" t="s">
        <v>38</v>
      </c>
      <c r="D43" s="33">
        <v>73414</v>
      </c>
      <c r="E43" s="33">
        <v>5522868</v>
      </c>
      <c r="F43" s="33">
        <f t="shared" si="0"/>
        <v>1.3292731240362798E-2</v>
      </c>
      <c r="G43" s="33">
        <f t="shared" si="1"/>
        <v>2.5169505952342155E-2</v>
      </c>
    </row>
    <row r="44" spans="1:7">
      <c r="A44" s="34" t="s">
        <v>37</v>
      </c>
      <c r="B44" s="35" t="s">
        <v>98</v>
      </c>
      <c r="C44" s="35" t="s">
        <v>38</v>
      </c>
      <c r="D44" s="35">
        <v>99240</v>
      </c>
      <c r="E44" s="35">
        <v>6346857</v>
      </c>
      <c r="F44" s="35">
        <f t="shared" si="0"/>
        <v>1.5636085703522231E-2</v>
      </c>
      <c r="G44" s="35">
        <f t="shared" si="1"/>
        <v>2.9007217556658357E-2</v>
      </c>
    </row>
    <row r="45" spans="1:7">
      <c r="A45" s="36" t="s">
        <v>37</v>
      </c>
      <c r="B45" s="37" t="s">
        <v>99</v>
      </c>
      <c r="C45" s="37" t="s">
        <v>38</v>
      </c>
      <c r="D45" s="37">
        <v>70582</v>
      </c>
      <c r="E45" s="37">
        <v>5685503</v>
      </c>
      <c r="F45" s="37">
        <f t="shared" si="0"/>
        <v>1.2414380926366585E-2</v>
      </c>
      <c r="G45" s="37">
        <f t="shared" si="1"/>
        <v>2.3731031643110554E-2</v>
      </c>
    </row>
    <row r="46" spans="1:7">
      <c r="A46" s="32" t="s">
        <v>37</v>
      </c>
      <c r="B46" s="33" t="s">
        <v>100</v>
      </c>
      <c r="C46" s="33" t="s">
        <v>38</v>
      </c>
      <c r="D46" s="33">
        <v>113346</v>
      </c>
      <c r="E46" s="33">
        <v>7588662</v>
      </c>
      <c r="F46" s="33">
        <f t="shared" si="0"/>
        <v>1.493622986502759E-2</v>
      </c>
      <c r="G46" s="33">
        <f t="shared" si="1"/>
        <v>2.7861063649955685E-2</v>
      </c>
    </row>
    <row r="47" spans="1:7">
      <c r="A47" s="34" t="s">
        <v>37</v>
      </c>
      <c r="B47" s="35" t="s">
        <v>101</v>
      </c>
      <c r="C47" s="35" t="s">
        <v>38</v>
      </c>
      <c r="D47" s="35">
        <v>98510</v>
      </c>
      <c r="E47" s="35">
        <v>6842560</v>
      </c>
      <c r="F47" s="35">
        <f t="shared" si="0"/>
        <v>1.4396658560538745E-2</v>
      </c>
      <c r="G47" s="35">
        <f t="shared" si="1"/>
        <v>2.6977407724594303E-2</v>
      </c>
    </row>
    <row r="48" spans="1:7">
      <c r="A48" s="34" t="s">
        <v>37</v>
      </c>
      <c r="B48" s="35" t="s">
        <v>102</v>
      </c>
      <c r="C48" s="35" t="s">
        <v>38</v>
      </c>
      <c r="D48" s="35">
        <v>107375</v>
      </c>
      <c r="E48" s="35">
        <v>7572280</v>
      </c>
      <c r="F48" s="35">
        <f t="shared" si="0"/>
        <v>1.418000919141923E-2</v>
      </c>
      <c r="G48" s="35">
        <f t="shared" si="1"/>
        <v>2.662260105278727E-2</v>
      </c>
    </row>
    <row r="49" spans="1:7">
      <c r="A49" s="36" t="s">
        <v>37</v>
      </c>
      <c r="B49" s="37" t="s">
        <v>103</v>
      </c>
      <c r="C49" s="37" t="s">
        <v>38</v>
      </c>
      <c r="D49" s="37">
        <v>100976</v>
      </c>
      <c r="E49" s="37">
        <v>6927709</v>
      </c>
      <c r="F49" s="37">
        <f t="shared" si="0"/>
        <v>1.4575669965352181E-2</v>
      </c>
      <c r="G49" s="37">
        <f t="shared" si="1"/>
        <v>2.7270574702257265E-2</v>
      </c>
    </row>
    <row r="50" spans="1:7">
      <c r="A50" s="32" t="s">
        <v>37</v>
      </c>
      <c r="B50" s="33" t="s">
        <v>104</v>
      </c>
      <c r="C50" s="33" t="s">
        <v>38</v>
      </c>
      <c r="D50" s="33">
        <v>103237</v>
      </c>
      <c r="E50" s="33">
        <v>7001066</v>
      </c>
      <c r="F50" s="33">
        <f t="shared" si="0"/>
        <v>1.4745897267644669E-2</v>
      </c>
      <c r="G50" s="33">
        <f t="shared" si="1"/>
        <v>2.7549355955221674E-2</v>
      </c>
    </row>
    <row r="51" spans="1:7">
      <c r="A51" s="34" t="s">
        <v>37</v>
      </c>
      <c r="B51" s="35" t="s">
        <v>105</v>
      </c>
      <c r="C51" s="35" t="s">
        <v>38</v>
      </c>
      <c r="D51" s="35">
        <v>45834</v>
      </c>
      <c r="E51" s="35">
        <v>4859721</v>
      </c>
      <c r="F51" s="35">
        <f t="shared" si="0"/>
        <v>9.4314056300762953E-3</v>
      </c>
      <c r="G51" s="35">
        <f t="shared" si="1"/>
        <v>1.8845813000375949E-2</v>
      </c>
    </row>
    <row r="52" spans="1:7">
      <c r="A52" s="34" t="s">
        <v>37</v>
      </c>
      <c r="B52" s="35" t="s">
        <v>106</v>
      </c>
      <c r="C52" s="35" t="s">
        <v>38</v>
      </c>
      <c r="D52" s="35">
        <v>65354</v>
      </c>
      <c r="E52" s="35">
        <v>4932045</v>
      </c>
      <c r="F52" s="35">
        <f t="shared" si="0"/>
        <v>1.3250892885202792E-2</v>
      </c>
      <c r="G52" s="35">
        <f t="shared" si="1"/>
        <v>2.510098727809661E-2</v>
      </c>
    </row>
    <row r="53" spans="1:7">
      <c r="A53" s="36" t="s">
        <v>37</v>
      </c>
      <c r="B53" s="37" t="s">
        <v>104</v>
      </c>
      <c r="C53" s="37" t="s">
        <v>38</v>
      </c>
      <c r="D53" s="37">
        <v>74513</v>
      </c>
      <c r="E53" s="37">
        <v>5737313</v>
      </c>
      <c r="F53" s="37">
        <f t="shared" si="0"/>
        <v>1.2987438544837976E-2</v>
      </c>
      <c r="G53" s="37">
        <f t="shared" si="1"/>
        <v>2.4669528104881152E-2</v>
      </c>
    </row>
    <row r="54" spans="1:7">
      <c r="A54" s="32" t="s">
        <v>37</v>
      </c>
      <c r="B54" s="33" t="s">
        <v>107</v>
      </c>
      <c r="C54" s="33" t="s">
        <v>38</v>
      </c>
      <c r="D54" s="33">
        <v>100458</v>
      </c>
      <c r="E54" s="33">
        <v>6289229</v>
      </c>
      <c r="F54" s="33">
        <f t="shared" si="0"/>
        <v>1.5973023084387611E-2</v>
      </c>
      <c r="G54" s="33">
        <f t="shared" si="1"/>
        <v>2.955901990530159E-2</v>
      </c>
    </row>
    <row r="55" spans="1:7">
      <c r="A55" s="34" t="s">
        <v>37</v>
      </c>
      <c r="B55" s="35" t="s">
        <v>108</v>
      </c>
      <c r="C55" s="35" t="s">
        <v>38</v>
      </c>
      <c r="D55" s="35">
        <v>83632</v>
      </c>
      <c r="E55" s="35">
        <v>5791024</v>
      </c>
      <c r="F55" s="35">
        <f t="shared" si="0"/>
        <v>1.444166005873918E-2</v>
      </c>
      <c r="G55" s="35">
        <f t="shared" si="1"/>
        <v>2.7051106678197157E-2</v>
      </c>
    </row>
    <row r="56" spans="1:7">
      <c r="A56" s="34" t="s">
        <v>37</v>
      </c>
      <c r="B56" s="35" t="s">
        <v>107</v>
      </c>
      <c r="C56" s="35" t="s">
        <v>38</v>
      </c>
      <c r="D56" s="35">
        <v>85041</v>
      </c>
      <c r="E56" s="35">
        <v>5302281</v>
      </c>
      <c r="F56" s="35">
        <f t="shared" si="0"/>
        <v>1.603856906112671E-2</v>
      </c>
      <c r="G56" s="35">
        <f t="shared" si="1"/>
        <v>2.9666364551407212E-2</v>
      </c>
    </row>
    <row r="57" spans="1:7">
      <c r="A57" s="36" t="s">
        <v>37</v>
      </c>
      <c r="B57" s="37" t="s">
        <v>108</v>
      </c>
      <c r="C57" s="37" t="s">
        <v>38</v>
      </c>
      <c r="D57" s="37">
        <v>66693</v>
      </c>
      <c r="E57" s="37">
        <v>5018355</v>
      </c>
      <c r="F57" s="37">
        <f t="shared" si="0"/>
        <v>1.3289813096124129E-2</v>
      </c>
      <c r="G57" s="37">
        <f t="shared" si="1"/>
        <v>2.5164726907522486E-2</v>
      </c>
    </row>
    <row r="58" spans="1:7">
      <c r="A58" s="32" t="s">
        <v>37</v>
      </c>
      <c r="B58" s="38" t="s">
        <v>109</v>
      </c>
      <c r="C58" s="38" t="s">
        <v>38</v>
      </c>
      <c r="D58" s="38">
        <v>58235</v>
      </c>
      <c r="E58" s="38">
        <v>5580431</v>
      </c>
      <c r="F58" s="38">
        <f t="shared" si="0"/>
        <v>1.0435573883092542E-2</v>
      </c>
      <c r="G58" s="38">
        <f t="shared" si="1"/>
        <v>2.0490339348340655E-2</v>
      </c>
    </row>
    <row r="59" spans="1:7">
      <c r="A59" s="34" t="s">
        <v>37</v>
      </c>
      <c r="B59" s="39" t="s">
        <v>110</v>
      </c>
      <c r="C59" s="39" t="s">
        <v>38</v>
      </c>
      <c r="D59" s="39">
        <v>57520</v>
      </c>
      <c r="E59" s="39">
        <v>5283717</v>
      </c>
      <c r="F59" s="39">
        <f t="shared" si="0"/>
        <v>1.0886275703259656E-2</v>
      </c>
      <c r="G59" s="39">
        <f t="shared" si="1"/>
        <v>2.1228453719228338E-2</v>
      </c>
    </row>
    <row r="60" spans="1:7">
      <c r="A60" s="34" t="s">
        <v>37</v>
      </c>
      <c r="B60" s="39" t="s">
        <v>109</v>
      </c>
      <c r="C60" s="39" t="s">
        <v>38</v>
      </c>
      <c r="D60" s="39">
        <v>59675</v>
      </c>
      <c r="E60" s="39">
        <v>5473606</v>
      </c>
      <c r="F60" s="39">
        <f t="shared" si="0"/>
        <v>1.0902319238907587E-2</v>
      </c>
      <c r="G60" s="39">
        <f t="shared" si="1"/>
        <v>2.1254728217558954E-2</v>
      </c>
    </row>
    <row r="61" spans="1:7">
      <c r="A61" s="36" t="s">
        <v>37</v>
      </c>
      <c r="B61" s="40" t="s">
        <v>111</v>
      </c>
      <c r="C61" s="40" t="s">
        <v>38</v>
      </c>
      <c r="D61" s="40">
        <v>57969</v>
      </c>
      <c r="E61" s="40">
        <v>5350434</v>
      </c>
      <c r="F61" s="40">
        <f t="shared" si="0"/>
        <v>1.0834448196165022E-2</v>
      </c>
      <c r="G61" s="40">
        <f t="shared" si="1"/>
        <v>2.1143575810859457E-2</v>
      </c>
    </row>
    <row r="62" spans="1:7">
      <c r="A62" s="32" t="s">
        <v>37</v>
      </c>
      <c r="B62" s="38" t="s">
        <v>112</v>
      </c>
      <c r="C62" s="38" t="s">
        <v>38</v>
      </c>
      <c r="D62" s="38">
        <v>72636</v>
      </c>
      <c r="E62" s="38">
        <v>5168769</v>
      </c>
      <c r="F62" s="38">
        <f t="shared" si="0"/>
        <v>1.4052862490082261E-2</v>
      </c>
      <c r="G62" s="38">
        <f t="shared" si="1"/>
        <v>2.6414372900007716E-2</v>
      </c>
    </row>
    <row r="63" spans="1:7">
      <c r="A63" s="34" t="s">
        <v>37</v>
      </c>
      <c r="B63" s="39" t="s">
        <v>113</v>
      </c>
      <c r="C63" s="39" t="s">
        <v>38</v>
      </c>
      <c r="D63" s="39">
        <v>84342</v>
      </c>
      <c r="E63" s="39">
        <v>5084027</v>
      </c>
      <c r="F63" s="39">
        <f t="shared" si="0"/>
        <v>1.6589605051271366E-2</v>
      </c>
      <c r="G63" s="39">
        <f t="shared" si="1"/>
        <v>3.0568796192467114E-2</v>
      </c>
    </row>
    <row r="64" spans="1:7">
      <c r="A64" s="34" t="s">
        <v>37</v>
      </c>
      <c r="B64" s="39" t="s">
        <v>114</v>
      </c>
      <c r="C64" s="39" t="s">
        <v>38</v>
      </c>
      <c r="D64" s="39">
        <v>59454</v>
      </c>
      <c r="E64" s="39">
        <v>5128531</v>
      </c>
      <c r="F64" s="39">
        <f t="shared" si="0"/>
        <v>1.1592793335947467E-2</v>
      </c>
      <c r="G64" s="39">
        <f t="shared" si="1"/>
        <v>2.2385517646281165E-2</v>
      </c>
    </row>
    <row r="65" spans="1:7">
      <c r="A65" s="36" t="s">
        <v>37</v>
      </c>
      <c r="B65" s="40" t="s">
        <v>114</v>
      </c>
      <c r="C65" s="40" t="s">
        <v>38</v>
      </c>
      <c r="D65" s="40">
        <v>109823</v>
      </c>
      <c r="E65" s="40">
        <v>6071773</v>
      </c>
      <c r="F65" s="40">
        <f t="shared" si="0"/>
        <v>1.8087468026225618E-2</v>
      </c>
      <c r="G65" s="40">
        <f t="shared" si="1"/>
        <v>3.3021846386549689E-2</v>
      </c>
    </row>
    <row r="66" spans="1:7">
      <c r="A66" s="32" t="s">
        <v>37</v>
      </c>
      <c r="B66" s="33" t="s">
        <v>115</v>
      </c>
      <c r="C66" s="33" t="s">
        <v>38</v>
      </c>
      <c r="D66" s="33">
        <v>68543</v>
      </c>
      <c r="E66" s="33">
        <v>6557214</v>
      </c>
      <c r="F66" s="33">
        <f t="shared" si="0"/>
        <v>1.0453067415521287E-2</v>
      </c>
      <c r="G66" s="33">
        <f t="shared" si="1"/>
        <v>2.0518988506399213E-2</v>
      </c>
    </row>
    <row r="67" spans="1:7">
      <c r="A67" s="34" t="s">
        <v>37</v>
      </c>
      <c r="B67" s="35" t="s">
        <v>116</v>
      </c>
      <c r="C67" s="35" t="s">
        <v>38</v>
      </c>
      <c r="D67" s="35">
        <v>70599</v>
      </c>
      <c r="E67" s="35">
        <v>6541976</v>
      </c>
      <c r="F67" s="35">
        <f t="shared" ref="F67:F130" si="2">D67/E67</f>
        <v>1.07916935189001E-2</v>
      </c>
      <c r="G67" s="35">
        <f t="shared" si="1"/>
        <v>2.1073556475902692E-2</v>
      </c>
    </row>
    <row r="68" spans="1:7">
      <c r="A68" s="36" t="s">
        <v>37</v>
      </c>
      <c r="B68" s="37" t="s">
        <v>117</v>
      </c>
      <c r="C68" s="37" t="s">
        <v>38</v>
      </c>
      <c r="D68" s="37">
        <v>79814</v>
      </c>
      <c r="E68" s="37">
        <v>6838904</v>
      </c>
      <c r="F68" s="37">
        <f t="shared" si="2"/>
        <v>1.1670583473609221E-2</v>
      </c>
      <c r="G68" s="37">
        <f t="shared" si="1"/>
        <v>2.251291455472982E-2</v>
      </c>
    </row>
    <row r="69" spans="1:7">
      <c r="A69" s="32" t="s">
        <v>37</v>
      </c>
      <c r="B69" s="33" t="s">
        <v>118</v>
      </c>
      <c r="C69" s="33" t="s">
        <v>38</v>
      </c>
      <c r="D69" s="33">
        <v>62877</v>
      </c>
      <c r="E69" s="33">
        <v>6923812</v>
      </c>
      <c r="F69" s="33">
        <f t="shared" si="2"/>
        <v>9.0812691043604312E-3</v>
      </c>
      <c r="G69" s="33">
        <f t="shared" si="1"/>
        <v>1.8272394412211079E-2</v>
      </c>
    </row>
    <row r="70" spans="1:7">
      <c r="A70" s="34" t="s">
        <v>37</v>
      </c>
      <c r="B70" s="35" t="s">
        <v>119</v>
      </c>
      <c r="C70" s="35" t="s">
        <v>38</v>
      </c>
      <c r="D70" s="35">
        <v>64030</v>
      </c>
      <c r="E70" s="35">
        <v>6688594</v>
      </c>
      <c r="F70" s="35">
        <f t="shared" si="2"/>
        <v>9.5730134016207297E-3</v>
      </c>
      <c r="G70" s="35">
        <f t="shared" si="1"/>
        <v>1.9077724047834269E-2</v>
      </c>
    </row>
    <row r="71" spans="1:7">
      <c r="A71" s="36" t="s">
        <v>37</v>
      </c>
      <c r="B71" s="37" t="s">
        <v>120</v>
      </c>
      <c r="C71" s="37" t="s">
        <v>38</v>
      </c>
      <c r="D71" s="37">
        <v>68842</v>
      </c>
      <c r="E71" s="37">
        <v>7090378</v>
      </c>
      <c r="F71" s="37">
        <f t="shared" si="2"/>
        <v>9.7092143747484275E-3</v>
      </c>
      <c r="G71" s="37">
        <f t="shared" si="1"/>
        <v>1.9300780381525499E-2</v>
      </c>
    </row>
    <row r="72" spans="1:7">
      <c r="A72" s="32" t="s">
        <v>37</v>
      </c>
      <c r="B72" s="33" t="s">
        <v>121</v>
      </c>
      <c r="C72" s="33" t="s">
        <v>38</v>
      </c>
      <c r="D72" s="33">
        <v>100732</v>
      </c>
      <c r="E72" s="33">
        <v>7390209</v>
      </c>
      <c r="F72" s="33">
        <f t="shared" si="2"/>
        <v>1.3630467013855766E-2</v>
      </c>
      <c r="G72" s="33">
        <f t="shared" si="1"/>
        <v>2.5722615828591588E-2</v>
      </c>
    </row>
    <row r="73" spans="1:7">
      <c r="A73" s="34" t="s">
        <v>37</v>
      </c>
      <c r="B73" s="35" t="s">
        <v>122</v>
      </c>
      <c r="C73" s="35" t="s">
        <v>38</v>
      </c>
      <c r="D73" s="35">
        <v>103102</v>
      </c>
      <c r="E73" s="35">
        <v>7316272</v>
      </c>
      <c r="F73" s="35">
        <f t="shared" si="2"/>
        <v>1.4092149663107113E-2</v>
      </c>
      <c r="G73" s="35">
        <f t="shared" si="1"/>
        <v>2.6478713503270516E-2</v>
      </c>
    </row>
    <row r="74" spans="1:7">
      <c r="A74" s="36" t="s">
        <v>37</v>
      </c>
      <c r="B74" s="37" t="s">
        <v>123</v>
      </c>
      <c r="C74" s="37" t="s">
        <v>38</v>
      </c>
      <c r="D74" s="37">
        <v>117840</v>
      </c>
      <c r="E74" s="37">
        <v>7928008</v>
      </c>
      <c r="F74" s="37">
        <f t="shared" si="2"/>
        <v>1.4863758966943525E-2</v>
      </c>
      <c r="G74" s="37">
        <f t="shared" si="1"/>
        <v>2.7742378060163411E-2</v>
      </c>
    </row>
    <row r="75" spans="1:7">
      <c r="A75" s="32" t="s">
        <v>37</v>
      </c>
      <c r="B75" s="33" t="s">
        <v>124</v>
      </c>
      <c r="C75" s="33" t="s">
        <v>38</v>
      </c>
      <c r="D75" s="33">
        <v>93783</v>
      </c>
      <c r="E75" s="33">
        <v>6509364</v>
      </c>
      <c r="F75" s="33">
        <f t="shared" si="2"/>
        <v>1.4407398326472448E-2</v>
      </c>
      <c r="G75" s="33">
        <f t="shared" si="1"/>
        <v>2.6994996239263928E-2</v>
      </c>
    </row>
    <row r="76" spans="1:7">
      <c r="A76" s="34" t="s">
        <v>37</v>
      </c>
      <c r="B76" s="35" t="s">
        <v>125</v>
      </c>
      <c r="C76" s="35" t="s">
        <v>38</v>
      </c>
      <c r="D76" s="35">
        <v>97726</v>
      </c>
      <c r="E76" s="35">
        <v>6514939</v>
      </c>
      <c r="F76" s="35">
        <f t="shared" si="2"/>
        <v>1.5000293939820464E-2</v>
      </c>
      <c r="G76" s="35">
        <f t="shared" si="1"/>
        <v>2.7965981385243973E-2</v>
      </c>
    </row>
    <row r="77" spans="1:7">
      <c r="A77" s="36" t="s">
        <v>37</v>
      </c>
      <c r="B77" s="37" t="s">
        <v>126</v>
      </c>
      <c r="C77" s="37" t="s">
        <v>38</v>
      </c>
      <c r="D77" s="37">
        <v>98614</v>
      </c>
      <c r="E77" s="37">
        <v>6619057</v>
      </c>
      <c r="F77" s="37">
        <f t="shared" si="2"/>
        <v>1.4898496870475659E-2</v>
      </c>
      <c r="G77" s="37">
        <f t="shared" ref="G77:G140" si="3">(1.6377*F77)+0.0034</f>
        <v>2.7799268324777988E-2</v>
      </c>
    </row>
    <row r="78" spans="1:7">
      <c r="A78" s="32" t="s">
        <v>37</v>
      </c>
      <c r="B78" s="33" t="s">
        <v>127</v>
      </c>
      <c r="C78" s="33" t="s">
        <v>38</v>
      </c>
      <c r="D78" s="33">
        <v>103124</v>
      </c>
      <c r="E78" s="33">
        <v>6881627</v>
      </c>
      <c r="F78" s="33">
        <f t="shared" si="2"/>
        <v>1.4985409700351384E-2</v>
      </c>
      <c r="G78" s="33">
        <f t="shared" si="3"/>
        <v>2.7941605466265462E-2</v>
      </c>
    </row>
    <row r="79" spans="1:7">
      <c r="A79" s="34" t="s">
        <v>37</v>
      </c>
      <c r="B79" s="35" t="s">
        <v>128</v>
      </c>
      <c r="C79" s="35" t="s">
        <v>38</v>
      </c>
      <c r="D79" s="35">
        <v>124381</v>
      </c>
      <c r="E79" s="35">
        <v>6912496</v>
      </c>
      <c r="F79" s="35">
        <f t="shared" si="2"/>
        <v>1.799364513194655E-2</v>
      </c>
      <c r="G79" s="35">
        <f t="shared" si="3"/>
        <v>3.2868192632588861E-2</v>
      </c>
    </row>
    <row r="80" spans="1:7">
      <c r="A80" s="36" t="s">
        <v>37</v>
      </c>
      <c r="B80" s="37" t="s">
        <v>129</v>
      </c>
      <c r="C80" s="37" t="s">
        <v>38</v>
      </c>
      <c r="D80" s="37">
        <v>135013</v>
      </c>
      <c r="E80" s="37">
        <v>6931323</v>
      </c>
      <c r="F80" s="37">
        <f t="shared" si="2"/>
        <v>1.9478676725929522E-2</v>
      </c>
      <c r="G80" s="37">
        <f t="shared" si="3"/>
        <v>3.5300228874054776E-2</v>
      </c>
    </row>
    <row r="81" spans="1:7">
      <c r="A81" s="32" t="s">
        <v>37</v>
      </c>
      <c r="B81" s="33" t="s">
        <v>130</v>
      </c>
      <c r="C81" s="33" t="s">
        <v>38</v>
      </c>
      <c r="D81" s="33">
        <v>119721</v>
      </c>
      <c r="E81" s="33">
        <v>6601160</v>
      </c>
      <c r="F81" s="33">
        <f t="shared" si="2"/>
        <v>1.8136357852256271E-2</v>
      </c>
      <c r="G81" s="33">
        <f t="shared" si="3"/>
        <v>3.310191325464009E-2</v>
      </c>
    </row>
    <row r="82" spans="1:7">
      <c r="A82" s="34" t="s">
        <v>37</v>
      </c>
      <c r="B82" s="35" t="s">
        <v>131</v>
      </c>
      <c r="C82" s="35" t="s">
        <v>38</v>
      </c>
      <c r="D82" s="35">
        <v>136744</v>
      </c>
      <c r="E82" s="35">
        <v>7073918</v>
      </c>
      <c r="F82" s="35">
        <f t="shared" si="2"/>
        <v>1.9330730155481021E-2</v>
      </c>
      <c r="G82" s="35">
        <f t="shared" si="3"/>
        <v>3.5057936775631265E-2</v>
      </c>
    </row>
    <row r="83" spans="1:7">
      <c r="A83" s="36" t="s">
        <v>37</v>
      </c>
      <c r="B83" s="37" t="s">
        <v>132</v>
      </c>
      <c r="C83" s="37" t="s">
        <v>38</v>
      </c>
      <c r="D83" s="37">
        <v>156856</v>
      </c>
      <c r="E83" s="37">
        <v>6874288</v>
      </c>
      <c r="F83" s="37">
        <f t="shared" si="2"/>
        <v>2.281778127422069E-2</v>
      </c>
      <c r="G83" s="37">
        <f t="shared" si="3"/>
        <v>4.0768680392791225E-2</v>
      </c>
    </row>
    <row r="84" spans="1:7">
      <c r="A84" s="32" t="s">
        <v>37</v>
      </c>
      <c r="B84" s="33" t="s">
        <v>133</v>
      </c>
      <c r="C84" s="33" t="s">
        <v>38</v>
      </c>
      <c r="D84" s="33">
        <v>89956</v>
      </c>
      <c r="E84" s="33">
        <v>6023487</v>
      </c>
      <c r="F84" s="33">
        <f t="shared" si="2"/>
        <v>1.4934206714482824E-2</v>
      </c>
      <c r="G84" s="33">
        <f t="shared" si="3"/>
        <v>2.785775033630852E-2</v>
      </c>
    </row>
    <row r="85" spans="1:7">
      <c r="A85" s="34" t="s">
        <v>37</v>
      </c>
      <c r="B85" s="35" t="s">
        <v>134</v>
      </c>
      <c r="C85" s="35" t="s">
        <v>38</v>
      </c>
      <c r="D85" s="35">
        <v>97098</v>
      </c>
      <c r="E85" s="35">
        <v>6620712</v>
      </c>
      <c r="F85" s="35">
        <f t="shared" si="2"/>
        <v>1.4665794252944396E-2</v>
      </c>
      <c r="G85" s="35">
        <f t="shared" si="3"/>
        <v>2.7418171248047036E-2</v>
      </c>
    </row>
    <row r="86" spans="1:7">
      <c r="A86" s="36" t="s">
        <v>37</v>
      </c>
      <c r="B86" s="37" t="s">
        <v>135</v>
      </c>
      <c r="C86" s="37" t="s">
        <v>38</v>
      </c>
      <c r="D86" s="37">
        <v>93523</v>
      </c>
      <c r="E86" s="37">
        <v>6563421</v>
      </c>
      <c r="F86" s="37">
        <f t="shared" si="2"/>
        <v>1.4249124046743307E-2</v>
      </c>
      <c r="G86" s="37">
        <f t="shared" si="3"/>
        <v>2.6735790451351514E-2</v>
      </c>
    </row>
    <row r="87" spans="1:7">
      <c r="A87" s="32" t="s">
        <v>37</v>
      </c>
      <c r="B87" s="33" t="s">
        <v>136</v>
      </c>
      <c r="C87" s="33" t="s">
        <v>38</v>
      </c>
      <c r="D87" s="33">
        <v>153671</v>
      </c>
      <c r="E87" s="33">
        <v>6229237</v>
      </c>
      <c r="F87" s="33">
        <f t="shared" si="2"/>
        <v>2.4669313432768732E-2</v>
      </c>
      <c r="G87" s="33">
        <f t="shared" si="3"/>
        <v>4.3800934608845349E-2</v>
      </c>
    </row>
    <row r="88" spans="1:7">
      <c r="A88" s="34" t="s">
        <v>37</v>
      </c>
      <c r="B88" s="35" t="s">
        <v>137</v>
      </c>
      <c r="C88" s="35" t="s">
        <v>38</v>
      </c>
      <c r="D88" s="35">
        <v>160973</v>
      </c>
      <c r="E88" s="35">
        <v>6211325</v>
      </c>
      <c r="F88" s="35">
        <f t="shared" si="2"/>
        <v>2.5916048508168546E-2</v>
      </c>
      <c r="G88" s="35">
        <f t="shared" si="3"/>
        <v>4.5842712641827627E-2</v>
      </c>
    </row>
    <row r="89" spans="1:7">
      <c r="A89" s="36" t="s">
        <v>37</v>
      </c>
      <c r="B89" s="37" t="s">
        <v>138</v>
      </c>
      <c r="C89" s="37" t="s">
        <v>38</v>
      </c>
      <c r="D89" s="37">
        <v>139384</v>
      </c>
      <c r="E89" s="37">
        <v>5354190</v>
      </c>
      <c r="F89" s="37">
        <f t="shared" si="2"/>
        <v>2.6032695888640486E-2</v>
      </c>
      <c r="G89" s="37">
        <f t="shared" si="3"/>
        <v>4.6033746056826523E-2</v>
      </c>
    </row>
    <row r="90" spans="1:7">
      <c r="A90" s="32" t="s">
        <v>37</v>
      </c>
      <c r="B90" s="33" t="s">
        <v>139</v>
      </c>
      <c r="C90" s="33" t="s">
        <v>38</v>
      </c>
      <c r="D90" s="33">
        <v>112545</v>
      </c>
      <c r="E90" s="33">
        <v>5548553</v>
      </c>
      <c r="F90" s="33">
        <f t="shared" si="2"/>
        <v>2.0283666750592452E-2</v>
      </c>
      <c r="G90" s="33">
        <f t="shared" si="3"/>
        <v>3.6618561037445256E-2</v>
      </c>
    </row>
    <row r="91" spans="1:7">
      <c r="A91" s="34" t="s">
        <v>37</v>
      </c>
      <c r="B91" s="35" t="s">
        <v>140</v>
      </c>
      <c r="C91" s="35" t="s">
        <v>38</v>
      </c>
      <c r="D91" s="35">
        <v>106312</v>
      </c>
      <c r="E91" s="35">
        <v>5570699</v>
      </c>
      <c r="F91" s="35">
        <f t="shared" si="2"/>
        <v>1.9084140069316257E-2</v>
      </c>
      <c r="G91" s="35">
        <f t="shared" si="3"/>
        <v>3.4654096191519233E-2</v>
      </c>
    </row>
    <row r="92" spans="1:7">
      <c r="A92" s="36" t="s">
        <v>37</v>
      </c>
      <c r="B92" s="37" t="s">
        <v>141</v>
      </c>
      <c r="C92" s="37" t="s">
        <v>38</v>
      </c>
      <c r="D92" s="37">
        <v>103373</v>
      </c>
      <c r="E92" s="37">
        <v>5322503</v>
      </c>
      <c r="F92" s="37">
        <f t="shared" si="2"/>
        <v>1.942187726338529E-2</v>
      </c>
      <c r="G92" s="37">
        <f t="shared" si="3"/>
        <v>3.5207208394246091E-2</v>
      </c>
    </row>
    <row r="93" spans="1:7">
      <c r="A93" s="32" t="s">
        <v>37</v>
      </c>
      <c r="B93" s="33" t="s">
        <v>142</v>
      </c>
      <c r="C93" s="33" t="s">
        <v>38</v>
      </c>
      <c r="D93" s="33">
        <v>140188</v>
      </c>
      <c r="E93" s="33">
        <v>5493528</v>
      </c>
      <c r="F93" s="33">
        <f t="shared" si="2"/>
        <v>2.5518755888747632E-2</v>
      </c>
      <c r="G93" s="33">
        <f t="shared" si="3"/>
        <v>4.5192066519001997E-2</v>
      </c>
    </row>
    <row r="94" spans="1:7">
      <c r="A94" s="34" t="s">
        <v>37</v>
      </c>
      <c r="B94" s="35" t="s">
        <v>143</v>
      </c>
      <c r="C94" s="35" t="s">
        <v>38</v>
      </c>
      <c r="D94" s="35">
        <v>132206</v>
      </c>
      <c r="E94" s="35">
        <v>5435602</v>
      </c>
      <c r="F94" s="35">
        <f t="shared" si="2"/>
        <v>2.4322236984974249E-2</v>
      </c>
      <c r="G94" s="35">
        <f t="shared" si="3"/>
        <v>4.3232527510292322E-2</v>
      </c>
    </row>
    <row r="95" spans="1:7">
      <c r="A95" s="36" t="s">
        <v>37</v>
      </c>
      <c r="B95" s="37" t="s">
        <v>144</v>
      </c>
      <c r="C95" s="37" t="s">
        <v>38</v>
      </c>
      <c r="D95" s="37">
        <v>123193</v>
      </c>
      <c r="E95" s="37">
        <v>5881648</v>
      </c>
      <c r="F95" s="37">
        <f t="shared" si="2"/>
        <v>2.0945320087159245E-2</v>
      </c>
      <c r="G95" s="37">
        <f t="shared" si="3"/>
        <v>3.7702150706740697E-2</v>
      </c>
    </row>
    <row r="96" spans="1:7">
      <c r="A96" s="32" t="s">
        <v>37</v>
      </c>
      <c r="B96" s="33" t="s">
        <v>145</v>
      </c>
      <c r="C96" s="33" t="s">
        <v>38</v>
      </c>
      <c r="D96" s="33">
        <v>126995</v>
      </c>
      <c r="E96" s="33">
        <v>5348363</v>
      </c>
      <c r="F96" s="33">
        <f t="shared" si="2"/>
        <v>2.3744648596215327E-2</v>
      </c>
      <c r="G96" s="33">
        <f t="shared" si="3"/>
        <v>4.2286611006021838E-2</v>
      </c>
    </row>
    <row r="97" spans="1:7">
      <c r="A97" s="34" t="s">
        <v>37</v>
      </c>
      <c r="B97" s="35" t="s">
        <v>146</v>
      </c>
      <c r="C97" s="35" t="s">
        <v>38</v>
      </c>
      <c r="D97" s="35">
        <v>118953</v>
      </c>
      <c r="E97" s="35">
        <v>5522218</v>
      </c>
      <c r="F97" s="35">
        <f t="shared" si="2"/>
        <v>2.154080117807736E-2</v>
      </c>
      <c r="G97" s="35">
        <f t="shared" si="3"/>
        <v>3.867737008933729E-2</v>
      </c>
    </row>
    <row r="98" spans="1:7">
      <c r="A98" s="36" t="s">
        <v>37</v>
      </c>
      <c r="B98" s="37" t="s">
        <v>147</v>
      </c>
      <c r="C98" s="37" t="s">
        <v>38</v>
      </c>
      <c r="D98" s="37">
        <v>129503</v>
      </c>
      <c r="E98" s="37">
        <v>5654237</v>
      </c>
      <c r="F98" s="37">
        <f t="shared" si="2"/>
        <v>2.2903709200728588E-2</v>
      </c>
      <c r="G98" s="37">
        <f t="shared" si="3"/>
        <v>4.0909404558033206E-2</v>
      </c>
    </row>
    <row r="99" spans="1:7">
      <c r="A99" s="32" t="s">
        <v>37</v>
      </c>
      <c r="B99" s="33" t="s">
        <v>148</v>
      </c>
      <c r="C99" s="33" t="s">
        <v>38</v>
      </c>
      <c r="D99" s="33">
        <v>78143</v>
      </c>
      <c r="E99" s="33">
        <v>4665584</v>
      </c>
      <c r="F99" s="33">
        <f t="shared" si="2"/>
        <v>1.6748814296345324E-2</v>
      </c>
      <c r="G99" s="33">
        <f t="shared" si="3"/>
        <v>3.0829533173124736E-2</v>
      </c>
    </row>
    <row r="100" spans="1:7">
      <c r="A100" s="34" t="s">
        <v>37</v>
      </c>
      <c r="B100" s="35" t="s">
        <v>149</v>
      </c>
      <c r="C100" s="35" t="s">
        <v>38</v>
      </c>
      <c r="D100" s="35">
        <v>95375</v>
      </c>
      <c r="E100" s="35">
        <v>4585668</v>
      </c>
      <c r="F100" s="35">
        <f t="shared" si="2"/>
        <v>2.0798496533111426E-2</v>
      </c>
      <c r="G100" s="35">
        <f t="shared" si="3"/>
        <v>3.7461697772276578E-2</v>
      </c>
    </row>
    <row r="101" spans="1:7">
      <c r="A101" s="36" t="s">
        <v>37</v>
      </c>
      <c r="B101" s="37" t="s">
        <v>150</v>
      </c>
      <c r="C101" s="37" t="s">
        <v>38</v>
      </c>
      <c r="D101" s="37">
        <v>93694</v>
      </c>
      <c r="E101" s="37">
        <v>4936701</v>
      </c>
      <c r="F101" s="37">
        <f t="shared" si="2"/>
        <v>1.8979071246162164E-2</v>
      </c>
      <c r="G101" s="37">
        <f t="shared" si="3"/>
        <v>3.4482024979839772E-2</v>
      </c>
    </row>
    <row r="102" spans="1:7">
      <c r="A102" s="32" t="s">
        <v>37</v>
      </c>
      <c r="B102" s="33" t="s">
        <v>151</v>
      </c>
      <c r="C102" s="33" t="s">
        <v>38</v>
      </c>
      <c r="D102" s="33">
        <v>147641</v>
      </c>
      <c r="E102" s="33">
        <v>6422649</v>
      </c>
      <c r="F102" s="33">
        <f t="shared" si="2"/>
        <v>2.2987555446358658E-2</v>
      </c>
      <c r="G102" s="33">
        <f t="shared" si="3"/>
        <v>4.1046719554501572E-2</v>
      </c>
    </row>
    <row r="103" spans="1:7">
      <c r="A103" s="34" t="s">
        <v>37</v>
      </c>
      <c r="B103" s="35" t="s">
        <v>152</v>
      </c>
      <c r="C103" s="35" t="s">
        <v>38</v>
      </c>
      <c r="D103" s="35">
        <v>124177</v>
      </c>
      <c r="E103" s="35">
        <v>5944289</v>
      </c>
      <c r="F103" s="35">
        <f t="shared" si="2"/>
        <v>2.0890135052316603E-2</v>
      </c>
      <c r="G103" s="35">
        <f t="shared" si="3"/>
        <v>3.76117741751789E-2</v>
      </c>
    </row>
    <row r="104" spans="1:7">
      <c r="A104" s="34" t="s">
        <v>37</v>
      </c>
      <c r="B104" s="35" t="s">
        <v>153</v>
      </c>
      <c r="C104" s="35" t="s">
        <v>38</v>
      </c>
      <c r="D104" s="35">
        <v>142393</v>
      </c>
      <c r="E104" s="35">
        <v>5933112</v>
      </c>
      <c r="F104" s="35">
        <f t="shared" si="2"/>
        <v>2.3999715495004983E-2</v>
      </c>
      <c r="G104" s="35">
        <f t="shared" si="3"/>
        <v>4.2704334066169657E-2</v>
      </c>
    </row>
    <row r="105" spans="1:7">
      <c r="A105" s="36" t="s">
        <v>37</v>
      </c>
      <c r="B105" s="37" t="s">
        <v>154</v>
      </c>
      <c r="C105" s="37" t="s">
        <v>38</v>
      </c>
      <c r="D105" s="37">
        <v>124140</v>
      </c>
      <c r="E105" s="37">
        <v>6124353</v>
      </c>
      <c r="F105" s="37">
        <f t="shared" si="2"/>
        <v>2.0269896264960559E-2</v>
      </c>
      <c r="G105" s="37">
        <f t="shared" si="3"/>
        <v>3.659600911312591E-2</v>
      </c>
    </row>
    <row r="106" spans="1:7">
      <c r="A106" s="32" t="s">
        <v>37</v>
      </c>
      <c r="B106" s="33" t="s">
        <v>155</v>
      </c>
      <c r="C106" s="33" t="s">
        <v>38</v>
      </c>
      <c r="D106" s="33">
        <v>86549</v>
      </c>
      <c r="E106" s="33">
        <v>6396713</v>
      </c>
      <c r="F106" s="33">
        <f t="shared" si="2"/>
        <v>1.3530230291713885E-2</v>
      </c>
      <c r="G106" s="33">
        <f t="shared" si="3"/>
        <v>2.5558458148739829E-2</v>
      </c>
    </row>
    <row r="107" spans="1:7">
      <c r="A107" s="34" t="s">
        <v>37</v>
      </c>
      <c r="B107" s="35" t="s">
        <v>156</v>
      </c>
      <c r="C107" s="35" t="s">
        <v>38</v>
      </c>
      <c r="D107" s="35">
        <v>85861</v>
      </c>
      <c r="E107" s="35">
        <v>5620616</v>
      </c>
      <c r="F107" s="35">
        <f t="shared" si="2"/>
        <v>1.5276083617881029E-2</v>
      </c>
      <c r="G107" s="35">
        <f t="shared" si="3"/>
        <v>2.8417642141003761E-2</v>
      </c>
    </row>
    <row r="108" spans="1:7">
      <c r="A108" s="36" t="s">
        <v>37</v>
      </c>
      <c r="B108" s="37" t="s">
        <v>157</v>
      </c>
      <c r="C108" s="37" t="s">
        <v>38</v>
      </c>
      <c r="D108" s="37">
        <v>86304</v>
      </c>
      <c r="E108" s="37">
        <v>5366202</v>
      </c>
      <c r="F108" s="37">
        <f t="shared" si="2"/>
        <v>1.6082883201191459E-2</v>
      </c>
      <c r="G108" s="37">
        <f t="shared" si="3"/>
        <v>2.973893781859125E-2</v>
      </c>
    </row>
    <row r="109" spans="1:7">
      <c r="A109" s="32" t="s">
        <v>37</v>
      </c>
      <c r="B109" s="33" t="s">
        <v>158</v>
      </c>
      <c r="C109" s="33" t="s">
        <v>38</v>
      </c>
      <c r="D109" s="33">
        <v>100141</v>
      </c>
      <c r="E109" s="33">
        <v>5483100</v>
      </c>
      <c r="F109" s="33">
        <f t="shared" si="2"/>
        <v>1.8263573525925114E-2</v>
      </c>
      <c r="G109" s="33">
        <f t="shared" si="3"/>
        <v>3.3310254363407558E-2</v>
      </c>
    </row>
    <row r="110" spans="1:7">
      <c r="A110" s="34" t="s">
        <v>37</v>
      </c>
      <c r="B110" s="35" t="s">
        <v>159</v>
      </c>
      <c r="C110" s="35" t="s">
        <v>38</v>
      </c>
      <c r="D110" s="35">
        <v>88361</v>
      </c>
      <c r="E110" s="35">
        <v>6142356</v>
      </c>
      <c r="F110" s="35">
        <f t="shared" si="2"/>
        <v>1.4385522428201817E-2</v>
      </c>
      <c r="G110" s="35">
        <f t="shared" si="3"/>
        <v>2.6959170080666117E-2</v>
      </c>
    </row>
    <row r="111" spans="1:7">
      <c r="A111" s="34" t="s">
        <v>37</v>
      </c>
      <c r="B111" s="35" t="s">
        <v>160</v>
      </c>
      <c r="C111" s="35" t="s">
        <v>38</v>
      </c>
      <c r="D111" s="35">
        <v>99135</v>
      </c>
      <c r="E111" s="35">
        <v>5966740</v>
      </c>
      <c r="F111" s="35">
        <f t="shared" si="2"/>
        <v>1.6614600267482744E-2</v>
      </c>
      <c r="G111" s="35">
        <f t="shared" si="3"/>
        <v>3.0609730858056489E-2</v>
      </c>
    </row>
    <row r="112" spans="1:7">
      <c r="A112" s="36" t="s">
        <v>37</v>
      </c>
      <c r="B112" s="37" t="s">
        <v>161</v>
      </c>
      <c r="C112" s="37" t="s">
        <v>38</v>
      </c>
      <c r="D112" s="37">
        <v>97468</v>
      </c>
      <c r="E112" s="37">
        <v>5878630</v>
      </c>
      <c r="F112" s="37">
        <f t="shared" si="2"/>
        <v>1.6580053515870195E-2</v>
      </c>
      <c r="G112" s="37">
        <f t="shared" si="3"/>
        <v>3.0553153642940617E-2</v>
      </c>
    </row>
    <row r="113" spans="1:7">
      <c r="A113" s="32" t="s">
        <v>37</v>
      </c>
      <c r="B113" s="33" t="s">
        <v>162</v>
      </c>
      <c r="C113" s="33" t="s">
        <v>38</v>
      </c>
      <c r="D113" s="33">
        <v>107080</v>
      </c>
      <c r="E113" s="33">
        <v>6364243</v>
      </c>
      <c r="F113" s="33">
        <f t="shared" si="2"/>
        <v>1.6825253215504186E-2</v>
      </c>
      <c r="G113" s="33">
        <f t="shared" si="3"/>
        <v>3.0954717191031204E-2</v>
      </c>
    </row>
    <row r="114" spans="1:7">
      <c r="A114" s="34" t="s">
        <v>37</v>
      </c>
      <c r="B114" s="35" t="s">
        <v>163</v>
      </c>
      <c r="C114" s="35" t="s">
        <v>38</v>
      </c>
      <c r="D114" s="35">
        <v>115670</v>
      </c>
      <c r="E114" s="35">
        <v>6096086</v>
      </c>
      <c r="F114" s="35">
        <f t="shared" si="2"/>
        <v>1.897446984835844E-2</v>
      </c>
      <c r="G114" s="35">
        <f t="shared" si="3"/>
        <v>3.4474489270656612E-2</v>
      </c>
    </row>
    <row r="115" spans="1:7">
      <c r="A115" s="36" t="s">
        <v>37</v>
      </c>
      <c r="B115" s="37" t="s">
        <v>164</v>
      </c>
      <c r="C115" s="37" t="s">
        <v>38</v>
      </c>
      <c r="D115" s="37">
        <v>117662</v>
      </c>
      <c r="E115" s="37">
        <v>5897099</v>
      </c>
      <c r="F115" s="37">
        <f t="shared" si="2"/>
        <v>1.9952522418226318E-2</v>
      </c>
      <c r="G115" s="37">
        <f t="shared" si="3"/>
        <v>3.6076245964329241E-2</v>
      </c>
    </row>
    <row r="116" spans="1:7">
      <c r="A116" s="32" t="s">
        <v>37</v>
      </c>
      <c r="B116" s="33" t="s">
        <v>165</v>
      </c>
      <c r="C116" s="33" t="s">
        <v>38</v>
      </c>
      <c r="D116" s="33">
        <v>122833</v>
      </c>
      <c r="E116" s="33">
        <v>6676411</v>
      </c>
      <c r="F116" s="33">
        <f t="shared" si="2"/>
        <v>1.8398058477825885E-2</v>
      </c>
      <c r="G116" s="33">
        <f t="shared" si="3"/>
        <v>3.3530500369135449E-2</v>
      </c>
    </row>
    <row r="117" spans="1:7">
      <c r="A117" s="34" t="s">
        <v>37</v>
      </c>
      <c r="B117" s="35" t="s">
        <v>166</v>
      </c>
      <c r="C117" s="35" t="s">
        <v>38</v>
      </c>
      <c r="D117" s="35">
        <v>137128</v>
      </c>
      <c r="E117" s="35">
        <v>5982393</v>
      </c>
      <c r="F117" s="35">
        <f t="shared" si="2"/>
        <v>2.2921931073401562E-2</v>
      </c>
      <c r="G117" s="35">
        <f t="shared" si="3"/>
        <v>4.093924651890974E-2</v>
      </c>
    </row>
    <row r="118" spans="1:7">
      <c r="A118" s="36" t="s">
        <v>37</v>
      </c>
      <c r="B118" s="37" t="s">
        <v>167</v>
      </c>
      <c r="C118" s="37" t="s">
        <v>38</v>
      </c>
      <c r="D118" s="37">
        <v>125039</v>
      </c>
      <c r="E118" s="37">
        <v>5707886</v>
      </c>
      <c r="F118" s="37">
        <f t="shared" si="2"/>
        <v>2.1906359026792055E-2</v>
      </c>
      <c r="G118" s="37">
        <f t="shared" si="3"/>
        <v>3.9276044178177344E-2</v>
      </c>
    </row>
    <row r="119" spans="1:7">
      <c r="A119" s="32" t="s">
        <v>37</v>
      </c>
      <c r="B119" s="33" t="s">
        <v>168</v>
      </c>
      <c r="C119" s="33" t="s">
        <v>38</v>
      </c>
      <c r="D119" s="33">
        <v>145612</v>
      </c>
      <c r="E119" s="33">
        <v>5900878</v>
      </c>
      <c r="F119" s="33">
        <f t="shared" si="2"/>
        <v>2.4676327827824945E-2</v>
      </c>
      <c r="G119" s="33">
        <f t="shared" si="3"/>
        <v>4.3812422083628913E-2</v>
      </c>
    </row>
    <row r="120" spans="1:7">
      <c r="A120" s="34" t="s">
        <v>37</v>
      </c>
      <c r="B120" s="35" t="s">
        <v>169</v>
      </c>
      <c r="C120" s="35" t="s">
        <v>38</v>
      </c>
      <c r="D120" s="35">
        <v>150682</v>
      </c>
      <c r="E120" s="35">
        <v>4959675</v>
      </c>
      <c r="F120" s="35">
        <f t="shared" si="2"/>
        <v>3.0381426202321725E-2</v>
      </c>
      <c r="G120" s="35">
        <f t="shared" si="3"/>
        <v>5.3155661691542289E-2</v>
      </c>
    </row>
    <row r="121" spans="1:7">
      <c r="A121" s="36" t="s">
        <v>37</v>
      </c>
      <c r="B121" s="37" t="s">
        <v>170</v>
      </c>
      <c r="C121" s="37" t="s">
        <v>38</v>
      </c>
      <c r="D121" s="37">
        <v>152066</v>
      </c>
      <c r="E121" s="37">
        <v>5921443</v>
      </c>
      <c r="F121" s="37">
        <f t="shared" si="2"/>
        <v>2.5680564686681947E-2</v>
      </c>
      <c r="G121" s="37">
        <f t="shared" si="3"/>
        <v>4.5457060787379024E-2</v>
      </c>
    </row>
    <row r="122" spans="1:7">
      <c r="A122" s="32" t="s">
        <v>37</v>
      </c>
      <c r="B122" s="33" t="s">
        <v>171</v>
      </c>
      <c r="C122" s="33" t="s">
        <v>38</v>
      </c>
      <c r="D122" s="33">
        <v>146529</v>
      </c>
      <c r="E122" s="33">
        <v>6041017</v>
      </c>
      <c r="F122" s="33">
        <f t="shared" si="2"/>
        <v>2.4255684100872418E-2</v>
      </c>
      <c r="G122" s="33">
        <f t="shared" si="3"/>
        <v>4.3123533851998755E-2</v>
      </c>
    </row>
    <row r="123" spans="1:7">
      <c r="A123" s="34" t="s">
        <v>37</v>
      </c>
      <c r="B123" s="35" t="s">
        <v>172</v>
      </c>
      <c r="C123" s="35" t="s">
        <v>38</v>
      </c>
      <c r="D123" s="35">
        <v>152061</v>
      </c>
      <c r="E123" s="35">
        <v>5949187</v>
      </c>
      <c r="F123" s="35">
        <f t="shared" si="2"/>
        <v>2.5559963067222462E-2</v>
      </c>
      <c r="G123" s="35">
        <f t="shared" si="3"/>
        <v>4.5259551515190226E-2</v>
      </c>
    </row>
    <row r="124" spans="1:7">
      <c r="A124" s="36" t="s">
        <v>37</v>
      </c>
      <c r="B124" s="37" t="s">
        <v>173</v>
      </c>
      <c r="C124" s="37" t="s">
        <v>38</v>
      </c>
      <c r="D124" s="37">
        <v>140662</v>
      </c>
      <c r="E124" s="37">
        <v>5665575</v>
      </c>
      <c r="F124" s="37">
        <f t="shared" si="2"/>
        <v>2.4827488825053062E-2</v>
      </c>
      <c r="G124" s="37">
        <f t="shared" si="3"/>
        <v>4.4059978448789401E-2</v>
      </c>
    </row>
    <row r="125" spans="1:7">
      <c r="A125" s="32" t="s">
        <v>37</v>
      </c>
      <c r="B125" s="33" t="s">
        <v>174</v>
      </c>
      <c r="C125" s="33" t="s">
        <v>38</v>
      </c>
      <c r="D125" s="33">
        <v>121830</v>
      </c>
      <c r="E125" s="33">
        <v>5535576</v>
      </c>
      <c r="F125" s="33">
        <f t="shared" si="2"/>
        <v>2.2008549787772762E-2</v>
      </c>
      <c r="G125" s="33">
        <f t="shared" si="3"/>
        <v>3.9443401987435449E-2</v>
      </c>
    </row>
    <row r="126" spans="1:7">
      <c r="A126" s="34" t="s">
        <v>37</v>
      </c>
      <c r="B126" s="35" t="s">
        <v>175</v>
      </c>
      <c r="C126" s="35" t="s">
        <v>38</v>
      </c>
      <c r="D126" s="35">
        <v>133537</v>
      </c>
      <c r="E126" s="35">
        <v>5779043</v>
      </c>
      <c r="F126" s="35">
        <f t="shared" si="2"/>
        <v>2.3107113063529722E-2</v>
      </c>
      <c r="G126" s="35">
        <f t="shared" si="3"/>
        <v>4.1242519064142627E-2</v>
      </c>
    </row>
    <row r="127" spans="1:7">
      <c r="A127" s="34" t="s">
        <v>37</v>
      </c>
      <c r="B127" s="35" t="s">
        <v>176</v>
      </c>
      <c r="C127" s="35" t="s">
        <v>38</v>
      </c>
      <c r="D127" s="35">
        <v>136062</v>
      </c>
      <c r="E127" s="35">
        <v>5479480</v>
      </c>
      <c r="F127" s="35">
        <f t="shared" si="2"/>
        <v>2.4831188360939359E-2</v>
      </c>
      <c r="G127" s="35">
        <f t="shared" si="3"/>
        <v>4.4066037178710389E-2</v>
      </c>
    </row>
    <row r="128" spans="1:7">
      <c r="A128" s="36" t="s">
        <v>37</v>
      </c>
      <c r="B128" s="37" t="s">
        <v>177</v>
      </c>
      <c r="C128" s="37" t="s">
        <v>38</v>
      </c>
      <c r="D128" s="37">
        <v>139039</v>
      </c>
      <c r="E128" s="37">
        <v>5350414</v>
      </c>
      <c r="F128" s="37">
        <f t="shared" si="2"/>
        <v>2.5986587206148909E-2</v>
      </c>
      <c r="G128" s="37">
        <f t="shared" si="3"/>
        <v>4.5958233867510065E-2</v>
      </c>
    </row>
    <row r="129" spans="1:7">
      <c r="A129" s="32" t="s">
        <v>37</v>
      </c>
      <c r="B129" s="33" t="s">
        <v>178</v>
      </c>
      <c r="C129" s="33" t="s">
        <v>38</v>
      </c>
      <c r="D129" s="33">
        <v>139826</v>
      </c>
      <c r="E129" s="33">
        <v>5332057</v>
      </c>
      <c r="F129" s="33">
        <f t="shared" si="2"/>
        <v>2.6223650647395555E-2</v>
      </c>
      <c r="G129" s="33">
        <f t="shared" si="3"/>
        <v>4.6346472665239696E-2</v>
      </c>
    </row>
    <row r="130" spans="1:7">
      <c r="A130" s="34" t="s">
        <v>37</v>
      </c>
      <c r="B130" s="35" t="s">
        <v>179</v>
      </c>
      <c r="C130" s="35" t="s">
        <v>38</v>
      </c>
      <c r="D130" s="35">
        <v>161906</v>
      </c>
      <c r="E130" s="35">
        <v>5730133</v>
      </c>
      <c r="F130" s="35">
        <f t="shared" si="2"/>
        <v>2.8255190586326705E-2</v>
      </c>
      <c r="G130" s="35">
        <f t="shared" si="3"/>
        <v>4.9673525623227244E-2</v>
      </c>
    </row>
    <row r="131" spans="1:7">
      <c r="A131" s="36" t="s">
        <v>37</v>
      </c>
      <c r="B131" s="37" t="s">
        <v>180</v>
      </c>
      <c r="C131" s="37" t="s">
        <v>38</v>
      </c>
      <c r="D131" s="37">
        <v>155914</v>
      </c>
      <c r="E131" s="37">
        <v>5278324</v>
      </c>
      <c r="F131" s="37">
        <f t="shared" ref="F131:F164" si="4">D131/E131</f>
        <v>2.9538542916274182E-2</v>
      </c>
      <c r="G131" s="37">
        <f t="shared" si="3"/>
        <v>5.1775271733982227E-2</v>
      </c>
    </row>
    <row r="132" spans="1:7">
      <c r="A132" s="32" t="s">
        <v>37</v>
      </c>
      <c r="B132" s="33" t="s">
        <v>181</v>
      </c>
      <c r="C132" s="33" t="s">
        <v>38</v>
      </c>
      <c r="D132" s="33">
        <v>177292</v>
      </c>
      <c r="E132" s="33">
        <v>4555632</v>
      </c>
      <c r="F132" s="33">
        <f t="shared" si="4"/>
        <v>3.8917103049587849E-2</v>
      </c>
      <c r="G132" s="33">
        <f t="shared" si="3"/>
        <v>6.7134539664310017E-2</v>
      </c>
    </row>
    <row r="133" spans="1:7">
      <c r="A133" s="34" t="s">
        <v>37</v>
      </c>
      <c r="B133" s="35" t="s">
        <v>182</v>
      </c>
      <c r="C133" s="35" t="s">
        <v>38</v>
      </c>
      <c r="D133" s="35">
        <v>150708</v>
      </c>
      <c r="E133" s="35">
        <v>4120208</v>
      </c>
      <c r="F133" s="35">
        <f t="shared" si="4"/>
        <v>3.6577765006038529E-2</v>
      </c>
      <c r="G133" s="35">
        <f t="shared" si="3"/>
        <v>6.3303405750389299E-2</v>
      </c>
    </row>
    <row r="134" spans="1:7">
      <c r="A134" s="36" t="s">
        <v>37</v>
      </c>
      <c r="B134" s="37" t="s">
        <v>183</v>
      </c>
      <c r="C134" s="37" t="s">
        <v>38</v>
      </c>
      <c r="D134" s="37">
        <v>167398</v>
      </c>
      <c r="E134" s="37">
        <v>4481603</v>
      </c>
      <c r="F134" s="37">
        <f t="shared" si="4"/>
        <v>3.7352259894506495E-2</v>
      </c>
      <c r="G134" s="37">
        <f t="shared" si="3"/>
        <v>6.4571796029233283E-2</v>
      </c>
    </row>
    <row r="135" spans="1:7">
      <c r="A135" s="32" t="s">
        <v>37</v>
      </c>
      <c r="B135" s="33" t="s">
        <v>184</v>
      </c>
      <c r="C135" s="33" t="s">
        <v>38</v>
      </c>
      <c r="D135" s="33">
        <v>110581</v>
      </c>
      <c r="E135" s="33">
        <v>5171300</v>
      </c>
      <c r="F135" s="33">
        <f t="shared" si="4"/>
        <v>2.1383597934755284E-2</v>
      </c>
      <c r="G135" s="33">
        <f t="shared" si="3"/>
        <v>3.8419918337748729E-2</v>
      </c>
    </row>
    <row r="136" spans="1:7">
      <c r="A136" s="34" t="s">
        <v>37</v>
      </c>
      <c r="B136" s="35" t="s">
        <v>185</v>
      </c>
      <c r="C136" s="35" t="s">
        <v>38</v>
      </c>
      <c r="D136" s="35">
        <v>104361</v>
      </c>
      <c r="E136" s="35">
        <v>4409803</v>
      </c>
      <c r="F136" s="35">
        <f t="shared" si="4"/>
        <v>2.3665683024842607E-2</v>
      </c>
      <c r="G136" s="35">
        <f t="shared" si="3"/>
        <v>4.2157289089784736E-2</v>
      </c>
    </row>
    <row r="137" spans="1:7">
      <c r="A137" s="34" t="s">
        <v>37</v>
      </c>
      <c r="B137" s="35" t="s">
        <v>186</v>
      </c>
      <c r="C137" s="35" t="s">
        <v>38</v>
      </c>
      <c r="D137" s="35">
        <v>99913</v>
      </c>
      <c r="E137" s="35">
        <v>4488613</v>
      </c>
      <c r="F137" s="35">
        <f t="shared" si="4"/>
        <v>2.2259214594797991E-2</v>
      </c>
      <c r="G137" s="35">
        <f t="shared" si="3"/>
        <v>3.985391574190067E-2</v>
      </c>
    </row>
    <row r="138" spans="1:7">
      <c r="A138" s="36" t="s">
        <v>37</v>
      </c>
      <c r="B138" s="37" t="s">
        <v>187</v>
      </c>
      <c r="C138" s="37" t="s">
        <v>38</v>
      </c>
      <c r="D138" s="37">
        <v>106684</v>
      </c>
      <c r="E138" s="37">
        <v>4454757</v>
      </c>
      <c r="F138" s="37">
        <f t="shared" si="4"/>
        <v>2.3948332086351738E-2</v>
      </c>
      <c r="G138" s="37">
        <f t="shared" si="3"/>
        <v>4.2620183457818241E-2</v>
      </c>
    </row>
    <row r="139" spans="1:7">
      <c r="A139" s="32" t="s">
        <v>37</v>
      </c>
      <c r="B139" s="33" t="s">
        <v>188</v>
      </c>
      <c r="C139" s="33" t="s">
        <v>38</v>
      </c>
      <c r="D139" s="33">
        <v>136342</v>
      </c>
      <c r="E139" s="33">
        <v>5110803</v>
      </c>
      <c r="F139" s="33">
        <f t="shared" si="4"/>
        <v>2.6677216867877711E-2</v>
      </c>
      <c r="G139" s="33">
        <f t="shared" si="3"/>
        <v>4.7089278064523322E-2</v>
      </c>
    </row>
    <row r="140" spans="1:7">
      <c r="A140" s="34" t="s">
        <v>37</v>
      </c>
      <c r="B140" s="35" t="s">
        <v>189</v>
      </c>
      <c r="C140" s="35" t="s">
        <v>38</v>
      </c>
      <c r="D140" s="35">
        <v>139990</v>
      </c>
      <c r="E140" s="35">
        <v>4855722</v>
      </c>
      <c r="F140" s="35">
        <f t="shared" si="4"/>
        <v>2.8829904183147223E-2</v>
      </c>
      <c r="G140" s="35">
        <f t="shared" si="3"/>
        <v>5.0614734080740208E-2</v>
      </c>
    </row>
    <row r="141" spans="1:7">
      <c r="A141" s="34" t="s">
        <v>37</v>
      </c>
      <c r="B141" s="35" t="s">
        <v>190</v>
      </c>
      <c r="C141" s="35" t="s">
        <v>38</v>
      </c>
      <c r="D141" s="35">
        <v>143685</v>
      </c>
      <c r="E141" s="35">
        <v>4932831</v>
      </c>
      <c r="F141" s="35">
        <f t="shared" si="4"/>
        <v>2.9128303807691769E-2</v>
      </c>
      <c r="G141" s="35">
        <f t="shared" ref="G141:G204" si="5">(1.6377*F141)+0.0034</f>
        <v>5.1103423145856808E-2</v>
      </c>
    </row>
    <row r="142" spans="1:7">
      <c r="A142" s="36" t="s">
        <v>37</v>
      </c>
      <c r="B142" s="37" t="s">
        <v>191</v>
      </c>
      <c r="C142" s="37" t="s">
        <v>38</v>
      </c>
      <c r="D142" s="37">
        <v>145384</v>
      </c>
      <c r="E142" s="37">
        <v>4926320</v>
      </c>
      <c r="F142" s="37">
        <f t="shared" si="4"/>
        <v>2.9511684178047712E-2</v>
      </c>
      <c r="G142" s="37">
        <f t="shared" si="5"/>
        <v>5.1731285178388736E-2</v>
      </c>
    </row>
    <row r="143" spans="1:7">
      <c r="A143" s="32" t="s">
        <v>37</v>
      </c>
      <c r="B143" s="33" t="s">
        <v>192</v>
      </c>
      <c r="C143" s="33" t="s">
        <v>38</v>
      </c>
      <c r="D143" s="33">
        <v>97428</v>
      </c>
      <c r="E143" s="33">
        <v>4966693</v>
      </c>
      <c r="F143" s="33">
        <f t="shared" si="4"/>
        <v>1.9616271833189609E-2</v>
      </c>
      <c r="G143" s="33">
        <f t="shared" si="5"/>
        <v>3.5525568381214623E-2</v>
      </c>
    </row>
    <row r="144" spans="1:7">
      <c r="A144" s="34" t="s">
        <v>37</v>
      </c>
      <c r="B144" s="35" t="s">
        <v>193</v>
      </c>
      <c r="C144" s="35" t="s">
        <v>38</v>
      </c>
      <c r="D144" s="35">
        <v>102953</v>
      </c>
      <c r="E144" s="35">
        <v>5114441</v>
      </c>
      <c r="F144" s="35">
        <f t="shared" si="4"/>
        <v>2.0129863654698529E-2</v>
      </c>
      <c r="G144" s="35">
        <f t="shared" si="5"/>
        <v>3.6366677707299781E-2</v>
      </c>
    </row>
    <row r="145" spans="1:7">
      <c r="A145" s="34" t="s">
        <v>37</v>
      </c>
      <c r="B145" s="35" t="s">
        <v>194</v>
      </c>
      <c r="C145" s="35" t="s">
        <v>38</v>
      </c>
      <c r="D145" s="35">
        <v>110104</v>
      </c>
      <c r="E145" s="35">
        <v>5192109</v>
      </c>
      <c r="F145" s="35">
        <f t="shared" si="4"/>
        <v>2.1206026298754514E-2</v>
      </c>
      <c r="G145" s="35">
        <f t="shared" si="5"/>
        <v>3.8129109269470267E-2</v>
      </c>
    </row>
    <row r="146" spans="1:7">
      <c r="A146" s="32" t="s">
        <v>37</v>
      </c>
      <c r="B146" s="33" t="s">
        <v>195</v>
      </c>
      <c r="C146" s="33" t="s">
        <v>38</v>
      </c>
      <c r="D146" s="33">
        <v>86045</v>
      </c>
      <c r="E146" s="33">
        <v>5611551</v>
      </c>
      <c r="F146" s="33">
        <f t="shared" si="4"/>
        <v>1.5333550385624225E-2</v>
      </c>
      <c r="G146" s="33">
        <f t="shared" si="5"/>
        <v>2.8511755466536792E-2</v>
      </c>
    </row>
    <row r="147" spans="1:7">
      <c r="A147" s="34" t="s">
        <v>37</v>
      </c>
      <c r="B147" s="35" t="s">
        <v>196</v>
      </c>
      <c r="C147" s="35" t="s">
        <v>38</v>
      </c>
      <c r="D147" s="35">
        <v>90583</v>
      </c>
      <c r="E147" s="35">
        <v>5248985</v>
      </c>
      <c r="F147" s="35">
        <f t="shared" si="4"/>
        <v>1.7257241161862721E-2</v>
      </c>
      <c r="G147" s="35">
        <f t="shared" si="5"/>
        <v>3.1662183850782573E-2</v>
      </c>
    </row>
    <row r="148" spans="1:7">
      <c r="A148" s="34" t="s">
        <v>37</v>
      </c>
      <c r="B148" s="35" t="s">
        <v>197</v>
      </c>
      <c r="C148" s="35" t="s">
        <v>38</v>
      </c>
      <c r="D148" s="35">
        <v>86595</v>
      </c>
      <c r="E148" s="35">
        <v>4789688</v>
      </c>
      <c r="F148" s="35">
        <f t="shared" si="4"/>
        <v>1.8079465718852668E-2</v>
      </c>
      <c r="G148" s="35">
        <f t="shared" si="5"/>
        <v>3.3008741007765012E-2</v>
      </c>
    </row>
    <row r="149" spans="1:7">
      <c r="A149" s="36" t="s">
        <v>37</v>
      </c>
      <c r="B149" s="37" t="s">
        <v>198</v>
      </c>
      <c r="C149" s="37" t="s">
        <v>38</v>
      </c>
      <c r="D149" s="37">
        <v>74423</v>
      </c>
      <c r="E149" s="37">
        <v>5220331</v>
      </c>
      <c r="F149" s="37">
        <f t="shared" si="4"/>
        <v>1.4256375697249848E-2</v>
      </c>
      <c r="G149" s="37">
        <f t="shared" si="5"/>
        <v>2.6747666479386076E-2</v>
      </c>
    </row>
    <row r="150" spans="1:7">
      <c r="A150" s="32" t="s">
        <v>37</v>
      </c>
      <c r="B150" s="33" t="s">
        <v>199</v>
      </c>
      <c r="C150" s="33" t="s">
        <v>38</v>
      </c>
      <c r="D150" s="33"/>
      <c r="E150" s="33"/>
      <c r="F150" s="33"/>
      <c r="G150" s="33"/>
    </row>
    <row r="151" spans="1:7">
      <c r="A151" s="34" t="s">
        <v>37</v>
      </c>
      <c r="B151" s="35" t="s">
        <v>200</v>
      </c>
      <c r="C151" s="35" t="s">
        <v>38</v>
      </c>
      <c r="D151" s="35"/>
      <c r="E151" s="35"/>
      <c r="F151" s="35"/>
      <c r="G151" s="35"/>
    </row>
    <row r="152" spans="1:7">
      <c r="A152" s="36" t="s">
        <v>37</v>
      </c>
      <c r="B152" s="37" t="s">
        <v>201</v>
      </c>
      <c r="C152" s="37" t="s">
        <v>38</v>
      </c>
      <c r="D152" s="37"/>
      <c r="E152" s="37"/>
      <c r="F152" s="37"/>
      <c r="G152" s="37"/>
    </row>
    <row r="153" spans="1:7">
      <c r="A153" s="32" t="s">
        <v>37</v>
      </c>
      <c r="B153" s="33" t="s">
        <v>202</v>
      </c>
      <c r="C153" s="33" t="s">
        <v>38</v>
      </c>
      <c r="D153" s="33">
        <v>111967</v>
      </c>
      <c r="E153" s="33">
        <v>4491879</v>
      </c>
      <c r="F153" s="33">
        <f t="shared" si="4"/>
        <v>2.4926539650778661E-2</v>
      </c>
      <c r="G153" s="33">
        <f t="shared" si="5"/>
        <v>4.422219398608021E-2</v>
      </c>
    </row>
    <row r="154" spans="1:7">
      <c r="A154" s="34" t="s">
        <v>37</v>
      </c>
      <c r="B154" s="35" t="s">
        <v>203</v>
      </c>
      <c r="C154" s="35" t="s">
        <v>38</v>
      </c>
      <c r="D154" s="35">
        <v>107531</v>
      </c>
      <c r="E154" s="35">
        <v>3843077</v>
      </c>
      <c r="F154" s="35">
        <f t="shared" si="4"/>
        <v>2.7980443795427468E-2</v>
      </c>
      <c r="G154" s="35">
        <f t="shared" si="5"/>
        <v>4.9223572803771563E-2</v>
      </c>
    </row>
    <row r="155" spans="1:7">
      <c r="A155" s="34" t="s">
        <v>37</v>
      </c>
      <c r="B155" s="35" t="s">
        <v>204</v>
      </c>
      <c r="C155" s="35" t="s">
        <v>38</v>
      </c>
      <c r="D155" s="35">
        <v>120499</v>
      </c>
      <c r="E155" s="35">
        <v>4835698</v>
      </c>
      <c r="F155" s="35">
        <f t="shared" si="4"/>
        <v>2.4918636358184486E-2</v>
      </c>
      <c r="G155" s="35">
        <f t="shared" si="5"/>
        <v>4.4209250763798731E-2</v>
      </c>
    </row>
    <row r="156" spans="1:7">
      <c r="A156" s="36" t="s">
        <v>37</v>
      </c>
      <c r="B156" s="37" t="s">
        <v>205</v>
      </c>
      <c r="C156" s="37" t="s">
        <v>38</v>
      </c>
      <c r="D156" s="37">
        <v>118463</v>
      </c>
      <c r="E156" s="37">
        <v>4276739</v>
      </c>
      <c r="F156" s="37">
        <f t="shared" si="4"/>
        <v>2.7699375622407634E-2</v>
      </c>
      <c r="G156" s="37">
        <f t="shared" si="5"/>
        <v>4.8763267456816979E-2</v>
      </c>
    </row>
    <row r="157" spans="1:7">
      <c r="A157" s="32" t="s">
        <v>37</v>
      </c>
      <c r="B157" s="33" t="s">
        <v>206</v>
      </c>
      <c r="C157" s="33" t="s">
        <v>38</v>
      </c>
      <c r="D157" s="33">
        <v>124245</v>
      </c>
      <c r="E157" s="33">
        <v>4866214</v>
      </c>
      <c r="F157" s="33">
        <f t="shared" si="4"/>
        <v>2.5532169362054363E-2</v>
      </c>
      <c r="G157" s="33">
        <f t="shared" si="5"/>
        <v>4.5214033764236425E-2</v>
      </c>
    </row>
    <row r="158" spans="1:7">
      <c r="A158" s="34" t="s">
        <v>37</v>
      </c>
      <c r="B158" s="35" t="s">
        <v>207</v>
      </c>
      <c r="C158" s="35" t="s">
        <v>38</v>
      </c>
      <c r="D158" s="35">
        <v>121377</v>
      </c>
      <c r="E158" s="35">
        <v>4177629</v>
      </c>
      <c r="F158" s="35">
        <f t="shared" si="4"/>
        <v>2.9054039982966413E-2</v>
      </c>
      <c r="G158" s="35">
        <f t="shared" si="5"/>
        <v>5.0981801280104093E-2</v>
      </c>
    </row>
    <row r="159" spans="1:7">
      <c r="A159" s="34" t="s">
        <v>37</v>
      </c>
      <c r="B159" s="35" t="s">
        <v>208</v>
      </c>
      <c r="C159" s="35" t="s">
        <v>38</v>
      </c>
      <c r="D159" s="35">
        <v>122017</v>
      </c>
      <c r="E159" s="35">
        <v>4316134</v>
      </c>
      <c r="F159" s="35">
        <f t="shared" si="4"/>
        <v>2.8269974935903289E-2</v>
      </c>
      <c r="G159" s="35">
        <f t="shared" si="5"/>
        <v>4.9697737952528812E-2</v>
      </c>
    </row>
    <row r="160" spans="1:7">
      <c r="A160" s="36" t="s">
        <v>37</v>
      </c>
      <c r="B160" s="37" t="s">
        <v>209</v>
      </c>
      <c r="C160" s="37" t="s">
        <v>38</v>
      </c>
      <c r="D160" s="37">
        <v>117786</v>
      </c>
      <c r="E160" s="37">
        <v>3933207</v>
      </c>
      <c r="F160" s="37">
        <f t="shared" si="4"/>
        <v>2.9946555063082112E-2</v>
      </c>
      <c r="G160" s="37">
        <f t="shared" si="5"/>
        <v>5.2443473226809575E-2</v>
      </c>
    </row>
    <row r="161" spans="1:7">
      <c r="A161" s="32" t="s">
        <v>37</v>
      </c>
      <c r="B161" s="33" t="s">
        <v>210</v>
      </c>
      <c r="C161" s="33" t="s">
        <v>38</v>
      </c>
      <c r="D161" s="33">
        <v>108663</v>
      </c>
      <c r="E161" s="33">
        <v>4395864</v>
      </c>
      <c r="F161" s="33">
        <f t="shared" si="4"/>
        <v>2.4719372573855789E-2</v>
      </c>
      <c r="G161" s="33">
        <f t="shared" si="5"/>
        <v>4.3882916464203628E-2</v>
      </c>
    </row>
    <row r="162" spans="1:7">
      <c r="A162" s="34" t="s">
        <v>37</v>
      </c>
      <c r="B162" s="35" t="s">
        <v>211</v>
      </c>
      <c r="C162" s="35" t="s">
        <v>38</v>
      </c>
      <c r="D162" s="35">
        <v>104760</v>
      </c>
      <c r="E162" s="35">
        <v>4179383</v>
      </c>
      <c r="F162" s="35">
        <f t="shared" si="4"/>
        <v>2.506590087579913E-2</v>
      </c>
      <c r="G162" s="35">
        <f t="shared" si="5"/>
        <v>4.4450425864296234E-2</v>
      </c>
    </row>
    <row r="163" spans="1:7">
      <c r="A163" s="34" t="s">
        <v>37</v>
      </c>
      <c r="B163" s="35" t="s">
        <v>212</v>
      </c>
      <c r="C163" s="35" t="s">
        <v>38</v>
      </c>
      <c r="D163" s="35">
        <v>116206</v>
      </c>
      <c r="E163" s="35">
        <v>4186439</v>
      </c>
      <c r="F163" s="35">
        <f t="shared" si="4"/>
        <v>2.775771962758803E-2</v>
      </c>
      <c r="G163" s="35">
        <f t="shared" si="5"/>
        <v>4.8858817434100914E-2</v>
      </c>
    </row>
    <row r="164" spans="1:7">
      <c r="A164" s="36" t="s">
        <v>37</v>
      </c>
      <c r="B164" s="37" t="s">
        <v>213</v>
      </c>
      <c r="C164" s="37" t="s">
        <v>38</v>
      </c>
      <c r="D164" s="37">
        <v>122165</v>
      </c>
      <c r="E164" s="37">
        <v>4604881</v>
      </c>
      <c r="F164" s="37">
        <f t="shared" si="4"/>
        <v>2.6529458633132972E-2</v>
      </c>
      <c r="G164" s="37">
        <f t="shared" si="5"/>
        <v>4.6847294403481864E-2</v>
      </c>
    </row>
    <row r="165" spans="1:7">
      <c r="A165" s="41" t="s">
        <v>37</v>
      </c>
      <c r="B165" s="42" t="s">
        <v>214</v>
      </c>
      <c r="C165" s="42" t="s">
        <v>38</v>
      </c>
      <c r="D165" s="42">
        <v>128414</v>
      </c>
      <c r="E165" s="42">
        <v>3148733</v>
      </c>
      <c r="F165" s="42">
        <f t="shared" ref="F165:F228" si="6">D165/E165</f>
        <v>4.0782752935863406E-2</v>
      </c>
      <c r="G165" s="42">
        <f t="shared" si="5"/>
        <v>7.0189914483063498E-2</v>
      </c>
    </row>
    <row r="166" spans="1:7">
      <c r="A166" s="43" t="s">
        <v>37</v>
      </c>
      <c r="B166" s="44" t="s">
        <v>215</v>
      </c>
      <c r="C166" s="44" t="s">
        <v>38</v>
      </c>
      <c r="D166" s="44">
        <v>165865</v>
      </c>
      <c r="E166" s="44">
        <v>4338964</v>
      </c>
      <c r="F166" s="44">
        <f t="shared" si="6"/>
        <v>3.8226867058588181E-2</v>
      </c>
      <c r="G166" s="44">
        <f t="shared" si="5"/>
        <v>6.6004140181849857E-2</v>
      </c>
    </row>
    <row r="167" spans="1:7">
      <c r="A167" s="43" t="s">
        <v>37</v>
      </c>
      <c r="B167" s="44" t="s">
        <v>216</v>
      </c>
      <c r="C167" s="44" t="s">
        <v>38</v>
      </c>
      <c r="D167" s="44">
        <v>183304</v>
      </c>
      <c r="E167" s="44">
        <v>4980193</v>
      </c>
      <c r="F167" s="44">
        <f t="shared" si="6"/>
        <v>3.680660568777154E-2</v>
      </c>
      <c r="G167" s="44">
        <f t="shared" si="5"/>
        <v>6.3678178134863442E-2</v>
      </c>
    </row>
    <row r="168" spans="1:7">
      <c r="A168" s="45" t="s">
        <v>37</v>
      </c>
      <c r="B168" s="46" t="s">
        <v>217</v>
      </c>
      <c r="C168" s="46" t="s">
        <v>38</v>
      </c>
      <c r="D168" s="46">
        <v>185404</v>
      </c>
      <c r="E168" s="46">
        <v>5202317</v>
      </c>
      <c r="F168" s="46">
        <f t="shared" si="6"/>
        <v>3.5638735586470412E-2</v>
      </c>
      <c r="G168" s="46">
        <f t="shared" si="5"/>
        <v>6.1765557269962593E-2</v>
      </c>
    </row>
    <row r="169" spans="1:7">
      <c r="A169" s="41" t="s">
        <v>37</v>
      </c>
      <c r="B169" s="42" t="s">
        <v>218</v>
      </c>
      <c r="C169" s="42" t="s">
        <v>38</v>
      </c>
      <c r="D169" s="42">
        <v>130752</v>
      </c>
      <c r="E169" s="42">
        <v>4502626</v>
      </c>
      <c r="F169" s="42">
        <f t="shared" si="6"/>
        <v>2.9039054098652654E-2</v>
      </c>
      <c r="G169" s="42">
        <f t="shared" si="5"/>
        <v>5.0957258897363446E-2</v>
      </c>
    </row>
    <row r="170" spans="1:7">
      <c r="A170" s="43" t="s">
        <v>37</v>
      </c>
      <c r="B170" s="44" t="s">
        <v>219</v>
      </c>
      <c r="C170" s="44" t="s">
        <v>38</v>
      </c>
      <c r="D170" s="44">
        <v>166441</v>
      </c>
      <c r="E170" s="44">
        <v>5129581</v>
      </c>
      <c r="F170" s="44">
        <f t="shared" si="6"/>
        <v>3.2447289554448991E-2</v>
      </c>
      <c r="G170" s="44">
        <f t="shared" si="5"/>
        <v>5.6538926103321112E-2</v>
      </c>
    </row>
    <row r="171" spans="1:7">
      <c r="A171" s="43" t="s">
        <v>37</v>
      </c>
      <c r="B171" s="44" t="s">
        <v>220</v>
      </c>
      <c r="C171" s="44" t="s">
        <v>38</v>
      </c>
      <c r="D171" s="44">
        <v>176890</v>
      </c>
      <c r="E171" s="44">
        <v>5470938</v>
      </c>
      <c r="F171" s="44">
        <f t="shared" si="6"/>
        <v>3.2332663978279413E-2</v>
      </c>
      <c r="G171" s="44">
        <f t="shared" si="5"/>
        <v>5.6351203797228196E-2</v>
      </c>
    </row>
    <row r="172" spans="1:7">
      <c r="A172" s="45" t="s">
        <v>37</v>
      </c>
      <c r="B172" s="46" t="s">
        <v>221</v>
      </c>
      <c r="C172" s="46" t="s">
        <v>38</v>
      </c>
      <c r="D172" s="46">
        <v>166968</v>
      </c>
      <c r="E172" s="46">
        <v>5564561</v>
      </c>
      <c r="F172" s="46">
        <f t="shared" si="6"/>
        <v>3.0005601520048032E-2</v>
      </c>
      <c r="G172" s="46">
        <f t="shared" si="5"/>
        <v>5.2540173609382658E-2</v>
      </c>
    </row>
    <row r="173" spans="1:7">
      <c r="A173" s="41" t="s">
        <v>37</v>
      </c>
      <c r="B173" s="42" t="s">
        <v>222</v>
      </c>
      <c r="C173" s="42" t="s">
        <v>38</v>
      </c>
      <c r="D173" s="42">
        <v>216612</v>
      </c>
      <c r="E173" s="42">
        <v>5893219</v>
      </c>
      <c r="F173" s="42">
        <f t="shared" si="6"/>
        <v>3.6756142950058364E-2</v>
      </c>
      <c r="G173" s="42">
        <f t="shared" si="5"/>
        <v>6.3595535309310572E-2</v>
      </c>
    </row>
    <row r="174" spans="1:7">
      <c r="A174" s="43" t="s">
        <v>37</v>
      </c>
      <c r="B174" s="44" t="s">
        <v>223</v>
      </c>
      <c r="C174" s="44" t="s">
        <v>38</v>
      </c>
      <c r="D174" s="44">
        <v>238488</v>
      </c>
      <c r="E174" s="44">
        <v>6329911</v>
      </c>
      <c r="F174" s="44">
        <f t="shared" si="6"/>
        <v>3.7676359114685816E-2</v>
      </c>
      <c r="G174" s="44">
        <f t="shared" si="5"/>
        <v>6.5102573322120952E-2</v>
      </c>
    </row>
    <row r="175" spans="1:7">
      <c r="A175" s="45" t="s">
        <v>37</v>
      </c>
      <c r="B175" s="46" t="s">
        <v>224</v>
      </c>
      <c r="C175" s="46" t="s">
        <v>38</v>
      </c>
      <c r="D175" s="46">
        <v>229165</v>
      </c>
      <c r="E175" s="46">
        <v>6242818</v>
      </c>
      <c r="F175" s="46">
        <f t="shared" si="6"/>
        <v>3.6708582566398702E-2</v>
      </c>
      <c r="G175" s="46">
        <f t="shared" si="5"/>
        <v>6.3517645668991152E-2</v>
      </c>
    </row>
    <row r="176" spans="1:7">
      <c r="A176" s="41" t="s">
        <v>37</v>
      </c>
      <c r="B176" s="42" t="s">
        <v>225</v>
      </c>
      <c r="C176" s="42" t="s">
        <v>38</v>
      </c>
      <c r="D176" s="42">
        <v>196242</v>
      </c>
      <c r="E176" s="42">
        <v>6788387</v>
      </c>
      <c r="F176" s="42">
        <f t="shared" si="6"/>
        <v>2.8908487391776573E-2</v>
      </c>
      <c r="G176" s="42">
        <f t="shared" si="5"/>
        <v>5.0743429801512495E-2</v>
      </c>
    </row>
    <row r="177" spans="1:7">
      <c r="A177" s="43" t="s">
        <v>37</v>
      </c>
      <c r="B177" s="44" t="s">
        <v>226</v>
      </c>
      <c r="C177" s="44" t="s">
        <v>38</v>
      </c>
      <c r="D177" s="44">
        <v>227069</v>
      </c>
      <c r="E177" s="44">
        <v>6945996</v>
      </c>
      <c r="F177" s="44">
        <f t="shared" si="6"/>
        <v>3.2690632128207386E-2</v>
      </c>
      <c r="G177" s="44">
        <f t="shared" si="5"/>
        <v>5.6937448236365235E-2</v>
      </c>
    </row>
    <row r="178" spans="1:7">
      <c r="A178" s="45" t="s">
        <v>37</v>
      </c>
      <c r="B178" s="46" t="s">
        <v>227</v>
      </c>
      <c r="C178" s="46" t="s">
        <v>38</v>
      </c>
      <c r="D178" s="46">
        <v>222933</v>
      </c>
      <c r="E178" s="46">
        <v>6473928</v>
      </c>
      <c r="F178" s="46">
        <f t="shared" si="6"/>
        <v>3.4435508087207641E-2</v>
      </c>
      <c r="G178" s="46">
        <f t="shared" si="5"/>
        <v>5.9795031594419949E-2</v>
      </c>
    </row>
    <row r="179" spans="1:7">
      <c r="A179" s="41" t="s">
        <v>37</v>
      </c>
      <c r="B179" s="42" t="s">
        <v>228</v>
      </c>
      <c r="C179" s="42" t="s">
        <v>38</v>
      </c>
      <c r="D179" s="42">
        <v>182215</v>
      </c>
      <c r="E179" s="42">
        <v>6545359</v>
      </c>
      <c r="F179" s="42">
        <f t="shared" si="6"/>
        <v>2.78388091470613E-2</v>
      </c>
      <c r="G179" s="42">
        <f t="shared" si="5"/>
        <v>4.8991617740142289E-2</v>
      </c>
    </row>
    <row r="180" spans="1:7">
      <c r="A180" s="43" t="s">
        <v>37</v>
      </c>
      <c r="B180" s="44" t="s">
        <v>229</v>
      </c>
      <c r="C180" s="44" t="s">
        <v>38</v>
      </c>
      <c r="D180" s="44">
        <v>172543</v>
      </c>
      <c r="E180" s="44">
        <v>5273446</v>
      </c>
      <c r="F180" s="44">
        <f t="shared" si="6"/>
        <v>3.271921244666201E-2</v>
      </c>
      <c r="G180" s="44">
        <f t="shared" si="5"/>
        <v>5.698425422389837E-2</v>
      </c>
    </row>
    <row r="181" spans="1:7">
      <c r="A181" s="45" t="s">
        <v>37</v>
      </c>
      <c r="B181" s="46" t="s">
        <v>230</v>
      </c>
      <c r="C181" s="46" t="s">
        <v>38</v>
      </c>
      <c r="D181" s="46">
        <v>182439</v>
      </c>
      <c r="E181" s="46">
        <v>5355643</v>
      </c>
      <c r="F181" s="46">
        <f t="shared" si="6"/>
        <v>3.4064817240432192E-2</v>
      </c>
      <c r="G181" s="46">
        <f t="shared" si="5"/>
        <v>5.9187951194655801E-2</v>
      </c>
    </row>
    <row r="182" spans="1:7">
      <c r="A182" s="41" t="s">
        <v>37</v>
      </c>
      <c r="B182" s="42" t="s">
        <v>231</v>
      </c>
      <c r="C182" s="42" t="s">
        <v>38</v>
      </c>
      <c r="D182" s="42">
        <v>247307</v>
      </c>
      <c r="E182" s="42">
        <v>4898324</v>
      </c>
      <c r="F182" s="42">
        <f t="shared" si="6"/>
        <v>5.0488085312445648E-2</v>
      </c>
      <c r="G182" s="42">
        <f t="shared" si="5"/>
        <v>8.6084337316192236E-2</v>
      </c>
    </row>
    <row r="183" spans="1:7">
      <c r="A183" s="43" t="s">
        <v>37</v>
      </c>
      <c r="B183" s="44" t="s">
        <v>232</v>
      </c>
      <c r="C183" s="44" t="s">
        <v>38</v>
      </c>
      <c r="D183" s="44">
        <v>229927</v>
      </c>
      <c r="E183" s="44">
        <v>5173105</v>
      </c>
      <c r="F183" s="44">
        <f t="shared" si="6"/>
        <v>4.4446613784177975E-2</v>
      </c>
      <c r="G183" s="44">
        <f t="shared" si="5"/>
        <v>7.6190219394348266E-2</v>
      </c>
    </row>
    <row r="184" spans="1:7">
      <c r="A184" s="45" t="s">
        <v>37</v>
      </c>
      <c r="B184" s="46" t="s">
        <v>233</v>
      </c>
      <c r="C184" s="46" t="s">
        <v>38</v>
      </c>
      <c r="D184" s="46">
        <v>188823</v>
      </c>
      <c r="E184" s="46">
        <v>3353144</v>
      </c>
      <c r="F184" s="46">
        <f t="shared" si="6"/>
        <v>5.6312225183290668E-2</v>
      </c>
      <c r="G184" s="46">
        <f t="shared" si="5"/>
        <v>9.5622531182675122E-2</v>
      </c>
    </row>
    <row r="185" spans="1:7">
      <c r="A185" s="41" t="s">
        <v>37</v>
      </c>
      <c r="B185" s="42" t="s">
        <v>234</v>
      </c>
      <c r="C185" s="42" t="s">
        <v>38</v>
      </c>
      <c r="D185" s="42">
        <v>337030</v>
      </c>
      <c r="E185" s="42">
        <v>6017301</v>
      </c>
      <c r="F185" s="42">
        <f t="shared" si="6"/>
        <v>5.6010161366366745E-2</v>
      </c>
      <c r="G185" s="42">
        <f t="shared" si="5"/>
        <v>9.512784126969881E-2</v>
      </c>
    </row>
    <row r="186" spans="1:7">
      <c r="A186" s="43" t="s">
        <v>37</v>
      </c>
      <c r="B186" s="44" t="s">
        <v>235</v>
      </c>
      <c r="C186" s="44" t="s">
        <v>38</v>
      </c>
      <c r="D186" s="44">
        <v>338292</v>
      </c>
      <c r="E186" s="44">
        <v>5409695</v>
      </c>
      <c r="F186" s="44">
        <f t="shared" si="6"/>
        <v>6.2534394268068713E-2</v>
      </c>
      <c r="G186" s="44">
        <f t="shared" si="5"/>
        <v>0.10581257749281613</v>
      </c>
    </row>
    <row r="187" spans="1:7">
      <c r="A187" s="43" t="s">
        <v>37</v>
      </c>
      <c r="B187" s="44" t="s">
        <v>236</v>
      </c>
      <c r="C187" s="44" t="s">
        <v>38</v>
      </c>
      <c r="D187" s="44">
        <v>312157</v>
      </c>
      <c r="E187" s="44">
        <v>5162712</v>
      </c>
      <c r="F187" s="44">
        <f t="shared" si="6"/>
        <v>6.0463764006204491E-2</v>
      </c>
      <c r="G187" s="44">
        <f t="shared" si="5"/>
        <v>0.1024215063129611</v>
      </c>
    </row>
    <row r="188" spans="1:7">
      <c r="A188" s="45" t="s">
        <v>37</v>
      </c>
      <c r="B188" s="46" t="s">
        <v>237</v>
      </c>
      <c r="C188" s="46" t="s">
        <v>38</v>
      </c>
      <c r="D188" s="46">
        <v>328760</v>
      </c>
      <c r="E188" s="46">
        <v>5423317</v>
      </c>
      <c r="F188" s="46">
        <f t="shared" si="6"/>
        <v>6.0619727742265483E-2</v>
      </c>
      <c r="G188" s="46">
        <f t="shared" si="5"/>
        <v>0.10267692812350818</v>
      </c>
    </row>
    <row r="189" spans="1:7">
      <c r="A189" s="41" t="s">
        <v>37</v>
      </c>
      <c r="B189" s="42" t="s">
        <v>238</v>
      </c>
      <c r="C189" s="42" t="s">
        <v>38</v>
      </c>
      <c r="D189" s="42">
        <v>209317</v>
      </c>
      <c r="E189" s="42">
        <v>6230912</v>
      </c>
      <c r="F189" s="42">
        <f t="shared" si="6"/>
        <v>3.359331667659566E-2</v>
      </c>
      <c r="G189" s="42">
        <f t="shared" si="5"/>
        <v>5.8415774721260708E-2</v>
      </c>
    </row>
    <row r="190" spans="1:7">
      <c r="A190" s="43" t="s">
        <v>37</v>
      </c>
      <c r="B190" s="44" t="s">
        <v>239</v>
      </c>
      <c r="C190" s="44" t="s">
        <v>38</v>
      </c>
      <c r="D190" s="44">
        <v>219129</v>
      </c>
      <c r="E190" s="44">
        <v>5557052</v>
      </c>
      <c r="F190" s="44">
        <f t="shared" si="6"/>
        <v>3.9432598435285474E-2</v>
      </c>
      <c r="G190" s="44">
        <f t="shared" si="5"/>
        <v>6.7978766457467019E-2</v>
      </c>
    </row>
    <row r="191" spans="1:7">
      <c r="A191" s="43" t="s">
        <v>37</v>
      </c>
      <c r="B191" s="44" t="s">
        <v>240</v>
      </c>
      <c r="C191" s="44" t="s">
        <v>38</v>
      </c>
      <c r="D191" s="44">
        <v>187516</v>
      </c>
      <c r="E191" s="44">
        <v>5583884</v>
      </c>
      <c r="F191" s="44">
        <f t="shared" si="6"/>
        <v>3.3581643171670471E-2</v>
      </c>
      <c r="G191" s="44">
        <f t="shared" si="5"/>
        <v>5.8396657022244731E-2</v>
      </c>
    </row>
    <row r="192" spans="1:7">
      <c r="A192" s="45" t="s">
        <v>37</v>
      </c>
      <c r="B192" s="46" t="s">
        <v>241</v>
      </c>
      <c r="C192" s="46" t="s">
        <v>38</v>
      </c>
      <c r="D192" s="46">
        <v>201143</v>
      </c>
      <c r="E192" s="46">
        <v>5382253</v>
      </c>
      <c r="F192" s="46">
        <f t="shared" si="6"/>
        <v>3.7371524526996408E-2</v>
      </c>
      <c r="G192" s="46">
        <f t="shared" si="5"/>
        <v>6.4603345717862012E-2</v>
      </c>
    </row>
    <row r="193" spans="1:7">
      <c r="A193" s="41" t="s">
        <v>37</v>
      </c>
      <c r="B193" s="42" t="s">
        <v>242</v>
      </c>
      <c r="C193" s="42" t="s">
        <v>38</v>
      </c>
      <c r="D193" s="42">
        <v>325313</v>
      </c>
      <c r="E193" s="42">
        <v>4575461</v>
      </c>
      <c r="F193" s="42">
        <f t="shared" si="6"/>
        <v>7.1099502323372449E-2</v>
      </c>
      <c r="G193" s="42">
        <f t="shared" si="5"/>
        <v>0.11983965495498705</v>
      </c>
    </row>
    <row r="194" spans="1:7">
      <c r="A194" s="43" t="s">
        <v>37</v>
      </c>
      <c r="B194" s="44" t="s">
        <v>243</v>
      </c>
      <c r="C194" s="44" t="s">
        <v>38</v>
      </c>
      <c r="D194" s="44">
        <v>344958</v>
      </c>
      <c r="E194" s="44">
        <v>4675410</v>
      </c>
      <c r="F194" s="44">
        <f t="shared" si="6"/>
        <v>7.3781336823936297E-2</v>
      </c>
      <c r="G194" s="44">
        <f t="shared" si="5"/>
        <v>0.12423169531656048</v>
      </c>
    </row>
    <row r="195" spans="1:7">
      <c r="A195" s="43" t="s">
        <v>37</v>
      </c>
      <c r="B195" s="44" t="s">
        <v>244</v>
      </c>
      <c r="C195" s="44" t="s">
        <v>38</v>
      </c>
      <c r="D195" s="44">
        <v>358461</v>
      </c>
      <c r="E195" s="44">
        <v>4986592</v>
      </c>
      <c r="F195" s="44">
        <f t="shared" si="6"/>
        <v>7.1884966726774524E-2</v>
      </c>
      <c r="G195" s="44">
        <f t="shared" si="5"/>
        <v>0.12112601000843863</v>
      </c>
    </row>
    <row r="196" spans="1:7">
      <c r="A196" s="45" t="s">
        <v>37</v>
      </c>
      <c r="B196" s="46" t="s">
        <v>245</v>
      </c>
      <c r="C196" s="46" t="s">
        <v>38</v>
      </c>
      <c r="D196" s="46">
        <v>143813</v>
      </c>
      <c r="E196" s="46">
        <v>3118074</v>
      </c>
      <c r="F196" s="46">
        <f t="shared" si="6"/>
        <v>4.6122381957580227E-2</v>
      </c>
      <c r="G196" s="46">
        <f t="shared" si="5"/>
        <v>7.893462493192914E-2</v>
      </c>
    </row>
    <row r="197" spans="1:7">
      <c r="A197" s="41" t="s">
        <v>37</v>
      </c>
      <c r="B197" s="42" t="s">
        <v>246</v>
      </c>
      <c r="C197" s="42" t="s">
        <v>38</v>
      </c>
      <c r="D197" s="42">
        <v>258596</v>
      </c>
      <c r="E197" s="42">
        <v>5440157</v>
      </c>
      <c r="F197" s="42">
        <f t="shared" si="6"/>
        <v>4.7534657547567104E-2</v>
      </c>
      <c r="G197" s="42">
        <f t="shared" si="5"/>
        <v>8.1247508665650642E-2</v>
      </c>
    </row>
    <row r="198" spans="1:7">
      <c r="A198" s="43" t="s">
        <v>37</v>
      </c>
      <c r="B198" s="44" t="s">
        <v>247</v>
      </c>
      <c r="C198" s="44" t="s">
        <v>38</v>
      </c>
      <c r="D198" s="44">
        <v>256002</v>
      </c>
      <c r="E198" s="44">
        <v>5148373</v>
      </c>
      <c r="F198" s="44">
        <f t="shared" si="6"/>
        <v>4.9724835399455325E-2</v>
      </c>
      <c r="G198" s="44">
        <f t="shared" si="5"/>
        <v>8.4834362933687985E-2</v>
      </c>
    </row>
    <row r="199" spans="1:7">
      <c r="A199" s="45" t="s">
        <v>37</v>
      </c>
      <c r="B199" s="46" t="s">
        <v>248</v>
      </c>
      <c r="C199" s="46" t="s">
        <v>38</v>
      </c>
      <c r="D199" s="46">
        <v>237691</v>
      </c>
      <c r="E199" s="46">
        <v>4635515</v>
      </c>
      <c r="F199" s="46">
        <f t="shared" si="6"/>
        <v>5.1276071806476732E-2</v>
      </c>
      <c r="G199" s="46">
        <f t="shared" si="5"/>
        <v>8.7374822797466944E-2</v>
      </c>
    </row>
    <row r="200" spans="1:7">
      <c r="A200" s="41" t="s">
        <v>37</v>
      </c>
      <c r="B200" s="42" t="s">
        <v>249</v>
      </c>
      <c r="C200" s="42" t="s">
        <v>38</v>
      </c>
      <c r="D200" s="42">
        <v>254225</v>
      </c>
      <c r="E200" s="42">
        <v>4895205</v>
      </c>
      <c r="F200" s="42">
        <f t="shared" si="6"/>
        <v>5.1933473674749063E-2</v>
      </c>
      <c r="G200" s="42">
        <f t="shared" si="5"/>
        <v>8.8451449837136542E-2</v>
      </c>
    </row>
    <row r="201" spans="1:7">
      <c r="A201" s="43" t="s">
        <v>37</v>
      </c>
      <c r="B201" s="44" t="s">
        <v>250</v>
      </c>
      <c r="C201" s="44" t="s">
        <v>38</v>
      </c>
      <c r="D201" s="44">
        <v>230876</v>
      </c>
      <c r="E201" s="44">
        <v>4483671</v>
      </c>
      <c r="F201" s="44">
        <f t="shared" si="6"/>
        <v>5.1492627358251754E-2</v>
      </c>
      <c r="G201" s="44">
        <f t="shared" si="5"/>
        <v>8.7729475824608896E-2</v>
      </c>
    </row>
    <row r="202" spans="1:7">
      <c r="A202" s="43" t="s">
        <v>37</v>
      </c>
      <c r="B202" s="44" t="s">
        <v>251</v>
      </c>
      <c r="C202" s="44" t="s">
        <v>38</v>
      </c>
      <c r="D202" s="44">
        <v>221423</v>
      </c>
      <c r="E202" s="44">
        <v>4064722</v>
      </c>
      <c r="F202" s="44">
        <f t="shared" si="6"/>
        <v>5.4474328133633738E-2</v>
      </c>
      <c r="G202" s="44">
        <f t="shared" si="5"/>
        <v>9.2612607184451967E-2</v>
      </c>
    </row>
    <row r="203" spans="1:7">
      <c r="A203" s="43" t="s">
        <v>37</v>
      </c>
      <c r="B203" s="44" t="s">
        <v>252</v>
      </c>
      <c r="C203" s="44" t="s">
        <v>38</v>
      </c>
      <c r="D203" s="44">
        <v>113094</v>
      </c>
      <c r="E203" s="44">
        <v>2839190</v>
      </c>
      <c r="F203" s="44">
        <f t="shared" si="6"/>
        <v>3.9833191861058964E-2</v>
      </c>
      <c r="G203" s="44">
        <f t="shared" si="5"/>
        <v>6.8634818310856258E-2</v>
      </c>
    </row>
    <row r="204" spans="1:7">
      <c r="A204" s="45" t="s">
        <v>37</v>
      </c>
      <c r="B204" s="46" t="s">
        <v>253</v>
      </c>
      <c r="C204" s="46" t="s">
        <v>38</v>
      </c>
      <c r="D204" s="46">
        <v>103205</v>
      </c>
      <c r="E204" s="46">
        <v>2776096</v>
      </c>
      <c r="F204" s="46">
        <f t="shared" si="6"/>
        <v>3.7176308023930009E-2</v>
      </c>
      <c r="G204" s="46">
        <f t="shared" si="5"/>
        <v>6.4283639650790175E-2</v>
      </c>
    </row>
    <row r="205" spans="1:7">
      <c r="A205" s="41" t="s">
        <v>37</v>
      </c>
      <c r="B205" s="42" t="s">
        <v>254</v>
      </c>
      <c r="C205" s="42" t="s">
        <v>38</v>
      </c>
      <c r="D205" s="42">
        <v>70611</v>
      </c>
      <c r="E205" s="42">
        <v>5271578</v>
      </c>
      <c r="F205" s="42">
        <f t="shared" si="6"/>
        <v>1.3394660953513351E-2</v>
      </c>
      <c r="G205" s="42">
        <f t="shared" ref="G205:G268" si="7">(1.6377*F205)+0.0034</f>
        <v>2.5336436243568815E-2</v>
      </c>
    </row>
    <row r="206" spans="1:7">
      <c r="A206" s="43" t="s">
        <v>37</v>
      </c>
      <c r="B206" s="44" t="s">
        <v>255</v>
      </c>
      <c r="C206" s="44" t="s">
        <v>38</v>
      </c>
      <c r="D206" s="44">
        <v>44976</v>
      </c>
      <c r="E206" s="44">
        <v>2876576</v>
      </c>
      <c r="F206" s="44">
        <f t="shared" si="6"/>
        <v>1.5635255247905842E-2</v>
      </c>
      <c r="G206" s="44">
        <f t="shared" si="7"/>
        <v>2.9005857519495398E-2</v>
      </c>
    </row>
    <row r="207" spans="1:7">
      <c r="A207" s="43" t="s">
        <v>37</v>
      </c>
      <c r="B207" s="44" t="s">
        <v>256</v>
      </c>
      <c r="C207" s="44" t="s">
        <v>38</v>
      </c>
      <c r="D207" s="44">
        <v>60824</v>
      </c>
      <c r="E207" s="44">
        <v>4156559</v>
      </c>
      <c r="F207" s="44">
        <f t="shared" si="6"/>
        <v>1.4633257942447107E-2</v>
      </c>
      <c r="G207" s="44">
        <f t="shared" si="7"/>
        <v>2.7364886532345627E-2</v>
      </c>
    </row>
    <row r="208" spans="1:7">
      <c r="A208" s="43" t="s">
        <v>37</v>
      </c>
      <c r="B208" s="44" t="s">
        <v>257</v>
      </c>
      <c r="C208" s="44" t="s">
        <v>38</v>
      </c>
      <c r="D208" s="44">
        <v>42513</v>
      </c>
      <c r="E208" s="44">
        <v>2720094</v>
      </c>
      <c r="F208" s="44">
        <f t="shared" si="6"/>
        <v>1.5629239283642404E-2</v>
      </c>
      <c r="G208" s="44">
        <f t="shared" si="7"/>
        <v>2.8996005174821166E-2</v>
      </c>
    </row>
    <row r="209" spans="1:7">
      <c r="A209" s="43" t="s">
        <v>37</v>
      </c>
      <c r="B209" s="44" t="s">
        <v>258</v>
      </c>
      <c r="C209" s="44" t="s">
        <v>38</v>
      </c>
      <c r="D209" s="44">
        <v>36259</v>
      </c>
      <c r="E209" s="44">
        <v>2249336</v>
      </c>
      <c r="F209" s="44">
        <f t="shared" si="6"/>
        <v>1.6119868263345272E-2</v>
      </c>
      <c r="G209" s="44">
        <f t="shared" si="7"/>
        <v>2.979950825488055E-2</v>
      </c>
    </row>
    <row r="210" spans="1:7">
      <c r="A210" s="45" t="s">
        <v>37</v>
      </c>
      <c r="B210" s="46" t="s">
        <v>259</v>
      </c>
      <c r="C210" s="46" t="s">
        <v>38</v>
      </c>
      <c r="D210" s="46">
        <v>38977</v>
      </c>
      <c r="E210" s="46">
        <v>2575695</v>
      </c>
      <c r="F210" s="46">
        <f t="shared" si="6"/>
        <v>1.5132614692345173E-2</v>
      </c>
      <c r="G210" s="46">
        <f t="shared" si="7"/>
        <v>2.8182683081653691E-2</v>
      </c>
    </row>
    <row r="211" spans="1:7">
      <c r="A211" s="41" t="s">
        <v>37</v>
      </c>
      <c r="B211" s="42" t="s">
        <v>260</v>
      </c>
      <c r="C211" s="42" t="s">
        <v>38</v>
      </c>
      <c r="D211" s="42">
        <v>78068</v>
      </c>
      <c r="E211" s="42">
        <v>5352944</v>
      </c>
      <c r="F211" s="42">
        <f t="shared" si="6"/>
        <v>1.4584124175407028E-2</v>
      </c>
      <c r="G211" s="42">
        <f t="shared" si="7"/>
        <v>2.7284420162064088E-2</v>
      </c>
    </row>
    <row r="212" spans="1:7">
      <c r="A212" s="43" t="s">
        <v>37</v>
      </c>
      <c r="B212" s="44" t="s">
        <v>261</v>
      </c>
      <c r="C212" s="44" t="s">
        <v>38</v>
      </c>
      <c r="D212" s="44">
        <v>79148</v>
      </c>
      <c r="E212" s="44">
        <v>5455101</v>
      </c>
      <c r="F212" s="44">
        <f t="shared" si="6"/>
        <v>1.4508988926144538E-2</v>
      </c>
      <c r="G212" s="44">
        <f t="shared" si="7"/>
        <v>2.7161371164346911E-2</v>
      </c>
    </row>
    <row r="213" spans="1:7">
      <c r="A213" s="43" t="s">
        <v>37</v>
      </c>
      <c r="B213" s="44" t="s">
        <v>262</v>
      </c>
      <c r="C213" s="44" t="s">
        <v>38</v>
      </c>
      <c r="D213" s="44">
        <v>68508</v>
      </c>
      <c r="E213" s="44">
        <v>4525495</v>
      </c>
      <c r="F213" s="44">
        <f t="shared" si="6"/>
        <v>1.5138233497109157E-2</v>
      </c>
      <c r="G213" s="44">
        <f t="shared" si="7"/>
        <v>2.8191884998215667E-2</v>
      </c>
    </row>
    <row r="214" spans="1:7">
      <c r="A214" s="45" t="s">
        <v>37</v>
      </c>
      <c r="B214" s="46" t="s">
        <v>263</v>
      </c>
      <c r="C214" s="46" t="s">
        <v>38</v>
      </c>
      <c r="D214" s="46">
        <v>39362</v>
      </c>
      <c r="E214" s="46">
        <v>2794861</v>
      </c>
      <c r="F214" s="46">
        <f t="shared" si="6"/>
        <v>1.4083705772845232E-2</v>
      </c>
      <c r="G214" s="46">
        <f t="shared" si="7"/>
        <v>2.6464884944188638E-2</v>
      </c>
    </row>
    <row r="215" spans="1:7">
      <c r="A215" s="41" t="s">
        <v>37</v>
      </c>
      <c r="B215" s="42" t="s">
        <v>264</v>
      </c>
      <c r="C215" s="42" t="s">
        <v>38</v>
      </c>
      <c r="D215" s="42">
        <v>61391</v>
      </c>
      <c r="E215" s="42">
        <v>4842369</v>
      </c>
      <c r="F215" s="42">
        <f t="shared" si="6"/>
        <v>1.2677885555603053E-2</v>
      </c>
      <c r="G215" s="42">
        <f t="shared" si="7"/>
        <v>2.4162573174411121E-2</v>
      </c>
    </row>
    <row r="216" spans="1:7">
      <c r="A216" s="43" t="s">
        <v>37</v>
      </c>
      <c r="B216" s="44" t="s">
        <v>265</v>
      </c>
      <c r="C216" s="44" t="s">
        <v>38</v>
      </c>
      <c r="D216" s="44">
        <v>66712</v>
      </c>
      <c r="E216" s="44">
        <v>5146755</v>
      </c>
      <c r="F216" s="44">
        <f t="shared" si="6"/>
        <v>1.2961953697038231E-2</v>
      </c>
      <c r="G216" s="44">
        <f t="shared" si="7"/>
        <v>2.4627791569639509E-2</v>
      </c>
    </row>
    <row r="217" spans="1:7">
      <c r="A217" s="43" t="s">
        <v>37</v>
      </c>
      <c r="B217" s="44" t="s">
        <v>266</v>
      </c>
      <c r="C217" s="44" t="s">
        <v>38</v>
      </c>
      <c r="D217" s="44">
        <v>35336</v>
      </c>
      <c r="E217" s="44">
        <v>2455948</v>
      </c>
      <c r="F217" s="44">
        <f t="shared" si="6"/>
        <v>1.4387926780208702E-2</v>
      </c>
      <c r="G217" s="44">
        <f t="shared" si="7"/>
        <v>2.6963107687947789E-2</v>
      </c>
    </row>
    <row r="218" spans="1:7">
      <c r="A218" s="43" t="s">
        <v>37</v>
      </c>
      <c r="B218" s="44" t="s">
        <v>267</v>
      </c>
      <c r="C218" s="44" t="s">
        <v>38</v>
      </c>
      <c r="D218" s="44">
        <v>44547</v>
      </c>
      <c r="E218" s="44">
        <v>2985741</v>
      </c>
      <c r="F218" s="44">
        <f t="shared" si="6"/>
        <v>1.4919914352919426E-2</v>
      </c>
      <c r="G218" s="44">
        <f t="shared" si="7"/>
        <v>2.7834343735776142E-2</v>
      </c>
    </row>
    <row r="219" spans="1:7">
      <c r="A219" s="45" t="s">
        <v>37</v>
      </c>
      <c r="B219" s="46" t="s">
        <v>268</v>
      </c>
      <c r="C219" s="46" t="s">
        <v>38</v>
      </c>
      <c r="D219" s="46">
        <v>45395</v>
      </c>
      <c r="E219" s="46">
        <v>3223662</v>
      </c>
      <c r="F219" s="46">
        <f t="shared" si="6"/>
        <v>1.4081811306520349E-2</v>
      </c>
      <c r="G219" s="46">
        <f t="shared" si="7"/>
        <v>2.6461782376688375E-2</v>
      </c>
    </row>
    <row r="220" spans="1:7">
      <c r="A220" s="41" t="s">
        <v>37</v>
      </c>
      <c r="B220" s="42" t="s">
        <v>269</v>
      </c>
      <c r="C220" s="42" t="s">
        <v>38</v>
      </c>
      <c r="D220" s="42">
        <v>63280</v>
      </c>
      <c r="E220" s="42">
        <v>4260124</v>
      </c>
      <c r="F220" s="42">
        <f t="shared" si="6"/>
        <v>1.4854027723136697E-2</v>
      </c>
      <c r="G220" s="42">
        <f t="shared" si="7"/>
        <v>2.7726441202180967E-2</v>
      </c>
    </row>
    <row r="221" spans="1:7">
      <c r="A221" s="45" t="s">
        <v>37</v>
      </c>
      <c r="B221" s="46" t="s">
        <v>270</v>
      </c>
      <c r="C221" s="46" t="s">
        <v>38</v>
      </c>
      <c r="D221" s="46">
        <v>75721</v>
      </c>
      <c r="E221" s="46">
        <v>4766911</v>
      </c>
      <c r="F221" s="46">
        <f t="shared" si="6"/>
        <v>1.5884710245272042E-2</v>
      </c>
      <c r="G221" s="46">
        <f t="shared" si="7"/>
        <v>2.9414389968682023E-2</v>
      </c>
    </row>
    <row r="222" spans="1:7">
      <c r="A222" s="41" t="s">
        <v>37</v>
      </c>
      <c r="B222" s="42" t="s">
        <v>271</v>
      </c>
      <c r="C222" s="42" t="s">
        <v>38</v>
      </c>
      <c r="D222" s="42">
        <v>63951</v>
      </c>
      <c r="E222" s="42">
        <v>4946622</v>
      </c>
      <c r="F222" s="42">
        <f t="shared" si="6"/>
        <v>1.2928216467722822E-2</v>
      </c>
      <c r="G222" s="42">
        <f t="shared" si="7"/>
        <v>2.4572540109189665E-2</v>
      </c>
    </row>
    <row r="223" spans="1:7">
      <c r="A223" s="45" t="s">
        <v>37</v>
      </c>
      <c r="B223" s="46" t="s">
        <v>272</v>
      </c>
      <c r="C223" s="46" t="s">
        <v>38</v>
      </c>
      <c r="D223" s="46">
        <v>60932</v>
      </c>
      <c r="E223" s="46">
        <v>4419506</v>
      </c>
      <c r="F223" s="46">
        <f t="shared" si="6"/>
        <v>1.3787061268838644E-2</v>
      </c>
      <c r="G223" s="46">
        <f t="shared" si="7"/>
        <v>2.5979070239977045E-2</v>
      </c>
    </row>
    <row r="224" spans="1:7">
      <c r="A224" s="41" t="s">
        <v>37</v>
      </c>
      <c r="B224" s="42" t="s">
        <v>273</v>
      </c>
      <c r="C224" s="42" t="s">
        <v>38</v>
      </c>
      <c r="D224" s="42">
        <v>42337</v>
      </c>
      <c r="E224" s="42">
        <v>3226799</v>
      </c>
      <c r="F224" s="42">
        <f t="shared" si="6"/>
        <v>1.3120432973978236E-2</v>
      </c>
      <c r="G224" s="42">
        <f t="shared" si="7"/>
        <v>2.4887333081484157E-2</v>
      </c>
    </row>
    <row r="225" spans="1:7">
      <c r="A225" s="43" t="s">
        <v>37</v>
      </c>
      <c r="B225" s="44" t="s">
        <v>274</v>
      </c>
      <c r="C225" s="44" t="s">
        <v>38</v>
      </c>
      <c r="D225" s="44">
        <v>38978</v>
      </c>
      <c r="E225" s="44">
        <v>2821572</v>
      </c>
      <c r="F225" s="44">
        <f t="shared" si="6"/>
        <v>1.3814285086469529E-2</v>
      </c>
      <c r="G225" s="44">
        <f t="shared" si="7"/>
        <v>2.6023654686111147E-2</v>
      </c>
    </row>
    <row r="226" spans="1:7">
      <c r="A226" s="43" t="s">
        <v>37</v>
      </c>
      <c r="B226" s="44" t="s">
        <v>275</v>
      </c>
      <c r="C226" s="44" t="s">
        <v>38</v>
      </c>
      <c r="D226" s="44">
        <v>31147</v>
      </c>
      <c r="E226" s="44">
        <v>2523540</v>
      </c>
      <c r="F226" s="44">
        <f t="shared" si="6"/>
        <v>1.234258224557566E-2</v>
      </c>
      <c r="G226" s="44">
        <f t="shared" si="7"/>
        <v>2.3613446943579256E-2</v>
      </c>
    </row>
    <row r="227" spans="1:7">
      <c r="A227" s="45" t="s">
        <v>37</v>
      </c>
      <c r="B227" s="46" t="s">
        <v>276</v>
      </c>
      <c r="C227" s="46" t="s">
        <v>38</v>
      </c>
      <c r="D227" s="46">
        <v>38370</v>
      </c>
      <c r="E227" s="46">
        <v>2672229</v>
      </c>
      <c r="F227" s="46">
        <f t="shared" si="6"/>
        <v>1.4358799339427871E-2</v>
      </c>
      <c r="G227" s="46">
        <f t="shared" si="7"/>
        <v>2.6915405678181025E-2</v>
      </c>
    </row>
    <row r="228" spans="1:7">
      <c r="A228" s="41" t="s">
        <v>37</v>
      </c>
      <c r="B228" s="42" t="s">
        <v>277</v>
      </c>
      <c r="C228" s="42" t="s">
        <v>38</v>
      </c>
      <c r="D228" s="42">
        <v>47156</v>
      </c>
      <c r="E228" s="42">
        <v>3895204</v>
      </c>
      <c r="F228" s="42">
        <f t="shared" si="6"/>
        <v>1.2106169535664884E-2</v>
      </c>
      <c r="G228" s="42">
        <f t="shared" si="7"/>
        <v>2.3226273848558378E-2</v>
      </c>
    </row>
    <row r="229" spans="1:7">
      <c r="A229" s="43" t="s">
        <v>37</v>
      </c>
      <c r="B229" s="44" t="s">
        <v>278</v>
      </c>
      <c r="C229" s="44" t="s">
        <v>38</v>
      </c>
      <c r="D229" s="44">
        <v>46206</v>
      </c>
      <c r="E229" s="44">
        <v>3223640</v>
      </c>
      <c r="F229" s="44">
        <f t="shared" ref="F229:F292" si="8">D229/E229</f>
        <v>1.433348636944572E-2</v>
      </c>
      <c r="G229" s="44">
        <f t="shared" si="7"/>
        <v>2.6873950627241256E-2</v>
      </c>
    </row>
    <row r="230" spans="1:7">
      <c r="A230" s="43" t="s">
        <v>37</v>
      </c>
      <c r="B230" s="44" t="s">
        <v>279</v>
      </c>
      <c r="C230" s="44" t="s">
        <v>38</v>
      </c>
      <c r="D230" s="44">
        <v>32329</v>
      </c>
      <c r="E230" s="44">
        <v>2042714</v>
      </c>
      <c r="F230" s="44">
        <f t="shared" si="8"/>
        <v>1.5826493576682785E-2</v>
      </c>
      <c r="G230" s="44">
        <f t="shared" si="7"/>
        <v>2.9319048530533395E-2</v>
      </c>
    </row>
    <row r="231" spans="1:7">
      <c r="A231" s="45" t="s">
        <v>37</v>
      </c>
      <c r="B231" s="46" t="s">
        <v>280</v>
      </c>
      <c r="C231" s="46" t="s">
        <v>38</v>
      </c>
      <c r="D231" s="46">
        <v>42187</v>
      </c>
      <c r="E231" s="46">
        <v>3182420</v>
      </c>
      <c r="F231" s="46">
        <f t="shared" si="8"/>
        <v>1.3256264100904342E-2</v>
      </c>
      <c r="G231" s="46">
        <f t="shared" si="7"/>
        <v>2.5109783718051042E-2</v>
      </c>
    </row>
    <row r="232" spans="1:7">
      <c r="A232" s="41" t="s">
        <v>37</v>
      </c>
      <c r="B232" s="42" t="s">
        <v>281</v>
      </c>
      <c r="C232" s="42" t="s">
        <v>38</v>
      </c>
      <c r="D232" s="42">
        <v>32143</v>
      </c>
      <c r="E232" s="42">
        <v>2421462</v>
      </c>
      <c r="F232" s="42">
        <f t="shared" si="8"/>
        <v>1.3274212025627492E-2</v>
      </c>
      <c r="G232" s="42">
        <f t="shared" si="7"/>
        <v>2.5139177034370144E-2</v>
      </c>
    </row>
    <row r="233" spans="1:7">
      <c r="A233" s="43" t="s">
        <v>37</v>
      </c>
      <c r="B233" s="44" t="s">
        <v>282</v>
      </c>
      <c r="C233" s="44" t="s">
        <v>38</v>
      </c>
      <c r="D233" s="44">
        <v>37387</v>
      </c>
      <c r="E233" s="44">
        <v>2532305</v>
      </c>
      <c r="F233" s="44">
        <f t="shared" si="8"/>
        <v>1.4764019342061877E-2</v>
      </c>
      <c r="G233" s="44">
        <f t="shared" si="7"/>
        <v>2.7579034476494735E-2</v>
      </c>
    </row>
    <row r="234" spans="1:7">
      <c r="A234" s="45" t="s">
        <v>37</v>
      </c>
      <c r="B234" s="46" t="s">
        <v>283</v>
      </c>
      <c r="C234" s="46" t="s">
        <v>38</v>
      </c>
      <c r="D234" s="46">
        <v>50197</v>
      </c>
      <c r="E234" s="46">
        <v>3886178</v>
      </c>
      <c r="F234" s="46">
        <f t="shared" si="8"/>
        <v>1.2916804119626018E-2</v>
      </c>
      <c r="G234" s="46">
        <f t="shared" si="7"/>
        <v>2.4553850106711531E-2</v>
      </c>
    </row>
    <row r="235" spans="1:7">
      <c r="A235" s="41" t="s">
        <v>37</v>
      </c>
      <c r="B235" s="42" t="s">
        <v>284</v>
      </c>
      <c r="C235" s="42" t="s">
        <v>38</v>
      </c>
      <c r="D235" s="42">
        <v>24533</v>
      </c>
      <c r="E235" s="42">
        <v>2558131</v>
      </c>
      <c r="F235" s="42">
        <f t="shared" si="8"/>
        <v>9.5902047236830334E-3</v>
      </c>
      <c r="G235" s="42">
        <f t="shared" si="7"/>
        <v>1.9105878275975704E-2</v>
      </c>
    </row>
    <row r="236" spans="1:7">
      <c r="A236" s="43" t="s">
        <v>37</v>
      </c>
      <c r="B236" s="44" t="s">
        <v>285</v>
      </c>
      <c r="C236" s="44" t="s">
        <v>38</v>
      </c>
      <c r="D236" s="44">
        <v>27387</v>
      </c>
      <c r="E236" s="44">
        <v>2198707</v>
      </c>
      <c r="F236" s="44">
        <f t="shared" si="8"/>
        <v>1.2455957069313919E-2</v>
      </c>
      <c r="G236" s="44">
        <f t="shared" si="7"/>
        <v>2.3799120892415405E-2</v>
      </c>
    </row>
    <row r="237" spans="1:7">
      <c r="A237" s="43" t="s">
        <v>37</v>
      </c>
      <c r="B237" s="44" t="s">
        <v>286</v>
      </c>
      <c r="C237" s="44" t="s">
        <v>38</v>
      </c>
      <c r="D237" s="44">
        <v>34954</v>
      </c>
      <c r="E237" s="44">
        <v>3276056</v>
      </c>
      <c r="F237" s="44">
        <f t="shared" si="8"/>
        <v>1.066953678447499E-2</v>
      </c>
      <c r="G237" s="44">
        <f t="shared" si="7"/>
        <v>2.0873500391934693E-2</v>
      </c>
    </row>
    <row r="238" spans="1:7">
      <c r="A238" s="45" t="s">
        <v>37</v>
      </c>
      <c r="B238" s="46" t="s">
        <v>287</v>
      </c>
      <c r="C238" s="46" t="s">
        <v>38</v>
      </c>
      <c r="D238" s="46">
        <v>46560</v>
      </c>
      <c r="E238" s="46">
        <v>4034110</v>
      </c>
      <c r="F238" s="46">
        <f t="shared" si="8"/>
        <v>1.1541579183512595E-2</v>
      </c>
      <c r="G238" s="46">
        <f t="shared" si="7"/>
        <v>2.2301644228838576E-2</v>
      </c>
    </row>
    <row r="239" spans="1:7">
      <c r="A239" s="41" t="s">
        <v>37</v>
      </c>
      <c r="B239" s="42" t="s">
        <v>288</v>
      </c>
      <c r="C239" s="42" t="s">
        <v>38</v>
      </c>
      <c r="D239" s="42">
        <v>60801</v>
      </c>
      <c r="E239" s="42">
        <v>4201300</v>
      </c>
      <c r="F239" s="42">
        <f t="shared" si="8"/>
        <v>1.4471949158593768E-2</v>
      </c>
      <c r="G239" s="42">
        <f t="shared" si="7"/>
        <v>2.7100711137029013E-2</v>
      </c>
    </row>
    <row r="240" spans="1:7">
      <c r="A240" s="43" t="s">
        <v>37</v>
      </c>
      <c r="B240" s="44" t="s">
        <v>289</v>
      </c>
      <c r="C240" s="44" t="s">
        <v>38</v>
      </c>
      <c r="D240" s="44">
        <v>59484</v>
      </c>
      <c r="E240" s="44">
        <v>4500553</v>
      </c>
      <c r="F240" s="44">
        <f t="shared" si="8"/>
        <v>1.321704243900694E-2</v>
      </c>
      <c r="G240" s="44">
        <f t="shared" si="7"/>
        <v>2.5045550402361665E-2</v>
      </c>
    </row>
    <row r="241" spans="1:7">
      <c r="A241" s="45" t="s">
        <v>37</v>
      </c>
      <c r="B241" s="46" t="s">
        <v>290</v>
      </c>
      <c r="C241" s="46" t="s">
        <v>38</v>
      </c>
      <c r="D241" s="46">
        <v>60198</v>
      </c>
      <c r="E241" s="46">
        <v>4205482</v>
      </c>
      <c r="F241" s="46">
        <f t="shared" si="8"/>
        <v>1.4314173737992458E-2</v>
      </c>
      <c r="G241" s="46">
        <f t="shared" si="7"/>
        <v>2.6842322330710249E-2</v>
      </c>
    </row>
    <row r="242" spans="1:7">
      <c r="A242" s="41" t="s">
        <v>37</v>
      </c>
      <c r="B242" s="42" t="s">
        <v>291</v>
      </c>
      <c r="C242" s="42" t="s">
        <v>38</v>
      </c>
      <c r="D242" s="42">
        <v>65389</v>
      </c>
      <c r="E242" s="42">
        <v>4509539</v>
      </c>
      <c r="F242" s="42">
        <f t="shared" si="8"/>
        <v>1.4500151789351417E-2</v>
      </c>
      <c r="G242" s="42">
        <f t="shared" si="7"/>
        <v>2.7146898585420815E-2</v>
      </c>
    </row>
    <row r="243" spans="1:7">
      <c r="A243" s="43" t="s">
        <v>37</v>
      </c>
      <c r="B243" s="44" t="s">
        <v>292</v>
      </c>
      <c r="C243" s="44" t="s">
        <v>38</v>
      </c>
      <c r="D243" s="44">
        <v>65913</v>
      </c>
      <c r="E243" s="44">
        <v>4211480</v>
      </c>
      <c r="F243" s="44">
        <f t="shared" si="8"/>
        <v>1.5650792595477126E-2</v>
      </c>
      <c r="G243" s="44">
        <f t="shared" si="7"/>
        <v>2.9031303033612888E-2</v>
      </c>
    </row>
    <row r="244" spans="1:7">
      <c r="A244" s="45" t="s">
        <v>37</v>
      </c>
      <c r="B244" s="46" t="s">
        <v>293</v>
      </c>
      <c r="C244" s="46" t="s">
        <v>38</v>
      </c>
      <c r="D244" s="46">
        <v>51525</v>
      </c>
      <c r="E244" s="46">
        <v>3676218</v>
      </c>
      <c r="F244" s="46">
        <f t="shared" si="8"/>
        <v>1.401576293897696E-2</v>
      </c>
      <c r="G244" s="46">
        <f t="shared" si="7"/>
        <v>2.6353614965162565E-2</v>
      </c>
    </row>
    <row r="245" spans="1:7">
      <c r="A245" s="41" t="s">
        <v>37</v>
      </c>
      <c r="B245" s="42" t="s">
        <v>294</v>
      </c>
      <c r="C245" s="42" t="s">
        <v>38</v>
      </c>
      <c r="D245" s="42">
        <v>72700</v>
      </c>
      <c r="E245" s="42">
        <v>4353362</v>
      </c>
      <c r="F245" s="42">
        <f t="shared" si="8"/>
        <v>1.6699736893003615E-2</v>
      </c>
      <c r="G245" s="42">
        <f t="shared" si="7"/>
        <v>3.074915910967202E-2</v>
      </c>
    </row>
    <row r="246" spans="1:7">
      <c r="A246" s="43" t="s">
        <v>37</v>
      </c>
      <c r="B246" s="44" t="s">
        <v>295</v>
      </c>
      <c r="C246" s="44" t="s">
        <v>38</v>
      </c>
      <c r="D246" s="44">
        <v>68408</v>
      </c>
      <c r="E246" s="44">
        <v>4253675</v>
      </c>
      <c r="F246" s="44">
        <f t="shared" si="8"/>
        <v>1.6082093718960664E-2</v>
      </c>
      <c r="G246" s="44">
        <f t="shared" si="7"/>
        <v>2.9737644883541879E-2</v>
      </c>
    </row>
    <row r="247" spans="1:7">
      <c r="A247" s="45" t="s">
        <v>37</v>
      </c>
      <c r="B247" s="46" t="s">
        <v>296</v>
      </c>
      <c r="C247" s="46" t="s">
        <v>38</v>
      </c>
      <c r="D247" s="46">
        <v>67424</v>
      </c>
      <c r="E247" s="46">
        <v>4486485</v>
      </c>
      <c r="F247" s="46">
        <f t="shared" si="8"/>
        <v>1.5028245943093535E-2</v>
      </c>
      <c r="G247" s="46">
        <f t="shared" si="7"/>
        <v>2.8011758381004281E-2</v>
      </c>
    </row>
    <row r="248" spans="1:7">
      <c r="A248" s="41" t="s">
        <v>37</v>
      </c>
      <c r="B248" s="42" t="s">
        <v>297</v>
      </c>
      <c r="C248" s="42" t="s">
        <v>38</v>
      </c>
      <c r="D248" s="42">
        <v>58510</v>
      </c>
      <c r="E248" s="42">
        <v>4268252</v>
      </c>
      <c r="F248" s="42">
        <f t="shared" si="8"/>
        <v>1.3708187801470016E-2</v>
      </c>
      <c r="G248" s="42">
        <f t="shared" si="7"/>
        <v>2.5849899162467445E-2</v>
      </c>
    </row>
    <row r="249" spans="1:7">
      <c r="A249" s="43" t="s">
        <v>37</v>
      </c>
      <c r="B249" s="44" t="s">
        <v>298</v>
      </c>
      <c r="C249" s="44" t="s">
        <v>38</v>
      </c>
      <c r="D249" s="44">
        <v>54150</v>
      </c>
      <c r="E249" s="44">
        <v>4655440</v>
      </c>
      <c r="F249" s="44">
        <f t="shared" si="8"/>
        <v>1.1631553623288025E-2</v>
      </c>
      <c r="G249" s="44">
        <f t="shared" si="7"/>
        <v>2.2448995368858797E-2</v>
      </c>
    </row>
    <row r="250" spans="1:7">
      <c r="A250" s="45" t="s">
        <v>37</v>
      </c>
      <c r="B250" s="46" t="s">
        <v>299</v>
      </c>
      <c r="C250" s="46" t="s">
        <v>38</v>
      </c>
      <c r="D250" s="46">
        <v>61254</v>
      </c>
      <c r="E250" s="46">
        <v>4414406</v>
      </c>
      <c r="F250" s="46">
        <f t="shared" si="8"/>
        <v>1.3875932571675555E-2</v>
      </c>
      <c r="G250" s="46">
        <f t="shared" si="7"/>
        <v>2.6124614772633056E-2</v>
      </c>
    </row>
    <row r="251" spans="1:7">
      <c r="A251" s="41" t="s">
        <v>37</v>
      </c>
      <c r="B251" s="42" t="s">
        <v>300</v>
      </c>
      <c r="C251" s="42" t="s">
        <v>38</v>
      </c>
      <c r="D251" s="42">
        <v>37222</v>
      </c>
      <c r="E251" s="42">
        <v>3689673</v>
      </c>
      <c r="F251" s="42">
        <f t="shared" si="8"/>
        <v>1.0088156863765433E-2</v>
      </c>
      <c r="G251" s="42">
        <f t="shared" si="7"/>
        <v>1.9921374495788648E-2</v>
      </c>
    </row>
    <row r="252" spans="1:7">
      <c r="A252" s="43" t="s">
        <v>37</v>
      </c>
      <c r="B252" s="44" t="s">
        <v>301</v>
      </c>
      <c r="C252" s="44" t="s">
        <v>38</v>
      </c>
      <c r="D252" s="44">
        <v>38303</v>
      </c>
      <c r="E252" s="44">
        <v>3871943</v>
      </c>
      <c r="F252" s="44">
        <f t="shared" si="8"/>
        <v>9.8924493464908961E-3</v>
      </c>
      <c r="G252" s="44">
        <f t="shared" si="7"/>
        <v>1.9600864294748142E-2</v>
      </c>
    </row>
    <row r="253" spans="1:7">
      <c r="A253" s="45" t="s">
        <v>37</v>
      </c>
      <c r="B253" s="46" t="s">
        <v>302</v>
      </c>
      <c r="C253" s="46" t="s">
        <v>38</v>
      </c>
      <c r="D253" s="46">
        <v>42490</v>
      </c>
      <c r="E253" s="46">
        <v>4104219</v>
      </c>
      <c r="F253" s="46">
        <f t="shared" si="8"/>
        <v>1.0352761390169482E-2</v>
      </c>
      <c r="G253" s="46">
        <f t="shared" si="7"/>
        <v>2.035471732868056E-2</v>
      </c>
    </row>
    <row r="254" spans="1:7">
      <c r="A254" s="41" t="s">
        <v>37</v>
      </c>
      <c r="B254" s="42" t="s">
        <v>303</v>
      </c>
      <c r="C254" s="42" t="s">
        <v>38</v>
      </c>
      <c r="D254" s="42">
        <v>55813</v>
      </c>
      <c r="E254" s="42">
        <v>4832594</v>
      </c>
      <c r="F254" s="42">
        <f t="shared" si="8"/>
        <v>1.1549283883562326E-2</v>
      </c>
      <c r="G254" s="42">
        <f t="shared" si="7"/>
        <v>2.231426221611002E-2</v>
      </c>
    </row>
    <row r="255" spans="1:7">
      <c r="A255" s="43" t="s">
        <v>37</v>
      </c>
      <c r="B255" s="44" t="s">
        <v>304</v>
      </c>
      <c r="C255" s="44" t="s">
        <v>38</v>
      </c>
      <c r="D255" s="44">
        <v>47623</v>
      </c>
      <c r="E255" s="44">
        <v>4738075</v>
      </c>
      <c r="F255" s="44">
        <f t="shared" si="8"/>
        <v>1.005112835909098E-2</v>
      </c>
      <c r="G255" s="44">
        <f t="shared" si="7"/>
        <v>1.9860732913683298E-2</v>
      </c>
    </row>
    <row r="256" spans="1:7">
      <c r="A256" s="45" t="s">
        <v>37</v>
      </c>
      <c r="B256" s="46" t="s">
        <v>305</v>
      </c>
      <c r="C256" s="46" t="s">
        <v>38</v>
      </c>
      <c r="D256" s="46">
        <v>39761</v>
      </c>
      <c r="E256" s="46">
        <v>4473298</v>
      </c>
      <c r="F256" s="46">
        <f t="shared" si="8"/>
        <v>8.8885202819038653E-3</v>
      </c>
      <c r="G256" s="46">
        <f t="shared" si="7"/>
        <v>1.7956729665673958E-2</v>
      </c>
    </row>
    <row r="257" spans="1:7">
      <c r="A257" s="41" t="s">
        <v>37</v>
      </c>
      <c r="B257" s="42" t="s">
        <v>306</v>
      </c>
      <c r="C257" s="42" t="s">
        <v>38</v>
      </c>
      <c r="D257" s="42">
        <v>55278</v>
      </c>
      <c r="E257" s="42">
        <v>5209483</v>
      </c>
      <c r="F257" s="42">
        <f t="shared" si="8"/>
        <v>1.0611033762851323E-2</v>
      </c>
      <c r="G257" s="42">
        <f t="shared" si="7"/>
        <v>2.0777689993421611E-2</v>
      </c>
    </row>
    <row r="258" spans="1:7">
      <c r="A258" s="43" t="s">
        <v>37</v>
      </c>
      <c r="B258" s="44" t="s">
        <v>307</v>
      </c>
      <c r="C258" s="44" t="s">
        <v>38</v>
      </c>
      <c r="D258" s="44">
        <v>57559</v>
      </c>
      <c r="E258" s="44">
        <v>5447883</v>
      </c>
      <c r="F258" s="44">
        <f t="shared" si="8"/>
        <v>1.0565388427027526E-2</v>
      </c>
      <c r="G258" s="44">
        <f t="shared" si="7"/>
        <v>2.0702936626942978E-2</v>
      </c>
    </row>
    <row r="259" spans="1:7">
      <c r="A259" s="43" t="s">
        <v>37</v>
      </c>
      <c r="B259" s="44" t="s">
        <v>308</v>
      </c>
      <c r="C259" s="44" t="s">
        <v>38</v>
      </c>
      <c r="D259" s="44">
        <v>59245</v>
      </c>
      <c r="E259" s="44">
        <v>6038549</v>
      </c>
      <c r="F259" s="44">
        <f t="shared" si="8"/>
        <v>9.8111317801677193E-3</v>
      </c>
      <c r="G259" s="44">
        <f t="shared" si="7"/>
        <v>1.9467690516380674E-2</v>
      </c>
    </row>
    <row r="260" spans="1:7">
      <c r="A260" s="45" t="s">
        <v>37</v>
      </c>
      <c r="B260" s="46" t="s">
        <v>309</v>
      </c>
      <c r="C260" s="46" t="s">
        <v>38</v>
      </c>
      <c r="D260" s="46">
        <v>45056</v>
      </c>
      <c r="E260" s="46">
        <v>4472298</v>
      </c>
      <c r="F260" s="46">
        <f t="shared" si="8"/>
        <v>1.0074462837673161E-2</v>
      </c>
      <c r="G260" s="46">
        <f t="shared" si="7"/>
        <v>1.9898947789257337E-2</v>
      </c>
    </row>
    <row r="261" spans="1:7">
      <c r="A261" s="41" t="s">
        <v>37</v>
      </c>
      <c r="B261" s="42" t="s">
        <v>310</v>
      </c>
      <c r="C261" s="42" t="s">
        <v>38</v>
      </c>
      <c r="D261" s="42">
        <v>60588</v>
      </c>
      <c r="E261" s="42">
        <v>4806967</v>
      </c>
      <c r="F261" s="42">
        <f t="shared" si="8"/>
        <v>1.26042055208617E-2</v>
      </c>
      <c r="G261" s="42">
        <f t="shared" si="7"/>
        <v>2.4041907381515206E-2</v>
      </c>
    </row>
    <row r="262" spans="1:7">
      <c r="A262" s="43" t="s">
        <v>37</v>
      </c>
      <c r="B262" s="44" t="s">
        <v>311</v>
      </c>
      <c r="C262" s="44" t="s">
        <v>38</v>
      </c>
      <c r="D262" s="44">
        <v>42444</v>
      </c>
      <c r="E262" s="44">
        <v>4802842</v>
      </c>
      <c r="F262" s="44">
        <f t="shared" si="8"/>
        <v>8.837267601141157E-3</v>
      </c>
      <c r="G262" s="44">
        <f t="shared" si="7"/>
        <v>1.7872793150388873E-2</v>
      </c>
    </row>
    <row r="263" spans="1:7">
      <c r="A263" s="43" t="s">
        <v>37</v>
      </c>
      <c r="B263" s="44" t="s">
        <v>312</v>
      </c>
      <c r="C263" s="44" t="s">
        <v>38</v>
      </c>
      <c r="D263" s="44">
        <v>48363</v>
      </c>
      <c r="E263" s="44">
        <v>4391150</v>
      </c>
      <c r="F263" s="44">
        <f t="shared" si="8"/>
        <v>1.1013743552372385E-2</v>
      </c>
      <c r="G263" s="44">
        <f t="shared" si="7"/>
        <v>2.1437207815720255E-2</v>
      </c>
    </row>
    <row r="264" spans="1:7">
      <c r="A264" s="45" t="s">
        <v>37</v>
      </c>
      <c r="B264" s="46" t="s">
        <v>313</v>
      </c>
      <c r="C264" s="46" t="s">
        <v>38</v>
      </c>
      <c r="D264" s="46">
        <v>44938</v>
      </c>
      <c r="E264" s="46">
        <v>3492436</v>
      </c>
      <c r="F264" s="46">
        <f t="shared" si="8"/>
        <v>1.2867236507698351E-2</v>
      </c>
      <c r="G264" s="46">
        <f t="shared" si="7"/>
        <v>2.447267322865759E-2</v>
      </c>
    </row>
    <row r="265" spans="1:7">
      <c r="A265" s="41" t="s">
        <v>37</v>
      </c>
      <c r="B265" s="42" t="s">
        <v>314</v>
      </c>
      <c r="C265" s="42" t="s">
        <v>38</v>
      </c>
      <c r="D265" s="42">
        <v>39908</v>
      </c>
      <c r="E265" s="42">
        <v>4456008</v>
      </c>
      <c r="F265" s="42">
        <f t="shared" si="8"/>
        <v>8.9559982836655595E-3</v>
      </c>
      <c r="G265" s="42">
        <f t="shared" si="7"/>
        <v>1.8067238389159086E-2</v>
      </c>
    </row>
    <row r="266" spans="1:7">
      <c r="A266" s="43" t="s">
        <v>37</v>
      </c>
      <c r="B266" s="44" t="s">
        <v>315</v>
      </c>
      <c r="C266" s="44" t="s">
        <v>38</v>
      </c>
      <c r="D266" s="44">
        <v>40589</v>
      </c>
      <c r="E266" s="44">
        <v>5111945</v>
      </c>
      <c r="F266" s="44">
        <f t="shared" si="8"/>
        <v>7.9400306536944361E-3</v>
      </c>
      <c r="G266" s="44">
        <f t="shared" si="7"/>
        <v>1.6403388201555378E-2</v>
      </c>
    </row>
    <row r="267" spans="1:7">
      <c r="A267" s="43" t="s">
        <v>37</v>
      </c>
      <c r="B267" s="44" t="s">
        <v>316</v>
      </c>
      <c r="C267" s="44" t="s">
        <v>38</v>
      </c>
      <c r="D267" s="44">
        <v>54209</v>
      </c>
      <c r="E267" s="44">
        <v>4889062</v>
      </c>
      <c r="F267" s="44">
        <f t="shared" si="8"/>
        <v>1.1087811936113717E-2</v>
      </c>
      <c r="G267" s="44">
        <f t="shared" si="7"/>
        <v>2.1558509607773436E-2</v>
      </c>
    </row>
    <row r="268" spans="1:7">
      <c r="A268" s="45" t="s">
        <v>37</v>
      </c>
      <c r="B268" s="46" t="s">
        <v>317</v>
      </c>
      <c r="C268" s="46" t="s">
        <v>38</v>
      </c>
      <c r="D268" s="46">
        <v>49492</v>
      </c>
      <c r="E268" s="46">
        <v>4759143</v>
      </c>
      <c r="F268" s="46">
        <f t="shared" si="8"/>
        <v>1.0399351311780294E-2</v>
      </c>
      <c r="G268" s="46">
        <f t="shared" si="7"/>
        <v>2.0431017643302588E-2</v>
      </c>
    </row>
    <row r="269" spans="1:7">
      <c r="A269" s="41" t="s">
        <v>37</v>
      </c>
      <c r="B269" s="42" t="s">
        <v>318</v>
      </c>
      <c r="C269" s="42" t="s">
        <v>38</v>
      </c>
      <c r="D269" s="42">
        <v>61772</v>
      </c>
      <c r="E269" s="42">
        <v>5694574</v>
      </c>
      <c r="F269" s="42">
        <f t="shared" si="8"/>
        <v>1.0847519059371254E-2</v>
      </c>
      <c r="G269" s="42">
        <f t="shared" ref="G269:G307" si="9">(1.6377*F269)+0.0034</f>
        <v>2.1164981963532302E-2</v>
      </c>
    </row>
    <row r="270" spans="1:7">
      <c r="A270" s="43" t="s">
        <v>37</v>
      </c>
      <c r="B270" s="44" t="s">
        <v>319</v>
      </c>
      <c r="C270" s="44" t="s">
        <v>38</v>
      </c>
      <c r="D270" s="44">
        <v>44185</v>
      </c>
      <c r="E270" s="44">
        <v>4817881</v>
      </c>
      <c r="F270" s="44">
        <f t="shared" si="8"/>
        <v>9.1710442827458785E-3</v>
      </c>
      <c r="G270" s="44">
        <f t="shared" si="9"/>
        <v>1.8419419221852924E-2</v>
      </c>
    </row>
    <row r="271" spans="1:7">
      <c r="A271" s="45" t="s">
        <v>37</v>
      </c>
      <c r="B271" s="46" t="s">
        <v>320</v>
      </c>
      <c r="C271" s="46" t="s">
        <v>38</v>
      </c>
      <c r="D271" s="46">
        <v>41262</v>
      </c>
      <c r="E271" s="46">
        <v>4429696</v>
      </c>
      <c r="F271" s="46">
        <f t="shared" si="8"/>
        <v>9.3148604328604032E-3</v>
      </c>
      <c r="G271" s="46">
        <f t="shared" si="9"/>
        <v>1.8654946930895481E-2</v>
      </c>
    </row>
    <row r="272" spans="1:7">
      <c r="A272" s="41" t="s">
        <v>37</v>
      </c>
      <c r="B272" s="42" t="s">
        <v>321</v>
      </c>
      <c r="C272" s="42" t="s">
        <v>38</v>
      </c>
      <c r="D272" s="42">
        <v>44942</v>
      </c>
      <c r="E272" s="42">
        <v>4841330</v>
      </c>
      <c r="F272" s="42">
        <f t="shared" si="8"/>
        <v>9.282986286826141E-3</v>
      </c>
      <c r="G272" s="42">
        <f t="shared" si="9"/>
        <v>1.8602746641935172E-2</v>
      </c>
    </row>
    <row r="273" spans="1:7">
      <c r="A273" s="43" t="s">
        <v>37</v>
      </c>
      <c r="B273" s="44" t="s">
        <v>322</v>
      </c>
      <c r="C273" s="44" t="s">
        <v>38</v>
      </c>
      <c r="D273" s="44">
        <v>57630</v>
      </c>
      <c r="E273" s="44">
        <v>4721071</v>
      </c>
      <c r="F273" s="44">
        <f t="shared" si="8"/>
        <v>1.2206975917117112E-2</v>
      </c>
      <c r="G273" s="44">
        <f t="shared" si="9"/>
        <v>2.3391364459462691E-2</v>
      </c>
    </row>
    <row r="274" spans="1:7">
      <c r="A274" s="45" t="s">
        <v>37</v>
      </c>
      <c r="B274" s="46" t="s">
        <v>323</v>
      </c>
      <c r="C274" s="46" t="s">
        <v>38</v>
      </c>
      <c r="D274" s="46">
        <v>59130</v>
      </c>
      <c r="E274" s="46">
        <v>4921099</v>
      </c>
      <c r="F274" s="46">
        <f t="shared" si="8"/>
        <v>1.2015608708542543E-2</v>
      </c>
      <c r="G274" s="46">
        <f t="shared" si="9"/>
        <v>2.3077962381980122E-2</v>
      </c>
    </row>
    <row r="275" spans="1:7">
      <c r="A275" s="41" t="s">
        <v>37</v>
      </c>
      <c r="B275" s="42" t="s">
        <v>324</v>
      </c>
      <c r="C275" s="42" t="s">
        <v>38</v>
      </c>
      <c r="D275" s="42">
        <v>37503</v>
      </c>
      <c r="E275" s="42">
        <v>4483935</v>
      </c>
      <c r="F275" s="42">
        <f t="shared" si="8"/>
        <v>8.363858976546271E-3</v>
      </c>
      <c r="G275" s="42">
        <f t="shared" si="9"/>
        <v>1.7097491845889826E-2</v>
      </c>
    </row>
    <row r="276" spans="1:7">
      <c r="A276" s="43" t="s">
        <v>37</v>
      </c>
      <c r="B276" s="44" t="s">
        <v>325</v>
      </c>
      <c r="C276" s="44" t="s">
        <v>38</v>
      </c>
      <c r="D276" s="44">
        <v>42925</v>
      </c>
      <c r="E276" s="44">
        <v>4521762</v>
      </c>
      <c r="F276" s="44">
        <f t="shared" si="8"/>
        <v>9.4929808335777067E-3</v>
      </c>
      <c r="G276" s="44">
        <f t="shared" si="9"/>
        <v>1.8946654711150208E-2</v>
      </c>
    </row>
    <row r="277" spans="1:7">
      <c r="A277" s="45" t="s">
        <v>37</v>
      </c>
      <c r="B277" s="46" t="s">
        <v>326</v>
      </c>
      <c r="C277" s="46" t="s">
        <v>38</v>
      </c>
      <c r="D277" s="46">
        <v>35019</v>
      </c>
      <c r="E277" s="46">
        <v>4053332</v>
      </c>
      <c r="F277" s="46">
        <f t="shared" si="8"/>
        <v>8.6395587630127505E-3</v>
      </c>
      <c r="G277" s="46">
        <f t="shared" si="9"/>
        <v>1.7549005386185982E-2</v>
      </c>
    </row>
    <row r="278" spans="1:7">
      <c r="A278" s="41" t="s">
        <v>37</v>
      </c>
      <c r="B278" s="42" t="s">
        <v>327</v>
      </c>
      <c r="C278" s="42" t="s">
        <v>38</v>
      </c>
      <c r="D278" s="42">
        <v>56059</v>
      </c>
      <c r="E278" s="42">
        <v>5304032</v>
      </c>
      <c r="F278" s="42">
        <f t="shared" si="8"/>
        <v>1.056912929635417E-2</v>
      </c>
      <c r="G278" s="42">
        <f t="shared" si="9"/>
        <v>2.0709063048639224E-2</v>
      </c>
    </row>
    <row r="279" spans="1:7">
      <c r="A279" s="43" t="s">
        <v>37</v>
      </c>
      <c r="B279" s="44" t="s">
        <v>328</v>
      </c>
      <c r="C279" s="44" t="s">
        <v>38</v>
      </c>
      <c r="D279" s="44">
        <v>37332</v>
      </c>
      <c r="E279" s="44">
        <v>4456764</v>
      </c>
      <c r="F279" s="44">
        <f t="shared" si="8"/>
        <v>8.376481231673923E-3</v>
      </c>
      <c r="G279" s="44">
        <f t="shared" si="9"/>
        <v>1.7118163313112382E-2</v>
      </c>
    </row>
    <row r="280" spans="1:7">
      <c r="A280" s="45" t="s">
        <v>37</v>
      </c>
      <c r="B280" s="46" t="s">
        <v>329</v>
      </c>
      <c r="C280" s="46" t="s">
        <v>38</v>
      </c>
      <c r="D280" s="46">
        <v>57660</v>
      </c>
      <c r="E280" s="46">
        <v>6280610</v>
      </c>
      <c r="F280" s="46">
        <f t="shared" si="8"/>
        <v>9.1806369126565725E-3</v>
      </c>
      <c r="G280" s="46">
        <f t="shared" si="9"/>
        <v>1.8435129071857667E-2</v>
      </c>
    </row>
    <row r="281" spans="1:7">
      <c r="A281" s="41" t="s">
        <v>37</v>
      </c>
      <c r="B281" s="42" t="s">
        <v>330</v>
      </c>
      <c r="C281" s="42" t="s">
        <v>38</v>
      </c>
      <c r="D281" s="42">
        <v>47185</v>
      </c>
      <c r="E281" s="42">
        <v>5084728</v>
      </c>
      <c r="F281" s="42">
        <f t="shared" si="8"/>
        <v>9.2797490839234657E-3</v>
      </c>
      <c r="G281" s="42">
        <f t="shared" si="9"/>
        <v>1.859744507474146E-2</v>
      </c>
    </row>
    <row r="282" spans="1:7">
      <c r="A282" s="43" t="s">
        <v>37</v>
      </c>
      <c r="B282" s="44" t="s">
        <v>331</v>
      </c>
      <c r="C282" s="44" t="s">
        <v>38</v>
      </c>
      <c r="D282" s="44">
        <v>59010</v>
      </c>
      <c r="E282" s="44">
        <v>6214239</v>
      </c>
      <c r="F282" s="44">
        <f t="shared" si="8"/>
        <v>9.4959334521893986E-3</v>
      </c>
      <c r="G282" s="44">
        <f t="shared" si="9"/>
        <v>1.8951490214650576E-2</v>
      </c>
    </row>
    <row r="283" spans="1:7">
      <c r="A283" s="45" t="s">
        <v>37</v>
      </c>
      <c r="B283" s="46" t="s">
        <v>332</v>
      </c>
      <c r="C283" s="46" t="s">
        <v>38</v>
      </c>
      <c r="D283" s="46">
        <v>65246</v>
      </c>
      <c r="E283" s="46">
        <v>7137333</v>
      </c>
      <c r="F283" s="46">
        <f t="shared" si="8"/>
        <v>9.1415098608962197E-3</v>
      </c>
      <c r="G283" s="46">
        <f t="shared" si="9"/>
        <v>1.8371050699189737E-2</v>
      </c>
    </row>
    <row r="284" spans="1:7">
      <c r="A284" s="41" t="s">
        <v>37</v>
      </c>
      <c r="B284" s="42" t="s">
        <v>333</v>
      </c>
      <c r="C284" s="42" t="s">
        <v>38</v>
      </c>
      <c r="D284" s="42">
        <v>41288</v>
      </c>
      <c r="E284" s="42">
        <v>5542709</v>
      </c>
      <c r="F284" s="42">
        <f t="shared" si="8"/>
        <v>7.4490650690844495E-3</v>
      </c>
      <c r="G284" s="42">
        <f t="shared" si="9"/>
        <v>1.5599333863639602E-2</v>
      </c>
    </row>
    <row r="285" spans="1:7">
      <c r="A285" s="43" t="s">
        <v>37</v>
      </c>
      <c r="B285" s="44" t="s">
        <v>334</v>
      </c>
      <c r="C285" s="44" t="s">
        <v>38</v>
      </c>
      <c r="D285" s="44">
        <v>52567</v>
      </c>
      <c r="E285" s="44">
        <v>6298255</v>
      </c>
      <c r="F285" s="44">
        <f t="shared" si="8"/>
        <v>8.3462800410589923E-3</v>
      </c>
      <c r="G285" s="44">
        <f t="shared" si="9"/>
        <v>1.7068702823242309E-2</v>
      </c>
    </row>
    <row r="286" spans="1:7">
      <c r="A286" s="45" t="s">
        <v>37</v>
      </c>
      <c r="B286" s="46" t="s">
        <v>335</v>
      </c>
      <c r="C286" s="46" t="s">
        <v>38</v>
      </c>
      <c r="D286" s="46">
        <v>52098</v>
      </c>
      <c r="E286" s="46">
        <v>6719248</v>
      </c>
      <c r="F286" s="46">
        <f t="shared" si="8"/>
        <v>7.7535462301733769E-3</v>
      </c>
      <c r="G286" s="46">
        <f t="shared" si="9"/>
        <v>1.6097982661154937E-2</v>
      </c>
    </row>
    <row r="287" spans="1:7">
      <c r="A287" s="41" t="s">
        <v>37</v>
      </c>
      <c r="B287" s="42" t="s">
        <v>336</v>
      </c>
      <c r="C287" s="42" t="s">
        <v>38</v>
      </c>
      <c r="D287" s="42">
        <v>47268</v>
      </c>
      <c r="E287" s="42">
        <v>4659055</v>
      </c>
      <c r="F287" s="42">
        <f t="shared" si="8"/>
        <v>1.0145405023121641E-2</v>
      </c>
      <c r="G287" s="42">
        <f t="shared" si="9"/>
        <v>2.001512980636631E-2</v>
      </c>
    </row>
    <row r="288" spans="1:7">
      <c r="A288" s="43" t="s">
        <v>37</v>
      </c>
      <c r="B288" s="44" t="s">
        <v>337</v>
      </c>
      <c r="C288" s="44" t="s">
        <v>38</v>
      </c>
      <c r="D288" s="44">
        <v>41009</v>
      </c>
      <c r="E288" s="44">
        <v>4527083</v>
      </c>
      <c r="F288" s="44">
        <f t="shared" si="8"/>
        <v>9.0585924755521383E-3</v>
      </c>
      <c r="G288" s="44">
        <f t="shared" si="9"/>
        <v>1.8235256897211737E-2</v>
      </c>
    </row>
    <row r="289" spans="1:7">
      <c r="A289" s="45" t="s">
        <v>37</v>
      </c>
      <c r="B289" s="46" t="s">
        <v>338</v>
      </c>
      <c r="C289" s="46" t="s">
        <v>38</v>
      </c>
      <c r="D289" s="46">
        <v>46875</v>
      </c>
      <c r="E289" s="46">
        <v>4741197</v>
      </c>
      <c r="F289" s="46">
        <f t="shared" si="8"/>
        <v>9.8867437906503351E-3</v>
      </c>
      <c r="G289" s="46">
        <f t="shared" si="9"/>
        <v>1.9591520305948053E-2</v>
      </c>
    </row>
    <row r="290" spans="1:7">
      <c r="A290" s="41" t="s">
        <v>37</v>
      </c>
      <c r="B290" s="42" t="s">
        <v>339</v>
      </c>
      <c r="C290" s="42" t="s">
        <v>38</v>
      </c>
      <c r="D290" s="42">
        <v>93478</v>
      </c>
      <c r="E290" s="42">
        <v>4736624</v>
      </c>
      <c r="F290" s="42">
        <f t="shared" si="8"/>
        <v>1.9735153138606739E-2</v>
      </c>
      <c r="G290" s="42">
        <f t="shared" si="9"/>
        <v>3.5720260295096257E-2</v>
      </c>
    </row>
    <row r="291" spans="1:7">
      <c r="A291" s="43" t="s">
        <v>37</v>
      </c>
      <c r="B291" s="44" t="s">
        <v>340</v>
      </c>
      <c r="C291" s="44" t="s">
        <v>38</v>
      </c>
      <c r="D291" s="44">
        <v>83957</v>
      </c>
      <c r="E291" s="44">
        <v>4167928</v>
      </c>
      <c r="F291" s="44">
        <f t="shared" si="8"/>
        <v>2.0143582134816148E-2</v>
      </c>
      <c r="G291" s="44">
        <f t="shared" si="9"/>
        <v>3.6389144462188404E-2</v>
      </c>
    </row>
    <row r="292" spans="1:7">
      <c r="A292" s="43" t="s">
        <v>37</v>
      </c>
      <c r="B292" s="44" t="s">
        <v>341</v>
      </c>
      <c r="C292" s="44" t="s">
        <v>38</v>
      </c>
      <c r="D292" s="44">
        <v>87468</v>
      </c>
      <c r="E292" s="44">
        <v>4730743</v>
      </c>
      <c r="F292" s="44">
        <f t="shared" si="8"/>
        <v>1.8489273249466309E-2</v>
      </c>
      <c r="G292" s="44">
        <f t="shared" si="9"/>
        <v>3.367988280065097E-2</v>
      </c>
    </row>
    <row r="293" spans="1:7">
      <c r="A293" s="45" t="s">
        <v>37</v>
      </c>
      <c r="B293" s="46" t="s">
        <v>342</v>
      </c>
      <c r="C293" s="46" t="s">
        <v>38</v>
      </c>
      <c r="D293" s="46">
        <v>85938</v>
      </c>
      <c r="E293" s="46">
        <v>4685429</v>
      </c>
      <c r="F293" s="46">
        <f t="shared" ref="F293:F307" si="10">D293/E293</f>
        <v>1.8341543538489217E-2</v>
      </c>
      <c r="G293" s="46">
        <f t="shared" si="9"/>
        <v>3.3437945852983784E-2</v>
      </c>
    </row>
    <row r="294" spans="1:7">
      <c r="A294" s="41" t="s">
        <v>37</v>
      </c>
      <c r="B294" s="42" t="s">
        <v>343</v>
      </c>
      <c r="C294" s="42" t="s">
        <v>38</v>
      </c>
      <c r="D294" s="42">
        <v>77338</v>
      </c>
      <c r="E294" s="42">
        <v>5780911</v>
      </c>
      <c r="F294" s="42">
        <f t="shared" si="10"/>
        <v>1.3378168250644232E-2</v>
      </c>
      <c r="G294" s="42">
        <f t="shared" si="9"/>
        <v>2.530942614408006E-2</v>
      </c>
    </row>
    <row r="295" spans="1:7">
      <c r="A295" s="43" t="s">
        <v>37</v>
      </c>
      <c r="B295" s="44" t="s">
        <v>344</v>
      </c>
      <c r="C295" s="44" t="s">
        <v>38</v>
      </c>
      <c r="D295" s="44">
        <v>51947</v>
      </c>
      <c r="E295" s="44">
        <v>5372427</v>
      </c>
      <c r="F295" s="44">
        <f t="shared" si="10"/>
        <v>9.6691867567488578E-3</v>
      </c>
      <c r="G295" s="44">
        <f t="shared" si="9"/>
        <v>1.9235227151527604E-2</v>
      </c>
    </row>
    <row r="296" spans="1:7">
      <c r="A296" s="43" t="s">
        <v>37</v>
      </c>
      <c r="B296" s="44" t="s">
        <v>345</v>
      </c>
      <c r="C296" s="44" t="s">
        <v>38</v>
      </c>
      <c r="D296" s="44">
        <v>62576</v>
      </c>
      <c r="E296" s="44">
        <v>5619858</v>
      </c>
      <c r="F296" s="44">
        <f t="shared" si="10"/>
        <v>1.1134800914898562E-2</v>
      </c>
      <c r="G296" s="44">
        <f t="shared" si="9"/>
        <v>2.1635463458329375E-2</v>
      </c>
    </row>
    <row r="297" spans="1:7">
      <c r="A297" s="45" t="s">
        <v>37</v>
      </c>
      <c r="B297" s="46" t="s">
        <v>346</v>
      </c>
      <c r="C297" s="46" t="s">
        <v>38</v>
      </c>
      <c r="D297" s="46">
        <v>51468</v>
      </c>
      <c r="E297" s="46">
        <v>5843188</v>
      </c>
      <c r="F297" s="46">
        <f t="shared" si="10"/>
        <v>8.8082053837733789E-3</v>
      </c>
      <c r="G297" s="46">
        <f t="shared" si="9"/>
        <v>1.782519795700566E-2</v>
      </c>
    </row>
    <row r="298" spans="1:7">
      <c r="A298" s="41" t="s">
        <v>37</v>
      </c>
      <c r="B298" s="42" t="s">
        <v>347</v>
      </c>
      <c r="C298" s="42" t="s">
        <v>38</v>
      </c>
      <c r="D298" s="42">
        <v>48866</v>
      </c>
      <c r="E298" s="42">
        <v>4348415</v>
      </c>
      <c r="F298" s="42">
        <f t="shared" si="10"/>
        <v>1.1237657859242965E-2</v>
      </c>
      <c r="G298" s="42">
        <f t="shared" si="9"/>
        <v>2.1803912276082204E-2</v>
      </c>
    </row>
    <row r="299" spans="1:7">
      <c r="A299" s="43" t="s">
        <v>37</v>
      </c>
      <c r="B299" s="44" t="s">
        <v>348</v>
      </c>
      <c r="C299" s="44" t="s">
        <v>38</v>
      </c>
      <c r="D299" s="44">
        <v>48976</v>
      </c>
      <c r="E299" s="44">
        <v>4508104</v>
      </c>
      <c r="F299" s="44">
        <f t="shared" si="10"/>
        <v>1.0863990715387222E-2</v>
      </c>
      <c r="G299" s="44">
        <f t="shared" si="9"/>
        <v>2.1191957594589653E-2</v>
      </c>
    </row>
    <row r="300" spans="1:7">
      <c r="A300" s="45" t="s">
        <v>37</v>
      </c>
      <c r="B300" s="46" t="s">
        <v>349</v>
      </c>
      <c r="C300" s="46" t="s">
        <v>38</v>
      </c>
      <c r="D300" s="46">
        <v>39340</v>
      </c>
      <c r="E300" s="46">
        <v>3963406</v>
      </c>
      <c r="F300" s="46">
        <f t="shared" si="10"/>
        <v>9.925806238371743E-3</v>
      </c>
      <c r="G300" s="46">
        <f t="shared" si="9"/>
        <v>1.9655492876581405E-2</v>
      </c>
    </row>
    <row r="301" spans="1:7">
      <c r="A301" s="41" t="s">
        <v>37</v>
      </c>
      <c r="B301" s="42" t="s">
        <v>350</v>
      </c>
      <c r="C301" s="42" t="s">
        <v>38</v>
      </c>
      <c r="D301" s="42">
        <v>70233</v>
      </c>
      <c r="E301" s="42">
        <v>7315141</v>
      </c>
      <c r="F301" s="42">
        <f t="shared" si="10"/>
        <v>9.6010452840211823E-3</v>
      </c>
      <c r="G301" s="42">
        <f t="shared" si="9"/>
        <v>1.9123631861641489E-2</v>
      </c>
    </row>
    <row r="302" spans="1:7">
      <c r="A302" s="43" t="s">
        <v>37</v>
      </c>
      <c r="B302" s="44" t="s">
        <v>351</v>
      </c>
      <c r="C302" s="44" t="s">
        <v>38</v>
      </c>
      <c r="D302" s="44">
        <v>58168</v>
      </c>
      <c r="E302" s="44">
        <v>5970870</v>
      </c>
      <c r="F302" s="44">
        <f t="shared" si="10"/>
        <v>9.7419639014080031E-3</v>
      </c>
      <c r="G302" s="44">
        <f t="shared" si="9"/>
        <v>1.9354414281335885E-2</v>
      </c>
    </row>
    <row r="303" spans="1:7">
      <c r="A303" s="45" t="s">
        <v>37</v>
      </c>
      <c r="B303" s="46" t="s">
        <v>352</v>
      </c>
      <c r="C303" s="46" t="s">
        <v>38</v>
      </c>
      <c r="D303" s="46">
        <v>55669</v>
      </c>
      <c r="E303" s="46">
        <v>5522549</v>
      </c>
      <c r="F303" s="46">
        <f t="shared" si="10"/>
        <v>1.0080308929807595E-2</v>
      </c>
      <c r="G303" s="46">
        <f t="shared" si="9"/>
        <v>1.9908521934345898E-2</v>
      </c>
    </row>
    <row r="304" spans="1:7">
      <c r="A304" s="41" t="s">
        <v>37</v>
      </c>
      <c r="B304" s="42" t="s">
        <v>353</v>
      </c>
      <c r="C304" s="42" t="s">
        <v>38</v>
      </c>
      <c r="D304" s="42">
        <v>53336</v>
      </c>
      <c r="E304" s="42">
        <v>5706284</v>
      </c>
      <c r="F304" s="42">
        <f t="shared" si="10"/>
        <v>9.3468884478935862E-3</v>
      </c>
      <c r="G304" s="42">
        <f t="shared" si="9"/>
        <v>1.8707399211115326E-2</v>
      </c>
    </row>
    <row r="305" spans="1:7">
      <c r="A305" s="43" t="s">
        <v>37</v>
      </c>
      <c r="B305" s="44" t="s">
        <v>354</v>
      </c>
      <c r="C305" s="44" t="s">
        <v>38</v>
      </c>
      <c r="D305" s="44">
        <v>59775</v>
      </c>
      <c r="E305" s="44">
        <v>6216231</v>
      </c>
      <c r="F305" s="44">
        <f t="shared" si="10"/>
        <v>9.6159553916191336E-3</v>
      </c>
      <c r="G305" s="44">
        <f t="shared" si="9"/>
        <v>1.9148050144854656E-2</v>
      </c>
    </row>
    <row r="306" spans="1:7">
      <c r="A306" s="43" t="s">
        <v>37</v>
      </c>
      <c r="B306" s="44" t="s">
        <v>355</v>
      </c>
      <c r="C306" s="44" t="s">
        <v>38</v>
      </c>
      <c r="D306" s="44">
        <v>46298</v>
      </c>
      <c r="E306" s="44">
        <v>5331853</v>
      </c>
      <c r="F306" s="44">
        <f t="shared" si="10"/>
        <v>8.6832851543356508E-3</v>
      </c>
      <c r="G306" s="44">
        <f t="shared" si="9"/>
        <v>1.7620616097255494E-2</v>
      </c>
    </row>
    <row r="307" spans="1:7">
      <c r="A307" s="45" t="s">
        <v>37</v>
      </c>
      <c r="B307" s="46" t="s">
        <v>356</v>
      </c>
      <c r="C307" s="46" t="s">
        <v>38</v>
      </c>
      <c r="D307" s="46">
        <v>57417</v>
      </c>
      <c r="E307" s="46">
        <v>5969765</v>
      </c>
      <c r="F307" s="46">
        <f t="shared" si="10"/>
        <v>9.6179665363711978E-3</v>
      </c>
      <c r="G307" s="46">
        <f t="shared" si="9"/>
        <v>1.9151343796615112E-2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2"/>
  <sheetViews>
    <sheetView workbookViewId="0">
      <selection activeCell="F1" sqref="F1:G1"/>
    </sheetView>
  </sheetViews>
  <sheetFormatPr baseColWidth="10" defaultColWidth="11.5" defaultRowHeight="14" x14ac:dyDescent="0"/>
  <cols>
    <col min="1" max="1" width="34" style="48" customWidth="1"/>
    <col min="2" max="2" width="35.5" style="48" customWidth="1"/>
    <col min="3" max="3" width="14.5" style="48" customWidth="1"/>
    <col min="4" max="4" width="12.6640625" style="48" customWidth="1"/>
    <col min="5" max="5" width="13.33203125" style="48" customWidth="1"/>
    <col min="6" max="6" width="19.33203125" style="48" customWidth="1"/>
    <col min="7" max="7" width="18.5" style="48" customWidth="1"/>
  </cols>
  <sheetData>
    <row r="1" spans="1:7" s="4" customFormat="1" ht="42">
      <c r="A1" s="31" t="s">
        <v>2</v>
      </c>
      <c r="B1" s="31" t="s">
        <v>3</v>
      </c>
      <c r="C1" s="31" t="s">
        <v>4</v>
      </c>
      <c r="D1" s="31" t="s">
        <v>7</v>
      </c>
      <c r="E1" s="31" t="s">
        <v>8</v>
      </c>
      <c r="F1" s="54" t="s">
        <v>39</v>
      </c>
      <c r="G1" s="55" t="s">
        <v>41</v>
      </c>
    </row>
    <row r="2" spans="1:7">
      <c r="A2" s="32" t="s">
        <v>5</v>
      </c>
      <c r="B2" s="33" t="s">
        <v>56</v>
      </c>
      <c r="C2" s="33" t="s">
        <v>6</v>
      </c>
      <c r="D2" s="33">
        <v>6494</v>
      </c>
      <c r="E2" s="33">
        <v>363995</v>
      </c>
      <c r="F2" s="33">
        <f>D2/E2</f>
        <v>1.7840904408027582E-2</v>
      </c>
      <c r="G2" s="33">
        <f>(F2*1.4633)+0.0165</f>
        <v>4.2606595420266763E-2</v>
      </c>
    </row>
    <row r="3" spans="1:7">
      <c r="A3" s="34" t="s">
        <v>5</v>
      </c>
      <c r="B3" s="35" t="s">
        <v>57</v>
      </c>
      <c r="C3" s="35" t="s">
        <v>6</v>
      </c>
      <c r="D3" s="35">
        <v>7226</v>
      </c>
      <c r="E3" s="35">
        <v>325576</v>
      </c>
      <c r="F3" s="35">
        <f t="shared" ref="F3:F66" si="0">D3/E3</f>
        <v>2.2194510651890802E-2</v>
      </c>
      <c r="G3" s="35">
        <f t="shared" ref="G3:G66" si="1">(F3*1.4633)+0.0165</f>
        <v>4.897722743691181E-2</v>
      </c>
    </row>
    <row r="4" spans="1:7">
      <c r="A4" s="34" t="s">
        <v>5</v>
      </c>
      <c r="B4" s="35" t="s">
        <v>58</v>
      </c>
      <c r="C4" s="35" t="s">
        <v>6</v>
      </c>
      <c r="D4" s="35">
        <v>9196</v>
      </c>
      <c r="E4" s="35">
        <v>397154</v>
      </c>
      <c r="F4" s="35">
        <f t="shared" si="0"/>
        <v>2.3154746017917484E-2</v>
      </c>
      <c r="G4" s="35">
        <f t="shared" si="1"/>
        <v>5.0382339848018654E-2</v>
      </c>
    </row>
    <row r="5" spans="1:7">
      <c r="A5" s="36" t="s">
        <v>5</v>
      </c>
      <c r="B5" s="37" t="s">
        <v>59</v>
      </c>
      <c r="C5" s="37" t="s">
        <v>6</v>
      </c>
      <c r="D5" s="37">
        <v>9537</v>
      </c>
      <c r="E5" s="37">
        <v>348892</v>
      </c>
      <c r="F5" s="37">
        <f t="shared" si="0"/>
        <v>2.7335106565928712E-2</v>
      </c>
      <c r="G5" s="37">
        <f t="shared" si="1"/>
        <v>5.6499461437923483E-2</v>
      </c>
    </row>
    <row r="6" spans="1:7">
      <c r="A6" s="32" t="s">
        <v>5</v>
      </c>
      <c r="B6" s="33" t="s">
        <v>60</v>
      </c>
      <c r="C6" s="33" t="s">
        <v>6</v>
      </c>
      <c r="D6" s="33">
        <v>6407</v>
      </c>
      <c r="E6" s="33">
        <v>241144</v>
      </c>
      <c r="F6" s="33">
        <f t="shared" si="0"/>
        <v>2.6569186875891583E-2</v>
      </c>
      <c r="G6" s="33">
        <f t="shared" si="1"/>
        <v>5.5378691155492155E-2</v>
      </c>
    </row>
    <row r="7" spans="1:7">
      <c r="A7" s="34" t="s">
        <v>5</v>
      </c>
      <c r="B7" s="35" t="s">
        <v>61</v>
      </c>
      <c r="C7" s="35" t="s">
        <v>6</v>
      </c>
      <c r="D7" s="35">
        <v>3518</v>
      </c>
      <c r="E7" s="35">
        <v>188186</v>
      </c>
      <c r="F7" s="35">
        <f t="shared" si="0"/>
        <v>1.869427056210345E-2</v>
      </c>
      <c r="G7" s="35">
        <f t="shared" si="1"/>
        <v>4.385532611352598E-2</v>
      </c>
    </row>
    <row r="8" spans="1:7">
      <c r="A8" s="36" t="s">
        <v>5</v>
      </c>
      <c r="B8" s="37" t="s">
        <v>62</v>
      </c>
      <c r="C8" s="37" t="s">
        <v>6</v>
      </c>
      <c r="D8" s="37">
        <v>4657</v>
      </c>
      <c r="E8" s="37">
        <v>202686</v>
      </c>
      <c r="F8" s="37">
        <f t="shared" si="0"/>
        <v>2.2976426590884422E-2</v>
      </c>
      <c r="G8" s="37">
        <f t="shared" si="1"/>
        <v>5.0121405030441178E-2</v>
      </c>
    </row>
    <row r="9" spans="1:7">
      <c r="A9" s="32" t="s">
        <v>5</v>
      </c>
      <c r="B9" s="33" t="s">
        <v>63</v>
      </c>
      <c r="C9" s="33" t="s">
        <v>6</v>
      </c>
      <c r="D9" s="33"/>
      <c r="E9" s="33"/>
      <c r="F9" s="33"/>
      <c r="G9" s="33"/>
    </row>
    <row r="10" spans="1:7">
      <c r="A10" s="34" t="s">
        <v>5</v>
      </c>
      <c r="B10" s="35" t="s">
        <v>64</v>
      </c>
      <c r="C10" s="35" t="s">
        <v>6</v>
      </c>
      <c r="D10" s="35"/>
      <c r="E10" s="35"/>
      <c r="F10" s="35"/>
      <c r="G10" s="35"/>
    </row>
    <row r="11" spans="1:7">
      <c r="A11" s="36" t="s">
        <v>5</v>
      </c>
      <c r="B11" s="37" t="s">
        <v>65</v>
      </c>
      <c r="C11" s="37" t="s">
        <v>6</v>
      </c>
      <c r="D11" s="37"/>
      <c r="E11" s="37"/>
      <c r="F11" s="37"/>
      <c r="G11" s="37"/>
    </row>
    <row r="12" spans="1:7">
      <c r="A12" s="32" t="s">
        <v>5</v>
      </c>
      <c r="B12" s="33" t="s">
        <v>66</v>
      </c>
      <c r="C12" s="33" t="s">
        <v>6</v>
      </c>
      <c r="D12" s="33">
        <v>9081</v>
      </c>
      <c r="E12" s="33">
        <v>378989</v>
      </c>
      <c r="F12" s="33">
        <f t="shared" si="0"/>
        <v>2.3961117604996453E-2</v>
      </c>
      <c r="G12" s="33">
        <f t="shared" si="1"/>
        <v>5.1562303391391312E-2</v>
      </c>
    </row>
    <row r="13" spans="1:7">
      <c r="A13" s="34" t="s">
        <v>5</v>
      </c>
      <c r="B13" s="35" t="s">
        <v>67</v>
      </c>
      <c r="C13" s="35" t="s">
        <v>6</v>
      </c>
      <c r="D13" s="35">
        <v>6640</v>
      </c>
      <c r="E13" s="35">
        <v>319819</v>
      </c>
      <c r="F13" s="35">
        <f t="shared" si="0"/>
        <v>2.0761743361088617E-2</v>
      </c>
      <c r="G13" s="35">
        <f t="shared" si="1"/>
        <v>4.6880659060280973E-2</v>
      </c>
    </row>
    <row r="14" spans="1:7">
      <c r="A14" s="36" t="s">
        <v>5</v>
      </c>
      <c r="B14" s="37" t="s">
        <v>68</v>
      </c>
      <c r="C14" s="37" t="s">
        <v>6</v>
      </c>
      <c r="D14" s="37">
        <v>6857</v>
      </c>
      <c r="E14" s="37">
        <v>310836</v>
      </c>
      <c r="F14" s="37">
        <f t="shared" si="0"/>
        <v>2.2059864365774878E-2</v>
      </c>
      <c r="G14" s="37">
        <f t="shared" si="1"/>
        <v>4.8780199526438382E-2</v>
      </c>
    </row>
    <row r="15" spans="1:7">
      <c r="A15" s="32" t="s">
        <v>5</v>
      </c>
      <c r="B15" s="33" t="s">
        <v>69</v>
      </c>
      <c r="C15" s="33" t="s">
        <v>6</v>
      </c>
      <c r="D15" s="33">
        <v>6944</v>
      </c>
      <c r="E15" s="33">
        <v>334527</v>
      </c>
      <c r="F15" s="33">
        <f t="shared" si="0"/>
        <v>2.0757666795206367E-2</v>
      </c>
      <c r="G15" s="33">
        <f t="shared" si="1"/>
        <v>4.6874693821425478E-2</v>
      </c>
    </row>
    <row r="16" spans="1:7">
      <c r="A16" s="34" t="s">
        <v>5</v>
      </c>
      <c r="B16" s="35" t="s">
        <v>70</v>
      </c>
      <c r="C16" s="35" t="s">
        <v>6</v>
      </c>
      <c r="D16" s="35">
        <v>6631</v>
      </c>
      <c r="E16" s="35">
        <v>290159</v>
      </c>
      <c r="F16" s="35">
        <f t="shared" si="0"/>
        <v>2.2852987499956921E-2</v>
      </c>
      <c r="G16" s="35">
        <f t="shared" si="1"/>
        <v>4.9940776608686968E-2</v>
      </c>
    </row>
    <row r="17" spans="1:7">
      <c r="A17" s="36" t="s">
        <v>5</v>
      </c>
      <c r="B17" s="37" t="s">
        <v>71</v>
      </c>
      <c r="C17" s="37" t="s">
        <v>6</v>
      </c>
      <c r="D17" s="37">
        <v>6068</v>
      </c>
      <c r="E17" s="37">
        <v>279701</v>
      </c>
      <c r="F17" s="37">
        <f t="shared" si="0"/>
        <v>2.1694595299981051E-2</v>
      </c>
      <c r="G17" s="37">
        <f t="shared" si="1"/>
        <v>4.8245701302462272E-2</v>
      </c>
    </row>
    <row r="18" spans="1:7">
      <c r="A18" s="32" t="s">
        <v>5</v>
      </c>
      <c r="B18" s="33" t="s">
        <v>72</v>
      </c>
      <c r="C18" s="33" t="s">
        <v>6</v>
      </c>
      <c r="D18" s="33">
        <v>12767</v>
      </c>
      <c r="E18" s="33">
        <v>547353</v>
      </c>
      <c r="F18" s="33">
        <f t="shared" si="0"/>
        <v>2.3324984059647065E-2</v>
      </c>
      <c r="G18" s="33">
        <f t="shared" si="1"/>
        <v>5.0631449174481549E-2</v>
      </c>
    </row>
    <row r="19" spans="1:7">
      <c r="A19" s="34" t="s">
        <v>5</v>
      </c>
      <c r="B19" s="35" t="s">
        <v>73</v>
      </c>
      <c r="C19" s="35" t="s">
        <v>6</v>
      </c>
      <c r="D19" s="35">
        <v>10385</v>
      </c>
      <c r="E19" s="35">
        <v>592413</v>
      </c>
      <c r="F19" s="35">
        <f t="shared" si="0"/>
        <v>1.7530000185681273E-2</v>
      </c>
      <c r="G19" s="35">
        <f t="shared" si="1"/>
        <v>4.2151649271707406E-2</v>
      </c>
    </row>
    <row r="20" spans="1:7">
      <c r="A20" s="36" t="s">
        <v>5</v>
      </c>
      <c r="B20" s="37" t="s">
        <v>74</v>
      </c>
      <c r="C20" s="37" t="s">
        <v>6</v>
      </c>
      <c r="D20" s="37">
        <v>17837</v>
      </c>
      <c r="E20" s="37">
        <v>904648</v>
      </c>
      <c r="F20" s="37">
        <f t="shared" si="0"/>
        <v>1.9717061221602213E-2</v>
      </c>
      <c r="G20" s="37">
        <f t="shared" si="1"/>
        <v>4.535197568557052E-2</v>
      </c>
    </row>
    <row r="21" spans="1:7">
      <c r="A21" s="32" t="s">
        <v>5</v>
      </c>
      <c r="B21" s="33" t="s">
        <v>75</v>
      </c>
      <c r="C21" s="33" t="s">
        <v>6</v>
      </c>
      <c r="D21" s="33"/>
      <c r="E21" s="33"/>
      <c r="F21" s="33"/>
      <c r="G21" s="33"/>
    </row>
    <row r="22" spans="1:7">
      <c r="A22" s="34" t="s">
        <v>5</v>
      </c>
      <c r="B22" s="35" t="s">
        <v>76</v>
      </c>
      <c r="C22" s="35" t="s">
        <v>6</v>
      </c>
      <c r="D22" s="35"/>
      <c r="E22" s="35"/>
      <c r="F22" s="35"/>
      <c r="G22" s="35"/>
    </row>
    <row r="23" spans="1:7">
      <c r="A23" s="34" t="s">
        <v>5</v>
      </c>
      <c r="B23" s="35" t="s">
        <v>77</v>
      </c>
      <c r="C23" s="35" t="s">
        <v>6</v>
      </c>
      <c r="D23" s="35"/>
      <c r="E23" s="35"/>
      <c r="F23" s="35"/>
      <c r="G23" s="35"/>
    </row>
    <row r="24" spans="1:7">
      <c r="A24" s="36" t="s">
        <v>5</v>
      </c>
      <c r="B24" s="37" t="s">
        <v>78</v>
      </c>
      <c r="C24" s="37" t="s">
        <v>6</v>
      </c>
      <c r="D24" s="37"/>
      <c r="E24" s="37"/>
      <c r="F24" s="37"/>
      <c r="G24" s="37"/>
    </row>
    <row r="25" spans="1:7">
      <c r="A25" s="32" t="s">
        <v>5</v>
      </c>
      <c r="B25" s="33" t="s">
        <v>79</v>
      </c>
      <c r="C25" s="33" t="s">
        <v>6</v>
      </c>
      <c r="D25" s="33">
        <v>20981</v>
      </c>
      <c r="E25" s="33">
        <v>965652</v>
      </c>
      <c r="F25" s="33">
        <f t="shared" si="0"/>
        <v>2.1727288919817907E-2</v>
      </c>
      <c r="G25" s="33">
        <f t="shared" si="1"/>
        <v>4.8293541876369542E-2</v>
      </c>
    </row>
    <row r="26" spans="1:7">
      <c r="A26" s="34" t="s">
        <v>5</v>
      </c>
      <c r="B26" s="35" t="s">
        <v>80</v>
      </c>
      <c r="C26" s="35" t="s">
        <v>6</v>
      </c>
      <c r="D26" s="35">
        <v>22804</v>
      </c>
      <c r="E26" s="35">
        <v>940984</v>
      </c>
      <c r="F26" s="35">
        <f t="shared" si="0"/>
        <v>2.423420589510555E-2</v>
      </c>
      <c r="G26" s="35">
        <f t="shared" si="1"/>
        <v>5.1961913486307951E-2</v>
      </c>
    </row>
    <row r="27" spans="1:7">
      <c r="A27" s="36" t="s">
        <v>5</v>
      </c>
      <c r="B27" s="37" t="s">
        <v>81</v>
      </c>
      <c r="C27" s="37" t="s">
        <v>6</v>
      </c>
      <c r="D27" s="37">
        <v>17332</v>
      </c>
      <c r="E27" s="37">
        <v>813524</v>
      </c>
      <c r="F27" s="37">
        <f t="shared" si="0"/>
        <v>2.1304841651875052E-2</v>
      </c>
      <c r="G27" s="37">
        <f t="shared" si="1"/>
        <v>4.7675374789188762E-2</v>
      </c>
    </row>
    <row r="28" spans="1:7">
      <c r="A28" s="32" t="s">
        <v>5</v>
      </c>
      <c r="B28" s="33" t="s">
        <v>82</v>
      </c>
      <c r="C28" s="33" t="s">
        <v>6</v>
      </c>
      <c r="D28" s="33">
        <v>18385</v>
      </c>
      <c r="E28" s="33">
        <v>737472</v>
      </c>
      <c r="F28" s="33">
        <f t="shared" si="0"/>
        <v>2.4929760045127137E-2</v>
      </c>
      <c r="G28" s="33">
        <f t="shared" si="1"/>
        <v>5.2979717874034542E-2</v>
      </c>
    </row>
    <row r="29" spans="1:7">
      <c r="A29" s="34" t="s">
        <v>5</v>
      </c>
      <c r="B29" s="35" t="s">
        <v>83</v>
      </c>
      <c r="C29" s="35" t="s">
        <v>6</v>
      </c>
      <c r="D29" s="35">
        <v>18910</v>
      </c>
      <c r="E29" s="35">
        <v>790854</v>
      </c>
      <c r="F29" s="35">
        <f t="shared" si="0"/>
        <v>2.3910860917438617E-2</v>
      </c>
      <c r="G29" s="35">
        <f t="shared" si="1"/>
        <v>5.1488762780487932E-2</v>
      </c>
    </row>
    <row r="30" spans="1:7">
      <c r="A30" s="36" t="s">
        <v>5</v>
      </c>
      <c r="B30" s="37" t="s">
        <v>84</v>
      </c>
      <c r="C30" s="37" t="s">
        <v>6</v>
      </c>
      <c r="D30" s="37">
        <v>19929</v>
      </c>
      <c r="E30" s="37">
        <v>863756</v>
      </c>
      <c r="F30" s="37">
        <f t="shared" si="0"/>
        <v>2.3072488063758747E-2</v>
      </c>
      <c r="G30" s="37">
        <f t="shared" si="1"/>
        <v>5.0261971783698178E-2</v>
      </c>
    </row>
    <row r="31" spans="1:7">
      <c r="A31" s="32" t="s">
        <v>5</v>
      </c>
      <c r="B31" s="33" t="s">
        <v>85</v>
      </c>
      <c r="C31" s="33" t="s">
        <v>6</v>
      </c>
      <c r="D31" s="33">
        <v>11917</v>
      </c>
      <c r="E31" s="33">
        <v>655084</v>
      </c>
      <c r="F31" s="33">
        <f t="shared" si="0"/>
        <v>1.8191560166329813E-2</v>
      </c>
      <c r="G31" s="33">
        <f t="shared" si="1"/>
        <v>4.311970999139042E-2</v>
      </c>
    </row>
    <row r="32" spans="1:7">
      <c r="A32" s="34" t="s">
        <v>5</v>
      </c>
      <c r="B32" s="35" t="s">
        <v>86</v>
      </c>
      <c r="C32" s="35" t="s">
        <v>6</v>
      </c>
      <c r="D32" s="35">
        <v>13001</v>
      </c>
      <c r="E32" s="35">
        <v>706068</v>
      </c>
      <c r="F32" s="35">
        <f t="shared" si="0"/>
        <v>1.841324065104211E-2</v>
      </c>
      <c r="G32" s="35">
        <f t="shared" si="1"/>
        <v>4.3444095044669923E-2</v>
      </c>
    </row>
    <row r="33" spans="1:7">
      <c r="A33" s="36" t="s">
        <v>5</v>
      </c>
      <c r="B33" s="37" t="s">
        <v>87</v>
      </c>
      <c r="C33" s="37" t="s">
        <v>6</v>
      </c>
      <c r="D33" s="37">
        <v>12317</v>
      </c>
      <c r="E33" s="37">
        <v>633319</v>
      </c>
      <c r="F33" s="37">
        <f t="shared" si="0"/>
        <v>1.9448334883368414E-2</v>
      </c>
      <c r="G33" s="37">
        <f t="shared" si="1"/>
        <v>4.4958748434833003E-2</v>
      </c>
    </row>
    <row r="34" spans="1:7">
      <c r="A34" s="32" t="s">
        <v>5</v>
      </c>
      <c r="B34" s="33" t="s">
        <v>88</v>
      </c>
      <c r="C34" s="33" t="s">
        <v>6</v>
      </c>
      <c r="D34" s="33">
        <v>12374</v>
      </c>
      <c r="E34" s="33">
        <v>634698</v>
      </c>
      <c r="F34" s="33">
        <f t="shared" si="0"/>
        <v>1.949588623250743E-2</v>
      </c>
      <c r="G34" s="33">
        <f t="shared" si="1"/>
        <v>4.5028330324028129E-2</v>
      </c>
    </row>
    <row r="35" spans="1:7">
      <c r="A35" s="34" t="s">
        <v>5</v>
      </c>
      <c r="B35" s="35" t="s">
        <v>89</v>
      </c>
      <c r="C35" s="35" t="s">
        <v>6</v>
      </c>
      <c r="D35" s="35">
        <v>14385</v>
      </c>
      <c r="E35" s="35">
        <v>573572</v>
      </c>
      <c r="F35" s="35">
        <f t="shared" si="0"/>
        <v>2.5079676134818298E-2</v>
      </c>
      <c r="G35" s="35">
        <f t="shared" si="1"/>
        <v>5.3199090088079617E-2</v>
      </c>
    </row>
    <row r="36" spans="1:7">
      <c r="A36" s="36" t="s">
        <v>5</v>
      </c>
      <c r="B36" s="37" t="s">
        <v>90</v>
      </c>
      <c r="C36" s="37" t="s">
        <v>6</v>
      </c>
      <c r="D36" s="37">
        <v>16899</v>
      </c>
      <c r="E36" s="37">
        <v>793496</v>
      </c>
      <c r="F36" s="37">
        <f t="shared" si="0"/>
        <v>2.1296893746156249E-2</v>
      </c>
      <c r="G36" s="37">
        <f t="shared" si="1"/>
        <v>4.7663744618750441E-2</v>
      </c>
    </row>
    <row r="37" spans="1:7">
      <c r="A37" s="32" t="s">
        <v>5</v>
      </c>
      <c r="B37" s="33" t="s">
        <v>91</v>
      </c>
      <c r="C37" s="33" t="s">
        <v>6</v>
      </c>
      <c r="D37" s="33">
        <v>18070</v>
      </c>
      <c r="E37" s="33">
        <v>719863</v>
      </c>
      <c r="F37" s="33">
        <f t="shared" si="0"/>
        <v>2.5101998574728803E-2</v>
      </c>
      <c r="G37" s="33">
        <f t="shared" si="1"/>
        <v>5.323175451440066E-2</v>
      </c>
    </row>
    <row r="38" spans="1:7">
      <c r="A38" s="34" t="s">
        <v>5</v>
      </c>
      <c r="B38" s="35" t="s">
        <v>92</v>
      </c>
      <c r="C38" s="35" t="s">
        <v>6</v>
      </c>
      <c r="D38" s="35">
        <v>19054</v>
      </c>
      <c r="E38" s="35">
        <v>738442</v>
      </c>
      <c r="F38" s="35">
        <f t="shared" si="0"/>
        <v>2.5802974370363548E-2</v>
      </c>
      <c r="G38" s="35">
        <f t="shared" si="1"/>
        <v>5.4257492396152983E-2</v>
      </c>
    </row>
    <row r="39" spans="1:7">
      <c r="A39" s="36" t="s">
        <v>5</v>
      </c>
      <c r="B39" s="37" t="s">
        <v>93</v>
      </c>
      <c r="C39" s="37" t="s">
        <v>6</v>
      </c>
      <c r="D39" s="37">
        <v>12595</v>
      </c>
      <c r="E39" s="37">
        <v>634432</v>
      </c>
      <c r="F39" s="37">
        <f t="shared" si="0"/>
        <v>1.9852403409664078E-2</v>
      </c>
      <c r="G39" s="37">
        <f t="shared" si="1"/>
        <v>4.5550021909361443E-2</v>
      </c>
    </row>
    <row r="40" spans="1:7">
      <c r="A40" s="32" t="s">
        <v>5</v>
      </c>
      <c r="B40" s="33" t="s">
        <v>94</v>
      </c>
      <c r="C40" s="33" t="s">
        <v>6</v>
      </c>
      <c r="D40" s="33">
        <v>12116</v>
      </c>
      <c r="E40" s="33">
        <v>584070</v>
      </c>
      <c r="F40" s="33">
        <f t="shared" si="0"/>
        <v>2.0744088893454551E-2</v>
      </c>
      <c r="G40" s="33">
        <f t="shared" si="1"/>
        <v>4.6854825277792042E-2</v>
      </c>
    </row>
    <row r="41" spans="1:7">
      <c r="A41" s="34" t="s">
        <v>5</v>
      </c>
      <c r="B41" s="35" t="s">
        <v>95</v>
      </c>
      <c r="C41" s="35" t="s">
        <v>6</v>
      </c>
      <c r="D41" s="35">
        <v>15151</v>
      </c>
      <c r="E41" s="35">
        <v>688809</v>
      </c>
      <c r="F41" s="35">
        <f t="shared" si="0"/>
        <v>2.1995937916026068E-2</v>
      </c>
      <c r="G41" s="35">
        <f t="shared" si="1"/>
        <v>4.8686655952520946E-2</v>
      </c>
    </row>
    <row r="42" spans="1:7">
      <c r="A42" s="36" t="s">
        <v>5</v>
      </c>
      <c r="B42" s="37" t="s">
        <v>96</v>
      </c>
      <c r="C42" s="37" t="s">
        <v>6</v>
      </c>
      <c r="D42" s="37">
        <v>11018</v>
      </c>
      <c r="E42" s="37">
        <v>581496</v>
      </c>
      <c r="F42" s="37">
        <f t="shared" si="0"/>
        <v>1.894767977767689E-2</v>
      </c>
      <c r="G42" s="37">
        <f t="shared" si="1"/>
        <v>4.4226139818674598E-2</v>
      </c>
    </row>
    <row r="43" spans="1:7">
      <c r="A43" s="32" t="s">
        <v>5</v>
      </c>
      <c r="B43" s="33" t="s">
        <v>97</v>
      </c>
      <c r="C43" s="33" t="s">
        <v>6</v>
      </c>
      <c r="D43" s="33">
        <v>12102</v>
      </c>
      <c r="E43" s="33">
        <v>468915</v>
      </c>
      <c r="F43" s="33">
        <f t="shared" si="0"/>
        <v>2.5808515402578291E-2</v>
      </c>
      <c r="G43" s="33">
        <f t="shared" si="1"/>
        <v>5.4265600588592817E-2</v>
      </c>
    </row>
    <row r="44" spans="1:7">
      <c r="A44" s="34" t="s">
        <v>5</v>
      </c>
      <c r="B44" s="35" t="s">
        <v>98</v>
      </c>
      <c r="C44" s="35" t="s">
        <v>6</v>
      </c>
      <c r="D44" s="35">
        <v>17132</v>
      </c>
      <c r="E44" s="35">
        <v>627278</v>
      </c>
      <c r="F44" s="35">
        <f t="shared" si="0"/>
        <v>2.7311654481744937E-2</v>
      </c>
      <c r="G44" s="35">
        <f t="shared" si="1"/>
        <v>5.6465144003137367E-2</v>
      </c>
    </row>
    <row r="45" spans="1:7">
      <c r="A45" s="36" t="s">
        <v>5</v>
      </c>
      <c r="B45" s="37" t="s">
        <v>99</v>
      </c>
      <c r="C45" s="37" t="s">
        <v>6</v>
      </c>
      <c r="D45" s="37">
        <v>12500</v>
      </c>
      <c r="E45" s="37">
        <v>480653</v>
      </c>
      <c r="F45" s="37">
        <f t="shared" si="0"/>
        <v>2.6006287280012814E-2</v>
      </c>
      <c r="G45" s="37">
        <f t="shared" si="1"/>
        <v>5.4555000176842755E-2</v>
      </c>
    </row>
    <row r="46" spans="1:7">
      <c r="A46" s="32" t="s">
        <v>5</v>
      </c>
      <c r="B46" s="33" t="s">
        <v>100</v>
      </c>
      <c r="C46" s="33" t="s">
        <v>6</v>
      </c>
      <c r="D46" s="33">
        <v>17362</v>
      </c>
      <c r="E46" s="33">
        <v>716428</v>
      </c>
      <c r="F46" s="33">
        <f t="shared" si="0"/>
        <v>2.4234117036185075E-2</v>
      </c>
      <c r="G46" s="33">
        <f t="shared" si="1"/>
        <v>5.1961783459049622E-2</v>
      </c>
    </row>
    <row r="47" spans="1:7">
      <c r="A47" s="34" t="s">
        <v>5</v>
      </c>
      <c r="B47" s="35" t="s">
        <v>101</v>
      </c>
      <c r="C47" s="35" t="s">
        <v>6</v>
      </c>
      <c r="D47" s="35">
        <v>18164</v>
      </c>
      <c r="E47" s="35">
        <v>800724</v>
      </c>
      <c r="F47" s="35">
        <f t="shared" si="0"/>
        <v>2.2684470554148496E-2</v>
      </c>
      <c r="G47" s="35">
        <f t="shared" si="1"/>
        <v>4.9694185761885494E-2</v>
      </c>
    </row>
    <row r="48" spans="1:7">
      <c r="A48" s="34" t="s">
        <v>5</v>
      </c>
      <c r="B48" s="35" t="s">
        <v>102</v>
      </c>
      <c r="C48" s="35" t="s">
        <v>6</v>
      </c>
      <c r="D48" s="35">
        <v>17479</v>
      </c>
      <c r="E48" s="35">
        <v>745983</v>
      </c>
      <c r="F48" s="35">
        <f t="shared" si="0"/>
        <v>2.3430828852668225E-2</v>
      </c>
      <c r="G48" s="35">
        <f t="shared" si="1"/>
        <v>5.0786331860109418E-2</v>
      </c>
    </row>
    <row r="49" spans="1:7">
      <c r="A49" s="36" t="s">
        <v>5</v>
      </c>
      <c r="B49" s="37" t="s">
        <v>103</v>
      </c>
      <c r="C49" s="37" t="s">
        <v>6</v>
      </c>
      <c r="D49" s="37">
        <v>23042</v>
      </c>
      <c r="E49" s="37">
        <v>1042750</v>
      </c>
      <c r="F49" s="37">
        <f t="shared" si="0"/>
        <v>2.209733876768161E-2</v>
      </c>
      <c r="G49" s="37">
        <f t="shared" si="1"/>
        <v>4.8835035818748505E-2</v>
      </c>
    </row>
    <row r="50" spans="1:7">
      <c r="A50" s="32" t="s">
        <v>5</v>
      </c>
      <c r="B50" s="33" t="s">
        <v>104</v>
      </c>
      <c r="C50" s="33" t="s">
        <v>6</v>
      </c>
      <c r="D50" s="33">
        <v>20017</v>
      </c>
      <c r="E50" s="33">
        <v>883100</v>
      </c>
      <c r="F50" s="33">
        <f t="shared" si="0"/>
        <v>2.2666742158305969E-2</v>
      </c>
      <c r="G50" s="33">
        <f t="shared" si="1"/>
        <v>4.9668243800249125E-2</v>
      </c>
    </row>
    <row r="51" spans="1:7">
      <c r="A51" s="34" t="s">
        <v>5</v>
      </c>
      <c r="B51" s="35" t="s">
        <v>105</v>
      </c>
      <c r="C51" s="35" t="s">
        <v>6</v>
      </c>
      <c r="D51" s="35">
        <v>16335</v>
      </c>
      <c r="E51" s="35">
        <v>818221</v>
      </c>
      <c r="F51" s="35">
        <f t="shared" si="0"/>
        <v>1.9964043944117788E-2</v>
      </c>
      <c r="G51" s="35">
        <f t="shared" si="1"/>
        <v>4.5713385503427559E-2</v>
      </c>
    </row>
    <row r="52" spans="1:7">
      <c r="A52" s="34" t="s">
        <v>5</v>
      </c>
      <c r="B52" s="35" t="s">
        <v>106</v>
      </c>
      <c r="C52" s="35" t="s">
        <v>6</v>
      </c>
      <c r="D52" s="35">
        <v>17683</v>
      </c>
      <c r="E52" s="35">
        <v>778899</v>
      </c>
      <c r="F52" s="35">
        <f t="shared" si="0"/>
        <v>2.270255835480595E-2</v>
      </c>
      <c r="G52" s="35">
        <f t="shared" si="1"/>
        <v>4.9720653640587545E-2</v>
      </c>
    </row>
    <row r="53" spans="1:7">
      <c r="A53" s="36" t="s">
        <v>5</v>
      </c>
      <c r="B53" s="37" t="s">
        <v>104</v>
      </c>
      <c r="C53" s="37" t="s">
        <v>6</v>
      </c>
      <c r="D53" s="37">
        <v>16238</v>
      </c>
      <c r="E53" s="37">
        <v>703459</v>
      </c>
      <c r="F53" s="37">
        <f t="shared" si="0"/>
        <v>2.308307946873947E-2</v>
      </c>
      <c r="G53" s="37">
        <f t="shared" si="1"/>
        <v>5.0277470186606471E-2</v>
      </c>
    </row>
    <row r="54" spans="1:7">
      <c r="A54" s="32" t="s">
        <v>5</v>
      </c>
      <c r="B54" s="33" t="s">
        <v>107</v>
      </c>
      <c r="C54" s="33" t="s">
        <v>6</v>
      </c>
      <c r="D54" s="33">
        <v>18270</v>
      </c>
      <c r="E54" s="33">
        <v>882751</v>
      </c>
      <c r="F54" s="33">
        <f t="shared" si="0"/>
        <v>2.0696663045411446E-2</v>
      </c>
      <c r="G54" s="33">
        <f t="shared" si="1"/>
        <v>4.6785427034350568E-2</v>
      </c>
    </row>
    <row r="55" spans="1:7">
      <c r="A55" s="34" t="s">
        <v>5</v>
      </c>
      <c r="B55" s="35" t="s">
        <v>108</v>
      </c>
      <c r="C55" s="35" t="s">
        <v>6</v>
      </c>
      <c r="D55" s="35">
        <v>16999</v>
      </c>
      <c r="E55" s="35">
        <v>825210</v>
      </c>
      <c r="F55" s="35">
        <f t="shared" si="0"/>
        <v>2.0599604949043275E-2</v>
      </c>
      <c r="G55" s="35">
        <f t="shared" si="1"/>
        <v>4.6643401921935029E-2</v>
      </c>
    </row>
    <row r="56" spans="1:7">
      <c r="A56" s="34" t="s">
        <v>5</v>
      </c>
      <c r="B56" s="35" t="s">
        <v>107</v>
      </c>
      <c r="C56" s="35" t="s">
        <v>6</v>
      </c>
      <c r="D56" s="35">
        <v>18281</v>
      </c>
      <c r="E56" s="35">
        <v>781172</v>
      </c>
      <c r="F56" s="35">
        <f t="shared" si="0"/>
        <v>2.3402016457323101E-2</v>
      </c>
      <c r="G56" s="35">
        <f t="shared" si="1"/>
        <v>5.0744170682000898E-2</v>
      </c>
    </row>
    <row r="57" spans="1:7">
      <c r="A57" s="36" t="s">
        <v>5</v>
      </c>
      <c r="B57" s="37" t="s">
        <v>108</v>
      </c>
      <c r="C57" s="37" t="s">
        <v>6</v>
      </c>
      <c r="D57" s="37">
        <v>16462</v>
      </c>
      <c r="E57" s="37">
        <v>848738</v>
      </c>
      <c r="F57" s="37">
        <f t="shared" si="0"/>
        <v>1.9395855964973879E-2</v>
      </c>
      <c r="G57" s="37">
        <f t="shared" si="1"/>
        <v>4.4881956033546277E-2</v>
      </c>
    </row>
    <row r="58" spans="1:7">
      <c r="A58" s="32" t="s">
        <v>5</v>
      </c>
      <c r="B58" s="38" t="s">
        <v>109</v>
      </c>
      <c r="C58" s="38" t="s">
        <v>6</v>
      </c>
      <c r="D58" s="38">
        <v>17943</v>
      </c>
      <c r="E58" s="38">
        <v>789869</v>
      </c>
      <c r="F58" s="38">
        <f t="shared" si="0"/>
        <v>2.2716425128723877E-2</v>
      </c>
      <c r="G58" s="33">
        <f t="shared" si="1"/>
        <v>4.9740944890861651E-2</v>
      </c>
    </row>
    <row r="59" spans="1:7">
      <c r="A59" s="34" t="s">
        <v>5</v>
      </c>
      <c r="B59" s="39" t="s">
        <v>110</v>
      </c>
      <c r="C59" s="39" t="s">
        <v>6</v>
      </c>
      <c r="D59" s="39">
        <v>17313</v>
      </c>
      <c r="E59" s="39">
        <v>820114</v>
      </c>
      <c r="F59" s="39">
        <f t="shared" si="0"/>
        <v>2.1110479762569596E-2</v>
      </c>
      <c r="G59" s="35">
        <f t="shared" si="1"/>
        <v>4.7390965036568089E-2</v>
      </c>
    </row>
    <row r="60" spans="1:7">
      <c r="A60" s="34" t="s">
        <v>5</v>
      </c>
      <c r="B60" s="39" t="s">
        <v>109</v>
      </c>
      <c r="C60" s="39" t="s">
        <v>6</v>
      </c>
      <c r="D60" s="39">
        <v>20570</v>
      </c>
      <c r="E60" s="39">
        <v>969133</v>
      </c>
      <c r="F60" s="39">
        <f t="shared" si="0"/>
        <v>2.122515691860663E-2</v>
      </c>
      <c r="G60" s="35">
        <f t="shared" si="1"/>
        <v>4.7558772118997082E-2</v>
      </c>
    </row>
    <row r="61" spans="1:7">
      <c r="A61" s="36" t="s">
        <v>5</v>
      </c>
      <c r="B61" s="40" t="s">
        <v>111</v>
      </c>
      <c r="C61" s="40" t="s">
        <v>6</v>
      </c>
      <c r="D61" s="40">
        <v>17388</v>
      </c>
      <c r="E61" s="40">
        <v>834049</v>
      </c>
      <c r="F61" s="40">
        <f t="shared" si="0"/>
        <v>2.0847695998676335E-2</v>
      </c>
      <c r="G61" s="37">
        <f t="shared" si="1"/>
        <v>4.7006433554863086E-2</v>
      </c>
    </row>
    <row r="62" spans="1:7">
      <c r="A62" s="32" t="s">
        <v>5</v>
      </c>
      <c r="B62" s="38" t="s">
        <v>112</v>
      </c>
      <c r="C62" s="38" t="s">
        <v>6</v>
      </c>
      <c r="D62" s="38">
        <v>12709</v>
      </c>
      <c r="E62" s="38">
        <v>584149</v>
      </c>
      <c r="F62" s="38">
        <f t="shared" si="0"/>
        <v>2.1756435430001591E-2</v>
      </c>
      <c r="G62" s="33">
        <f t="shared" si="1"/>
        <v>4.8336191964721331E-2</v>
      </c>
    </row>
    <row r="63" spans="1:7">
      <c r="A63" s="34" t="s">
        <v>5</v>
      </c>
      <c r="B63" s="39" t="s">
        <v>113</v>
      </c>
      <c r="C63" s="39" t="s">
        <v>6</v>
      </c>
      <c r="D63" s="39">
        <v>21739</v>
      </c>
      <c r="E63" s="39">
        <v>841094</v>
      </c>
      <c r="F63" s="39">
        <f t="shared" si="0"/>
        <v>2.5846100435860914E-2</v>
      </c>
      <c r="G63" s="35">
        <f t="shared" si="1"/>
        <v>5.4320598767795276E-2</v>
      </c>
    </row>
    <row r="64" spans="1:7">
      <c r="A64" s="34" t="s">
        <v>5</v>
      </c>
      <c r="B64" s="39" t="s">
        <v>114</v>
      </c>
      <c r="C64" s="39" t="s">
        <v>6</v>
      </c>
      <c r="D64" s="39">
        <v>15745</v>
      </c>
      <c r="E64" s="39">
        <v>627992</v>
      </c>
      <c r="F64" s="39">
        <f t="shared" si="0"/>
        <v>2.5071975439177569E-2</v>
      </c>
      <c r="G64" s="35">
        <f t="shared" si="1"/>
        <v>5.3187821660148536E-2</v>
      </c>
    </row>
    <row r="65" spans="1:7">
      <c r="A65" s="36" t="s">
        <v>5</v>
      </c>
      <c r="B65" s="40" t="s">
        <v>114</v>
      </c>
      <c r="C65" s="40" t="s">
        <v>6</v>
      </c>
      <c r="D65" s="40">
        <v>24274</v>
      </c>
      <c r="E65" s="40">
        <v>1023361</v>
      </c>
      <c r="F65" s="40">
        <f t="shared" si="0"/>
        <v>2.3719879885983539E-2</v>
      </c>
      <c r="G65" s="37">
        <f t="shared" si="1"/>
        <v>5.1209300237159715E-2</v>
      </c>
    </row>
    <row r="66" spans="1:7">
      <c r="A66" s="32" t="s">
        <v>5</v>
      </c>
      <c r="B66" s="33" t="s">
        <v>115</v>
      </c>
      <c r="C66" s="33" t="s">
        <v>6</v>
      </c>
      <c r="D66" s="33">
        <v>14427</v>
      </c>
      <c r="E66" s="33">
        <v>804944</v>
      </c>
      <c r="F66" s="33">
        <f t="shared" si="0"/>
        <v>1.7922985946848477E-2</v>
      </c>
      <c r="G66" s="33">
        <f t="shared" si="1"/>
        <v>4.272670533602338E-2</v>
      </c>
    </row>
    <row r="67" spans="1:7">
      <c r="A67" s="34" t="s">
        <v>5</v>
      </c>
      <c r="B67" s="35" t="s">
        <v>116</v>
      </c>
      <c r="C67" s="35" t="s">
        <v>6</v>
      </c>
      <c r="D67" s="35">
        <v>19648</v>
      </c>
      <c r="E67" s="35">
        <v>799533</v>
      </c>
      <c r="F67" s="35">
        <f t="shared" ref="F67:F130" si="2">D67/E67</f>
        <v>2.4574345274053729E-2</v>
      </c>
      <c r="G67" s="35">
        <f t="shared" ref="G67:G130" si="3">(F67*1.4633)+0.0165</f>
        <v>5.2459639439522823E-2</v>
      </c>
    </row>
    <row r="68" spans="1:7">
      <c r="A68" s="36" t="s">
        <v>5</v>
      </c>
      <c r="B68" s="37" t="s">
        <v>117</v>
      </c>
      <c r="C68" s="37" t="s">
        <v>6</v>
      </c>
      <c r="D68" s="37">
        <v>19188</v>
      </c>
      <c r="E68" s="37">
        <v>915880</v>
      </c>
      <c r="F68" s="37">
        <f t="shared" si="2"/>
        <v>2.0950342839673321E-2</v>
      </c>
      <c r="G68" s="37">
        <f t="shared" si="3"/>
        <v>4.7156636677293973E-2</v>
      </c>
    </row>
    <row r="69" spans="1:7">
      <c r="A69" s="32" t="s">
        <v>5</v>
      </c>
      <c r="B69" s="33" t="s">
        <v>118</v>
      </c>
      <c r="C69" s="33" t="s">
        <v>6</v>
      </c>
      <c r="D69" s="33">
        <v>24229</v>
      </c>
      <c r="E69" s="33">
        <v>878468</v>
      </c>
      <c r="F69" s="33">
        <f t="shared" si="2"/>
        <v>2.758097050774758E-2</v>
      </c>
      <c r="G69" s="33">
        <f t="shared" si="3"/>
        <v>5.6859234143987039E-2</v>
      </c>
    </row>
    <row r="70" spans="1:7">
      <c r="A70" s="34" t="s">
        <v>5</v>
      </c>
      <c r="B70" s="35" t="s">
        <v>119</v>
      </c>
      <c r="C70" s="35" t="s">
        <v>6</v>
      </c>
      <c r="D70" s="35">
        <v>21467</v>
      </c>
      <c r="E70" s="35">
        <v>869897</v>
      </c>
      <c r="F70" s="35">
        <f t="shared" si="2"/>
        <v>2.4677634248652425E-2</v>
      </c>
      <c r="G70" s="35">
        <f t="shared" si="3"/>
        <v>5.2610782196053099E-2</v>
      </c>
    </row>
    <row r="71" spans="1:7">
      <c r="A71" s="36" t="s">
        <v>5</v>
      </c>
      <c r="B71" s="37" t="s">
        <v>120</v>
      </c>
      <c r="C71" s="37" t="s">
        <v>6</v>
      </c>
      <c r="D71" s="37">
        <v>19917</v>
      </c>
      <c r="E71" s="37">
        <v>832685</v>
      </c>
      <c r="F71" s="37">
        <f t="shared" si="2"/>
        <v>2.3919008988993438E-2</v>
      </c>
      <c r="G71" s="37">
        <f t="shared" si="3"/>
        <v>5.1500685853594103E-2</v>
      </c>
    </row>
    <row r="72" spans="1:7">
      <c r="A72" s="32" t="s">
        <v>5</v>
      </c>
      <c r="B72" s="33" t="s">
        <v>121</v>
      </c>
      <c r="C72" s="33" t="s">
        <v>6</v>
      </c>
      <c r="D72" s="33">
        <v>20125</v>
      </c>
      <c r="E72" s="33">
        <v>834193</v>
      </c>
      <c r="F72" s="33">
        <f t="shared" si="2"/>
        <v>2.4125112533910018E-2</v>
      </c>
      <c r="G72" s="33">
        <f t="shared" si="3"/>
        <v>5.1802277170870534E-2</v>
      </c>
    </row>
    <row r="73" spans="1:7">
      <c r="A73" s="34" t="s">
        <v>5</v>
      </c>
      <c r="B73" s="35" t="s">
        <v>122</v>
      </c>
      <c r="C73" s="35" t="s">
        <v>6</v>
      </c>
      <c r="D73" s="35">
        <v>22267</v>
      </c>
      <c r="E73" s="35">
        <v>895238</v>
      </c>
      <c r="F73" s="35">
        <f t="shared" si="2"/>
        <v>2.4872715411991E-2</v>
      </c>
      <c r="G73" s="35">
        <f t="shared" si="3"/>
        <v>5.2896244462366432E-2</v>
      </c>
    </row>
    <row r="74" spans="1:7">
      <c r="A74" s="36" t="s">
        <v>5</v>
      </c>
      <c r="B74" s="37" t="s">
        <v>123</v>
      </c>
      <c r="C74" s="37" t="s">
        <v>6</v>
      </c>
      <c r="D74" s="37">
        <v>20635</v>
      </c>
      <c r="E74" s="37">
        <v>957316</v>
      </c>
      <c r="F74" s="37">
        <f t="shared" si="2"/>
        <v>2.1555056010763424E-2</v>
      </c>
      <c r="G74" s="37">
        <f t="shared" si="3"/>
        <v>4.804151346055012E-2</v>
      </c>
    </row>
    <row r="75" spans="1:7">
      <c r="A75" s="32" t="s">
        <v>5</v>
      </c>
      <c r="B75" s="33" t="s">
        <v>124</v>
      </c>
      <c r="C75" s="33" t="s">
        <v>6</v>
      </c>
      <c r="D75" s="33">
        <v>18789</v>
      </c>
      <c r="E75" s="33">
        <v>821253</v>
      </c>
      <c r="F75" s="33">
        <f t="shared" si="2"/>
        <v>2.2878455238519675E-2</v>
      </c>
      <c r="G75" s="33">
        <f t="shared" si="3"/>
        <v>4.997804355052584E-2</v>
      </c>
    </row>
    <row r="76" spans="1:7">
      <c r="A76" s="34" t="s">
        <v>5</v>
      </c>
      <c r="B76" s="35" t="s">
        <v>125</v>
      </c>
      <c r="C76" s="35" t="s">
        <v>6</v>
      </c>
      <c r="D76" s="35">
        <v>18826</v>
      </c>
      <c r="E76" s="35">
        <v>804715</v>
      </c>
      <c r="F76" s="35">
        <f t="shared" si="2"/>
        <v>2.3394617970337324E-2</v>
      </c>
      <c r="G76" s="35">
        <f t="shared" si="3"/>
        <v>5.0733344475994605E-2</v>
      </c>
    </row>
    <row r="77" spans="1:7">
      <c r="A77" s="36" t="s">
        <v>5</v>
      </c>
      <c r="B77" s="37" t="s">
        <v>126</v>
      </c>
      <c r="C77" s="37" t="s">
        <v>6</v>
      </c>
      <c r="D77" s="37">
        <v>16448</v>
      </c>
      <c r="E77" s="37">
        <v>843421</v>
      </c>
      <c r="F77" s="37">
        <f t="shared" si="2"/>
        <v>1.95015300780986E-2</v>
      </c>
      <c r="G77" s="37">
        <f t="shared" si="3"/>
        <v>4.5036588963281679E-2</v>
      </c>
    </row>
    <row r="78" spans="1:7">
      <c r="A78" s="32" t="s">
        <v>5</v>
      </c>
      <c r="B78" s="33" t="s">
        <v>127</v>
      </c>
      <c r="C78" s="33" t="s">
        <v>6</v>
      </c>
      <c r="D78" s="33">
        <v>13091</v>
      </c>
      <c r="E78" s="33">
        <v>842640</v>
      </c>
      <c r="F78" s="33">
        <f t="shared" si="2"/>
        <v>1.5535697332194056E-2</v>
      </c>
      <c r="G78" s="33">
        <f t="shared" si="3"/>
        <v>3.9233385906199562E-2</v>
      </c>
    </row>
    <row r="79" spans="1:7">
      <c r="A79" s="34" t="s">
        <v>5</v>
      </c>
      <c r="B79" s="35" t="s">
        <v>128</v>
      </c>
      <c r="C79" s="35" t="s">
        <v>6</v>
      </c>
      <c r="D79" s="35">
        <v>14326</v>
      </c>
      <c r="E79" s="35">
        <v>851703</v>
      </c>
      <c r="F79" s="35">
        <f t="shared" si="2"/>
        <v>1.6820417445987626E-2</v>
      </c>
      <c r="G79" s="35">
        <f t="shared" si="3"/>
        <v>4.1113316848713694E-2</v>
      </c>
    </row>
    <row r="80" spans="1:7">
      <c r="A80" s="36" t="s">
        <v>5</v>
      </c>
      <c r="B80" s="37" t="s">
        <v>129</v>
      </c>
      <c r="C80" s="37" t="s">
        <v>6</v>
      </c>
      <c r="D80" s="37">
        <v>15355</v>
      </c>
      <c r="E80" s="37">
        <v>861749</v>
      </c>
      <c r="F80" s="37">
        <f t="shared" si="2"/>
        <v>1.7818413482348108E-2</v>
      </c>
      <c r="G80" s="37">
        <f t="shared" si="3"/>
        <v>4.2573684448719992E-2</v>
      </c>
    </row>
    <row r="81" spans="1:7">
      <c r="A81" s="32" t="s">
        <v>5</v>
      </c>
      <c r="B81" s="33" t="s">
        <v>130</v>
      </c>
      <c r="C81" s="33" t="s">
        <v>6</v>
      </c>
      <c r="D81" s="33">
        <v>20681</v>
      </c>
      <c r="E81" s="33">
        <v>825297</v>
      </c>
      <c r="F81" s="33">
        <f t="shared" si="2"/>
        <v>2.5058857599143097E-2</v>
      </c>
      <c r="G81" s="33">
        <f t="shared" si="3"/>
        <v>5.3168626324826093E-2</v>
      </c>
    </row>
    <row r="82" spans="1:7">
      <c r="A82" s="34" t="s">
        <v>5</v>
      </c>
      <c r="B82" s="35" t="s">
        <v>131</v>
      </c>
      <c r="C82" s="35" t="s">
        <v>6</v>
      </c>
      <c r="D82" s="35">
        <v>24521</v>
      </c>
      <c r="E82" s="35">
        <v>872049</v>
      </c>
      <c r="F82" s="35">
        <f t="shared" si="2"/>
        <v>2.8118832772011663E-2</v>
      </c>
      <c r="G82" s="35">
        <f t="shared" si="3"/>
        <v>5.7646287995284672E-2</v>
      </c>
    </row>
    <row r="83" spans="1:7">
      <c r="A83" s="36" t="s">
        <v>5</v>
      </c>
      <c r="B83" s="37" t="s">
        <v>132</v>
      </c>
      <c r="C83" s="37" t="s">
        <v>6</v>
      </c>
      <c r="D83" s="37">
        <v>24666</v>
      </c>
      <c r="E83" s="37">
        <v>912593</v>
      </c>
      <c r="F83" s="37">
        <f t="shared" si="2"/>
        <v>2.7028478193455351E-2</v>
      </c>
      <c r="G83" s="37">
        <f t="shared" si="3"/>
        <v>5.6050772140483214E-2</v>
      </c>
    </row>
    <row r="84" spans="1:7">
      <c r="A84" s="32" t="s">
        <v>5</v>
      </c>
      <c r="B84" s="33" t="s">
        <v>133</v>
      </c>
      <c r="C84" s="33" t="s">
        <v>6</v>
      </c>
      <c r="D84" s="33">
        <v>23881</v>
      </c>
      <c r="E84" s="33">
        <v>959029</v>
      </c>
      <c r="F84" s="33">
        <f t="shared" si="2"/>
        <v>2.4901228221461499E-2</v>
      </c>
      <c r="G84" s="33">
        <f t="shared" si="3"/>
        <v>5.2937967256464616E-2</v>
      </c>
    </row>
    <row r="85" spans="1:7">
      <c r="A85" s="34" t="s">
        <v>5</v>
      </c>
      <c r="B85" s="35" t="s">
        <v>134</v>
      </c>
      <c r="C85" s="35" t="s">
        <v>6</v>
      </c>
      <c r="D85" s="35">
        <v>23178</v>
      </c>
      <c r="E85" s="35">
        <v>986206</v>
      </c>
      <c r="F85" s="35">
        <f t="shared" si="2"/>
        <v>2.3502189197794374E-2</v>
      </c>
      <c r="G85" s="35">
        <f t="shared" si="3"/>
        <v>5.0890753453132508E-2</v>
      </c>
    </row>
    <row r="86" spans="1:7">
      <c r="A86" s="36" t="s">
        <v>5</v>
      </c>
      <c r="B86" s="37" t="s">
        <v>135</v>
      </c>
      <c r="C86" s="37" t="s">
        <v>6</v>
      </c>
      <c r="D86" s="37">
        <v>23983</v>
      </c>
      <c r="E86" s="37">
        <v>943612</v>
      </c>
      <c r="F86" s="37">
        <f t="shared" si="2"/>
        <v>2.5416166814326228E-2</v>
      </c>
      <c r="G86" s="37">
        <f t="shared" si="3"/>
        <v>5.3691476899403574E-2</v>
      </c>
    </row>
    <row r="87" spans="1:7">
      <c r="A87" s="32" t="s">
        <v>5</v>
      </c>
      <c r="B87" s="33" t="s">
        <v>136</v>
      </c>
      <c r="C87" s="33" t="s">
        <v>6</v>
      </c>
      <c r="D87" s="33">
        <v>14646</v>
      </c>
      <c r="E87" s="33">
        <v>916425</v>
      </c>
      <c r="F87" s="33">
        <f t="shared" si="2"/>
        <v>1.5981667894263033E-2</v>
      </c>
      <c r="G87" s="33">
        <f t="shared" si="3"/>
        <v>3.9885974629675094E-2</v>
      </c>
    </row>
    <row r="88" spans="1:7">
      <c r="A88" s="34" t="s">
        <v>5</v>
      </c>
      <c r="B88" s="35" t="s">
        <v>137</v>
      </c>
      <c r="C88" s="35" t="s">
        <v>6</v>
      </c>
      <c r="D88" s="35">
        <v>17827</v>
      </c>
      <c r="E88" s="35">
        <v>878235</v>
      </c>
      <c r="F88" s="35">
        <f t="shared" si="2"/>
        <v>2.0298667213217419E-2</v>
      </c>
      <c r="G88" s="35">
        <f t="shared" si="3"/>
        <v>4.6203039733101053E-2</v>
      </c>
    </row>
    <row r="89" spans="1:7">
      <c r="A89" s="36" t="s">
        <v>5</v>
      </c>
      <c r="B89" s="37" t="s">
        <v>138</v>
      </c>
      <c r="C89" s="37" t="s">
        <v>6</v>
      </c>
      <c r="D89" s="37">
        <v>14368</v>
      </c>
      <c r="E89" s="37">
        <v>839325</v>
      </c>
      <c r="F89" s="37">
        <f t="shared" si="2"/>
        <v>1.7118517856610966E-2</v>
      </c>
      <c r="G89" s="37">
        <f t="shared" si="3"/>
        <v>4.1549527179578827E-2</v>
      </c>
    </row>
    <row r="90" spans="1:7">
      <c r="A90" s="32" t="s">
        <v>5</v>
      </c>
      <c r="B90" s="33" t="s">
        <v>139</v>
      </c>
      <c r="C90" s="33" t="s">
        <v>6</v>
      </c>
      <c r="D90" s="33">
        <v>23829</v>
      </c>
      <c r="E90" s="33">
        <v>840954</v>
      </c>
      <c r="F90" s="33">
        <f t="shared" si="2"/>
        <v>2.8335675910929729E-2</v>
      </c>
      <c r="G90" s="33">
        <f t="shared" si="3"/>
        <v>5.7963594560463474E-2</v>
      </c>
    </row>
    <row r="91" spans="1:7">
      <c r="A91" s="34" t="s">
        <v>5</v>
      </c>
      <c r="B91" s="35" t="s">
        <v>140</v>
      </c>
      <c r="C91" s="35" t="s">
        <v>6</v>
      </c>
      <c r="D91" s="35">
        <v>24165</v>
      </c>
      <c r="E91" s="35">
        <v>856218</v>
      </c>
      <c r="F91" s="35">
        <f t="shared" si="2"/>
        <v>2.822295256581852E-2</v>
      </c>
      <c r="G91" s="35">
        <f t="shared" si="3"/>
        <v>5.779864648956224E-2</v>
      </c>
    </row>
    <row r="92" spans="1:7">
      <c r="A92" s="36" t="s">
        <v>5</v>
      </c>
      <c r="B92" s="37" t="s">
        <v>141</v>
      </c>
      <c r="C92" s="37" t="s">
        <v>6</v>
      </c>
      <c r="D92" s="37">
        <v>25102</v>
      </c>
      <c r="E92" s="37">
        <v>886974</v>
      </c>
      <c r="F92" s="37">
        <f t="shared" si="2"/>
        <v>2.8300716819207778E-2</v>
      </c>
      <c r="G92" s="37">
        <f t="shared" si="3"/>
        <v>5.7912438921546745E-2</v>
      </c>
    </row>
    <row r="93" spans="1:7">
      <c r="A93" s="32" t="s">
        <v>5</v>
      </c>
      <c r="B93" s="33" t="s">
        <v>142</v>
      </c>
      <c r="C93" s="33" t="s">
        <v>6</v>
      </c>
      <c r="D93" s="33">
        <v>17821</v>
      </c>
      <c r="E93" s="33">
        <v>910339</v>
      </c>
      <c r="F93" s="33">
        <f t="shared" si="2"/>
        <v>1.9576223802341766E-2</v>
      </c>
      <c r="G93" s="33">
        <f t="shared" si="3"/>
        <v>4.5145888289966712E-2</v>
      </c>
    </row>
    <row r="94" spans="1:7">
      <c r="A94" s="34" t="s">
        <v>5</v>
      </c>
      <c r="B94" s="35" t="s">
        <v>143</v>
      </c>
      <c r="C94" s="35" t="s">
        <v>6</v>
      </c>
      <c r="D94" s="35">
        <v>20853</v>
      </c>
      <c r="E94" s="35">
        <v>903962</v>
      </c>
      <c r="F94" s="35">
        <f t="shared" si="2"/>
        <v>2.3068447567486244E-2</v>
      </c>
      <c r="G94" s="35">
        <f t="shared" si="3"/>
        <v>5.0256059325502624E-2</v>
      </c>
    </row>
    <row r="95" spans="1:7">
      <c r="A95" s="36" t="s">
        <v>5</v>
      </c>
      <c r="B95" s="37" t="s">
        <v>144</v>
      </c>
      <c r="C95" s="37" t="s">
        <v>6</v>
      </c>
      <c r="D95" s="37">
        <v>22300</v>
      </c>
      <c r="E95" s="37">
        <v>965502</v>
      </c>
      <c r="F95" s="37">
        <f t="shared" si="2"/>
        <v>2.3096793170806481E-2</v>
      </c>
      <c r="G95" s="37">
        <f t="shared" si="3"/>
        <v>5.0297537446841123E-2</v>
      </c>
    </row>
    <row r="96" spans="1:7">
      <c r="A96" s="32" t="s">
        <v>5</v>
      </c>
      <c r="B96" s="33" t="s">
        <v>145</v>
      </c>
      <c r="C96" s="33" t="s">
        <v>6</v>
      </c>
      <c r="D96" s="33">
        <v>27874</v>
      </c>
      <c r="E96" s="33">
        <v>917607</v>
      </c>
      <c r="F96" s="33">
        <f t="shared" si="2"/>
        <v>3.0376838886364207E-2</v>
      </c>
      <c r="G96" s="33">
        <f t="shared" si="3"/>
        <v>6.0950428342416749E-2</v>
      </c>
    </row>
    <row r="97" spans="1:7">
      <c r="A97" s="34" t="s">
        <v>5</v>
      </c>
      <c r="B97" s="35" t="s">
        <v>146</v>
      </c>
      <c r="C97" s="35" t="s">
        <v>6</v>
      </c>
      <c r="D97" s="35">
        <v>24093</v>
      </c>
      <c r="E97" s="35">
        <v>918721</v>
      </c>
      <c r="F97" s="35">
        <f t="shared" si="2"/>
        <v>2.6224501235957379E-2</v>
      </c>
      <c r="G97" s="35">
        <f t="shared" si="3"/>
        <v>5.4874312658576438E-2</v>
      </c>
    </row>
    <row r="98" spans="1:7">
      <c r="A98" s="36" t="s">
        <v>5</v>
      </c>
      <c r="B98" s="37" t="s">
        <v>147</v>
      </c>
      <c r="C98" s="37" t="s">
        <v>6</v>
      </c>
      <c r="D98" s="37">
        <v>20148</v>
      </c>
      <c r="E98" s="37">
        <v>840159</v>
      </c>
      <c r="F98" s="37">
        <f t="shared" si="2"/>
        <v>2.3981174991876537E-2</v>
      </c>
      <c r="G98" s="37">
        <f t="shared" si="3"/>
        <v>5.1591653365612937E-2</v>
      </c>
    </row>
    <row r="99" spans="1:7">
      <c r="A99" s="32" t="s">
        <v>5</v>
      </c>
      <c r="B99" s="33" t="s">
        <v>148</v>
      </c>
      <c r="C99" s="33" t="s">
        <v>6</v>
      </c>
      <c r="D99" s="33">
        <v>15771</v>
      </c>
      <c r="E99" s="33">
        <v>733746</v>
      </c>
      <c r="F99" s="33">
        <f t="shared" si="2"/>
        <v>2.1493813935612595E-2</v>
      </c>
      <c r="G99" s="33">
        <f t="shared" si="3"/>
        <v>4.7951897931981909E-2</v>
      </c>
    </row>
    <row r="100" spans="1:7">
      <c r="A100" s="34" t="s">
        <v>5</v>
      </c>
      <c r="B100" s="35" t="s">
        <v>149</v>
      </c>
      <c r="C100" s="35" t="s">
        <v>6</v>
      </c>
      <c r="D100" s="35">
        <v>15631</v>
      </c>
      <c r="E100" s="35">
        <v>729507</v>
      </c>
      <c r="F100" s="35">
        <f t="shared" si="2"/>
        <v>2.1426799194524521E-2</v>
      </c>
      <c r="G100" s="35">
        <f t="shared" si="3"/>
        <v>4.7853835261347732E-2</v>
      </c>
    </row>
    <row r="101" spans="1:7">
      <c r="A101" s="36" t="s">
        <v>5</v>
      </c>
      <c r="B101" s="37" t="s">
        <v>150</v>
      </c>
      <c r="C101" s="37" t="s">
        <v>6</v>
      </c>
      <c r="D101" s="37">
        <v>16149</v>
      </c>
      <c r="E101" s="37">
        <v>755550</v>
      </c>
      <c r="F101" s="37">
        <f t="shared" si="2"/>
        <v>2.137383363112964E-2</v>
      </c>
      <c r="G101" s="37">
        <f t="shared" si="3"/>
        <v>4.7776330752432004E-2</v>
      </c>
    </row>
    <row r="102" spans="1:7">
      <c r="A102" s="32" t="s">
        <v>5</v>
      </c>
      <c r="B102" s="33" t="s">
        <v>151</v>
      </c>
      <c r="C102" s="33" t="s">
        <v>6</v>
      </c>
      <c r="D102" s="33">
        <v>20572</v>
      </c>
      <c r="E102" s="33">
        <v>862523</v>
      </c>
      <c r="F102" s="33">
        <f t="shared" si="2"/>
        <v>2.3850958177347156E-2</v>
      </c>
      <c r="G102" s="33">
        <f t="shared" si="3"/>
        <v>5.1401107100912093E-2</v>
      </c>
    </row>
    <row r="103" spans="1:7">
      <c r="A103" s="34" t="s">
        <v>5</v>
      </c>
      <c r="B103" s="35" t="s">
        <v>152</v>
      </c>
      <c r="C103" s="35" t="s">
        <v>6</v>
      </c>
      <c r="D103" s="35">
        <v>20396</v>
      </c>
      <c r="E103" s="35">
        <v>865249</v>
      </c>
      <c r="F103" s="35">
        <f t="shared" si="2"/>
        <v>2.3572405168916694E-2</v>
      </c>
      <c r="G103" s="35">
        <f t="shared" si="3"/>
        <v>5.0993500483675798E-2</v>
      </c>
    </row>
    <row r="104" spans="1:7">
      <c r="A104" s="34" t="s">
        <v>5</v>
      </c>
      <c r="B104" s="35" t="s">
        <v>153</v>
      </c>
      <c r="C104" s="35" t="s">
        <v>6</v>
      </c>
      <c r="D104" s="35">
        <v>17591</v>
      </c>
      <c r="E104" s="35">
        <v>860293</v>
      </c>
      <c r="F104" s="35">
        <f t="shared" si="2"/>
        <v>2.0447684684171557E-2</v>
      </c>
      <c r="G104" s="35">
        <f t="shared" si="3"/>
        <v>4.6421096998348239E-2</v>
      </c>
    </row>
    <row r="105" spans="1:7">
      <c r="A105" s="36" t="s">
        <v>5</v>
      </c>
      <c r="B105" s="37" t="s">
        <v>154</v>
      </c>
      <c r="C105" s="37" t="s">
        <v>6</v>
      </c>
      <c r="D105" s="37">
        <v>19819</v>
      </c>
      <c r="E105" s="37">
        <v>843347</v>
      </c>
      <c r="F105" s="37">
        <f t="shared" si="2"/>
        <v>2.3500409677155429E-2</v>
      </c>
      <c r="G105" s="37">
        <f t="shared" si="3"/>
        <v>5.088814948058154E-2</v>
      </c>
    </row>
    <row r="106" spans="1:7">
      <c r="A106" s="32" t="s">
        <v>5</v>
      </c>
      <c r="B106" s="33" t="s">
        <v>155</v>
      </c>
      <c r="C106" s="33" t="s">
        <v>6</v>
      </c>
      <c r="D106" s="33"/>
      <c r="E106" s="33"/>
      <c r="F106" s="33"/>
      <c r="G106" s="33"/>
    </row>
    <row r="107" spans="1:7">
      <c r="A107" s="34" t="s">
        <v>5</v>
      </c>
      <c r="B107" s="35" t="s">
        <v>156</v>
      </c>
      <c r="C107" s="35" t="s">
        <v>6</v>
      </c>
      <c r="D107" s="35"/>
      <c r="E107" s="35"/>
      <c r="F107" s="35"/>
      <c r="G107" s="35"/>
    </row>
    <row r="108" spans="1:7">
      <c r="A108" s="36" t="s">
        <v>5</v>
      </c>
      <c r="B108" s="37" t="s">
        <v>157</v>
      </c>
      <c r="C108" s="37" t="s">
        <v>6</v>
      </c>
      <c r="D108" s="37"/>
      <c r="E108" s="37"/>
      <c r="F108" s="37"/>
      <c r="G108" s="37"/>
    </row>
    <row r="109" spans="1:7">
      <c r="A109" s="32" t="s">
        <v>5</v>
      </c>
      <c r="B109" s="33" t="s">
        <v>158</v>
      </c>
      <c r="C109" s="33" t="s">
        <v>6</v>
      </c>
      <c r="D109" s="33">
        <v>20342</v>
      </c>
      <c r="E109" s="33">
        <v>1007217</v>
      </c>
      <c r="F109" s="33">
        <f t="shared" si="2"/>
        <v>2.0196243709151056E-2</v>
      </c>
      <c r="G109" s="33">
        <f t="shared" si="3"/>
        <v>4.6053163419600744E-2</v>
      </c>
    </row>
    <row r="110" spans="1:7">
      <c r="A110" s="34" t="s">
        <v>5</v>
      </c>
      <c r="B110" s="35" t="s">
        <v>159</v>
      </c>
      <c r="C110" s="35" t="s">
        <v>6</v>
      </c>
      <c r="D110" s="35">
        <v>17863</v>
      </c>
      <c r="E110" s="35">
        <v>978348</v>
      </c>
      <c r="F110" s="35">
        <f t="shared" si="2"/>
        <v>1.8258329347021714E-2</v>
      </c>
      <c r="G110" s="35">
        <f t="shared" si="3"/>
        <v>4.3217413333496879E-2</v>
      </c>
    </row>
    <row r="111" spans="1:7">
      <c r="A111" s="34" t="s">
        <v>5</v>
      </c>
      <c r="B111" s="35" t="s">
        <v>160</v>
      </c>
      <c r="C111" s="35" t="s">
        <v>6</v>
      </c>
      <c r="D111" s="35">
        <v>16884</v>
      </c>
      <c r="E111" s="35">
        <v>1014727</v>
      </c>
      <c r="F111" s="35">
        <f t="shared" si="2"/>
        <v>1.6638958064582886E-2</v>
      </c>
      <c r="G111" s="35">
        <f t="shared" si="3"/>
        <v>4.0847787335904134E-2</v>
      </c>
    </row>
    <row r="112" spans="1:7">
      <c r="A112" s="36" t="s">
        <v>5</v>
      </c>
      <c r="B112" s="37" t="s">
        <v>161</v>
      </c>
      <c r="C112" s="37" t="s">
        <v>6</v>
      </c>
      <c r="D112" s="37">
        <v>18768</v>
      </c>
      <c r="E112" s="37">
        <v>955217</v>
      </c>
      <c r="F112" s="37">
        <f t="shared" si="2"/>
        <v>1.9647891526218649E-2</v>
      </c>
      <c r="G112" s="37">
        <f t="shared" si="3"/>
        <v>4.5250759670315749E-2</v>
      </c>
    </row>
    <row r="113" spans="1:7">
      <c r="A113" s="32" t="s">
        <v>5</v>
      </c>
      <c r="B113" s="33" t="s">
        <v>162</v>
      </c>
      <c r="C113" s="33" t="s">
        <v>6</v>
      </c>
      <c r="D113" s="33">
        <v>18668</v>
      </c>
      <c r="E113" s="33">
        <v>949653</v>
      </c>
      <c r="F113" s="33">
        <f t="shared" si="2"/>
        <v>1.965770655176154E-2</v>
      </c>
      <c r="G113" s="33">
        <f t="shared" si="3"/>
        <v>4.5265121997192667E-2</v>
      </c>
    </row>
    <row r="114" spans="1:7">
      <c r="A114" s="34" t="s">
        <v>5</v>
      </c>
      <c r="B114" s="35" t="s">
        <v>163</v>
      </c>
      <c r="C114" s="35" t="s">
        <v>6</v>
      </c>
      <c r="D114" s="35">
        <v>19002</v>
      </c>
      <c r="E114" s="35">
        <v>974056</v>
      </c>
      <c r="F114" s="35">
        <f t="shared" si="2"/>
        <v>1.9508118629729707E-2</v>
      </c>
      <c r="G114" s="35">
        <f t="shared" si="3"/>
        <v>4.504622999088348E-2</v>
      </c>
    </row>
    <row r="115" spans="1:7">
      <c r="A115" s="36" t="s">
        <v>5</v>
      </c>
      <c r="B115" s="37" t="s">
        <v>164</v>
      </c>
      <c r="C115" s="37" t="s">
        <v>6</v>
      </c>
      <c r="D115" s="37">
        <v>14402</v>
      </c>
      <c r="E115" s="37">
        <v>942504</v>
      </c>
      <c r="F115" s="37">
        <f t="shared" si="2"/>
        <v>1.528057175354163E-2</v>
      </c>
      <c r="G115" s="37">
        <f t="shared" si="3"/>
        <v>3.8860060646957469E-2</v>
      </c>
    </row>
    <row r="116" spans="1:7">
      <c r="A116" s="32" t="s">
        <v>5</v>
      </c>
      <c r="B116" s="33" t="s">
        <v>165</v>
      </c>
      <c r="C116" s="33" t="s">
        <v>6</v>
      </c>
      <c r="D116" s="33">
        <v>17718</v>
      </c>
      <c r="E116" s="33">
        <v>923426</v>
      </c>
      <c r="F116" s="33">
        <f t="shared" si="2"/>
        <v>1.9187244023884966E-2</v>
      </c>
      <c r="G116" s="33">
        <f t="shared" si="3"/>
        <v>4.4576694180150873E-2</v>
      </c>
    </row>
    <row r="117" spans="1:7">
      <c r="A117" s="34" t="s">
        <v>5</v>
      </c>
      <c r="B117" s="35" t="s">
        <v>166</v>
      </c>
      <c r="C117" s="35" t="s">
        <v>6</v>
      </c>
      <c r="D117" s="35">
        <v>19803</v>
      </c>
      <c r="E117" s="35">
        <v>924236</v>
      </c>
      <c r="F117" s="35">
        <f t="shared" si="2"/>
        <v>2.1426345651976333E-2</v>
      </c>
      <c r="G117" s="35">
        <f t="shared" si="3"/>
        <v>4.7853171592536971E-2</v>
      </c>
    </row>
    <row r="118" spans="1:7">
      <c r="A118" s="36" t="s">
        <v>5</v>
      </c>
      <c r="B118" s="37" t="s">
        <v>167</v>
      </c>
      <c r="C118" s="37" t="s">
        <v>6</v>
      </c>
      <c r="D118" s="37">
        <v>17392</v>
      </c>
      <c r="E118" s="37">
        <v>864107</v>
      </c>
      <c r="F118" s="37">
        <f t="shared" si="2"/>
        <v>2.0127137032798021E-2</v>
      </c>
      <c r="G118" s="37">
        <f t="shared" si="3"/>
        <v>4.5952039620093345E-2</v>
      </c>
    </row>
    <row r="119" spans="1:7">
      <c r="A119" s="32" t="s">
        <v>5</v>
      </c>
      <c r="B119" s="33" t="s">
        <v>168</v>
      </c>
      <c r="C119" s="33" t="s">
        <v>6</v>
      </c>
      <c r="D119" s="33">
        <v>21261</v>
      </c>
      <c r="E119" s="33">
        <v>951956</v>
      </c>
      <c r="F119" s="33">
        <f t="shared" si="2"/>
        <v>2.2334015437688298E-2</v>
      </c>
      <c r="G119" s="33">
        <f t="shared" si="3"/>
        <v>4.918136478996929E-2</v>
      </c>
    </row>
    <row r="120" spans="1:7">
      <c r="A120" s="34" t="s">
        <v>5</v>
      </c>
      <c r="B120" s="35" t="s">
        <v>169</v>
      </c>
      <c r="C120" s="35" t="s">
        <v>6</v>
      </c>
      <c r="D120" s="35">
        <v>23630</v>
      </c>
      <c r="E120" s="35">
        <v>906638</v>
      </c>
      <c r="F120" s="35">
        <f t="shared" si="2"/>
        <v>2.606332406098134E-2</v>
      </c>
      <c r="G120" s="35">
        <f t="shared" si="3"/>
        <v>5.4638462098433996E-2</v>
      </c>
    </row>
    <row r="121" spans="1:7">
      <c r="A121" s="36" t="s">
        <v>5</v>
      </c>
      <c r="B121" s="37" t="s">
        <v>170</v>
      </c>
      <c r="C121" s="37" t="s">
        <v>6</v>
      </c>
      <c r="D121" s="37">
        <v>19273</v>
      </c>
      <c r="E121" s="37">
        <v>934026</v>
      </c>
      <c r="F121" s="37">
        <f t="shared" si="2"/>
        <v>2.063432923708762E-2</v>
      </c>
      <c r="G121" s="37">
        <f t="shared" si="3"/>
        <v>4.6694213972630315E-2</v>
      </c>
    </row>
    <row r="122" spans="1:7">
      <c r="A122" s="32" t="s">
        <v>5</v>
      </c>
      <c r="B122" s="33" t="s">
        <v>171</v>
      </c>
      <c r="C122" s="33" t="s">
        <v>6</v>
      </c>
      <c r="D122" s="33">
        <v>17770</v>
      </c>
      <c r="E122" s="33">
        <v>932698</v>
      </c>
      <c r="F122" s="33">
        <f t="shared" si="2"/>
        <v>1.9052254856341495E-2</v>
      </c>
      <c r="G122" s="33">
        <f t="shared" si="3"/>
        <v>4.4379164531284515E-2</v>
      </c>
    </row>
    <row r="123" spans="1:7">
      <c r="A123" s="34" t="s">
        <v>5</v>
      </c>
      <c r="B123" s="35" t="s">
        <v>172</v>
      </c>
      <c r="C123" s="35" t="s">
        <v>6</v>
      </c>
      <c r="D123" s="35">
        <v>18622</v>
      </c>
      <c r="E123" s="35">
        <v>809670</v>
      </c>
      <c r="F123" s="35">
        <f t="shared" si="2"/>
        <v>2.2999493620857882E-2</v>
      </c>
      <c r="G123" s="35">
        <f t="shared" si="3"/>
        <v>5.0155159015401338E-2</v>
      </c>
    </row>
    <row r="124" spans="1:7">
      <c r="A124" s="36" t="s">
        <v>5</v>
      </c>
      <c r="B124" s="37" t="s">
        <v>173</v>
      </c>
      <c r="C124" s="37" t="s">
        <v>6</v>
      </c>
      <c r="D124" s="37">
        <v>19031</v>
      </c>
      <c r="E124" s="37">
        <v>869173</v>
      </c>
      <c r="F124" s="37">
        <f t="shared" si="2"/>
        <v>2.1895525976991924E-2</v>
      </c>
      <c r="G124" s="37">
        <f t="shared" si="3"/>
        <v>4.8539723162132287E-2</v>
      </c>
    </row>
    <row r="125" spans="1:7">
      <c r="A125" s="32" t="s">
        <v>5</v>
      </c>
      <c r="B125" s="33" t="s">
        <v>174</v>
      </c>
      <c r="C125" s="33" t="s">
        <v>6</v>
      </c>
      <c r="D125" s="33">
        <v>23753</v>
      </c>
      <c r="E125" s="33">
        <v>934917</v>
      </c>
      <c r="F125" s="33">
        <f t="shared" si="2"/>
        <v>2.5406533414196127E-2</v>
      </c>
      <c r="G125" s="33">
        <f t="shared" si="3"/>
        <v>5.3677380344993197E-2</v>
      </c>
    </row>
    <row r="126" spans="1:7">
      <c r="A126" s="34" t="s">
        <v>5</v>
      </c>
      <c r="B126" s="35" t="s">
        <v>175</v>
      </c>
      <c r="C126" s="35" t="s">
        <v>6</v>
      </c>
      <c r="D126" s="35">
        <v>19936</v>
      </c>
      <c r="E126" s="35">
        <v>935901</v>
      </c>
      <c r="F126" s="35">
        <f t="shared" si="2"/>
        <v>2.1301398331661149E-2</v>
      </c>
      <c r="G126" s="35">
        <f t="shared" si="3"/>
        <v>4.7670336178719762E-2</v>
      </c>
    </row>
    <row r="127" spans="1:7">
      <c r="A127" s="34" t="s">
        <v>5</v>
      </c>
      <c r="B127" s="35" t="s">
        <v>176</v>
      </c>
      <c r="C127" s="35" t="s">
        <v>6</v>
      </c>
      <c r="D127" s="35">
        <v>18660</v>
      </c>
      <c r="E127" s="35">
        <v>889694</v>
      </c>
      <c r="F127" s="35">
        <f t="shared" si="2"/>
        <v>2.0973503249431827E-2</v>
      </c>
      <c r="G127" s="35">
        <f t="shared" si="3"/>
        <v>4.7190527304893592E-2</v>
      </c>
    </row>
    <row r="128" spans="1:7">
      <c r="A128" s="36" t="s">
        <v>5</v>
      </c>
      <c r="B128" s="37" t="s">
        <v>177</v>
      </c>
      <c r="C128" s="37" t="s">
        <v>6</v>
      </c>
      <c r="D128" s="37">
        <v>18241</v>
      </c>
      <c r="E128" s="37">
        <v>942642</v>
      </c>
      <c r="F128" s="37">
        <f t="shared" si="2"/>
        <v>1.9350930682061694E-2</v>
      </c>
      <c r="G128" s="37">
        <f t="shared" si="3"/>
        <v>4.481621686706088E-2</v>
      </c>
    </row>
    <row r="129" spans="1:7">
      <c r="A129" s="32" t="s">
        <v>5</v>
      </c>
      <c r="B129" s="33" t="s">
        <v>178</v>
      </c>
      <c r="C129" s="33" t="s">
        <v>6</v>
      </c>
      <c r="D129" s="33">
        <v>21846</v>
      </c>
      <c r="E129" s="33">
        <v>888259</v>
      </c>
      <c r="F129" s="33">
        <f t="shared" si="2"/>
        <v>2.4594178049420271E-2</v>
      </c>
      <c r="G129" s="33">
        <f t="shared" si="3"/>
        <v>5.2488660739716683E-2</v>
      </c>
    </row>
    <row r="130" spans="1:7">
      <c r="A130" s="34" t="s">
        <v>5</v>
      </c>
      <c r="B130" s="35" t="s">
        <v>179</v>
      </c>
      <c r="C130" s="35" t="s">
        <v>6</v>
      </c>
      <c r="D130" s="35">
        <v>20198</v>
      </c>
      <c r="E130" s="35">
        <v>923432</v>
      </c>
      <c r="F130" s="35">
        <f t="shared" si="2"/>
        <v>2.1872752947699452E-2</v>
      </c>
      <c r="G130" s="35">
        <f t="shared" si="3"/>
        <v>4.8506399388368614E-2</v>
      </c>
    </row>
    <row r="131" spans="1:7">
      <c r="A131" s="36" t="s">
        <v>5</v>
      </c>
      <c r="B131" s="37" t="s">
        <v>180</v>
      </c>
      <c r="C131" s="37" t="s">
        <v>6</v>
      </c>
      <c r="D131" s="37">
        <v>23301</v>
      </c>
      <c r="E131" s="37">
        <v>925686</v>
      </c>
      <c r="F131" s="37">
        <f t="shared" ref="F131:F164" si="4">D131/E131</f>
        <v>2.5171602465630893E-2</v>
      </c>
      <c r="G131" s="37">
        <f t="shared" ref="G131:G194" si="5">(F131*1.4633)+0.0165</f>
        <v>5.3333605887957686E-2</v>
      </c>
    </row>
    <row r="132" spans="1:7">
      <c r="A132" s="32" t="s">
        <v>5</v>
      </c>
      <c r="B132" s="33" t="s">
        <v>181</v>
      </c>
      <c r="C132" s="33" t="s">
        <v>6</v>
      </c>
      <c r="D132" s="33">
        <v>18721</v>
      </c>
      <c r="E132" s="33">
        <v>757611</v>
      </c>
      <c r="F132" s="33">
        <f t="shared" si="4"/>
        <v>2.4710570464262002E-2</v>
      </c>
      <c r="G132" s="33">
        <f t="shared" si="5"/>
        <v>5.2658977760354587E-2</v>
      </c>
    </row>
    <row r="133" spans="1:7">
      <c r="A133" s="34" t="s">
        <v>5</v>
      </c>
      <c r="B133" s="35" t="s">
        <v>182</v>
      </c>
      <c r="C133" s="35" t="s">
        <v>6</v>
      </c>
      <c r="D133" s="35">
        <v>20608</v>
      </c>
      <c r="E133" s="35">
        <v>720848</v>
      </c>
      <c r="F133" s="35">
        <f t="shared" si="4"/>
        <v>2.8588551261847159E-2</v>
      </c>
      <c r="G133" s="35">
        <f t="shared" si="5"/>
        <v>5.8333627061460946E-2</v>
      </c>
    </row>
    <row r="134" spans="1:7">
      <c r="A134" s="36" t="s">
        <v>5</v>
      </c>
      <c r="B134" s="37" t="s">
        <v>183</v>
      </c>
      <c r="C134" s="37" t="s">
        <v>6</v>
      </c>
      <c r="D134" s="37">
        <v>20603</v>
      </c>
      <c r="E134" s="37">
        <v>735743</v>
      </c>
      <c r="F134" s="37">
        <f t="shared" si="4"/>
        <v>2.8002984737877219E-2</v>
      </c>
      <c r="G134" s="37">
        <f t="shared" si="5"/>
        <v>5.7476767566935739E-2</v>
      </c>
    </row>
    <row r="135" spans="1:7">
      <c r="A135" s="32" t="s">
        <v>5</v>
      </c>
      <c r="B135" s="33" t="s">
        <v>184</v>
      </c>
      <c r="C135" s="33" t="s">
        <v>6</v>
      </c>
      <c r="D135" s="33">
        <v>20865</v>
      </c>
      <c r="E135" s="33">
        <v>835777</v>
      </c>
      <c r="F135" s="33">
        <f t="shared" si="4"/>
        <v>2.4964793240302138E-2</v>
      </c>
      <c r="G135" s="33">
        <f t="shared" si="5"/>
        <v>5.3030981948534124E-2</v>
      </c>
    </row>
    <row r="136" spans="1:7">
      <c r="A136" s="34" t="s">
        <v>5</v>
      </c>
      <c r="B136" s="35" t="s">
        <v>185</v>
      </c>
      <c r="C136" s="35" t="s">
        <v>6</v>
      </c>
      <c r="D136" s="35">
        <v>16643</v>
      </c>
      <c r="E136" s="35">
        <v>762646</v>
      </c>
      <c r="F136" s="35">
        <f t="shared" si="4"/>
        <v>2.182270673418598E-2</v>
      </c>
      <c r="G136" s="35">
        <f t="shared" si="5"/>
        <v>4.8433166764134346E-2</v>
      </c>
    </row>
    <row r="137" spans="1:7">
      <c r="A137" s="34" t="s">
        <v>5</v>
      </c>
      <c r="B137" s="35" t="s">
        <v>186</v>
      </c>
      <c r="C137" s="35" t="s">
        <v>6</v>
      </c>
      <c r="D137" s="35">
        <v>14255</v>
      </c>
      <c r="E137" s="35">
        <v>772854</v>
      </c>
      <c r="F137" s="35">
        <f t="shared" si="4"/>
        <v>1.8444622140792441E-2</v>
      </c>
      <c r="G137" s="35">
        <f t="shared" si="5"/>
        <v>4.3490015578621581E-2</v>
      </c>
    </row>
    <row r="138" spans="1:7">
      <c r="A138" s="36" t="s">
        <v>5</v>
      </c>
      <c r="B138" s="37" t="s">
        <v>187</v>
      </c>
      <c r="C138" s="37" t="s">
        <v>6</v>
      </c>
      <c r="D138" s="37">
        <v>20738</v>
      </c>
      <c r="E138" s="37">
        <v>807591</v>
      </c>
      <c r="F138" s="37">
        <f t="shared" si="4"/>
        <v>2.567883990782463E-2</v>
      </c>
      <c r="G138" s="37">
        <f t="shared" si="5"/>
        <v>5.4075846437119782E-2</v>
      </c>
    </row>
    <row r="139" spans="1:7">
      <c r="A139" s="32" t="s">
        <v>5</v>
      </c>
      <c r="B139" s="33" t="s">
        <v>188</v>
      </c>
      <c r="C139" s="33" t="s">
        <v>6</v>
      </c>
      <c r="D139" s="33">
        <v>22680</v>
      </c>
      <c r="E139" s="33">
        <v>891710</v>
      </c>
      <c r="F139" s="33">
        <f t="shared" si="4"/>
        <v>2.5434277960323423E-2</v>
      </c>
      <c r="G139" s="33">
        <f t="shared" si="5"/>
        <v>5.3717978939341264E-2</v>
      </c>
    </row>
    <row r="140" spans="1:7">
      <c r="A140" s="34" t="s">
        <v>5</v>
      </c>
      <c r="B140" s="35" t="s">
        <v>189</v>
      </c>
      <c r="C140" s="35" t="s">
        <v>6</v>
      </c>
      <c r="D140" s="35">
        <v>19124</v>
      </c>
      <c r="E140" s="35">
        <v>794953</v>
      </c>
      <c r="F140" s="35">
        <f t="shared" si="4"/>
        <v>2.405676813597785E-2</v>
      </c>
      <c r="G140" s="35">
        <f t="shared" si="5"/>
        <v>5.170226881337639E-2</v>
      </c>
    </row>
    <row r="141" spans="1:7">
      <c r="A141" s="34" t="s">
        <v>5</v>
      </c>
      <c r="B141" s="35" t="s">
        <v>190</v>
      </c>
      <c r="C141" s="35" t="s">
        <v>6</v>
      </c>
      <c r="D141" s="35">
        <v>20353</v>
      </c>
      <c r="E141" s="35">
        <v>859173</v>
      </c>
      <c r="F141" s="35">
        <f t="shared" si="4"/>
        <v>2.3689059130116985E-2</v>
      </c>
      <c r="G141" s="35">
        <f t="shared" si="5"/>
        <v>5.1164200225100188E-2</v>
      </c>
    </row>
    <row r="142" spans="1:7">
      <c r="A142" s="36" t="s">
        <v>5</v>
      </c>
      <c r="B142" s="37" t="s">
        <v>191</v>
      </c>
      <c r="C142" s="37" t="s">
        <v>6</v>
      </c>
      <c r="D142" s="37">
        <v>21503</v>
      </c>
      <c r="E142" s="37">
        <v>790372</v>
      </c>
      <c r="F142" s="37">
        <f t="shared" si="4"/>
        <v>2.7206176332157515E-2</v>
      </c>
      <c r="G142" s="37">
        <f t="shared" si="5"/>
        <v>5.6310797826846094E-2</v>
      </c>
    </row>
    <row r="143" spans="1:7">
      <c r="A143" s="32" t="s">
        <v>5</v>
      </c>
      <c r="B143" s="33" t="s">
        <v>192</v>
      </c>
      <c r="C143" s="33" t="s">
        <v>6</v>
      </c>
      <c r="D143" s="33">
        <v>20767</v>
      </c>
      <c r="E143" s="33">
        <v>886156</v>
      </c>
      <c r="F143" s="33">
        <f t="shared" si="4"/>
        <v>2.3434925679000084E-2</v>
      </c>
      <c r="G143" s="33">
        <f t="shared" si="5"/>
        <v>5.0792326746080828E-2</v>
      </c>
    </row>
    <row r="144" spans="1:7">
      <c r="A144" s="34" t="s">
        <v>5</v>
      </c>
      <c r="B144" s="35" t="s">
        <v>193</v>
      </c>
      <c r="C144" s="35" t="s">
        <v>6</v>
      </c>
      <c r="D144" s="35">
        <v>23060</v>
      </c>
      <c r="E144" s="35">
        <v>819082</v>
      </c>
      <c r="F144" s="35">
        <f t="shared" si="4"/>
        <v>2.8153469371808928E-2</v>
      </c>
      <c r="G144" s="35">
        <f t="shared" si="5"/>
        <v>5.7696971731768007E-2</v>
      </c>
    </row>
    <row r="145" spans="1:7">
      <c r="A145" s="34" t="s">
        <v>5</v>
      </c>
      <c r="B145" s="35" t="s">
        <v>194</v>
      </c>
      <c r="C145" s="35" t="s">
        <v>6</v>
      </c>
      <c r="D145" s="35">
        <v>20240</v>
      </c>
      <c r="E145" s="35">
        <v>869048</v>
      </c>
      <c r="F145" s="35">
        <f t="shared" si="4"/>
        <v>2.3289852804448084E-2</v>
      </c>
      <c r="G145" s="35">
        <f t="shared" si="5"/>
        <v>5.0580041608748884E-2</v>
      </c>
    </row>
    <row r="146" spans="1:7">
      <c r="A146" s="32" t="s">
        <v>5</v>
      </c>
      <c r="B146" s="33" t="s">
        <v>195</v>
      </c>
      <c r="C146" s="33" t="s">
        <v>6</v>
      </c>
      <c r="D146" s="33">
        <v>20570</v>
      </c>
      <c r="E146" s="33">
        <v>948994</v>
      </c>
      <c r="F146" s="33">
        <f t="shared" si="4"/>
        <v>2.1675584882517699E-2</v>
      </c>
      <c r="G146" s="33">
        <f t="shared" si="5"/>
        <v>4.8217883358588148E-2</v>
      </c>
    </row>
    <row r="147" spans="1:7">
      <c r="A147" s="34" t="s">
        <v>5</v>
      </c>
      <c r="B147" s="35" t="s">
        <v>196</v>
      </c>
      <c r="C147" s="35" t="s">
        <v>6</v>
      </c>
      <c r="D147" s="35">
        <v>17671</v>
      </c>
      <c r="E147" s="35">
        <v>960511</v>
      </c>
      <c r="F147" s="35">
        <f t="shared" si="4"/>
        <v>1.8397498831351229E-2</v>
      </c>
      <c r="G147" s="35">
        <f t="shared" si="5"/>
        <v>4.3421060039916255E-2</v>
      </c>
    </row>
    <row r="148" spans="1:7">
      <c r="A148" s="34" t="s">
        <v>5</v>
      </c>
      <c r="B148" s="35" t="s">
        <v>197</v>
      </c>
      <c r="C148" s="35" t="s">
        <v>6</v>
      </c>
      <c r="D148" s="35">
        <v>16368</v>
      </c>
      <c r="E148" s="35">
        <v>925338</v>
      </c>
      <c r="F148" s="35">
        <f t="shared" si="4"/>
        <v>1.7688671598918449E-2</v>
      </c>
      <c r="G148" s="35">
        <f t="shared" si="5"/>
        <v>4.2383833150697367E-2</v>
      </c>
    </row>
    <row r="149" spans="1:7">
      <c r="A149" s="36" t="s">
        <v>5</v>
      </c>
      <c r="B149" s="37" t="s">
        <v>198</v>
      </c>
      <c r="C149" s="37" t="s">
        <v>6</v>
      </c>
      <c r="D149" s="37">
        <v>18734</v>
      </c>
      <c r="E149" s="37">
        <v>972929</v>
      </c>
      <c r="F149" s="37">
        <f t="shared" si="4"/>
        <v>1.9255259119627433E-2</v>
      </c>
      <c r="G149" s="37">
        <f t="shared" si="5"/>
        <v>4.4676220669750827E-2</v>
      </c>
    </row>
    <row r="150" spans="1:7">
      <c r="A150" s="32" t="s">
        <v>5</v>
      </c>
      <c r="B150" s="33" t="s">
        <v>199</v>
      </c>
      <c r="C150" s="33" t="s">
        <v>6</v>
      </c>
      <c r="D150" s="33">
        <v>11128</v>
      </c>
      <c r="E150" s="33">
        <v>591314</v>
      </c>
      <c r="F150" s="33">
        <f t="shared" si="4"/>
        <v>1.8819104570498922E-2</v>
      </c>
      <c r="G150" s="33">
        <f t="shared" si="5"/>
        <v>4.4037995718011078E-2</v>
      </c>
    </row>
    <row r="151" spans="1:7">
      <c r="A151" s="34" t="s">
        <v>5</v>
      </c>
      <c r="B151" s="35" t="s">
        <v>200</v>
      </c>
      <c r="C151" s="35" t="s">
        <v>6</v>
      </c>
      <c r="D151" s="35">
        <v>10012</v>
      </c>
      <c r="E151" s="35">
        <v>615090</v>
      </c>
      <c r="F151" s="35">
        <f t="shared" si="4"/>
        <v>1.6277292753905933E-2</v>
      </c>
      <c r="G151" s="35">
        <f t="shared" si="5"/>
        <v>4.0318562486790555E-2</v>
      </c>
    </row>
    <row r="152" spans="1:7">
      <c r="A152" s="36" t="s">
        <v>5</v>
      </c>
      <c r="B152" s="37" t="s">
        <v>201</v>
      </c>
      <c r="C152" s="37" t="s">
        <v>6</v>
      </c>
      <c r="D152" s="37">
        <v>10181</v>
      </c>
      <c r="E152" s="37">
        <v>578577</v>
      </c>
      <c r="F152" s="37">
        <f t="shared" si="4"/>
        <v>1.759662067451696E-2</v>
      </c>
      <c r="G152" s="37">
        <f t="shared" si="5"/>
        <v>4.224913503302067E-2</v>
      </c>
    </row>
    <row r="153" spans="1:7">
      <c r="A153" s="32" t="s">
        <v>5</v>
      </c>
      <c r="B153" s="33" t="s">
        <v>202</v>
      </c>
      <c r="C153" s="33" t="s">
        <v>6</v>
      </c>
      <c r="D153" s="33">
        <v>24299</v>
      </c>
      <c r="E153" s="33">
        <v>892382</v>
      </c>
      <c r="F153" s="33">
        <f t="shared" si="4"/>
        <v>2.7229370381742349E-2</v>
      </c>
      <c r="G153" s="33">
        <f t="shared" si="5"/>
        <v>5.6344737679603581E-2</v>
      </c>
    </row>
    <row r="154" spans="1:7">
      <c r="A154" s="34" t="s">
        <v>5</v>
      </c>
      <c r="B154" s="35" t="s">
        <v>203</v>
      </c>
      <c r="C154" s="35" t="s">
        <v>6</v>
      </c>
      <c r="D154" s="35">
        <v>21786</v>
      </c>
      <c r="E154" s="35">
        <v>846158</v>
      </c>
      <c r="F154" s="35">
        <f t="shared" si="4"/>
        <v>2.5746964514901473E-2</v>
      </c>
      <c r="G154" s="35">
        <f t="shared" si="5"/>
        <v>5.417553317465533E-2</v>
      </c>
    </row>
    <row r="155" spans="1:7">
      <c r="A155" s="34" t="s">
        <v>5</v>
      </c>
      <c r="B155" s="35" t="s">
        <v>204</v>
      </c>
      <c r="C155" s="35" t="s">
        <v>6</v>
      </c>
      <c r="D155" s="35">
        <v>16425</v>
      </c>
      <c r="E155" s="35">
        <v>800521</v>
      </c>
      <c r="F155" s="35">
        <f t="shared" si="4"/>
        <v>2.0517887725618692E-2</v>
      </c>
      <c r="G155" s="35">
        <f t="shared" si="5"/>
        <v>4.6523825108897833E-2</v>
      </c>
    </row>
    <row r="156" spans="1:7">
      <c r="A156" s="36" t="s">
        <v>5</v>
      </c>
      <c r="B156" s="37" t="s">
        <v>205</v>
      </c>
      <c r="C156" s="37" t="s">
        <v>6</v>
      </c>
      <c r="D156" s="37">
        <v>21340</v>
      </c>
      <c r="E156" s="37">
        <v>912438</v>
      </c>
      <c r="F156" s="37">
        <f t="shared" si="4"/>
        <v>2.3387890464886381E-2</v>
      </c>
      <c r="G156" s="37">
        <f t="shared" si="5"/>
        <v>5.0723500117268241E-2</v>
      </c>
    </row>
    <row r="157" spans="1:7">
      <c r="A157" s="32" t="s">
        <v>5</v>
      </c>
      <c r="B157" s="33" t="s">
        <v>206</v>
      </c>
      <c r="C157" s="33" t="s">
        <v>6</v>
      </c>
      <c r="D157" s="33">
        <v>18919</v>
      </c>
      <c r="E157" s="33">
        <v>864634</v>
      </c>
      <c r="F157" s="33">
        <f t="shared" si="4"/>
        <v>2.1880934591977645E-2</v>
      </c>
      <c r="G157" s="33">
        <f t="shared" si="5"/>
        <v>4.8518371588440891E-2</v>
      </c>
    </row>
    <row r="158" spans="1:7">
      <c r="A158" s="34" t="s">
        <v>5</v>
      </c>
      <c r="B158" s="35" t="s">
        <v>207</v>
      </c>
      <c r="C158" s="35" t="s">
        <v>6</v>
      </c>
      <c r="D158" s="35">
        <v>22726</v>
      </c>
      <c r="E158" s="35">
        <v>884451</v>
      </c>
      <c r="F158" s="35">
        <f t="shared" si="4"/>
        <v>2.5695035677499374E-2</v>
      </c>
      <c r="G158" s="35">
        <f t="shared" si="5"/>
        <v>5.4099545706884834E-2</v>
      </c>
    </row>
    <row r="159" spans="1:7">
      <c r="A159" s="34" t="s">
        <v>5</v>
      </c>
      <c r="B159" s="35" t="s">
        <v>208</v>
      </c>
      <c r="C159" s="35" t="s">
        <v>6</v>
      </c>
      <c r="D159" s="35">
        <v>23440</v>
      </c>
      <c r="E159" s="35">
        <v>810460</v>
      </c>
      <c r="F159" s="35">
        <f t="shared" si="4"/>
        <v>2.8921846852404808E-2</v>
      </c>
      <c r="G159" s="35">
        <f t="shared" si="5"/>
        <v>5.8821338499123958E-2</v>
      </c>
    </row>
    <row r="160" spans="1:7">
      <c r="A160" s="36" t="s">
        <v>5</v>
      </c>
      <c r="B160" s="37" t="s">
        <v>209</v>
      </c>
      <c r="C160" s="37" t="s">
        <v>6</v>
      </c>
      <c r="D160" s="37">
        <v>20348</v>
      </c>
      <c r="E160" s="37">
        <v>900591</v>
      </c>
      <c r="F160" s="37">
        <f t="shared" si="4"/>
        <v>2.2594052127991506E-2</v>
      </c>
      <c r="G160" s="37">
        <f t="shared" si="5"/>
        <v>4.9561876478889974E-2</v>
      </c>
    </row>
    <row r="161" spans="1:7">
      <c r="A161" s="32" t="s">
        <v>5</v>
      </c>
      <c r="B161" s="33" t="s">
        <v>210</v>
      </c>
      <c r="C161" s="33" t="s">
        <v>6</v>
      </c>
      <c r="D161" s="33">
        <v>15651</v>
      </c>
      <c r="E161" s="33">
        <v>907853</v>
      </c>
      <c r="F161" s="33">
        <f t="shared" si="4"/>
        <v>1.7239575129453778E-2</v>
      </c>
      <c r="G161" s="33">
        <f t="shared" si="5"/>
        <v>4.172667028692971E-2</v>
      </c>
    </row>
    <row r="162" spans="1:7">
      <c r="A162" s="34" t="s">
        <v>5</v>
      </c>
      <c r="B162" s="35" t="s">
        <v>211</v>
      </c>
      <c r="C162" s="35" t="s">
        <v>6</v>
      </c>
      <c r="D162" s="35">
        <v>14178</v>
      </c>
      <c r="E162" s="35">
        <v>840167</v>
      </c>
      <c r="F162" s="35">
        <f t="shared" si="4"/>
        <v>1.6875216474819887E-2</v>
      </c>
      <c r="G162" s="35">
        <f t="shared" si="5"/>
        <v>4.1193504267603945E-2</v>
      </c>
    </row>
    <row r="163" spans="1:7">
      <c r="A163" s="34" t="s">
        <v>5</v>
      </c>
      <c r="B163" s="35" t="s">
        <v>212</v>
      </c>
      <c r="C163" s="35" t="s">
        <v>6</v>
      </c>
      <c r="D163" s="35">
        <v>16658</v>
      </c>
      <c r="E163" s="35">
        <v>831885</v>
      </c>
      <c r="F163" s="35">
        <f t="shared" si="4"/>
        <v>2.0024402411390998E-2</v>
      </c>
      <c r="G163" s="35">
        <f t="shared" si="5"/>
        <v>4.5801708048588449E-2</v>
      </c>
    </row>
    <row r="164" spans="1:7">
      <c r="A164" s="36" t="s">
        <v>5</v>
      </c>
      <c r="B164" s="37" t="s">
        <v>213</v>
      </c>
      <c r="C164" s="37" t="s">
        <v>6</v>
      </c>
      <c r="D164" s="37">
        <v>19761</v>
      </c>
      <c r="E164" s="37">
        <v>994009</v>
      </c>
      <c r="F164" s="37">
        <f t="shared" si="4"/>
        <v>1.9880101689220119E-2</v>
      </c>
      <c r="G164" s="37">
        <f t="shared" si="5"/>
        <v>4.5590552801835799E-2</v>
      </c>
    </row>
    <row r="165" spans="1:7">
      <c r="A165" s="41" t="s">
        <v>5</v>
      </c>
      <c r="B165" s="42" t="s">
        <v>214</v>
      </c>
      <c r="C165" s="42" t="s">
        <v>6</v>
      </c>
      <c r="D165" s="42">
        <v>11150</v>
      </c>
      <c r="E165" s="42">
        <v>451047</v>
      </c>
      <c r="F165" s="42">
        <v>2.4720262E-2</v>
      </c>
      <c r="G165" s="33">
        <f t="shared" si="5"/>
        <v>5.2673159384600002E-2</v>
      </c>
    </row>
    <row r="166" spans="1:7">
      <c r="A166" s="43" t="s">
        <v>5</v>
      </c>
      <c r="B166" s="44" t="s">
        <v>215</v>
      </c>
      <c r="C166" s="44" t="s">
        <v>6</v>
      </c>
      <c r="D166" s="44">
        <v>24645</v>
      </c>
      <c r="E166" s="44">
        <v>1083225</v>
      </c>
      <c r="F166" s="44">
        <v>2.2751506000000001E-2</v>
      </c>
      <c r="G166" s="35">
        <f t="shared" si="5"/>
        <v>4.9792278729800001E-2</v>
      </c>
    </row>
    <row r="167" spans="1:7">
      <c r="A167" s="43" t="s">
        <v>5</v>
      </c>
      <c r="B167" s="44" t="s">
        <v>216</v>
      </c>
      <c r="C167" s="44" t="s">
        <v>6</v>
      </c>
      <c r="D167" s="44">
        <v>24914</v>
      </c>
      <c r="E167" s="44">
        <v>1110977</v>
      </c>
      <c r="F167" s="44">
        <v>2.2425306999999998E-2</v>
      </c>
      <c r="G167" s="35">
        <f t="shared" si="5"/>
        <v>4.93149517331E-2</v>
      </c>
    </row>
    <row r="168" spans="1:7">
      <c r="A168" s="45" t="s">
        <v>5</v>
      </c>
      <c r="B168" s="46" t="s">
        <v>217</v>
      </c>
      <c r="C168" s="46" t="s">
        <v>6</v>
      </c>
      <c r="D168" s="46">
        <v>23788</v>
      </c>
      <c r="E168" s="46">
        <v>1102311</v>
      </c>
      <c r="F168" s="46">
        <v>2.1580116999999999E-2</v>
      </c>
      <c r="G168" s="37">
        <f t="shared" si="5"/>
        <v>4.8078185206100001E-2</v>
      </c>
    </row>
    <row r="169" spans="1:7">
      <c r="A169" s="41" t="s">
        <v>5</v>
      </c>
      <c r="B169" s="42" t="s">
        <v>218</v>
      </c>
      <c r="C169" s="42" t="s">
        <v>6</v>
      </c>
      <c r="D169" s="42">
        <v>21598</v>
      </c>
      <c r="E169" s="42">
        <v>1066272</v>
      </c>
      <c r="F169" s="42">
        <v>2.0255619999999998E-2</v>
      </c>
      <c r="G169" s="33">
        <f t="shared" si="5"/>
        <v>4.6140048746000001E-2</v>
      </c>
    </row>
    <row r="170" spans="1:7">
      <c r="A170" s="43" t="s">
        <v>5</v>
      </c>
      <c r="B170" s="44" t="s">
        <v>219</v>
      </c>
      <c r="C170" s="44" t="s">
        <v>6</v>
      </c>
      <c r="D170" s="44">
        <v>23657</v>
      </c>
      <c r="E170" s="44">
        <v>1051714</v>
      </c>
      <c r="F170" s="44">
        <v>2.2493757999999999E-2</v>
      </c>
      <c r="G170" s="35">
        <f t="shared" si="5"/>
        <v>4.94151160814E-2</v>
      </c>
    </row>
    <row r="171" spans="1:7">
      <c r="A171" s="43" t="s">
        <v>5</v>
      </c>
      <c r="B171" s="44" t="s">
        <v>220</v>
      </c>
      <c r="C171" s="44" t="s">
        <v>6</v>
      </c>
      <c r="D171" s="44">
        <v>26225</v>
      </c>
      <c r="E171" s="44">
        <v>1198888</v>
      </c>
      <c r="F171" s="44">
        <v>2.1874437E-2</v>
      </c>
      <c r="G171" s="35">
        <f t="shared" si="5"/>
        <v>4.8508863662099999E-2</v>
      </c>
    </row>
    <row r="172" spans="1:7">
      <c r="A172" s="45" t="s">
        <v>5</v>
      </c>
      <c r="B172" s="46" t="s">
        <v>221</v>
      </c>
      <c r="C172" s="46" t="s">
        <v>6</v>
      </c>
      <c r="D172" s="46">
        <v>22994</v>
      </c>
      <c r="E172" s="46">
        <v>1132050</v>
      </c>
      <c r="F172" s="46">
        <v>2.0311823999999999E-2</v>
      </c>
      <c r="G172" s="37">
        <f t="shared" si="5"/>
        <v>4.6222292059200004E-2</v>
      </c>
    </row>
    <row r="173" spans="1:7">
      <c r="A173" s="41" t="s">
        <v>5</v>
      </c>
      <c r="B173" s="42" t="s">
        <v>222</v>
      </c>
      <c r="C173" s="42" t="s">
        <v>6</v>
      </c>
      <c r="D173" s="42">
        <v>23439</v>
      </c>
      <c r="E173" s="42">
        <v>1086979</v>
      </c>
      <c r="F173" s="42">
        <v>2.1563433999999999E-2</v>
      </c>
      <c r="G173" s="33">
        <f t="shared" si="5"/>
        <v>4.8053772972200003E-2</v>
      </c>
    </row>
    <row r="174" spans="1:7">
      <c r="A174" s="43" t="s">
        <v>5</v>
      </c>
      <c r="B174" s="44" t="s">
        <v>223</v>
      </c>
      <c r="C174" s="44" t="s">
        <v>6</v>
      </c>
      <c r="D174" s="44">
        <v>24814</v>
      </c>
      <c r="E174" s="44">
        <v>1068260</v>
      </c>
      <c r="F174" s="44">
        <v>2.3228427999999999E-2</v>
      </c>
      <c r="G174" s="35">
        <f t="shared" si="5"/>
        <v>5.0490158692399999E-2</v>
      </c>
    </row>
    <row r="175" spans="1:7">
      <c r="A175" s="45" t="s">
        <v>5</v>
      </c>
      <c r="B175" s="46" t="s">
        <v>224</v>
      </c>
      <c r="C175" s="46" t="s">
        <v>6</v>
      </c>
      <c r="D175" s="46">
        <v>22908</v>
      </c>
      <c r="E175" s="46">
        <v>1162781</v>
      </c>
      <c r="F175" s="46">
        <v>1.9701044000000001E-2</v>
      </c>
      <c r="G175" s="37">
        <f t="shared" si="5"/>
        <v>4.5328537685200003E-2</v>
      </c>
    </row>
    <row r="176" spans="1:7">
      <c r="A176" s="41" t="s">
        <v>5</v>
      </c>
      <c r="B176" s="42" t="s">
        <v>225</v>
      </c>
      <c r="C176" s="42" t="s">
        <v>6</v>
      </c>
      <c r="D176" s="42">
        <v>24351</v>
      </c>
      <c r="E176" s="42">
        <v>1107915</v>
      </c>
      <c r="F176" s="42">
        <v>2.1979123E-2</v>
      </c>
      <c r="G176" s="33">
        <f t="shared" si="5"/>
        <v>4.8662050685900002E-2</v>
      </c>
    </row>
    <row r="177" spans="1:7">
      <c r="A177" s="43" t="s">
        <v>5</v>
      </c>
      <c r="B177" s="44" t="s">
        <v>226</v>
      </c>
      <c r="C177" s="44" t="s">
        <v>6</v>
      </c>
      <c r="D177" s="44">
        <v>22754</v>
      </c>
      <c r="E177" s="44">
        <v>1201862</v>
      </c>
      <c r="F177" s="44">
        <v>1.8932290000000001E-2</v>
      </c>
      <c r="G177" s="35">
        <f t="shared" si="5"/>
        <v>4.4203619957000007E-2</v>
      </c>
    </row>
    <row r="178" spans="1:7">
      <c r="A178" s="45" t="s">
        <v>5</v>
      </c>
      <c r="B178" s="46" t="s">
        <v>227</v>
      </c>
      <c r="C178" s="46" t="s">
        <v>6</v>
      </c>
      <c r="D178" s="46">
        <v>22025</v>
      </c>
      <c r="E178" s="46">
        <v>1071832</v>
      </c>
      <c r="F178" s="46">
        <v>2.0548929E-2</v>
      </c>
      <c r="G178" s="37">
        <f t="shared" si="5"/>
        <v>4.6569247805700001E-2</v>
      </c>
    </row>
    <row r="179" spans="1:7">
      <c r="A179" s="41" t="s">
        <v>5</v>
      </c>
      <c r="B179" s="42" t="s">
        <v>228</v>
      </c>
      <c r="C179" s="42" t="s">
        <v>6</v>
      </c>
      <c r="D179" s="42">
        <v>29086</v>
      </c>
      <c r="E179" s="42">
        <v>1150370</v>
      </c>
      <c r="F179" s="42">
        <v>2.5284039000000001E-2</v>
      </c>
      <c r="G179" s="33">
        <f t="shared" si="5"/>
        <v>5.3498134268700002E-2</v>
      </c>
    </row>
    <row r="180" spans="1:7">
      <c r="A180" s="43" t="s">
        <v>5</v>
      </c>
      <c r="B180" s="44" t="s">
        <v>229</v>
      </c>
      <c r="C180" s="44" t="s">
        <v>6</v>
      </c>
      <c r="D180" s="44">
        <v>27436</v>
      </c>
      <c r="E180" s="44">
        <v>1205061</v>
      </c>
      <c r="F180" s="44">
        <v>2.2767312000000001E-2</v>
      </c>
      <c r="G180" s="35">
        <f t="shared" si="5"/>
        <v>4.9815407649600005E-2</v>
      </c>
    </row>
    <row r="181" spans="1:7">
      <c r="A181" s="45" t="s">
        <v>5</v>
      </c>
      <c r="B181" s="46" t="s">
        <v>230</v>
      </c>
      <c r="C181" s="46" t="s">
        <v>6</v>
      </c>
      <c r="D181" s="46">
        <v>25607</v>
      </c>
      <c r="E181" s="46">
        <v>1161361</v>
      </c>
      <c r="F181" s="46">
        <v>2.204913E-2</v>
      </c>
      <c r="G181" s="37">
        <f t="shared" si="5"/>
        <v>4.8764491929000002E-2</v>
      </c>
    </row>
    <row r="182" spans="1:7">
      <c r="A182" s="41" t="s">
        <v>5</v>
      </c>
      <c r="B182" s="42" t="s">
        <v>231</v>
      </c>
      <c r="C182" s="42" t="s">
        <v>6</v>
      </c>
      <c r="D182" s="42">
        <v>20136</v>
      </c>
      <c r="E182" s="42">
        <v>864212</v>
      </c>
      <c r="F182" s="42">
        <v>2.3299838E-2</v>
      </c>
      <c r="G182" s="33">
        <f t="shared" si="5"/>
        <v>5.0594652945399998E-2</v>
      </c>
    </row>
    <row r="183" spans="1:7">
      <c r="A183" s="43" t="s">
        <v>5</v>
      </c>
      <c r="B183" s="44" t="s">
        <v>232</v>
      </c>
      <c r="C183" s="44" t="s">
        <v>6</v>
      </c>
      <c r="D183" s="44">
        <v>21375</v>
      </c>
      <c r="E183" s="44">
        <v>831205</v>
      </c>
      <c r="F183" s="44">
        <v>2.5715677999999999E-2</v>
      </c>
      <c r="G183" s="35">
        <f t="shared" si="5"/>
        <v>5.4129751617400003E-2</v>
      </c>
    </row>
    <row r="184" spans="1:7">
      <c r="A184" s="45" t="s">
        <v>5</v>
      </c>
      <c r="B184" s="46" t="s">
        <v>233</v>
      </c>
      <c r="C184" s="46" t="s">
        <v>6</v>
      </c>
      <c r="D184" s="46">
        <v>19786</v>
      </c>
      <c r="E184" s="46">
        <v>808998</v>
      </c>
      <c r="F184" s="46">
        <v>2.4457415E-2</v>
      </c>
      <c r="G184" s="37">
        <f t="shared" si="5"/>
        <v>5.2288535369500004E-2</v>
      </c>
    </row>
    <row r="185" spans="1:7">
      <c r="A185" s="41" t="s">
        <v>5</v>
      </c>
      <c r="B185" s="42" t="s">
        <v>234</v>
      </c>
      <c r="C185" s="42" t="s">
        <v>6</v>
      </c>
      <c r="D185" s="42">
        <v>21758</v>
      </c>
      <c r="E185" s="42">
        <v>1118198</v>
      </c>
      <c r="F185" s="42">
        <v>1.9458092E-2</v>
      </c>
      <c r="G185" s="33">
        <f t="shared" si="5"/>
        <v>4.4973026023599996E-2</v>
      </c>
    </row>
    <row r="186" spans="1:7">
      <c r="A186" s="43" t="s">
        <v>5</v>
      </c>
      <c r="B186" s="44" t="s">
        <v>235</v>
      </c>
      <c r="C186" s="44" t="s">
        <v>6</v>
      </c>
      <c r="D186" s="44">
        <v>21317</v>
      </c>
      <c r="E186" s="44">
        <v>1079278</v>
      </c>
      <c r="F186" s="44">
        <v>1.9751167E-2</v>
      </c>
      <c r="G186" s="35">
        <f t="shared" si="5"/>
        <v>4.54018826711E-2</v>
      </c>
    </row>
    <row r="187" spans="1:7">
      <c r="A187" s="43" t="s">
        <v>5</v>
      </c>
      <c r="B187" s="44" t="s">
        <v>236</v>
      </c>
      <c r="C187" s="44" t="s">
        <v>6</v>
      </c>
      <c r="D187" s="44">
        <v>22062</v>
      </c>
      <c r="E187" s="44">
        <v>1066001</v>
      </c>
      <c r="F187" s="44">
        <v>2.0696040999999998E-2</v>
      </c>
      <c r="G187" s="35">
        <f t="shared" si="5"/>
        <v>4.6784516795299998E-2</v>
      </c>
    </row>
    <row r="188" spans="1:7">
      <c r="A188" s="45" t="s">
        <v>5</v>
      </c>
      <c r="B188" s="46" t="s">
        <v>237</v>
      </c>
      <c r="C188" s="46" t="s">
        <v>6</v>
      </c>
      <c r="D188" s="46">
        <v>20616</v>
      </c>
      <c r="E188" s="46">
        <v>1030860</v>
      </c>
      <c r="F188" s="46">
        <v>1.9998835999999999E-2</v>
      </c>
      <c r="G188" s="37">
        <f t="shared" si="5"/>
        <v>4.5764296718800002E-2</v>
      </c>
    </row>
    <row r="189" spans="1:7">
      <c r="A189" s="41" t="s">
        <v>5</v>
      </c>
      <c r="B189" s="42" t="s">
        <v>238</v>
      </c>
      <c r="C189" s="42" t="s">
        <v>6</v>
      </c>
      <c r="D189" s="42">
        <v>20004</v>
      </c>
      <c r="E189" s="42">
        <v>1146357</v>
      </c>
      <c r="F189" s="42">
        <v>1.7450060999999999E-2</v>
      </c>
      <c r="G189" s="33">
        <f t="shared" si="5"/>
        <v>4.2034674261300004E-2</v>
      </c>
    </row>
    <row r="190" spans="1:7">
      <c r="A190" s="43" t="s">
        <v>5</v>
      </c>
      <c r="B190" s="44" t="s">
        <v>239</v>
      </c>
      <c r="C190" s="44" t="s">
        <v>6</v>
      </c>
      <c r="D190" s="44">
        <v>18688</v>
      </c>
      <c r="E190" s="44">
        <v>1120957</v>
      </c>
      <c r="F190" s="44">
        <v>1.6671469000000001E-2</v>
      </c>
      <c r="G190" s="35">
        <f t="shared" si="5"/>
        <v>4.0895360587700005E-2</v>
      </c>
    </row>
    <row r="191" spans="1:7">
      <c r="A191" s="43" t="s">
        <v>5</v>
      </c>
      <c r="B191" s="44" t="s">
        <v>240</v>
      </c>
      <c r="C191" s="44" t="s">
        <v>6</v>
      </c>
      <c r="D191" s="44">
        <v>17646</v>
      </c>
      <c r="E191" s="44">
        <v>1158386</v>
      </c>
      <c r="F191" s="44">
        <v>1.5233264E-2</v>
      </c>
      <c r="G191" s="35">
        <f t="shared" si="5"/>
        <v>3.8790835211199998E-2</v>
      </c>
    </row>
    <row r="192" spans="1:7">
      <c r="A192" s="45" t="s">
        <v>5</v>
      </c>
      <c r="B192" s="46" t="s">
        <v>241</v>
      </c>
      <c r="C192" s="46" t="s">
        <v>6</v>
      </c>
      <c r="D192" s="46">
        <v>18071</v>
      </c>
      <c r="E192" s="46">
        <v>1001404</v>
      </c>
      <c r="F192" s="46">
        <v>1.8045663999999999E-2</v>
      </c>
      <c r="G192" s="37">
        <f t="shared" si="5"/>
        <v>4.2906220131200004E-2</v>
      </c>
    </row>
    <row r="193" spans="1:7">
      <c r="A193" s="41" t="s">
        <v>5</v>
      </c>
      <c r="B193" s="42" t="s">
        <v>242</v>
      </c>
      <c r="C193" s="42" t="s">
        <v>6</v>
      </c>
      <c r="D193" s="42">
        <v>27994</v>
      </c>
      <c r="E193" s="42">
        <v>1128314</v>
      </c>
      <c r="F193" s="42">
        <v>2.4810469000000002E-2</v>
      </c>
      <c r="G193" s="33">
        <f t="shared" si="5"/>
        <v>5.2805159287700007E-2</v>
      </c>
    </row>
    <row r="194" spans="1:7">
      <c r="A194" s="43" t="s">
        <v>5</v>
      </c>
      <c r="B194" s="44" t="s">
        <v>243</v>
      </c>
      <c r="C194" s="44" t="s">
        <v>6</v>
      </c>
      <c r="D194" s="44">
        <v>25455</v>
      </c>
      <c r="E194" s="44">
        <v>1078663</v>
      </c>
      <c r="F194" s="44">
        <v>2.3598659000000001E-2</v>
      </c>
      <c r="G194" s="35">
        <f t="shared" si="5"/>
        <v>5.1031917714700004E-2</v>
      </c>
    </row>
    <row r="195" spans="1:7">
      <c r="A195" s="43" t="s">
        <v>5</v>
      </c>
      <c r="B195" s="44" t="s">
        <v>244</v>
      </c>
      <c r="C195" s="44" t="s">
        <v>6</v>
      </c>
      <c r="D195" s="44">
        <v>22905</v>
      </c>
      <c r="E195" s="44">
        <v>1043344</v>
      </c>
      <c r="F195" s="44">
        <v>2.1953449999999999E-2</v>
      </c>
      <c r="G195" s="35">
        <f t="shared" ref="G195:G253" si="6">(F195*1.4633)+0.0165</f>
        <v>4.8624483385E-2</v>
      </c>
    </row>
    <row r="196" spans="1:7">
      <c r="A196" s="41" t="s">
        <v>5</v>
      </c>
      <c r="B196" s="42" t="s">
        <v>246</v>
      </c>
      <c r="C196" s="42" t="s">
        <v>6</v>
      </c>
      <c r="D196" s="42">
        <v>25831</v>
      </c>
      <c r="E196" s="42">
        <v>1105387</v>
      </c>
      <c r="F196" s="42">
        <v>2.3368285999999999E-2</v>
      </c>
      <c r="G196" s="33">
        <f t="shared" si="6"/>
        <v>5.0694812903799999E-2</v>
      </c>
    </row>
    <row r="197" spans="1:7">
      <c r="A197" s="43" t="s">
        <v>5</v>
      </c>
      <c r="B197" s="44" t="s">
        <v>247</v>
      </c>
      <c r="C197" s="44" t="s">
        <v>6</v>
      </c>
      <c r="D197" s="44">
        <v>23624</v>
      </c>
      <c r="E197" s="44">
        <v>1097477</v>
      </c>
      <c r="F197" s="44">
        <v>2.1525736E-2</v>
      </c>
      <c r="G197" s="35">
        <f t="shared" si="6"/>
        <v>4.7998609488800005E-2</v>
      </c>
    </row>
    <row r="198" spans="1:7">
      <c r="A198" s="45" t="s">
        <v>5</v>
      </c>
      <c r="B198" s="46" t="s">
        <v>248</v>
      </c>
      <c r="C198" s="46" t="s">
        <v>6</v>
      </c>
      <c r="D198" s="46">
        <v>20575</v>
      </c>
      <c r="E198" s="46">
        <v>1082826</v>
      </c>
      <c r="F198" s="46">
        <v>1.9001206E-2</v>
      </c>
      <c r="G198" s="37">
        <f t="shared" si="6"/>
        <v>4.4304464739800001E-2</v>
      </c>
    </row>
    <row r="199" spans="1:7">
      <c r="A199" s="41" t="s">
        <v>5</v>
      </c>
      <c r="B199" s="42" t="s">
        <v>249</v>
      </c>
      <c r="C199" s="42" t="s">
        <v>6</v>
      </c>
      <c r="D199" s="42">
        <v>22093</v>
      </c>
      <c r="E199" s="42">
        <v>1064518</v>
      </c>
      <c r="F199" s="42">
        <v>2.0753994000000001E-2</v>
      </c>
      <c r="G199" s="49">
        <f t="shared" si="6"/>
        <v>4.6869319420200006E-2</v>
      </c>
    </row>
    <row r="200" spans="1:7">
      <c r="A200" s="43" t="s">
        <v>5</v>
      </c>
      <c r="B200" s="44" t="s">
        <v>250</v>
      </c>
      <c r="C200" s="44" t="s">
        <v>6</v>
      </c>
      <c r="D200" s="44">
        <v>15246</v>
      </c>
      <c r="E200" s="44">
        <v>960077</v>
      </c>
      <c r="F200" s="44">
        <v>1.5879976000000001E-2</v>
      </c>
      <c r="G200" s="50">
        <f t="shared" si="6"/>
        <v>3.9737168880800006E-2</v>
      </c>
    </row>
    <row r="201" spans="1:7">
      <c r="A201" s="43" t="s">
        <v>5</v>
      </c>
      <c r="B201" s="44" t="s">
        <v>251</v>
      </c>
      <c r="C201" s="44" t="s">
        <v>6</v>
      </c>
      <c r="D201" s="44">
        <v>15700</v>
      </c>
      <c r="E201" s="44">
        <v>837547</v>
      </c>
      <c r="F201" s="44">
        <v>1.8745217000000002E-2</v>
      </c>
      <c r="G201" s="50">
        <f t="shared" si="6"/>
        <v>4.3929876036100005E-2</v>
      </c>
    </row>
    <row r="202" spans="1:7">
      <c r="A202" s="43" t="s">
        <v>5</v>
      </c>
      <c r="B202" s="44" t="s">
        <v>252</v>
      </c>
      <c r="C202" s="44" t="s">
        <v>6</v>
      </c>
      <c r="D202" s="44">
        <v>11727</v>
      </c>
      <c r="E202" s="44">
        <v>498908</v>
      </c>
      <c r="F202" s="44">
        <v>2.3505336000000002E-2</v>
      </c>
      <c r="G202" s="50">
        <f t="shared" si="6"/>
        <v>5.0895358168800003E-2</v>
      </c>
    </row>
    <row r="203" spans="1:7">
      <c r="A203" s="41" t="s">
        <v>5</v>
      </c>
      <c r="B203" s="42" t="s">
        <v>254</v>
      </c>
      <c r="C203" s="42" t="s">
        <v>6</v>
      </c>
      <c r="D203" s="42">
        <v>16438</v>
      </c>
      <c r="E203" s="42">
        <v>794802</v>
      </c>
      <c r="F203" s="42">
        <v>2.0681880999999999E-2</v>
      </c>
      <c r="G203" s="49">
        <f t="shared" si="6"/>
        <v>4.6763796467300001E-2</v>
      </c>
    </row>
    <row r="204" spans="1:7">
      <c r="A204" s="43" t="s">
        <v>5</v>
      </c>
      <c r="B204" s="44" t="s">
        <v>255</v>
      </c>
      <c r="C204" s="44" t="s">
        <v>6</v>
      </c>
      <c r="D204" s="44">
        <v>10848</v>
      </c>
      <c r="E204" s="44">
        <v>408601</v>
      </c>
      <c r="F204" s="44">
        <v>2.6549126999999999E-2</v>
      </c>
      <c r="G204" s="50">
        <f t="shared" si="6"/>
        <v>5.5349337539099999E-2</v>
      </c>
    </row>
    <row r="205" spans="1:7">
      <c r="A205" s="43" t="s">
        <v>5</v>
      </c>
      <c r="B205" s="44" t="s">
        <v>256</v>
      </c>
      <c r="C205" s="44" t="s">
        <v>6</v>
      </c>
      <c r="D205" s="44">
        <v>18488</v>
      </c>
      <c r="E205" s="44">
        <v>880534</v>
      </c>
      <c r="F205" s="44">
        <v>2.099635E-2</v>
      </c>
      <c r="G205" s="50">
        <f t="shared" si="6"/>
        <v>4.7223958955000006E-2</v>
      </c>
    </row>
    <row r="206" spans="1:7">
      <c r="A206" s="43" t="s">
        <v>5</v>
      </c>
      <c r="B206" s="44" t="s">
        <v>258</v>
      </c>
      <c r="C206" s="44" t="s">
        <v>6</v>
      </c>
      <c r="D206" s="44">
        <v>8294</v>
      </c>
      <c r="E206" s="44">
        <v>320203</v>
      </c>
      <c r="F206" s="44">
        <v>2.5902318000000001E-2</v>
      </c>
      <c r="G206" s="50">
        <f t="shared" si="6"/>
        <v>5.4402861929400005E-2</v>
      </c>
    </row>
    <row r="207" spans="1:7">
      <c r="A207" s="45" t="s">
        <v>5</v>
      </c>
      <c r="B207" s="46" t="s">
        <v>259</v>
      </c>
      <c r="C207" s="46" t="s">
        <v>6</v>
      </c>
      <c r="D207" s="46">
        <v>10671</v>
      </c>
      <c r="E207" s="46">
        <v>415667</v>
      </c>
      <c r="F207" s="46">
        <v>2.5671992000000001E-2</v>
      </c>
      <c r="G207" s="51">
        <f t="shared" si="6"/>
        <v>5.4065825893600004E-2</v>
      </c>
    </row>
    <row r="208" spans="1:7">
      <c r="A208" s="41" t="s">
        <v>5</v>
      </c>
      <c r="B208" s="42" t="s">
        <v>260</v>
      </c>
      <c r="C208" s="42" t="s">
        <v>6</v>
      </c>
      <c r="D208" s="42">
        <v>19104</v>
      </c>
      <c r="E208" s="42">
        <v>870831</v>
      </c>
      <c r="F208" s="42">
        <v>2.1937666000000001E-2</v>
      </c>
      <c r="G208" s="33">
        <f t="shared" si="6"/>
        <v>4.8601386657800005E-2</v>
      </c>
    </row>
    <row r="209" spans="1:7">
      <c r="A209" s="43" t="s">
        <v>5</v>
      </c>
      <c r="B209" s="44" t="s">
        <v>261</v>
      </c>
      <c r="C209" s="44" t="s">
        <v>6</v>
      </c>
      <c r="D209" s="44">
        <v>17755</v>
      </c>
      <c r="E209" s="44">
        <v>944973</v>
      </c>
      <c r="F209" s="44">
        <v>1.8788896999999999E-2</v>
      </c>
      <c r="G209" s="35">
        <f t="shared" si="6"/>
        <v>4.3993792980100005E-2</v>
      </c>
    </row>
    <row r="210" spans="1:7">
      <c r="A210" s="43" t="s">
        <v>5</v>
      </c>
      <c r="B210" s="44" t="s">
        <v>262</v>
      </c>
      <c r="C210" s="44" t="s">
        <v>6</v>
      </c>
      <c r="D210" s="44">
        <v>17598</v>
      </c>
      <c r="E210" s="44">
        <v>778987</v>
      </c>
      <c r="F210" s="44">
        <v>2.2590877999999998E-2</v>
      </c>
      <c r="G210" s="35">
        <f t="shared" si="6"/>
        <v>4.9557231777399999E-2</v>
      </c>
    </row>
    <row r="211" spans="1:7">
      <c r="A211" s="45" t="s">
        <v>5</v>
      </c>
      <c r="B211" s="46" t="s">
        <v>263</v>
      </c>
      <c r="C211" s="46" t="s">
        <v>6</v>
      </c>
      <c r="D211" s="46">
        <v>14036</v>
      </c>
      <c r="E211" s="46">
        <v>480778</v>
      </c>
      <c r="F211" s="46">
        <v>2.9194346999999999E-2</v>
      </c>
      <c r="G211" s="37">
        <f t="shared" si="6"/>
        <v>5.9220087965099998E-2</v>
      </c>
    </row>
    <row r="212" spans="1:7">
      <c r="A212" s="41" t="s">
        <v>5</v>
      </c>
      <c r="B212" s="42" t="s">
        <v>264</v>
      </c>
      <c r="C212" s="42" t="s">
        <v>6</v>
      </c>
      <c r="D212" s="42">
        <v>19362</v>
      </c>
      <c r="E212" s="42">
        <v>841210</v>
      </c>
      <c r="F212" s="42">
        <v>2.3016845000000001E-2</v>
      </c>
      <c r="G212" s="49">
        <f t="shared" si="6"/>
        <v>5.0180549288500007E-2</v>
      </c>
    </row>
    <row r="213" spans="1:7">
      <c r="A213" s="43" t="s">
        <v>5</v>
      </c>
      <c r="B213" s="44" t="s">
        <v>265</v>
      </c>
      <c r="C213" s="44" t="s">
        <v>6</v>
      </c>
      <c r="D213" s="44">
        <v>23091</v>
      </c>
      <c r="E213" s="44">
        <v>859139</v>
      </c>
      <c r="F213" s="44">
        <v>2.6876908000000001E-2</v>
      </c>
      <c r="G213" s="50">
        <f t="shared" si="6"/>
        <v>5.5828979476400004E-2</v>
      </c>
    </row>
    <row r="214" spans="1:7">
      <c r="A214" s="43" t="s">
        <v>5</v>
      </c>
      <c r="B214" s="44" t="s">
        <v>266</v>
      </c>
      <c r="C214" s="44" t="s">
        <v>6</v>
      </c>
      <c r="D214" s="44">
        <v>19418</v>
      </c>
      <c r="E214" s="44">
        <v>573470</v>
      </c>
      <c r="F214" s="44">
        <v>3.3860532999999998E-2</v>
      </c>
      <c r="G214" s="50">
        <f t="shared" si="6"/>
        <v>6.6048117938900003E-2</v>
      </c>
    </row>
    <row r="215" spans="1:7">
      <c r="A215" s="45" t="s">
        <v>5</v>
      </c>
      <c r="B215" s="46" t="s">
        <v>268</v>
      </c>
      <c r="C215" s="46" t="s">
        <v>6</v>
      </c>
      <c r="D215" s="46">
        <v>15287</v>
      </c>
      <c r="E215" s="46">
        <v>536890</v>
      </c>
      <c r="F215" s="46">
        <v>2.8473244000000002E-2</v>
      </c>
      <c r="G215" s="51">
        <f t="shared" si="6"/>
        <v>5.8164897945200002E-2</v>
      </c>
    </row>
    <row r="216" spans="1:7">
      <c r="A216" s="41" t="s">
        <v>5</v>
      </c>
      <c r="B216" s="42" t="s">
        <v>269</v>
      </c>
      <c r="C216" s="42" t="s">
        <v>6</v>
      </c>
      <c r="D216" s="42">
        <v>11409</v>
      </c>
      <c r="E216" s="42">
        <v>483885</v>
      </c>
      <c r="F216" s="42">
        <v>2.3577916000000001E-2</v>
      </c>
      <c r="G216" s="49">
        <f t="shared" si="6"/>
        <v>5.1001564482800001E-2</v>
      </c>
    </row>
    <row r="217" spans="1:7">
      <c r="A217" s="45" t="s">
        <v>5</v>
      </c>
      <c r="B217" s="46" t="s">
        <v>270</v>
      </c>
      <c r="C217" s="46" t="s">
        <v>6</v>
      </c>
      <c r="D217" s="46">
        <v>9146</v>
      </c>
      <c r="E217" s="46">
        <v>601751</v>
      </c>
      <c r="F217" s="46">
        <v>1.5198978E-2</v>
      </c>
      <c r="G217" s="51">
        <f t="shared" si="6"/>
        <v>3.8740664507400005E-2</v>
      </c>
    </row>
    <row r="218" spans="1:7">
      <c r="A218" s="41" t="s">
        <v>5</v>
      </c>
      <c r="B218" s="42" t="s">
        <v>271</v>
      </c>
      <c r="C218" s="42" t="s">
        <v>6</v>
      </c>
      <c r="D218" s="42">
        <v>13663</v>
      </c>
      <c r="E218" s="42">
        <v>496981</v>
      </c>
      <c r="F218" s="42">
        <v>2.7491997000000001E-2</v>
      </c>
      <c r="G218" s="49">
        <f t="shared" si="6"/>
        <v>5.6729039210100002E-2</v>
      </c>
    </row>
    <row r="219" spans="1:7">
      <c r="A219" s="45" t="s">
        <v>5</v>
      </c>
      <c r="B219" s="46" t="s">
        <v>272</v>
      </c>
      <c r="C219" s="46" t="s">
        <v>6</v>
      </c>
      <c r="D219" s="46">
        <v>14082</v>
      </c>
      <c r="E219" s="46">
        <v>597459</v>
      </c>
      <c r="F219" s="46">
        <v>2.3569817999999999E-2</v>
      </c>
      <c r="G219" s="51">
        <f t="shared" si="6"/>
        <v>5.09897146794E-2</v>
      </c>
    </row>
    <row r="220" spans="1:7">
      <c r="A220" s="43" t="s">
        <v>5</v>
      </c>
      <c r="B220" s="44" t="s">
        <v>274</v>
      </c>
      <c r="C220" s="44" t="s">
        <v>6</v>
      </c>
      <c r="D220" s="44">
        <v>10891</v>
      </c>
      <c r="E220" s="44">
        <v>405176</v>
      </c>
      <c r="F220" s="44">
        <v>2.6879677000000001E-2</v>
      </c>
      <c r="G220" s="35">
        <f t="shared" si="6"/>
        <v>5.5833031354100005E-2</v>
      </c>
    </row>
    <row r="221" spans="1:7">
      <c r="A221" s="43" t="s">
        <v>5</v>
      </c>
      <c r="B221" s="44" t="s">
        <v>275</v>
      </c>
      <c r="C221" s="44" t="s">
        <v>6</v>
      </c>
      <c r="D221" s="44">
        <v>13165</v>
      </c>
      <c r="E221" s="44">
        <v>446808</v>
      </c>
      <c r="F221" s="44">
        <v>2.9464556999999999E-2</v>
      </c>
      <c r="G221" s="35">
        <f t="shared" si="6"/>
        <v>5.9615486258100002E-2</v>
      </c>
    </row>
    <row r="222" spans="1:7">
      <c r="A222" s="45" t="s">
        <v>5</v>
      </c>
      <c r="B222" s="46" t="s">
        <v>276</v>
      </c>
      <c r="C222" s="46" t="s">
        <v>6</v>
      </c>
      <c r="D222" s="46">
        <v>10305</v>
      </c>
      <c r="E222" s="46">
        <v>421091</v>
      </c>
      <c r="F222" s="46">
        <v>2.4472145000000001E-2</v>
      </c>
      <c r="G222" s="37">
        <f t="shared" si="6"/>
        <v>5.2310089778500005E-2</v>
      </c>
    </row>
    <row r="223" spans="1:7">
      <c r="A223" s="41" t="s">
        <v>5</v>
      </c>
      <c r="B223" s="42" t="s">
        <v>277</v>
      </c>
      <c r="C223" s="42" t="s">
        <v>6</v>
      </c>
      <c r="D223" s="42">
        <v>9322</v>
      </c>
      <c r="E223" s="42">
        <v>526051</v>
      </c>
      <c r="F223" s="42">
        <v>1.7720715000000001E-2</v>
      </c>
      <c r="G223" s="33">
        <f t="shared" si="6"/>
        <v>4.2430722259500009E-2</v>
      </c>
    </row>
    <row r="224" spans="1:7">
      <c r="A224" s="43" t="s">
        <v>5</v>
      </c>
      <c r="B224" s="44" t="s">
        <v>278</v>
      </c>
      <c r="C224" s="44" t="s">
        <v>6</v>
      </c>
      <c r="D224" s="44">
        <v>13289</v>
      </c>
      <c r="E224" s="44">
        <v>450149</v>
      </c>
      <c r="F224" s="44">
        <v>2.9521335999999999E-2</v>
      </c>
      <c r="G224" s="35">
        <f t="shared" si="6"/>
        <v>5.9698570968799998E-2</v>
      </c>
    </row>
    <row r="225" spans="1:7">
      <c r="A225" s="43" t="s">
        <v>5</v>
      </c>
      <c r="B225" s="44" t="s">
        <v>279</v>
      </c>
      <c r="C225" s="44" t="s">
        <v>6</v>
      </c>
      <c r="D225" s="44">
        <v>9541</v>
      </c>
      <c r="E225" s="44">
        <v>395190</v>
      </c>
      <c r="F225" s="44">
        <v>2.4142817E-2</v>
      </c>
      <c r="G225" s="35">
        <f t="shared" si="6"/>
        <v>5.1828184116100004E-2</v>
      </c>
    </row>
    <row r="226" spans="1:7">
      <c r="A226" s="45" t="s">
        <v>5</v>
      </c>
      <c r="B226" s="46" t="s">
        <v>280</v>
      </c>
      <c r="C226" s="46" t="s">
        <v>6</v>
      </c>
      <c r="D226" s="46">
        <v>11574</v>
      </c>
      <c r="E226" s="46">
        <v>438979</v>
      </c>
      <c r="F226" s="46">
        <v>2.6365725999999999E-2</v>
      </c>
      <c r="G226" s="37">
        <f t="shared" si="6"/>
        <v>5.5080966855800002E-2</v>
      </c>
    </row>
    <row r="227" spans="1:7">
      <c r="A227" s="41" t="s">
        <v>5</v>
      </c>
      <c r="B227" s="42" t="s">
        <v>281</v>
      </c>
      <c r="C227" s="42" t="s">
        <v>6</v>
      </c>
      <c r="D227" s="42">
        <v>10385</v>
      </c>
      <c r="E227" s="42">
        <v>493293</v>
      </c>
      <c r="F227" s="42">
        <v>2.1052397E-2</v>
      </c>
      <c r="G227" s="33">
        <f t="shared" si="6"/>
        <v>4.7305972530100007E-2</v>
      </c>
    </row>
    <row r="228" spans="1:7">
      <c r="A228" s="43" t="s">
        <v>5</v>
      </c>
      <c r="B228" s="44" t="s">
        <v>282</v>
      </c>
      <c r="C228" s="44" t="s">
        <v>6</v>
      </c>
      <c r="D228" s="44">
        <v>12592</v>
      </c>
      <c r="E228" s="44">
        <v>501214</v>
      </c>
      <c r="F228" s="44">
        <v>2.5123000999999999E-2</v>
      </c>
      <c r="G228" s="35">
        <f t="shared" si="6"/>
        <v>5.3262487363299998E-2</v>
      </c>
    </row>
    <row r="229" spans="1:7">
      <c r="A229" s="45" t="s">
        <v>5</v>
      </c>
      <c r="B229" s="46" t="s">
        <v>283</v>
      </c>
      <c r="C229" s="46" t="s">
        <v>6</v>
      </c>
      <c r="D229" s="46">
        <v>10555</v>
      </c>
      <c r="E229" s="46">
        <v>481169</v>
      </c>
      <c r="F229" s="46">
        <v>2.193616E-2</v>
      </c>
      <c r="G229" s="37">
        <f t="shared" si="6"/>
        <v>4.8599182928000001E-2</v>
      </c>
    </row>
    <row r="230" spans="1:7">
      <c r="A230" s="41" t="s">
        <v>5</v>
      </c>
      <c r="B230" s="42" t="s">
        <v>284</v>
      </c>
      <c r="C230" s="42" t="s">
        <v>6</v>
      </c>
      <c r="D230" s="42">
        <v>9611</v>
      </c>
      <c r="E230" s="42">
        <v>441750</v>
      </c>
      <c r="F230" s="42">
        <v>2.1756649999999999E-2</v>
      </c>
      <c r="G230" s="33">
        <f t="shared" si="6"/>
        <v>4.8336505944999997E-2</v>
      </c>
    </row>
    <row r="231" spans="1:7">
      <c r="A231" s="43" t="s">
        <v>5</v>
      </c>
      <c r="B231" s="44" t="s">
        <v>285</v>
      </c>
      <c r="C231" s="44" t="s">
        <v>6</v>
      </c>
      <c r="D231" s="44">
        <v>11928</v>
      </c>
      <c r="E231" s="44">
        <v>469897</v>
      </c>
      <c r="F231" s="44">
        <v>2.5384285999999999E-2</v>
      </c>
      <c r="G231" s="35">
        <f t="shared" si="6"/>
        <v>5.3644825703799998E-2</v>
      </c>
    </row>
    <row r="232" spans="1:7">
      <c r="A232" s="43" t="s">
        <v>5</v>
      </c>
      <c r="B232" s="44" t="s">
        <v>286</v>
      </c>
      <c r="C232" s="44" t="s">
        <v>6</v>
      </c>
      <c r="D232" s="44">
        <v>12138</v>
      </c>
      <c r="E232" s="44">
        <v>568341</v>
      </c>
      <c r="F232" s="44">
        <v>2.1356897E-2</v>
      </c>
      <c r="G232" s="35">
        <f t="shared" si="6"/>
        <v>4.7751547380099998E-2</v>
      </c>
    </row>
    <row r="233" spans="1:7">
      <c r="A233" s="45" t="s">
        <v>5</v>
      </c>
      <c r="B233" s="46" t="s">
        <v>287</v>
      </c>
      <c r="C233" s="46" t="s">
        <v>6</v>
      </c>
      <c r="D233" s="46">
        <v>14656</v>
      </c>
      <c r="E233" s="46">
        <v>623935</v>
      </c>
      <c r="F233" s="46">
        <v>2.3489626E-2</v>
      </c>
      <c r="G233" s="37">
        <f t="shared" si="6"/>
        <v>5.0872369725800004E-2</v>
      </c>
    </row>
    <row r="234" spans="1:7">
      <c r="A234" s="41" t="s">
        <v>5</v>
      </c>
      <c r="B234" s="42" t="s">
        <v>288</v>
      </c>
      <c r="C234" s="42" t="s">
        <v>6</v>
      </c>
      <c r="D234" s="42">
        <v>14315</v>
      </c>
      <c r="E234" s="42">
        <v>639259</v>
      </c>
      <c r="F234" s="42">
        <v>2.2393115000000002E-2</v>
      </c>
      <c r="G234" s="33">
        <f t="shared" si="6"/>
        <v>4.9267845179500003E-2</v>
      </c>
    </row>
    <row r="235" spans="1:7">
      <c r="A235" s="43" t="s">
        <v>5</v>
      </c>
      <c r="B235" s="44" t="s">
        <v>289</v>
      </c>
      <c r="C235" s="44" t="s">
        <v>6</v>
      </c>
      <c r="D235" s="44">
        <v>16232</v>
      </c>
      <c r="E235" s="44">
        <v>765880</v>
      </c>
      <c r="F235" s="44">
        <v>2.1193921000000001E-2</v>
      </c>
      <c r="G235" s="35">
        <f t="shared" si="6"/>
        <v>4.7513064599300006E-2</v>
      </c>
    </row>
    <row r="236" spans="1:7">
      <c r="A236" s="45" t="s">
        <v>5</v>
      </c>
      <c r="B236" s="46" t="s">
        <v>290</v>
      </c>
      <c r="C236" s="46" t="s">
        <v>6</v>
      </c>
      <c r="D236" s="46">
        <v>14465</v>
      </c>
      <c r="E236" s="46">
        <v>720437</v>
      </c>
      <c r="F236" s="46">
        <v>2.0078090999999999E-2</v>
      </c>
      <c r="G236" s="37">
        <f t="shared" si="6"/>
        <v>4.5880270560300002E-2</v>
      </c>
    </row>
    <row r="237" spans="1:7">
      <c r="A237" s="41" t="s">
        <v>5</v>
      </c>
      <c r="B237" s="42" t="s">
        <v>291</v>
      </c>
      <c r="C237" s="42" t="s">
        <v>6</v>
      </c>
      <c r="D237" s="42">
        <v>17388</v>
      </c>
      <c r="E237" s="42">
        <v>870343</v>
      </c>
      <c r="F237" s="42">
        <v>1.9978329999999999E-2</v>
      </c>
      <c r="G237" s="33">
        <f t="shared" si="6"/>
        <v>4.5734290289000001E-2</v>
      </c>
    </row>
    <row r="238" spans="1:7">
      <c r="A238" s="43" t="s">
        <v>5</v>
      </c>
      <c r="B238" s="44" t="s">
        <v>292</v>
      </c>
      <c r="C238" s="44" t="s">
        <v>6</v>
      </c>
      <c r="D238" s="44">
        <v>15570</v>
      </c>
      <c r="E238" s="44">
        <v>661858</v>
      </c>
      <c r="F238" s="44">
        <v>2.3524684000000001E-2</v>
      </c>
      <c r="G238" s="35">
        <f t="shared" si="6"/>
        <v>5.0923670097200002E-2</v>
      </c>
    </row>
    <row r="239" spans="1:7">
      <c r="A239" s="45" t="s">
        <v>5</v>
      </c>
      <c r="B239" s="46" t="s">
        <v>293</v>
      </c>
      <c r="C239" s="46" t="s">
        <v>6</v>
      </c>
      <c r="D239" s="46">
        <v>13114</v>
      </c>
      <c r="E239" s="46">
        <v>693031</v>
      </c>
      <c r="F239" s="46">
        <v>1.8922674E-2</v>
      </c>
      <c r="G239" s="37">
        <f t="shared" si="6"/>
        <v>4.4189548864199998E-2</v>
      </c>
    </row>
    <row r="240" spans="1:7">
      <c r="A240" s="41" t="s">
        <v>5</v>
      </c>
      <c r="B240" s="42" t="s">
        <v>294</v>
      </c>
      <c r="C240" s="42" t="s">
        <v>6</v>
      </c>
      <c r="D240" s="42">
        <v>16798</v>
      </c>
      <c r="E240" s="42">
        <v>646367</v>
      </c>
      <c r="F240" s="42">
        <v>2.5988331999999999E-2</v>
      </c>
      <c r="G240" s="33">
        <f t="shared" si="6"/>
        <v>5.4528726215600003E-2</v>
      </c>
    </row>
    <row r="241" spans="1:7">
      <c r="A241" s="43" t="s">
        <v>5</v>
      </c>
      <c r="B241" s="44" t="s">
        <v>295</v>
      </c>
      <c r="C241" s="44" t="s">
        <v>6</v>
      </c>
      <c r="D241" s="44">
        <v>16095</v>
      </c>
      <c r="E241" s="44">
        <v>692470</v>
      </c>
      <c r="F241" s="44">
        <v>2.3242883999999998E-2</v>
      </c>
      <c r="G241" s="35">
        <f t="shared" si="6"/>
        <v>5.0511312157199999E-2</v>
      </c>
    </row>
    <row r="242" spans="1:7">
      <c r="A242" s="45" t="s">
        <v>5</v>
      </c>
      <c r="B242" s="46" t="s">
        <v>296</v>
      </c>
      <c r="C242" s="46" t="s">
        <v>6</v>
      </c>
      <c r="D242" s="46">
        <v>15240</v>
      </c>
      <c r="E242" s="46">
        <v>629862</v>
      </c>
      <c r="F242" s="46">
        <v>2.4195775999999999E-2</v>
      </c>
      <c r="G242" s="37">
        <f t="shared" si="6"/>
        <v>5.1905679020799997E-2</v>
      </c>
    </row>
    <row r="243" spans="1:7">
      <c r="A243" s="41" t="s">
        <v>5</v>
      </c>
      <c r="B243" s="42" t="s">
        <v>297</v>
      </c>
      <c r="C243" s="42" t="s">
        <v>6</v>
      </c>
      <c r="D243" s="42">
        <v>19703</v>
      </c>
      <c r="E243" s="42">
        <v>824912</v>
      </c>
      <c r="F243" s="42">
        <v>2.3884972000000001E-2</v>
      </c>
      <c r="G243" s="33">
        <f t="shared" si="6"/>
        <v>5.1450879527600003E-2</v>
      </c>
    </row>
    <row r="244" spans="1:7">
      <c r="A244" s="43" t="s">
        <v>5</v>
      </c>
      <c r="B244" s="44" t="s">
        <v>298</v>
      </c>
      <c r="C244" s="44" t="s">
        <v>6</v>
      </c>
      <c r="D244" s="44">
        <v>14076</v>
      </c>
      <c r="E244" s="44">
        <v>718586</v>
      </c>
      <c r="F244" s="44">
        <v>1.958847E-2</v>
      </c>
      <c r="G244" s="35">
        <f t="shared" si="6"/>
        <v>4.5163808151000004E-2</v>
      </c>
    </row>
    <row r="245" spans="1:7">
      <c r="A245" s="45" t="s">
        <v>5</v>
      </c>
      <c r="B245" s="46" t="s">
        <v>299</v>
      </c>
      <c r="C245" s="46" t="s">
        <v>6</v>
      </c>
      <c r="D245" s="46">
        <v>14501</v>
      </c>
      <c r="E245" s="46">
        <v>716086</v>
      </c>
      <c r="F245" s="46">
        <v>2.0250361000000001E-2</v>
      </c>
      <c r="G245" s="37">
        <f t="shared" si="6"/>
        <v>4.6132353251300003E-2</v>
      </c>
    </row>
    <row r="246" spans="1:7">
      <c r="A246" s="41" t="s">
        <v>5</v>
      </c>
      <c r="B246" s="42" t="s">
        <v>300</v>
      </c>
      <c r="C246" s="42" t="s">
        <v>6</v>
      </c>
      <c r="D246" s="42">
        <v>9022</v>
      </c>
      <c r="E246" s="42">
        <v>463392</v>
      </c>
      <c r="F246" s="42">
        <v>1.9469476999999999E-2</v>
      </c>
      <c r="G246" s="33">
        <f t="shared" si="6"/>
        <v>4.4989685694100001E-2</v>
      </c>
    </row>
    <row r="247" spans="1:7">
      <c r="A247" s="43" t="s">
        <v>5</v>
      </c>
      <c r="B247" s="44" t="s">
        <v>301</v>
      </c>
      <c r="C247" s="44" t="s">
        <v>6</v>
      </c>
      <c r="D247" s="44">
        <v>11861</v>
      </c>
      <c r="E247" s="44">
        <v>567020</v>
      </c>
      <c r="F247" s="44">
        <v>2.0918132999999998E-2</v>
      </c>
      <c r="G247" s="35">
        <f t="shared" si="6"/>
        <v>4.7109504018900003E-2</v>
      </c>
    </row>
    <row r="248" spans="1:7">
      <c r="A248" s="45" t="s">
        <v>5</v>
      </c>
      <c r="B248" s="46" t="s">
        <v>302</v>
      </c>
      <c r="C248" s="46" t="s">
        <v>6</v>
      </c>
      <c r="D248" s="46">
        <v>11167</v>
      </c>
      <c r="E248" s="46">
        <v>629292</v>
      </c>
      <c r="F248" s="46">
        <v>1.7745338999999999E-2</v>
      </c>
      <c r="G248" s="37">
        <f t="shared" si="6"/>
        <v>4.2466754558699998E-2</v>
      </c>
    </row>
    <row r="249" spans="1:7">
      <c r="A249" s="41" t="s">
        <v>5</v>
      </c>
      <c r="B249" s="42" t="s">
        <v>303</v>
      </c>
      <c r="C249" s="42" t="s">
        <v>6</v>
      </c>
      <c r="D249" s="42">
        <v>16803</v>
      </c>
      <c r="E249" s="42">
        <v>788209</v>
      </c>
      <c r="F249" s="42">
        <v>2.1317949999999999E-2</v>
      </c>
      <c r="G249" s="33">
        <f t="shared" si="6"/>
        <v>4.7694556235000005E-2</v>
      </c>
    </row>
    <row r="250" spans="1:7">
      <c r="A250" s="43" t="s">
        <v>5</v>
      </c>
      <c r="B250" s="44" t="s">
        <v>304</v>
      </c>
      <c r="C250" s="44" t="s">
        <v>6</v>
      </c>
      <c r="D250" s="44">
        <v>15502</v>
      </c>
      <c r="E250" s="44">
        <v>759627</v>
      </c>
      <c r="F250" s="44">
        <v>2.0407384000000001E-2</v>
      </c>
      <c r="G250" s="35">
        <f t="shared" si="6"/>
        <v>4.6362125007200002E-2</v>
      </c>
    </row>
    <row r="251" spans="1:7">
      <c r="A251" s="45" t="s">
        <v>5</v>
      </c>
      <c r="B251" s="46" t="s">
        <v>305</v>
      </c>
      <c r="C251" s="46" t="s">
        <v>6</v>
      </c>
      <c r="D251" s="46">
        <v>17475</v>
      </c>
      <c r="E251" s="46">
        <v>805078</v>
      </c>
      <c r="F251" s="46">
        <v>2.1705971000000001E-2</v>
      </c>
      <c r="G251" s="37">
        <f t="shared" si="6"/>
        <v>4.8262347364300004E-2</v>
      </c>
    </row>
    <row r="252" spans="1:7">
      <c r="A252" s="41" t="s">
        <v>5</v>
      </c>
      <c r="B252" s="42" t="s">
        <v>306</v>
      </c>
      <c r="C252" s="42" t="s">
        <v>6</v>
      </c>
      <c r="D252" s="42">
        <v>18413</v>
      </c>
      <c r="E252" s="42">
        <v>801865</v>
      </c>
      <c r="F252" s="42">
        <v>2.2962718E-2</v>
      </c>
      <c r="G252" s="33">
        <f t="shared" si="6"/>
        <v>5.0101345249399999E-2</v>
      </c>
    </row>
    <row r="253" spans="1:7">
      <c r="A253" s="43" t="s">
        <v>5</v>
      </c>
      <c r="B253" s="44" t="s">
        <v>307</v>
      </c>
      <c r="C253" s="44" t="s">
        <v>6</v>
      </c>
      <c r="D253" s="44">
        <v>16445</v>
      </c>
      <c r="E253" s="44">
        <v>784982</v>
      </c>
      <c r="F253" s="44">
        <v>2.0949525E-2</v>
      </c>
      <c r="G253" s="35">
        <f t="shared" si="6"/>
        <v>4.7155439932500001E-2</v>
      </c>
    </row>
    <row r="254" spans="1:7">
      <c r="A254" s="43" t="s">
        <v>5</v>
      </c>
      <c r="B254" s="44" t="s">
        <v>308</v>
      </c>
      <c r="C254" s="44" t="s">
        <v>6</v>
      </c>
      <c r="D254" s="44">
        <v>15066</v>
      </c>
      <c r="E254" s="44">
        <v>879574</v>
      </c>
      <c r="F254" s="44">
        <v>1.7128746E-2</v>
      </c>
      <c r="G254" s="35">
        <f t="shared" ref="G254:G302" si="7">(F254*1.4633)+0.0165</f>
        <v>4.15644940218E-2</v>
      </c>
    </row>
    <row r="255" spans="1:7">
      <c r="A255" s="45" t="s">
        <v>5</v>
      </c>
      <c r="B255" s="46" t="s">
        <v>309</v>
      </c>
      <c r="C255" s="46" t="s">
        <v>6</v>
      </c>
      <c r="D255" s="46">
        <v>16167</v>
      </c>
      <c r="E255" s="46">
        <v>718394</v>
      </c>
      <c r="F255" s="46">
        <v>2.2504363999999999E-2</v>
      </c>
      <c r="G255" s="37">
        <f t="shared" si="7"/>
        <v>4.9430635841199999E-2</v>
      </c>
    </row>
    <row r="256" spans="1:7">
      <c r="A256" s="41" t="s">
        <v>5</v>
      </c>
      <c r="B256" s="42" t="s">
        <v>310</v>
      </c>
      <c r="C256" s="42" t="s">
        <v>6</v>
      </c>
      <c r="D256" s="42">
        <v>16443</v>
      </c>
      <c r="E256" s="42">
        <v>782900</v>
      </c>
      <c r="F256" s="42">
        <v>2.1002682000000002E-2</v>
      </c>
      <c r="G256" s="33">
        <f t="shared" si="7"/>
        <v>4.7233224570600002E-2</v>
      </c>
    </row>
    <row r="257" spans="1:7">
      <c r="A257" s="43" t="s">
        <v>5</v>
      </c>
      <c r="B257" s="44" t="s">
        <v>311</v>
      </c>
      <c r="C257" s="44" t="s">
        <v>6</v>
      </c>
      <c r="D257" s="44">
        <v>16730</v>
      </c>
      <c r="E257" s="44">
        <v>768453</v>
      </c>
      <c r="F257" s="44">
        <v>2.1771012999999999E-2</v>
      </c>
      <c r="G257" s="35">
        <f t="shared" si="7"/>
        <v>4.8357523322899998E-2</v>
      </c>
    </row>
    <row r="258" spans="1:7">
      <c r="A258" s="43" t="s">
        <v>5</v>
      </c>
      <c r="B258" s="44" t="s">
        <v>312</v>
      </c>
      <c r="C258" s="44" t="s">
        <v>6</v>
      </c>
      <c r="D258" s="44">
        <v>17999</v>
      </c>
      <c r="E258" s="44">
        <v>723165</v>
      </c>
      <c r="F258" s="44">
        <v>2.4889201999999999E-2</v>
      </c>
      <c r="G258" s="35">
        <f t="shared" si="7"/>
        <v>5.2920369286600003E-2</v>
      </c>
    </row>
    <row r="259" spans="1:7">
      <c r="A259" s="45" t="s">
        <v>5</v>
      </c>
      <c r="B259" s="46" t="s">
        <v>313</v>
      </c>
      <c r="C259" s="46" t="s">
        <v>6</v>
      </c>
      <c r="D259" s="46">
        <v>17429</v>
      </c>
      <c r="E259" s="46">
        <v>656054</v>
      </c>
      <c r="F259" s="46">
        <v>2.6566411000000002E-2</v>
      </c>
      <c r="G259" s="37">
        <f t="shared" si="7"/>
        <v>5.5374629216300007E-2</v>
      </c>
    </row>
    <row r="260" spans="1:7">
      <c r="A260" s="41" t="s">
        <v>5</v>
      </c>
      <c r="B260" s="42" t="s">
        <v>314</v>
      </c>
      <c r="C260" s="42" t="s">
        <v>6</v>
      </c>
      <c r="D260" s="42">
        <v>14573</v>
      </c>
      <c r="E260" s="42">
        <v>767504</v>
      </c>
      <c r="F260" s="42">
        <v>1.8987522999999999E-2</v>
      </c>
      <c r="G260" s="33">
        <f t="shared" si="7"/>
        <v>4.4284442405900001E-2</v>
      </c>
    </row>
    <row r="261" spans="1:7">
      <c r="A261" s="43" t="s">
        <v>5</v>
      </c>
      <c r="B261" s="44" t="s">
        <v>315</v>
      </c>
      <c r="C261" s="44" t="s">
        <v>6</v>
      </c>
      <c r="D261" s="44">
        <v>15422</v>
      </c>
      <c r="E261" s="44">
        <v>665284</v>
      </c>
      <c r="F261" s="44">
        <v>2.3181078000000001E-2</v>
      </c>
      <c r="G261" s="35">
        <f t="shared" si="7"/>
        <v>5.0420871437400004E-2</v>
      </c>
    </row>
    <row r="262" spans="1:7">
      <c r="A262" s="43" t="s">
        <v>5</v>
      </c>
      <c r="B262" s="44" t="s">
        <v>316</v>
      </c>
      <c r="C262" s="44" t="s">
        <v>6</v>
      </c>
      <c r="D262" s="44">
        <v>13338</v>
      </c>
      <c r="E262" s="44">
        <v>692579</v>
      </c>
      <c r="F262" s="44">
        <v>1.9258452999999998E-2</v>
      </c>
      <c r="G262" s="35">
        <f t="shared" si="7"/>
        <v>4.4680894274900004E-2</v>
      </c>
    </row>
    <row r="263" spans="1:7">
      <c r="A263" s="45" t="s">
        <v>5</v>
      </c>
      <c r="B263" s="46" t="s">
        <v>317</v>
      </c>
      <c r="C263" s="46" t="s">
        <v>6</v>
      </c>
      <c r="D263" s="46">
        <v>12882</v>
      </c>
      <c r="E263" s="46">
        <v>645146</v>
      </c>
      <c r="F263" s="46">
        <v>1.9967572999999999E-2</v>
      </c>
      <c r="G263" s="37">
        <f t="shared" si="7"/>
        <v>4.5718549570900005E-2</v>
      </c>
    </row>
    <row r="264" spans="1:7">
      <c r="A264" s="41" t="s">
        <v>5</v>
      </c>
      <c r="B264" s="42" t="s">
        <v>318</v>
      </c>
      <c r="C264" s="42" t="s">
        <v>6</v>
      </c>
      <c r="D264" s="42">
        <v>18317</v>
      </c>
      <c r="E264" s="42">
        <v>789550</v>
      </c>
      <c r="F264" s="42">
        <v>2.3199291E-2</v>
      </c>
      <c r="G264" s="33">
        <f t="shared" si="7"/>
        <v>5.0447522520299999E-2</v>
      </c>
    </row>
    <row r="265" spans="1:7">
      <c r="A265" s="43" t="s">
        <v>5</v>
      </c>
      <c r="B265" s="44" t="s">
        <v>319</v>
      </c>
      <c r="C265" s="44" t="s">
        <v>6</v>
      </c>
      <c r="D265" s="44">
        <v>18840</v>
      </c>
      <c r="E265" s="44">
        <v>700335</v>
      </c>
      <c r="F265" s="44">
        <v>2.6901411E-2</v>
      </c>
      <c r="G265" s="35">
        <f t="shared" si="7"/>
        <v>5.5864834716300001E-2</v>
      </c>
    </row>
    <row r="266" spans="1:7">
      <c r="A266" s="45" t="s">
        <v>5</v>
      </c>
      <c r="B266" s="46" t="s">
        <v>320</v>
      </c>
      <c r="C266" s="46" t="s">
        <v>6</v>
      </c>
      <c r="D266" s="46">
        <v>17577</v>
      </c>
      <c r="E266" s="46">
        <v>682734</v>
      </c>
      <c r="F266" s="46">
        <v>2.5745019000000001E-2</v>
      </c>
      <c r="G266" s="37">
        <f t="shared" si="7"/>
        <v>5.4172686302700002E-2</v>
      </c>
    </row>
    <row r="267" spans="1:7">
      <c r="A267" s="41" t="s">
        <v>5</v>
      </c>
      <c r="B267" s="42" t="s">
        <v>321</v>
      </c>
      <c r="C267" s="42" t="s">
        <v>6</v>
      </c>
      <c r="D267" s="42">
        <v>17265</v>
      </c>
      <c r="E267" s="42">
        <v>756098</v>
      </c>
      <c r="F267" s="42">
        <v>2.2834342000000001E-2</v>
      </c>
      <c r="G267" s="33">
        <f t="shared" si="7"/>
        <v>4.9913492648600004E-2</v>
      </c>
    </row>
    <row r="268" spans="1:7">
      <c r="A268" s="43" t="s">
        <v>5</v>
      </c>
      <c r="B268" s="44" t="s">
        <v>322</v>
      </c>
      <c r="C268" s="44" t="s">
        <v>6</v>
      </c>
      <c r="D268" s="44">
        <v>17464</v>
      </c>
      <c r="E268" s="44">
        <v>697164</v>
      </c>
      <c r="F268" s="44">
        <v>2.5050059999999999E-2</v>
      </c>
      <c r="G268" s="35">
        <f t="shared" si="7"/>
        <v>5.3155752798E-2</v>
      </c>
    </row>
    <row r="269" spans="1:7">
      <c r="A269" s="45" t="s">
        <v>5</v>
      </c>
      <c r="B269" s="46" t="s">
        <v>323</v>
      </c>
      <c r="C269" s="46" t="s">
        <v>6</v>
      </c>
      <c r="D269" s="46">
        <v>13675</v>
      </c>
      <c r="E269" s="46">
        <v>663070</v>
      </c>
      <c r="F269" s="46">
        <v>2.0623764999999999E-2</v>
      </c>
      <c r="G269" s="37">
        <f t="shared" si="7"/>
        <v>4.6678755324499999E-2</v>
      </c>
    </row>
    <row r="270" spans="1:7">
      <c r="A270" s="41" t="s">
        <v>5</v>
      </c>
      <c r="B270" s="42" t="s">
        <v>324</v>
      </c>
      <c r="C270" s="42" t="s">
        <v>6</v>
      </c>
      <c r="D270" s="42">
        <v>17171</v>
      </c>
      <c r="E270" s="42">
        <v>650020</v>
      </c>
      <c r="F270" s="42">
        <v>2.641611E-2</v>
      </c>
      <c r="G270" s="33">
        <f t="shared" si="7"/>
        <v>5.5154693763000001E-2</v>
      </c>
    </row>
    <row r="271" spans="1:7">
      <c r="A271" s="43" t="s">
        <v>5</v>
      </c>
      <c r="B271" s="44" t="s">
        <v>325</v>
      </c>
      <c r="C271" s="44" t="s">
        <v>6</v>
      </c>
      <c r="D271" s="44">
        <v>14436</v>
      </c>
      <c r="E271" s="44">
        <v>522584</v>
      </c>
      <c r="F271" s="44">
        <v>2.7624267000000001E-2</v>
      </c>
      <c r="G271" s="35">
        <f t="shared" si="7"/>
        <v>5.6922589901100003E-2</v>
      </c>
    </row>
    <row r="272" spans="1:7">
      <c r="A272" s="45" t="s">
        <v>5</v>
      </c>
      <c r="B272" s="46" t="s">
        <v>326</v>
      </c>
      <c r="C272" s="46" t="s">
        <v>6</v>
      </c>
      <c r="D272" s="46">
        <v>18121</v>
      </c>
      <c r="E272" s="46">
        <v>567819</v>
      </c>
      <c r="F272" s="46">
        <v>3.1913338999999999E-2</v>
      </c>
      <c r="G272" s="37">
        <f t="shared" si="7"/>
        <v>6.31987889587E-2</v>
      </c>
    </row>
    <row r="273" spans="1:7">
      <c r="A273" s="41" t="s">
        <v>5</v>
      </c>
      <c r="B273" s="42" t="s">
        <v>327</v>
      </c>
      <c r="C273" s="42" t="s">
        <v>6</v>
      </c>
      <c r="D273" s="42">
        <v>16381</v>
      </c>
      <c r="E273" s="42">
        <v>586984</v>
      </c>
      <c r="F273" s="42">
        <v>2.7907063999999999E-2</v>
      </c>
      <c r="G273" s="33">
        <f t="shared" si="7"/>
        <v>5.7336406751199998E-2</v>
      </c>
    </row>
    <row r="274" spans="1:7">
      <c r="A274" s="43" t="s">
        <v>5</v>
      </c>
      <c r="B274" s="44" t="s">
        <v>328</v>
      </c>
      <c r="C274" s="44" t="s">
        <v>6</v>
      </c>
      <c r="D274" s="44">
        <v>16747</v>
      </c>
      <c r="E274" s="44">
        <v>703650</v>
      </c>
      <c r="F274" s="44">
        <v>2.3800185000000001E-2</v>
      </c>
      <c r="G274" s="35">
        <f t="shared" si="7"/>
        <v>5.1326810710500007E-2</v>
      </c>
    </row>
    <row r="275" spans="1:7">
      <c r="A275" s="45" t="s">
        <v>5</v>
      </c>
      <c r="B275" s="46" t="s">
        <v>329</v>
      </c>
      <c r="C275" s="46" t="s">
        <v>6</v>
      </c>
      <c r="D275" s="46">
        <v>17117</v>
      </c>
      <c r="E275" s="46">
        <v>783469</v>
      </c>
      <c r="F275" s="46">
        <v>2.1847706000000001E-2</v>
      </c>
      <c r="G275" s="37">
        <f t="shared" si="7"/>
        <v>4.8469748189800002E-2</v>
      </c>
    </row>
    <row r="276" spans="1:7">
      <c r="A276" s="41" t="s">
        <v>5</v>
      </c>
      <c r="B276" s="42" t="s">
        <v>330</v>
      </c>
      <c r="C276" s="42" t="s">
        <v>6</v>
      </c>
      <c r="D276" s="42">
        <v>19402</v>
      </c>
      <c r="E276" s="42">
        <v>763356</v>
      </c>
      <c r="F276" s="42">
        <v>2.5416713E-2</v>
      </c>
      <c r="G276" s="33">
        <f t="shared" si="7"/>
        <v>5.3692276132900001E-2</v>
      </c>
    </row>
    <row r="277" spans="1:7">
      <c r="A277" s="43" t="s">
        <v>5</v>
      </c>
      <c r="B277" s="44" t="s">
        <v>331</v>
      </c>
      <c r="C277" s="44" t="s">
        <v>6</v>
      </c>
      <c r="D277" s="44">
        <v>17408</v>
      </c>
      <c r="E277" s="44">
        <v>839245</v>
      </c>
      <c r="F277" s="44">
        <v>2.0742453000000001E-2</v>
      </c>
      <c r="G277" s="35">
        <f t="shared" si="7"/>
        <v>4.6852431474900008E-2</v>
      </c>
    </row>
    <row r="278" spans="1:7">
      <c r="A278" s="45" t="s">
        <v>5</v>
      </c>
      <c r="B278" s="46" t="s">
        <v>332</v>
      </c>
      <c r="C278" s="46" t="s">
        <v>6</v>
      </c>
      <c r="D278" s="46">
        <v>16542</v>
      </c>
      <c r="E278" s="46">
        <v>857853</v>
      </c>
      <c r="F278" s="46">
        <v>1.9283023999999999E-2</v>
      </c>
      <c r="G278" s="37">
        <f t="shared" si="7"/>
        <v>4.4716849019200006E-2</v>
      </c>
    </row>
    <row r="279" spans="1:7">
      <c r="A279" s="41" t="s">
        <v>5</v>
      </c>
      <c r="B279" s="42" t="s">
        <v>333</v>
      </c>
      <c r="C279" s="42" t="s">
        <v>6</v>
      </c>
      <c r="D279" s="42">
        <v>18745</v>
      </c>
      <c r="E279" s="42">
        <v>793398</v>
      </c>
      <c r="F279" s="42">
        <v>2.3626225000000001E-2</v>
      </c>
      <c r="G279" s="33">
        <f t="shared" si="7"/>
        <v>5.10722550425E-2</v>
      </c>
    </row>
    <row r="280" spans="1:7">
      <c r="A280" s="43" t="s">
        <v>5</v>
      </c>
      <c r="B280" s="44" t="s">
        <v>334</v>
      </c>
      <c r="C280" s="44" t="s">
        <v>6</v>
      </c>
      <c r="D280" s="44">
        <v>19547</v>
      </c>
      <c r="E280" s="44">
        <v>868023</v>
      </c>
      <c r="F280" s="44">
        <v>2.2518989E-2</v>
      </c>
      <c r="G280" s="35">
        <f t="shared" si="7"/>
        <v>4.9452036603700004E-2</v>
      </c>
    </row>
    <row r="281" spans="1:7">
      <c r="A281" s="45" t="s">
        <v>5</v>
      </c>
      <c r="B281" s="46" t="s">
        <v>335</v>
      </c>
      <c r="C281" s="46" t="s">
        <v>6</v>
      </c>
      <c r="D281" s="46">
        <v>18777</v>
      </c>
      <c r="E281" s="46">
        <v>956608</v>
      </c>
      <c r="F281" s="46">
        <v>1.962873E-2</v>
      </c>
      <c r="G281" s="37">
        <f t="shared" si="7"/>
        <v>4.5222720608999997E-2</v>
      </c>
    </row>
    <row r="282" spans="1:7">
      <c r="A282" s="41" t="s">
        <v>5</v>
      </c>
      <c r="B282" s="42" t="s">
        <v>336</v>
      </c>
      <c r="C282" s="42" t="s">
        <v>6</v>
      </c>
      <c r="D282" s="42">
        <v>12052</v>
      </c>
      <c r="E282" s="42">
        <v>645473</v>
      </c>
      <c r="F282" s="42">
        <v>1.8671579000000001E-2</v>
      </c>
      <c r="G282" s="33">
        <f t="shared" si="7"/>
        <v>4.3822121550700005E-2</v>
      </c>
    </row>
    <row r="283" spans="1:7">
      <c r="A283" s="43" t="s">
        <v>5</v>
      </c>
      <c r="B283" s="44" t="s">
        <v>337</v>
      </c>
      <c r="C283" s="44" t="s">
        <v>6</v>
      </c>
      <c r="D283" s="44">
        <v>11496</v>
      </c>
      <c r="E283" s="44">
        <v>551115</v>
      </c>
      <c r="F283" s="44">
        <v>2.0859530000000001E-2</v>
      </c>
      <c r="G283" s="35">
        <f t="shared" si="7"/>
        <v>4.7023750249000004E-2</v>
      </c>
    </row>
    <row r="284" spans="1:7">
      <c r="A284" s="45" t="s">
        <v>5</v>
      </c>
      <c r="B284" s="46" t="s">
        <v>338</v>
      </c>
      <c r="C284" s="46" t="s">
        <v>6</v>
      </c>
      <c r="D284" s="46">
        <v>12908</v>
      </c>
      <c r="E284" s="46">
        <v>630318</v>
      </c>
      <c r="F284" s="46">
        <v>2.0478552000000001E-2</v>
      </c>
      <c r="G284" s="37">
        <f t="shared" si="7"/>
        <v>4.6466265141600002E-2</v>
      </c>
    </row>
    <row r="285" spans="1:7">
      <c r="A285" s="41" t="s">
        <v>5</v>
      </c>
      <c r="B285" s="42" t="s">
        <v>339</v>
      </c>
      <c r="C285" s="42" t="s">
        <v>6</v>
      </c>
      <c r="D285" s="42">
        <v>10676</v>
      </c>
      <c r="E285" s="42">
        <v>616677</v>
      </c>
      <c r="F285" s="42">
        <v>1.7312141999999999E-2</v>
      </c>
      <c r="G285" s="33">
        <f t="shared" si="7"/>
        <v>4.18328573886E-2</v>
      </c>
    </row>
    <row r="286" spans="1:7">
      <c r="A286" s="43" t="s">
        <v>5</v>
      </c>
      <c r="B286" s="44" t="s">
        <v>340</v>
      </c>
      <c r="C286" s="44" t="s">
        <v>6</v>
      </c>
      <c r="D286" s="44">
        <v>12901</v>
      </c>
      <c r="E286" s="44">
        <v>601193</v>
      </c>
      <c r="F286" s="44">
        <v>2.1458998999999999E-2</v>
      </c>
      <c r="G286" s="35">
        <f t="shared" si="7"/>
        <v>4.7900953236700003E-2</v>
      </c>
    </row>
    <row r="287" spans="1:7">
      <c r="A287" s="43" t="s">
        <v>5</v>
      </c>
      <c r="B287" s="44" t="s">
        <v>341</v>
      </c>
      <c r="C287" s="44" t="s">
        <v>6</v>
      </c>
      <c r="D287" s="44">
        <v>12968</v>
      </c>
      <c r="E287" s="44">
        <v>600340</v>
      </c>
      <c r="F287" s="44">
        <v>2.1601092999999998E-2</v>
      </c>
      <c r="G287" s="35">
        <f t="shared" si="7"/>
        <v>4.8108879386899998E-2</v>
      </c>
    </row>
    <row r="288" spans="1:7">
      <c r="A288" s="45" t="s">
        <v>5</v>
      </c>
      <c r="B288" s="46" t="s">
        <v>342</v>
      </c>
      <c r="C288" s="46" t="s">
        <v>6</v>
      </c>
      <c r="D288" s="46">
        <v>12626</v>
      </c>
      <c r="E288" s="46">
        <v>547563</v>
      </c>
      <c r="F288" s="46">
        <v>2.3058533999999999E-2</v>
      </c>
      <c r="G288" s="37">
        <f t="shared" si="7"/>
        <v>5.0241552802200003E-2</v>
      </c>
    </row>
    <row r="289" spans="1:7">
      <c r="A289" s="41" t="s">
        <v>5</v>
      </c>
      <c r="B289" s="42" t="s">
        <v>343</v>
      </c>
      <c r="C289" s="42" t="s">
        <v>6</v>
      </c>
      <c r="D289" s="42">
        <v>14998</v>
      </c>
      <c r="E289" s="42">
        <v>742127</v>
      </c>
      <c r="F289" s="42">
        <v>2.0209478999999999E-2</v>
      </c>
      <c r="G289" s="33">
        <f t="shared" si="7"/>
        <v>4.6072530620699999E-2</v>
      </c>
    </row>
    <row r="290" spans="1:7">
      <c r="A290" s="43" t="s">
        <v>5</v>
      </c>
      <c r="B290" s="44" t="s">
        <v>344</v>
      </c>
      <c r="C290" s="44" t="s">
        <v>6</v>
      </c>
      <c r="D290" s="44">
        <v>17611</v>
      </c>
      <c r="E290" s="44">
        <v>722783</v>
      </c>
      <c r="F290" s="44">
        <v>2.4365543E-2</v>
      </c>
      <c r="G290" s="35">
        <f t="shared" si="7"/>
        <v>5.2154099071900002E-2</v>
      </c>
    </row>
    <row r="291" spans="1:7">
      <c r="A291" s="43" t="s">
        <v>5</v>
      </c>
      <c r="B291" s="44" t="s">
        <v>345</v>
      </c>
      <c r="C291" s="44" t="s">
        <v>6</v>
      </c>
      <c r="D291" s="44">
        <v>16476</v>
      </c>
      <c r="E291" s="44">
        <v>721784</v>
      </c>
      <c r="F291" s="44">
        <v>2.2826774000000001E-2</v>
      </c>
      <c r="G291" s="35">
        <f t="shared" si="7"/>
        <v>4.9902418394200003E-2</v>
      </c>
    </row>
    <row r="292" spans="1:7">
      <c r="A292" s="45" t="s">
        <v>5</v>
      </c>
      <c r="B292" s="46" t="s">
        <v>346</v>
      </c>
      <c r="C292" s="46" t="s">
        <v>6</v>
      </c>
      <c r="D292" s="46">
        <v>19351</v>
      </c>
      <c r="E292" s="46">
        <v>772359</v>
      </c>
      <c r="F292" s="46">
        <v>2.5054410999999999E-2</v>
      </c>
      <c r="G292" s="37">
        <f t="shared" si="7"/>
        <v>5.3162119616299998E-2</v>
      </c>
    </row>
    <row r="293" spans="1:7">
      <c r="A293" s="41" t="s">
        <v>5</v>
      </c>
      <c r="B293" s="42" t="s">
        <v>347</v>
      </c>
      <c r="C293" s="42" t="s">
        <v>6</v>
      </c>
      <c r="D293" s="42">
        <v>13497</v>
      </c>
      <c r="E293" s="42">
        <v>599271</v>
      </c>
      <c r="F293" s="42">
        <v>2.2522364999999999E-2</v>
      </c>
      <c r="G293" s="33">
        <f t="shared" si="7"/>
        <v>4.94569767045E-2</v>
      </c>
    </row>
    <row r="294" spans="1:7">
      <c r="A294" s="43" t="s">
        <v>5</v>
      </c>
      <c r="B294" s="44" t="s">
        <v>348</v>
      </c>
      <c r="C294" s="44" t="s">
        <v>6</v>
      </c>
      <c r="D294" s="44">
        <v>15109</v>
      </c>
      <c r="E294" s="44">
        <v>553045</v>
      </c>
      <c r="F294" s="44">
        <v>2.7319658E-2</v>
      </c>
      <c r="G294" s="35">
        <f t="shared" si="7"/>
        <v>5.6476855551400001E-2</v>
      </c>
    </row>
    <row r="295" spans="1:7">
      <c r="A295" s="45" t="s">
        <v>5</v>
      </c>
      <c r="B295" s="46" t="s">
        <v>349</v>
      </c>
      <c r="C295" s="46" t="s">
        <v>6</v>
      </c>
      <c r="D295" s="46">
        <v>13858</v>
      </c>
      <c r="E295" s="46">
        <v>575376</v>
      </c>
      <c r="F295" s="46">
        <v>2.4085120000000002E-2</v>
      </c>
      <c r="G295" s="37">
        <f t="shared" si="7"/>
        <v>5.1743756096000001E-2</v>
      </c>
    </row>
    <row r="296" spans="1:7">
      <c r="A296" s="41" t="s">
        <v>5</v>
      </c>
      <c r="B296" s="42" t="s">
        <v>350</v>
      </c>
      <c r="C296" s="42" t="s">
        <v>6</v>
      </c>
      <c r="D296" s="42">
        <v>20314</v>
      </c>
      <c r="E296" s="42">
        <v>875851</v>
      </c>
      <c r="F296" s="42">
        <v>2.3193443000000001E-2</v>
      </c>
      <c r="G296" s="33">
        <f t="shared" si="7"/>
        <v>5.0438965141900001E-2</v>
      </c>
    </row>
    <row r="297" spans="1:7">
      <c r="A297" s="43" t="s">
        <v>5</v>
      </c>
      <c r="B297" s="44" t="s">
        <v>351</v>
      </c>
      <c r="C297" s="44" t="s">
        <v>6</v>
      </c>
      <c r="D297" s="44">
        <v>17769</v>
      </c>
      <c r="E297" s="44">
        <v>871128</v>
      </c>
      <c r="F297" s="44">
        <v>2.0397690999999999E-2</v>
      </c>
      <c r="G297" s="35">
        <f t="shared" si="7"/>
        <v>4.6347941240299999E-2</v>
      </c>
    </row>
    <row r="298" spans="1:7">
      <c r="A298" s="45" t="s">
        <v>5</v>
      </c>
      <c r="B298" s="46" t="s">
        <v>352</v>
      </c>
      <c r="C298" s="46" t="s">
        <v>6</v>
      </c>
      <c r="D298" s="46">
        <v>17010</v>
      </c>
      <c r="E298" s="46">
        <v>826550</v>
      </c>
      <c r="F298" s="46">
        <v>2.0579516999999999E-2</v>
      </c>
      <c r="G298" s="37">
        <f t="shared" si="7"/>
        <v>4.6614007226099999E-2</v>
      </c>
    </row>
    <row r="299" spans="1:7">
      <c r="A299" s="41" t="s">
        <v>5</v>
      </c>
      <c r="B299" s="42" t="s">
        <v>353</v>
      </c>
      <c r="C299" s="42" t="s">
        <v>6</v>
      </c>
      <c r="D299" s="42">
        <v>16588</v>
      </c>
      <c r="E299" s="42">
        <v>657652</v>
      </c>
      <c r="F299" s="42">
        <v>2.5223065999999999E-2</v>
      </c>
      <c r="G299" s="33">
        <f t="shared" si="7"/>
        <v>5.3408912477799997E-2</v>
      </c>
    </row>
    <row r="300" spans="1:7">
      <c r="A300" s="43" t="s">
        <v>5</v>
      </c>
      <c r="B300" s="44" t="s">
        <v>354</v>
      </c>
      <c r="C300" s="44" t="s">
        <v>6</v>
      </c>
      <c r="D300" s="44">
        <v>23440</v>
      </c>
      <c r="E300" s="44">
        <v>893962</v>
      </c>
      <c r="F300" s="44">
        <v>2.6220354000000001E-2</v>
      </c>
      <c r="G300" s="35">
        <f t="shared" si="7"/>
        <v>5.4868244008200007E-2</v>
      </c>
    </row>
    <row r="301" spans="1:7">
      <c r="A301" s="43" t="s">
        <v>5</v>
      </c>
      <c r="B301" s="44" t="s">
        <v>355</v>
      </c>
      <c r="C301" s="44" t="s">
        <v>6</v>
      </c>
      <c r="D301" s="44">
        <v>19381</v>
      </c>
      <c r="E301" s="44">
        <v>694171</v>
      </c>
      <c r="F301" s="44">
        <v>2.7919633999999999E-2</v>
      </c>
      <c r="G301" s="35">
        <f t="shared" si="7"/>
        <v>5.7354800432200002E-2</v>
      </c>
    </row>
    <row r="302" spans="1:7">
      <c r="A302" s="45" t="s">
        <v>5</v>
      </c>
      <c r="B302" s="46" t="s">
        <v>356</v>
      </c>
      <c r="C302" s="46" t="s">
        <v>6</v>
      </c>
      <c r="D302" s="46">
        <v>19227</v>
      </c>
      <c r="E302" s="46">
        <v>634969</v>
      </c>
      <c r="F302" s="46">
        <v>3.0280218000000001E-2</v>
      </c>
      <c r="G302" s="37">
        <f t="shared" si="7"/>
        <v>6.0809042999400001E-2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7"/>
  <sheetViews>
    <sheetView workbookViewId="0">
      <selection activeCell="F1" sqref="F1:G1"/>
    </sheetView>
  </sheetViews>
  <sheetFormatPr baseColWidth="10" defaultColWidth="8.83203125" defaultRowHeight="14" x14ac:dyDescent="0"/>
  <cols>
    <col min="1" max="1" width="39.83203125" style="6" customWidth="1"/>
    <col min="2" max="2" width="35.5" style="6" customWidth="1"/>
    <col min="3" max="3" width="19.33203125" style="6" customWidth="1"/>
    <col min="4" max="4" width="17.5" style="6" customWidth="1"/>
    <col min="5" max="5" width="13" style="6" customWidth="1"/>
    <col min="6" max="6" width="19.33203125" style="6" customWidth="1"/>
    <col min="7" max="7" width="18.5" style="6" customWidth="1"/>
    <col min="8" max="9" width="8.83203125" style="1"/>
  </cols>
  <sheetData>
    <row r="1" spans="1:9" s="4" customFormat="1" ht="42">
      <c r="A1" s="17" t="s">
        <v>2</v>
      </c>
      <c r="B1" s="17" t="s">
        <v>3</v>
      </c>
      <c r="C1" s="17" t="s">
        <v>4</v>
      </c>
      <c r="D1" s="17" t="s">
        <v>7</v>
      </c>
      <c r="E1" s="17" t="s">
        <v>8</v>
      </c>
      <c r="F1" s="52" t="s">
        <v>39</v>
      </c>
      <c r="G1" s="53" t="s">
        <v>42</v>
      </c>
    </row>
    <row r="2" spans="1:9">
      <c r="A2" s="7" t="s">
        <v>9</v>
      </c>
      <c r="B2" s="8" t="s">
        <v>56</v>
      </c>
      <c r="C2" s="8" t="s">
        <v>10</v>
      </c>
      <c r="D2" s="8">
        <v>322575</v>
      </c>
      <c r="E2" s="8">
        <v>753595</v>
      </c>
      <c r="F2" s="8">
        <f>D2/E2</f>
        <v>0.42804822218831068</v>
      </c>
      <c r="G2" s="8">
        <f>(1.3013*F2)+0.3541</f>
        <v>0.91111915153364875</v>
      </c>
    </row>
    <row r="3" spans="1:9">
      <c r="A3" s="9" t="s">
        <v>9</v>
      </c>
      <c r="B3" s="10" t="s">
        <v>57</v>
      </c>
      <c r="C3" s="10" t="s">
        <v>10</v>
      </c>
      <c r="D3" s="10">
        <v>329255</v>
      </c>
      <c r="E3" s="10">
        <v>705800</v>
      </c>
      <c r="F3" s="10">
        <f t="shared" ref="F3:F66" si="0">D3/E3</f>
        <v>0.46649900821762541</v>
      </c>
      <c r="G3" s="10">
        <f t="shared" ref="G3:G66" si="1">(1.3013*F3)+0.3541</f>
        <v>0.96115515939359586</v>
      </c>
    </row>
    <row r="4" spans="1:9">
      <c r="A4" s="9" t="s">
        <v>9</v>
      </c>
      <c r="B4" s="10" t="s">
        <v>58</v>
      </c>
      <c r="C4" s="10" t="s">
        <v>10</v>
      </c>
      <c r="D4" s="10">
        <v>297804</v>
      </c>
      <c r="E4" s="10">
        <v>737296</v>
      </c>
      <c r="F4" s="10">
        <f t="shared" si="0"/>
        <v>0.40391376055207134</v>
      </c>
      <c r="G4" s="10">
        <f t="shared" si="1"/>
        <v>0.87971297660641046</v>
      </c>
    </row>
    <row r="5" spans="1:9">
      <c r="A5" s="11" t="s">
        <v>9</v>
      </c>
      <c r="B5" s="12" t="s">
        <v>59</v>
      </c>
      <c r="C5" s="12" t="s">
        <v>10</v>
      </c>
      <c r="D5" s="12">
        <v>302861</v>
      </c>
      <c r="E5" s="12">
        <v>663938</v>
      </c>
      <c r="F5" s="12">
        <f t="shared" si="0"/>
        <v>0.45615855697369334</v>
      </c>
      <c r="G5" s="12">
        <f t="shared" si="1"/>
        <v>0.94769913018986718</v>
      </c>
    </row>
    <row r="6" spans="1:9">
      <c r="A6" s="7" t="s">
        <v>9</v>
      </c>
      <c r="B6" s="8" t="s">
        <v>60</v>
      </c>
      <c r="C6" s="8" t="s">
        <v>10</v>
      </c>
      <c r="D6" s="8">
        <v>163475</v>
      </c>
      <c r="E6" s="8">
        <v>507619</v>
      </c>
      <c r="F6" s="8">
        <f t="shared" si="0"/>
        <v>0.32204271313721511</v>
      </c>
      <c r="G6" s="8">
        <f t="shared" si="1"/>
        <v>0.773174182605458</v>
      </c>
    </row>
    <row r="7" spans="1:9">
      <c r="A7" s="9" t="s">
        <v>9</v>
      </c>
      <c r="B7" s="10" t="s">
        <v>61</v>
      </c>
      <c r="C7" s="10" t="s">
        <v>10</v>
      </c>
      <c r="D7" s="10">
        <v>119108</v>
      </c>
      <c r="E7" s="10">
        <v>373087</v>
      </c>
      <c r="F7" s="10">
        <f t="shared" si="0"/>
        <v>0.31924993366158566</v>
      </c>
      <c r="G7" s="10">
        <f t="shared" si="1"/>
        <v>0.76953993867382142</v>
      </c>
    </row>
    <row r="8" spans="1:9">
      <c r="A8" s="11" t="s">
        <v>9</v>
      </c>
      <c r="B8" s="12" t="s">
        <v>62</v>
      </c>
      <c r="C8" s="12" t="s">
        <v>10</v>
      </c>
      <c r="D8" s="12">
        <v>116663</v>
      </c>
      <c r="E8" s="12">
        <v>411051</v>
      </c>
      <c r="F8" s="12">
        <f t="shared" si="0"/>
        <v>0.28381636341962435</v>
      </c>
      <c r="G8" s="12">
        <f t="shared" si="1"/>
        <v>0.72343023371795723</v>
      </c>
    </row>
    <row r="9" spans="1:9">
      <c r="A9" s="7" t="s">
        <v>9</v>
      </c>
      <c r="B9" s="8" t="s">
        <v>63</v>
      </c>
      <c r="C9" s="8" t="s">
        <v>10</v>
      </c>
      <c r="D9" s="8">
        <v>314192</v>
      </c>
      <c r="E9" s="8">
        <v>626261</v>
      </c>
      <c r="F9" s="8">
        <f t="shared" si="0"/>
        <v>0.50169498020793246</v>
      </c>
      <c r="G9" s="8">
        <f t="shared" si="1"/>
        <v>1.0069556777445825</v>
      </c>
    </row>
    <row r="10" spans="1:9">
      <c r="A10" s="9" t="s">
        <v>9</v>
      </c>
      <c r="B10" s="10" t="s">
        <v>64</v>
      </c>
      <c r="C10" s="10" t="s">
        <v>10</v>
      </c>
      <c r="D10" s="10">
        <v>246867</v>
      </c>
      <c r="E10" s="10">
        <v>528849</v>
      </c>
      <c r="F10" s="10">
        <f t="shared" si="0"/>
        <v>0.46680054230980866</v>
      </c>
      <c r="G10" s="10">
        <f t="shared" si="1"/>
        <v>0.96154754570775403</v>
      </c>
    </row>
    <row r="11" spans="1:9">
      <c r="A11" s="11" t="s">
        <v>9</v>
      </c>
      <c r="B11" s="12" t="s">
        <v>65</v>
      </c>
      <c r="C11" s="12" t="s">
        <v>10</v>
      </c>
      <c r="D11" s="12">
        <v>269385</v>
      </c>
      <c r="E11" s="12">
        <v>501183</v>
      </c>
      <c r="F11" s="12">
        <f t="shared" si="0"/>
        <v>0.53749827907171632</v>
      </c>
      <c r="G11" s="12">
        <f t="shared" si="1"/>
        <v>1.0535465105560244</v>
      </c>
    </row>
    <row r="12" spans="1:9">
      <c r="A12" s="7" t="s">
        <v>9</v>
      </c>
      <c r="B12" s="8" t="s">
        <v>66</v>
      </c>
      <c r="C12" s="8" t="s">
        <v>10</v>
      </c>
      <c r="D12" s="8">
        <v>216475</v>
      </c>
      <c r="E12" s="8">
        <v>520364</v>
      </c>
      <c r="F12" s="8">
        <f t="shared" si="0"/>
        <v>0.41600687211259813</v>
      </c>
      <c r="G12" s="8">
        <f t="shared" si="1"/>
        <v>0.89544974268012401</v>
      </c>
    </row>
    <row r="13" spans="1:9">
      <c r="A13" s="9" t="s">
        <v>9</v>
      </c>
      <c r="B13" s="10" t="s">
        <v>67</v>
      </c>
      <c r="C13" s="10" t="s">
        <v>10</v>
      </c>
      <c r="D13" s="10">
        <v>172702</v>
      </c>
      <c r="E13" s="10">
        <v>466442</v>
      </c>
      <c r="F13" s="10">
        <f t="shared" si="0"/>
        <v>0.37025396512320929</v>
      </c>
      <c r="G13" s="10">
        <f t="shared" si="1"/>
        <v>0.83591148481483224</v>
      </c>
    </row>
    <row r="14" spans="1:9">
      <c r="A14" s="11" t="s">
        <v>9</v>
      </c>
      <c r="B14" s="12" t="s">
        <v>68</v>
      </c>
      <c r="C14" s="12" t="s">
        <v>10</v>
      </c>
      <c r="D14" s="12">
        <v>175949</v>
      </c>
      <c r="E14" s="12">
        <v>464146</v>
      </c>
      <c r="F14" s="12">
        <f t="shared" si="0"/>
        <v>0.37908115118949642</v>
      </c>
      <c r="G14" s="12">
        <f t="shared" si="1"/>
        <v>0.84739830204289168</v>
      </c>
    </row>
    <row r="15" spans="1:9">
      <c r="A15" s="7" t="s">
        <v>9</v>
      </c>
      <c r="B15" s="8" t="s">
        <v>69</v>
      </c>
      <c r="C15" s="8" t="s">
        <v>10</v>
      </c>
      <c r="D15" s="8">
        <v>301289</v>
      </c>
      <c r="E15" s="8">
        <v>472220</v>
      </c>
      <c r="F15" s="8">
        <f t="shared" si="0"/>
        <v>0.63802676718478679</v>
      </c>
      <c r="G15" s="8">
        <f t="shared" si="1"/>
        <v>1.1843642321375629</v>
      </c>
    </row>
    <row r="16" spans="1:9" ht="15">
      <c r="A16" s="9" t="s">
        <v>9</v>
      </c>
      <c r="B16" s="10" t="s">
        <v>70</v>
      </c>
      <c r="C16" s="10" t="s">
        <v>10</v>
      </c>
      <c r="D16" s="10">
        <v>302410</v>
      </c>
      <c r="E16" s="10">
        <v>464347</v>
      </c>
      <c r="F16" s="10">
        <f t="shared" si="0"/>
        <v>0.65125864924291532</v>
      </c>
      <c r="G16" s="10">
        <f t="shared" si="1"/>
        <v>1.2015828802598056</v>
      </c>
      <c r="I16" s="3"/>
    </row>
    <row r="17" spans="1:9" ht="15">
      <c r="A17" s="11" t="s">
        <v>9</v>
      </c>
      <c r="B17" s="12" t="s">
        <v>71</v>
      </c>
      <c r="C17" s="12" t="s">
        <v>10</v>
      </c>
      <c r="D17" s="12">
        <v>312577</v>
      </c>
      <c r="E17" s="12">
        <v>472008</v>
      </c>
      <c r="F17" s="12">
        <f t="shared" si="0"/>
        <v>0.66222818257317673</v>
      </c>
      <c r="G17" s="12">
        <f t="shared" si="1"/>
        <v>1.2158575339824749</v>
      </c>
      <c r="I17" s="2"/>
    </row>
    <row r="18" spans="1:9" ht="15">
      <c r="A18" s="7" t="s">
        <v>9</v>
      </c>
      <c r="B18" s="8" t="s">
        <v>72</v>
      </c>
      <c r="C18" s="8" t="s">
        <v>10</v>
      </c>
      <c r="D18" s="8">
        <v>387712</v>
      </c>
      <c r="E18" s="8">
        <v>562499</v>
      </c>
      <c r="F18" s="8">
        <f t="shared" si="0"/>
        <v>0.68926700314133893</v>
      </c>
      <c r="G18" s="8">
        <f t="shared" si="1"/>
        <v>1.2510431511878244</v>
      </c>
      <c r="I18" s="2"/>
    </row>
    <row r="19" spans="1:9" ht="15">
      <c r="A19" s="9" t="s">
        <v>9</v>
      </c>
      <c r="B19" s="10" t="s">
        <v>73</v>
      </c>
      <c r="C19" s="10" t="s">
        <v>10</v>
      </c>
      <c r="D19" s="10">
        <v>463487</v>
      </c>
      <c r="E19" s="10">
        <v>786614</v>
      </c>
      <c r="F19" s="10">
        <f t="shared" si="0"/>
        <v>0.58921783746538958</v>
      </c>
      <c r="G19" s="10">
        <f t="shared" si="1"/>
        <v>1.1208491718937115</v>
      </c>
      <c r="I19" s="2"/>
    </row>
    <row r="20" spans="1:9" ht="15">
      <c r="A20" s="11" t="s">
        <v>9</v>
      </c>
      <c r="B20" s="12" t="s">
        <v>74</v>
      </c>
      <c r="C20" s="12" t="s">
        <v>10</v>
      </c>
      <c r="D20" s="12">
        <v>966445</v>
      </c>
      <c r="E20" s="12">
        <v>1759635</v>
      </c>
      <c r="F20" s="12">
        <f t="shared" si="0"/>
        <v>0.54923038016406811</v>
      </c>
      <c r="G20" s="12">
        <f t="shared" si="1"/>
        <v>1.0688134937075018</v>
      </c>
      <c r="I20" s="2"/>
    </row>
    <row r="21" spans="1:9">
      <c r="A21" s="7" t="s">
        <v>9</v>
      </c>
      <c r="B21" s="8" t="s">
        <v>75</v>
      </c>
      <c r="C21" s="8" t="s">
        <v>10</v>
      </c>
      <c r="D21" s="8">
        <v>250179</v>
      </c>
      <c r="E21" s="8">
        <v>721762</v>
      </c>
      <c r="F21" s="8">
        <f t="shared" si="0"/>
        <v>0.34662257087516385</v>
      </c>
      <c r="G21" s="8">
        <f t="shared" si="1"/>
        <v>0.80515995147985064</v>
      </c>
    </row>
    <row r="22" spans="1:9">
      <c r="A22" s="9" t="s">
        <v>9</v>
      </c>
      <c r="B22" s="10" t="s">
        <v>76</v>
      </c>
      <c r="C22" s="10" t="s">
        <v>10</v>
      </c>
      <c r="D22" s="10">
        <v>246633</v>
      </c>
      <c r="E22" s="10">
        <v>692050</v>
      </c>
      <c r="F22" s="10">
        <f t="shared" si="0"/>
        <v>0.35638031934108805</v>
      </c>
      <c r="G22" s="10">
        <f t="shared" si="1"/>
        <v>0.81785770955855785</v>
      </c>
    </row>
    <row r="23" spans="1:9">
      <c r="A23" s="9" t="s">
        <v>9</v>
      </c>
      <c r="B23" s="10" t="s">
        <v>77</v>
      </c>
      <c r="C23" s="10" t="s">
        <v>10</v>
      </c>
      <c r="D23" s="10">
        <v>570712</v>
      </c>
      <c r="E23" s="10">
        <v>1953598</v>
      </c>
      <c r="F23" s="10">
        <f t="shared" si="0"/>
        <v>0.29213379620577007</v>
      </c>
      <c r="G23" s="10">
        <f t="shared" si="1"/>
        <v>0.73425370900256859</v>
      </c>
    </row>
    <row r="24" spans="1:9">
      <c r="A24" s="11" t="s">
        <v>9</v>
      </c>
      <c r="B24" s="12" t="s">
        <v>78</v>
      </c>
      <c r="C24" s="12" t="s">
        <v>10</v>
      </c>
      <c r="D24" s="12">
        <v>414337</v>
      </c>
      <c r="E24" s="12">
        <v>1623882</v>
      </c>
      <c r="F24" s="12">
        <f t="shared" si="0"/>
        <v>0.25515216007074404</v>
      </c>
      <c r="G24" s="12">
        <f t="shared" si="1"/>
        <v>0.68612950590005917</v>
      </c>
    </row>
    <row r="25" spans="1:9">
      <c r="A25" s="7" t="s">
        <v>9</v>
      </c>
      <c r="B25" s="8" t="s">
        <v>79</v>
      </c>
      <c r="C25" s="8" t="s">
        <v>10</v>
      </c>
      <c r="D25" s="8">
        <v>554331</v>
      </c>
      <c r="E25" s="8">
        <v>1367502</v>
      </c>
      <c r="F25" s="8">
        <f t="shared" si="0"/>
        <v>0.40536028466503154</v>
      </c>
      <c r="G25" s="8">
        <f t="shared" si="1"/>
        <v>0.88159533843460558</v>
      </c>
    </row>
    <row r="26" spans="1:9">
      <c r="A26" s="9" t="s">
        <v>9</v>
      </c>
      <c r="B26" s="10" t="s">
        <v>80</v>
      </c>
      <c r="C26" s="10" t="s">
        <v>10</v>
      </c>
      <c r="D26" s="10">
        <v>569986</v>
      </c>
      <c r="E26" s="10">
        <v>1549837</v>
      </c>
      <c r="F26" s="10">
        <f t="shared" si="0"/>
        <v>0.36777157855955173</v>
      </c>
      <c r="G26" s="10">
        <f t="shared" si="1"/>
        <v>0.83268115517954466</v>
      </c>
    </row>
    <row r="27" spans="1:9">
      <c r="A27" s="11" t="s">
        <v>9</v>
      </c>
      <c r="B27" s="12" t="s">
        <v>81</v>
      </c>
      <c r="C27" s="12" t="s">
        <v>10</v>
      </c>
      <c r="D27" s="12">
        <v>557754</v>
      </c>
      <c r="E27" s="12">
        <v>1532491</v>
      </c>
      <c r="F27" s="12">
        <f t="shared" si="0"/>
        <v>0.36395254523517595</v>
      </c>
      <c r="G27" s="12">
        <f t="shared" si="1"/>
        <v>0.82771144711453437</v>
      </c>
    </row>
    <row r="28" spans="1:9">
      <c r="A28" s="7" t="s">
        <v>9</v>
      </c>
      <c r="B28" s="8" t="s">
        <v>82</v>
      </c>
      <c r="C28" s="8" t="s">
        <v>10</v>
      </c>
      <c r="D28" s="8">
        <v>752100</v>
      </c>
      <c r="E28" s="8">
        <v>1237118</v>
      </c>
      <c r="F28" s="8">
        <f t="shared" si="0"/>
        <v>0.60794524047018961</v>
      </c>
      <c r="G28" s="8">
        <f t="shared" si="1"/>
        <v>1.1452191414238577</v>
      </c>
    </row>
    <row r="29" spans="1:9">
      <c r="A29" s="9" t="s">
        <v>9</v>
      </c>
      <c r="B29" s="10" t="s">
        <v>83</v>
      </c>
      <c r="C29" s="10" t="s">
        <v>10</v>
      </c>
      <c r="D29" s="10">
        <v>748424</v>
      </c>
      <c r="E29" s="10">
        <v>1311018</v>
      </c>
      <c r="F29" s="10">
        <f t="shared" si="0"/>
        <v>0.57087240602341083</v>
      </c>
      <c r="G29" s="10">
        <f t="shared" si="1"/>
        <v>1.0969762619582646</v>
      </c>
    </row>
    <row r="30" spans="1:9">
      <c r="A30" s="11" t="s">
        <v>9</v>
      </c>
      <c r="B30" s="12" t="s">
        <v>84</v>
      </c>
      <c r="C30" s="12" t="s">
        <v>10</v>
      </c>
      <c r="D30" s="12">
        <v>650206</v>
      </c>
      <c r="E30" s="12">
        <v>1179509</v>
      </c>
      <c r="F30" s="12">
        <f t="shared" si="0"/>
        <v>0.55125141054455706</v>
      </c>
      <c r="G30" s="12">
        <f t="shared" si="1"/>
        <v>1.0714434605416321</v>
      </c>
    </row>
    <row r="31" spans="1:9">
      <c r="A31" s="7" t="s">
        <v>9</v>
      </c>
      <c r="B31" s="8" t="s">
        <v>85</v>
      </c>
      <c r="C31" s="8" t="s">
        <v>10</v>
      </c>
      <c r="D31" s="8">
        <v>574776</v>
      </c>
      <c r="E31" s="8">
        <v>1029691</v>
      </c>
      <c r="F31" s="8">
        <f t="shared" si="0"/>
        <v>0.55820241217996469</v>
      </c>
      <c r="G31" s="8">
        <f t="shared" si="1"/>
        <v>1.080488798969788</v>
      </c>
    </row>
    <row r="32" spans="1:9">
      <c r="A32" s="9" t="s">
        <v>9</v>
      </c>
      <c r="B32" s="10" t="s">
        <v>86</v>
      </c>
      <c r="C32" s="10" t="s">
        <v>10</v>
      </c>
      <c r="D32" s="10">
        <v>575489</v>
      </c>
      <c r="E32" s="10">
        <v>925579</v>
      </c>
      <c r="F32" s="10">
        <f t="shared" si="0"/>
        <v>0.62176108144199471</v>
      </c>
      <c r="G32" s="10">
        <f t="shared" si="1"/>
        <v>1.1631976952804677</v>
      </c>
    </row>
    <row r="33" spans="1:9">
      <c r="A33" s="11" t="s">
        <v>9</v>
      </c>
      <c r="B33" s="12" t="s">
        <v>87</v>
      </c>
      <c r="C33" s="12" t="s">
        <v>10</v>
      </c>
      <c r="D33" s="12">
        <v>523296</v>
      </c>
      <c r="E33" s="12">
        <v>869110</v>
      </c>
      <c r="F33" s="12">
        <f t="shared" si="0"/>
        <v>0.60210560228279508</v>
      </c>
      <c r="G33" s="12">
        <f t="shared" si="1"/>
        <v>1.1376200202506013</v>
      </c>
    </row>
    <row r="34" spans="1:9">
      <c r="A34" s="7" t="s">
        <v>9</v>
      </c>
      <c r="B34" s="8" t="s">
        <v>88</v>
      </c>
      <c r="C34" s="8" t="s">
        <v>10</v>
      </c>
      <c r="D34" s="8">
        <v>223616</v>
      </c>
      <c r="E34" s="8">
        <v>842115</v>
      </c>
      <c r="F34" s="8">
        <f t="shared" si="0"/>
        <v>0.26554092968300053</v>
      </c>
      <c r="G34" s="8">
        <f t="shared" si="1"/>
        <v>0.69964841179648851</v>
      </c>
    </row>
    <row r="35" spans="1:9">
      <c r="A35" s="9" t="s">
        <v>9</v>
      </c>
      <c r="B35" s="10" t="s">
        <v>89</v>
      </c>
      <c r="C35" s="10" t="s">
        <v>10</v>
      </c>
      <c r="D35" s="10">
        <v>216415</v>
      </c>
      <c r="E35" s="10">
        <v>818746</v>
      </c>
      <c r="F35" s="10">
        <f t="shared" si="0"/>
        <v>0.26432495548069851</v>
      </c>
      <c r="G35" s="10">
        <f t="shared" si="1"/>
        <v>0.69806606456703291</v>
      </c>
    </row>
    <row r="36" spans="1:9" ht="15">
      <c r="A36" s="11" t="s">
        <v>9</v>
      </c>
      <c r="B36" s="12" t="s">
        <v>90</v>
      </c>
      <c r="C36" s="12" t="s">
        <v>10</v>
      </c>
      <c r="D36" s="12">
        <v>300494</v>
      </c>
      <c r="E36" s="12">
        <v>1183222</v>
      </c>
      <c r="F36" s="12">
        <f t="shared" si="0"/>
        <v>0.2539624854845498</v>
      </c>
      <c r="G36" s="12">
        <f t="shared" si="1"/>
        <v>0.68458138236104471</v>
      </c>
      <c r="I36" s="3"/>
    </row>
    <row r="37" spans="1:9" ht="15">
      <c r="A37" s="7" t="s">
        <v>9</v>
      </c>
      <c r="B37" s="8" t="s">
        <v>91</v>
      </c>
      <c r="C37" s="8" t="s">
        <v>10</v>
      </c>
      <c r="D37" s="8">
        <v>819101</v>
      </c>
      <c r="E37" s="8">
        <v>1151933</v>
      </c>
      <c r="F37" s="8">
        <f t="shared" si="0"/>
        <v>0.71106652904292178</v>
      </c>
      <c r="G37" s="8">
        <f t="shared" si="1"/>
        <v>1.2794108742435542</v>
      </c>
      <c r="I37" s="3"/>
    </row>
    <row r="38" spans="1:9" ht="15">
      <c r="A38" s="9" t="s">
        <v>9</v>
      </c>
      <c r="B38" s="10" t="s">
        <v>92</v>
      </c>
      <c r="C38" s="10" t="s">
        <v>10</v>
      </c>
      <c r="D38" s="10">
        <v>640114</v>
      </c>
      <c r="E38" s="10">
        <v>955940</v>
      </c>
      <c r="F38" s="10">
        <f t="shared" si="0"/>
        <v>0.66961734000041839</v>
      </c>
      <c r="G38" s="10">
        <f t="shared" si="1"/>
        <v>1.2254730445425444</v>
      </c>
      <c r="I38" s="3"/>
    </row>
    <row r="39" spans="1:9" ht="15">
      <c r="A39" s="11" t="s">
        <v>9</v>
      </c>
      <c r="B39" s="12" t="s">
        <v>93</v>
      </c>
      <c r="C39" s="12" t="s">
        <v>10</v>
      </c>
      <c r="D39" s="12">
        <v>489052</v>
      </c>
      <c r="E39" s="12">
        <v>751789</v>
      </c>
      <c r="F39" s="12">
        <f t="shared" si="0"/>
        <v>0.65051763194194112</v>
      </c>
      <c r="G39" s="12">
        <f t="shared" si="1"/>
        <v>1.2006185944460479</v>
      </c>
      <c r="I39" s="3"/>
    </row>
    <row r="40" spans="1:9" ht="15">
      <c r="A40" s="7" t="s">
        <v>9</v>
      </c>
      <c r="B40" s="8" t="s">
        <v>94</v>
      </c>
      <c r="C40" s="8" t="s">
        <v>10</v>
      </c>
      <c r="D40" s="8">
        <v>780362</v>
      </c>
      <c r="E40" s="8">
        <v>869839</v>
      </c>
      <c r="F40" s="8">
        <f t="shared" si="0"/>
        <v>0.89713383741129105</v>
      </c>
      <c r="G40" s="8">
        <f t="shared" si="1"/>
        <v>1.521540262623313</v>
      </c>
      <c r="I40" s="3"/>
    </row>
    <row r="41" spans="1:9" ht="15">
      <c r="A41" s="9" t="s">
        <v>9</v>
      </c>
      <c r="B41" s="10" t="s">
        <v>95</v>
      </c>
      <c r="C41" s="10" t="s">
        <v>10</v>
      </c>
      <c r="D41" s="10">
        <v>920107</v>
      </c>
      <c r="E41" s="10">
        <v>1028208</v>
      </c>
      <c r="F41" s="10">
        <f t="shared" si="0"/>
        <v>0.89486465773462176</v>
      </c>
      <c r="G41" s="10">
        <f t="shared" si="1"/>
        <v>1.5185873791100633</v>
      </c>
      <c r="I41" s="3"/>
    </row>
    <row r="42" spans="1:9" ht="15">
      <c r="A42" s="11" t="s">
        <v>9</v>
      </c>
      <c r="B42" s="12" t="s">
        <v>96</v>
      </c>
      <c r="C42" s="12" t="s">
        <v>10</v>
      </c>
      <c r="D42" s="12">
        <v>789391</v>
      </c>
      <c r="E42" s="12">
        <v>866959</v>
      </c>
      <c r="F42" s="12">
        <f t="shared" si="0"/>
        <v>0.91052864091612173</v>
      </c>
      <c r="G42" s="12">
        <f t="shared" si="1"/>
        <v>1.5389709204241493</v>
      </c>
      <c r="I42" s="3"/>
    </row>
    <row r="43" spans="1:9" ht="15">
      <c r="A43" s="7" t="s">
        <v>9</v>
      </c>
      <c r="B43" s="8" t="s">
        <v>97</v>
      </c>
      <c r="C43" s="8" t="s">
        <v>10</v>
      </c>
      <c r="D43" s="8">
        <v>297336</v>
      </c>
      <c r="E43" s="8">
        <v>775455</v>
      </c>
      <c r="F43" s="8">
        <f t="shared" si="0"/>
        <v>0.38343424183221464</v>
      </c>
      <c r="G43" s="8">
        <f t="shared" si="1"/>
        <v>0.85306297889626093</v>
      </c>
      <c r="I43" s="3"/>
    </row>
    <row r="44" spans="1:9">
      <c r="A44" s="9" t="s">
        <v>9</v>
      </c>
      <c r="B44" s="10" t="s">
        <v>98</v>
      </c>
      <c r="C44" s="10" t="s">
        <v>10</v>
      </c>
      <c r="D44" s="10">
        <v>430956</v>
      </c>
      <c r="E44" s="10">
        <v>1043752</v>
      </c>
      <c r="F44" s="10">
        <f t="shared" si="0"/>
        <v>0.41289118487916671</v>
      </c>
      <c r="G44" s="10">
        <f t="shared" si="1"/>
        <v>0.89139529888325963</v>
      </c>
    </row>
    <row r="45" spans="1:9">
      <c r="A45" s="11" t="s">
        <v>9</v>
      </c>
      <c r="B45" s="12" t="s">
        <v>99</v>
      </c>
      <c r="C45" s="12" t="s">
        <v>10</v>
      </c>
      <c r="D45" s="12">
        <v>396349</v>
      </c>
      <c r="E45" s="12">
        <v>918712</v>
      </c>
      <c r="F45" s="12">
        <f t="shared" si="0"/>
        <v>0.43141811579689826</v>
      </c>
      <c r="G45" s="12">
        <f t="shared" si="1"/>
        <v>0.91550439408650375</v>
      </c>
    </row>
    <row r="46" spans="1:9">
      <c r="A46" s="7" t="s">
        <v>9</v>
      </c>
      <c r="B46" s="8" t="s">
        <v>100</v>
      </c>
      <c r="C46" s="8" t="s">
        <v>10</v>
      </c>
      <c r="D46" s="8">
        <v>280172</v>
      </c>
      <c r="E46" s="8">
        <v>872472</v>
      </c>
      <c r="F46" s="8">
        <f t="shared" si="0"/>
        <v>0.32112434553773644</v>
      </c>
      <c r="G46" s="8">
        <f t="shared" si="1"/>
        <v>0.77197911084825643</v>
      </c>
    </row>
    <row r="47" spans="1:9">
      <c r="A47" s="9" t="s">
        <v>9</v>
      </c>
      <c r="B47" s="10" t="s">
        <v>101</v>
      </c>
      <c r="C47" s="10" t="s">
        <v>10</v>
      </c>
      <c r="D47" s="10">
        <v>399505</v>
      </c>
      <c r="E47" s="10">
        <v>1350445</v>
      </c>
      <c r="F47" s="10">
        <f t="shared" si="0"/>
        <v>0.29583211459926173</v>
      </c>
      <c r="G47" s="10">
        <f t="shared" si="1"/>
        <v>0.73906633072801931</v>
      </c>
    </row>
    <row r="48" spans="1:9">
      <c r="A48" s="9" t="s">
        <v>9</v>
      </c>
      <c r="B48" s="10" t="s">
        <v>102</v>
      </c>
      <c r="C48" s="10" t="s">
        <v>10</v>
      </c>
      <c r="D48" s="10">
        <v>241049</v>
      </c>
      <c r="E48" s="10">
        <v>814735</v>
      </c>
      <c r="F48" s="10">
        <f t="shared" si="0"/>
        <v>0.29586184464887355</v>
      </c>
      <c r="G48" s="10">
        <f t="shared" si="1"/>
        <v>0.73910501844157916</v>
      </c>
    </row>
    <row r="49" spans="1:7">
      <c r="A49" s="11" t="s">
        <v>9</v>
      </c>
      <c r="B49" s="12" t="s">
        <v>103</v>
      </c>
      <c r="C49" s="12" t="s">
        <v>10</v>
      </c>
      <c r="D49" s="12">
        <v>283037</v>
      </c>
      <c r="E49" s="12">
        <v>868742</v>
      </c>
      <c r="F49" s="12">
        <f t="shared" si="0"/>
        <v>0.32580098579325045</v>
      </c>
      <c r="G49" s="12">
        <f t="shared" si="1"/>
        <v>0.7780648228127568</v>
      </c>
    </row>
    <row r="50" spans="1:7">
      <c r="A50" s="7" t="s">
        <v>9</v>
      </c>
      <c r="B50" s="8" t="s">
        <v>104</v>
      </c>
      <c r="C50" s="8" t="s">
        <v>10</v>
      </c>
      <c r="D50" s="8">
        <v>421821</v>
      </c>
      <c r="E50" s="8">
        <v>1137162</v>
      </c>
      <c r="F50" s="8">
        <f t="shared" si="0"/>
        <v>0.37094187107905469</v>
      </c>
      <c r="G50" s="8">
        <f t="shared" si="1"/>
        <v>0.83680665683517386</v>
      </c>
    </row>
    <row r="51" spans="1:7">
      <c r="A51" s="9" t="s">
        <v>9</v>
      </c>
      <c r="B51" s="10" t="s">
        <v>105</v>
      </c>
      <c r="C51" s="10" t="s">
        <v>10</v>
      </c>
      <c r="D51" s="10">
        <v>208301</v>
      </c>
      <c r="E51" s="10">
        <v>606382</v>
      </c>
      <c r="F51" s="10">
        <f t="shared" si="0"/>
        <v>0.34351448426899217</v>
      </c>
      <c r="G51" s="10">
        <f t="shared" si="1"/>
        <v>0.80111539837923951</v>
      </c>
    </row>
    <row r="52" spans="1:7">
      <c r="A52" s="9" t="s">
        <v>9</v>
      </c>
      <c r="B52" s="10" t="s">
        <v>106</v>
      </c>
      <c r="C52" s="10" t="s">
        <v>10</v>
      </c>
      <c r="D52" s="10">
        <v>224943</v>
      </c>
      <c r="E52" s="10">
        <v>650356</v>
      </c>
      <c r="F52" s="10">
        <f t="shared" si="0"/>
        <v>0.34587671982729457</v>
      </c>
      <c r="G52" s="10">
        <f t="shared" si="1"/>
        <v>0.80418937551125835</v>
      </c>
    </row>
    <row r="53" spans="1:7">
      <c r="A53" s="11" t="s">
        <v>9</v>
      </c>
      <c r="B53" s="12" t="s">
        <v>104</v>
      </c>
      <c r="C53" s="12" t="s">
        <v>10</v>
      </c>
      <c r="D53" s="12">
        <v>217842</v>
      </c>
      <c r="E53" s="12">
        <v>654819</v>
      </c>
      <c r="F53" s="12">
        <f t="shared" si="0"/>
        <v>0.33267513618267031</v>
      </c>
      <c r="G53" s="12">
        <f t="shared" si="1"/>
        <v>0.78701015471450886</v>
      </c>
    </row>
    <row r="54" spans="1:7">
      <c r="A54" s="7" t="s">
        <v>9</v>
      </c>
      <c r="B54" s="8" t="s">
        <v>107</v>
      </c>
      <c r="C54" s="8" t="s">
        <v>10</v>
      </c>
      <c r="D54" s="8">
        <v>383243</v>
      </c>
      <c r="E54" s="8">
        <v>1361268</v>
      </c>
      <c r="F54" s="8">
        <f t="shared" si="0"/>
        <v>0.28153383463065318</v>
      </c>
      <c r="G54" s="8">
        <f t="shared" si="1"/>
        <v>0.72045997900486891</v>
      </c>
    </row>
    <row r="55" spans="1:7">
      <c r="A55" s="9" t="s">
        <v>9</v>
      </c>
      <c r="B55" s="10" t="s">
        <v>108</v>
      </c>
      <c r="C55" s="10" t="s">
        <v>10</v>
      </c>
      <c r="D55" s="10">
        <v>222929</v>
      </c>
      <c r="E55" s="10">
        <v>803698</v>
      </c>
      <c r="F55" s="10">
        <f t="shared" si="0"/>
        <v>0.27737906527078582</v>
      </c>
      <c r="G55" s="10">
        <f t="shared" si="1"/>
        <v>0.7150533776368736</v>
      </c>
    </row>
    <row r="56" spans="1:7">
      <c r="A56" s="9" t="s">
        <v>9</v>
      </c>
      <c r="B56" s="10" t="s">
        <v>107</v>
      </c>
      <c r="C56" s="10" t="s">
        <v>10</v>
      </c>
      <c r="D56" s="10">
        <v>273113</v>
      </c>
      <c r="E56" s="10">
        <v>798239</v>
      </c>
      <c r="F56" s="10">
        <f t="shared" si="0"/>
        <v>0.34214439535026475</v>
      </c>
      <c r="G56" s="10">
        <f t="shared" si="1"/>
        <v>0.79933250166929959</v>
      </c>
    </row>
    <row r="57" spans="1:7">
      <c r="A57" s="11" t="s">
        <v>9</v>
      </c>
      <c r="B57" s="12" t="s">
        <v>108</v>
      </c>
      <c r="C57" s="12" t="s">
        <v>10</v>
      </c>
      <c r="D57" s="12">
        <v>206390</v>
      </c>
      <c r="E57" s="12">
        <v>717309</v>
      </c>
      <c r="F57" s="12">
        <f t="shared" si="0"/>
        <v>0.28772816178243965</v>
      </c>
      <c r="G57" s="12">
        <f t="shared" si="1"/>
        <v>0.72852065692748869</v>
      </c>
    </row>
    <row r="58" spans="1:7">
      <c r="A58" s="7" t="s">
        <v>9</v>
      </c>
      <c r="B58" s="13" t="s">
        <v>109</v>
      </c>
      <c r="C58" s="13" t="s">
        <v>10</v>
      </c>
      <c r="D58" s="13">
        <v>352521</v>
      </c>
      <c r="E58" s="13">
        <v>733953</v>
      </c>
      <c r="F58" s="13">
        <f t="shared" si="0"/>
        <v>0.48030459716085361</v>
      </c>
      <c r="G58" s="8">
        <f t="shared" si="1"/>
        <v>0.97912037228541871</v>
      </c>
    </row>
    <row r="59" spans="1:7">
      <c r="A59" s="9" t="s">
        <v>9</v>
      </c>
      <c r="B59" s="14" t="s">
        <v>110</v>
      </c>
      <c r="C59" s="14" t="s">
        <v>10</v>
      </c>
      <c r="D59" s="14">
        <v>337107</v>
      </c>
      <c r="E59" s="14">
        <v>738191</v>
      </c>
      <c r="F59" s="14">
        <f t="shared" si="0"/>
        <v>0.45666636412527384</v>
      </c>
      <c r="G59" s="10">
        <f t="shared" si="1"/>
        <v>0.94835993963621878</v>
      </c>
    </row>
    <row r="60" spans="1:7">
      <c r="A60" s="9" t="s">
        <v>9</v>
      </c>
      <c r="B60" s="14" t="s">
        <v>109</v>
      </c>
      <c r="C60" s="14" t="s">
        <v>10</v>
      </c>
      <c r="D60" s="14">
        <v>419199</v>
      </c>
      <c r="E60" s="14">
        <v>904816</v>
      </c>
      <c r="F60" s="14">
        <f t="shared" si="0"/>
        <v>0.46329751021202104</v>
      </c>
      <c r="G60" s="10">
        <f t="shared" si="1"/>
        <v>0.95698905003890289</v>
      </c>
    </row>
    <row r="61" spans="1:7">
      <c r="A61" s="11" t="s">
        <v>9</v>
      </c>
      <c r="B61" s="15" t="s">
        <v>111</v>
      </c>
      <c r="C61" s="15" t="s">
        <v>10</v>
      </c>
      <c r="D61" s="15">
        <v>279721</v>
      </c>
      <c r="E61" s="15">
        <v>685289</v>
      </c>
      <c r="F61" s="15">
        <f t="shared" si="0"/>
        <v>0.40817961473188685</v>
      </c>
      <c r="G61" s="12">
        <f t="shared" si="1"/>
        <v>0.88526413265060433</v>
      </c>
    </row>
    <row r="62" spans="1:7">
      <c r="A62" s="7" t="s">
        <v>9</v>
      </c>
      <c r="B62" s="13" t="s">
        <v>112</v>
      </c>
      <c r="C62" s="13" t="s">
        <v>10</v>
      </c>
      <c r="D62" s="13">
        <v>244235</v>
      </c>
      <c r="E62" s="13">
        <v>624437</v>
      </c>
      <c r="F62" s="13">
        <f t="shared" si="0"/>
        <v>0.39112832839822109</v>
      </c>
      <c r="G62" s="8">
        <f t="shared" si="1"/>
        <v>0.86307529374460512</v>
      </c>
    </row>
    <row r="63" spans="1:7">
      <c r="A63" s="9" t="s">
        <v>9</v>
      </c>
      <c r="B63" s="14" t="s">
        <v>113</v>
      </c>
      <c r="C63" s="14" t="s">
        <v>10</v>
      </c>
      <c r="D63" s="14">
        <v>427234</v>
      </c>
      <c r="E63" s="14">
        <v>929047</v>
      </c>
      <c r="F63" s="14">
        <f t="shared" si="0"/>
        <v>0.45986263342974038</v>
      </c>
      <c r="G63" s="10">
        <f t="shared" si="1"/>
        <v>0.95251924488212114</v>
      </c>
    </row>
    <row r="64" spans="1:7">
      <c r="A64" s="9" t="s">
        <v>9</v>
      </c>
      <c r="B64" s="14" t="s">
        <v>114</v>
      </c>
      <c r="C64" s="14" t="s">
        <v>10</v>
      </c>
      <c r="D64" s="14">
        <v>204124</v>
      </c>
      <c r="E64" s="14">
        <v>461382</v>
      </c>
      <c r="F64" s="14">
        <f t="shared" si="0"/>
        <v>0.44241864658785995</v>
      </c>
      <c r="G64" s="10">
        <f t="shared" si="1"/>
        <v>0.92981938480478221</v>
      </c>
    </row>
    <row r="65" spans="1:7">
      <c r="A65" s="11" t="s">
        <v>9</v>
      </c>
      <c r="B65" s="15" t="s">
        <v>114</v>
      </c>
      <c r="C65" s="15" t="s">
        <v>10</v>
      </c>
      <c r="D65" s="15">
        <v>513051</v>
      </c>
      <c r="E65" s="15">
        <v>946132</v>
      </c>
      <c r="F65" s="15">
        <f t="shared" si="0"/>
        <v>0.54226154490071155</v>
      </c>
      <c r="G65" s="12">
        <f t="shared" si="1"/>
        <v>1.059744948379296</v>
      </c>
    </row>
    <row r="66" spans="1:7">
      <c r="A66" s="7" t="s">
        <v>9</v>
      </c>
      <c r="B66" s="8" t="s">
        <v>115</v>
      </c>
      <c r="C66" s="8" t="s">
        <v>10</v>
      </c>
      <c r="D66" s="8">
        <v>656280</v>
      </c>
      <c r="E66" s="8">
        <v>1480283</v>
      </c>
      <c r="F66" s="8">
        <f t="shared" si="0"/>
        <v>0.44334765717095986</v>
      </c>
      <c r="G66" s="8">
        <f t="shared" si="1"/>
        <v>0.93102830627657007</v>
      </c>
    </row>
    <row r="67" spans="1:7">
      <c r="A67" s="9" t="s">
        <v>9</v>
      </c>
      <c r="B67" s="10" t="s">
        <v>116</v>
      </c>
      <c r="C67" s="10" t="s">
        <v>10</v>
      </c>
      <c r="D67" s="10">
        <v>580735</v>
      </c>
      <c r="E67" s="10">
        <v>1296523</v>
      </c>
      <c r="F67" s="10">
        <f t="shared" ref="F67:F130" si="2">D67/E67</f>
        <v>0.44791723710261988</v>
      </c>
      <c r="G67" s="10">
        <f t="shared" ref="G67:G130" si="3">(1.3013*F67)+0.3541</f>
        <v>0.93697470064163912</v>
      </c>
    </row>
    <row r="68" spans="1:7">
      <c r="A68" s="11" t="s">
        <v>9</v>
      </c>
      <c r="B68" s="12" t="s">
        <v>117</v>
      </c>
      <c r="C68" s="12" t="s">
        <v>10</v>
      </c>
      <c r="D68" s="12">
        <v>601236</v>
      </c>
      <c r="E68" s="12">
        <v>1415824</v>
      </c>
      <c r="F68" s="12">
        <f t="shared" si="2"/>
        <v>0.4246544768276283</v>
      </c>
      <c r="G68" s="12">
        <f t="shared" si="3"/>
        <v>0.9067028706957927</v>
      </c>
    </row>
    <row r="69" spans="1:7">
      <c r="A69" s="7" t="s">
        <v>9</v>
      </c>
      <c r="B69" s="8" t="s">
        <v>118</v>
      </c>
      <c r="C69" s="8" t="s">
        <v>10</v>
      </c>
      <c r="D69" s="8">
        <v>719375</v>
      </c>
      <c r="E69" s="8">
        <v>1527524</v>
      </c>
      <c r="F69" s="8">
        <f t="shared" si="2"/>
        <v>0.47094186408855115</v>
      </c>
      <c r="G69" s="8">
        <f t="shared" si="3"/>
        <v>0.96693664773843158</v>
      </c>
    </row>
    <row r="70" spans="1:7">
      <c r="A70" s="9" t="s">
        <v>9</v>
      </c>
      <c r="B70" s="10" t="s">
        <v>119</v>
      </c>
      <c r="C70" s="10" t="s">
        <v>10</v>
      </c>
      <c r="D70" s="10">
        <v>662922</v>
      </c>
      <c r="E70" s="10">
        <v>1430011</v>
      </c>
      <c r="F70" s="10">
        <f t="shared" si="2"/>
        <v>0.46357825219526283</v>
      </c>
      <c r="G70" s="10">
        <f t="shared" si="3"/>
        <v>0.95735437958169545</v>
      </c>
    </row>
    <row r="71" spans="1:7">
      <c r="A71" s="11" t="s">
        <v>9</v>
      </c>
      <c r="B71" s="12" t="s">
        <v>120</v>
      </c>
      <c r="C71" s="12" t="s">
        <v>10</v>
      </c>
      <c r="D71" s="12">
        <v>761562</v>
      </c>
      <c r="E71" s="12">
        <v>1554220</v>
      </c>
      <c r="F71" s="12">
        <f t="shared" si="2"/>
        <v>0.48999626822457565</v>
      </c>
      <c r="G71" s="12">
        <f t="shared" si="3"/>
        <v>0.99173214384064035</v>
      </c>
    </row>
    <row r="72" spans="1:7">
      <c r="A72" s="7" t="s">
        <v>9</v>
      </c>
      <c r="B72" s="8" t="s">
        <v>121</v>
      </c>
      <c r="C72" s="8" t="s">
        <v>10</v>
      </c>
      <c r="D72" s="8">
        <v>744744</v>
      </c>
      <c r="E72" s="8">
        <v>1543028</v>
      </c>
      <c r="F72" s="8">
        <f t="shared" si="2"/>
        <v>0.48265099531570393</v>
      </c>
      <c r="G72" s="8">
        <f t="shared" si="3"/>
        <v>0.98217374020432557</v>
      </c>
    </row>
    <row r="73" spans="1:7">
      <c r="A73" s="9" t="s">
        <v>9</v>
      </c>
      <c r="B73" s="10" t="s">
        <v>122</v>
      </c>
      <c r="C73" s="10" t="s">
        <v>10</v>
      </c>
      <c r="D73" s="10">
        <v>771562</v>
      </c>
      <c r="E73" s="10">
        <v>1566860</v>
      </c>
      <c r="F73" s="10">
        <f t="shared" si="2"/>
        <v>0.49242561556233488</v>
      </c>
      <c r="G73" s="10">
        <f t="shared" si="3"/>
        <v>0.99489345353126635</v>
      </c>
    </row>
    <row r="74" spans="1:7">
      <c r="A74" s="11" t="s">
        <v>9</v>
      </c>
      <c r="B74" s="12" t="s">
        <v>123</v>
      </c>
      <c r="C74" s="12" t="s">
        <v>10</v>
      </c>
      <c r="D74" s="12">
        <v>658008</v>
      </c>
      <c r="E74" s="12">
        <v>1612107</v>
      </c>
      <c r="F74" s="12">
        <f t="shared" si="2"/>
        <v>0.40816645545239866</v>
      </c>
      <c r="G74" s="12">
        <f t="shared" si="3"/>
        <v>0.88524700848020643</v>
      </c>
    </row>
    <row r="75" spans="1:7">
      <c r="A75" s="7" t="s">
        <v>9</v>
      </c>
      <c r="B75" s="8" t="s">
        <v>124</v>
      </c>
      <c r="C75" s="8" t="s">
        <v>10</v>
      </c>
      <c r="D75" s="8">
        <v>495328</v>
      </c>
      <c r="E75" s="8">
        <v>1403257</v>
      </c>
      <c r="F75" s="8">
        <f t="shared" si="2"/>
        <v>0.35298452101076283</v>
      </c>
      <c r="G75" s="8">
        <f t="shared" si="3"/>
        <v>0.81343875719130565</v>
      </c>
    </row>
    <row r="76" spans="1:7">
      <c r="A76" s="9" t="s">
        <v>9</v>
      </c>
      <c r="B76" s="10" t="s">
        <v>125</v>
      </c>
      <c r="C76" s="10" t="s">
        <v>10</v>
      </c>
      <c r="D76" s="10">
        <v>536549</v>
      </c>
      <c r="E76" s="10">
        <v>1471306</v>
      </c>
      <c r="F76" s="10">
        <f t="shared" si="2"/>
        <v>0.36467532926529217</v>
      </c>
      <c r="G76" s="10">
        <f t="shared" si="3"/>
        <v>0.82865200597292477</v>
      </c>
    </row>
    <row r="77" spans="1:7">
      <c r="A77" s="11" t="s">
        <v>9</v>
      </c>
      <c r="B77" s="12" t="s">
        <v>126</v>
      </c>
      <c r="C77" s="12" t="s">
        <v>10</v>
      </c>
      <c r="D77" s="12">
        <v>571762</v>
      </c>
      <c r="E77" s="12">
        <v>1571645</v>
      </c>
      <c r="F77" s="12">
        <f t="shared" si="2"/>
        <v>0.3637984404875147</v>
      </c>
      <c r="G77" s="12">
        <f t="shared" si="3"/>
        <v>0.82751091060640292</v>
      </c>
    </row>
    <row r="78" spans="1:7">
      <c r="A78" s="7" t="s">
        <v>9</v>
      </c>
      <c r="B78" s="8" t="s">
        <v>127</v>
      </c>
      <c r="C78" s="8" t="s">
        <v>10</v>
      </c>
      <c r="D78" s="8">
        <v>452898</v>
      </c>
      <c r="E78" s="8">
        <v>1578134</v>
      </c>
      <c r="F78" s="8">
        <f t="shared" si="2"/>
        <v>0.28698323463026587</v>
      </c>
      <c r="G78" s="8">
        <f t="shared" si="3"/>
        <v>0.72755128322436491</v>
      </c>
    </row>
    <row r="79" spans="1:7">
      <c r="A79" s="9" t="s">
        <v>9</v>
      </c>
      <c r="B79" s="10" t="s">
        <v>128</v>
      </c>
      <c r="C79" s="10" t="s">
        <v>10</v>
      </c>
      <c r="D79" s="10">
        <v>505167</v>
      </c>
      <c r="E79" s="10">
        <v>1588114</v>
      </c>
      <c r="F79" s="10">
        <f t="shared" si="2"/>
        <v>0.31809240394581245</v>
      </c>
      <c r="G79" s="10">
        <f t="shared" si="3"/>
        <v>0.76803364525468576</v>
      </c>
    </row>
    <row r="80" spans="1:7">
      <c r="A80" s="11" t="s">
        <v>9</v>
      </c>
      <c r="B80" s="12" t="s">
        <v>129</v>
      </c>
      <c r="C80" s="12" t="s">
        <v>10</v>
      </c>
      <c r="D80" s="12">
        <v>553638</v>
      </c>
      <c r="E80" s="12">
        <v>1663398</v>
      </c>
      <c r="F80" s="12">
        <f t="shared" si="2"/>
        <v>0.33283555709457385</v>
      </c>
      <c r="G80" s="12">
        <f t="shared" si="3"/>
        <v>0.78721891044716896</v>
      </c>
    </row>
    <row r="81" spans="1:7">
      <c r="A81" s="7" t="s">
        <v>9</v>
      </c>
      <c r="B81" s="8" t="s">
        <v>130</v>
      </c>
      <c r="C81" s="8" t="s">
        <v>10</v>
      </c>
      <c r="D81" s="8">
        <v>525554</v>
      </c>
      <c r="E81" s="8">
        <v>1491461</v>
      </c>
      <c r="F81" s="8">
        <f t="shared" si="2"/>
        <v>0.35237528839171794</v>
      </c>
      <c r="G81" s="8">
        <f t="shared" si="3"/>
        <v>0.81264596278414247</v>
      </c>
    </row>
    <row r="82" spans="1:7">
      <c r="A82" s="9" t="s">
        <v>9</v>
      </c>
      <c r="B82" s="10" t="s">
        <v>131</v>
      </c>
      <c r="C82" s="10" t="s">
        <v>10</v>
      </c>
      <c r="D82" s="10">
        <v>537759</v>
      </c>
      <c r="E82" s="10">
        <v>1550158</v>
      </c>
      <c r="F82" s="10">
        <f t="shared" si="2"/>
        <v>0.34690592829892181</v>
      </c>
      <c r="G82" s="10">
        <f t="shared" si="3"/>
        <v>0.80552868449538695</v>
      </c>
    </row>
    <row r="83" spans="1:7">
      <c r="A83" s="11" t="s">
        <v>9</v>
      </c>
      <c r="B83" s="12" t="s">
        <v>132</v>
      </c>
      <c r="C83" s="12" t="s">
        <v>10</v>
      </c>
      <c r="D83" s="12">
        <v>493595</v>
      </c>
      <c r="E83" s="12">
        <v>1575537</v>
      </c>
      <c r="F83" s="12">
        <f t="shared" si="2"/>
        <v>0.31328683490137016</v>
      </c>
      <c r="G83" s="12">
        <f t="shared" si="3"/>
        <v>0.76178015825715306</v>
      </c>
    </row>
    <row r="84" spans="1:7">
      <c r="A84" s="7" t="s">
        <v>9</v>
      </c>
      <c r="B84" s="8" t="s">
        <v>133</v>
      </c>
      <c r="C84" s="8" t="s">
        <v>10</v>
      </c>
      <c r="D84" s="8">
        <v>1161201</v>
      </c>
      <c r="E84" s="8">
        <v>1786679</v>
      </c>
      <c r="F84" s="8">
        <f t="shared" si="2"/>
        <v>0.6499214464377765</v>
      </c>
      <c r="G84" s="8">
        <f t="shared" si="3"/>
        <v>1.1998427782494785</v>
      </c>
    </row>
    <row r="85" spans="1:7">
      <c r="A85" s="9" t="s">
        <v>9</v>
      </c>
      <c r="B85" s="10" t="s">
        <v>134</v>
      </c>
      <c r="C85" s="10" t="s">
        <v>10</v>
      </c>
      <c r="D85" s="10">
        <v>1137946</v>
      </c>
      <c r="E85" s="10">
        <v>1714546</v>
      </c>
      <c r="F85" s="10">
        <f t="shared" si="2"/>
        <v>0.66370106138884577</v>
      </c>
      <c r="G85" s="10">
        <f t="shared" si="3"/>
        <v>1.2177741911853051</v>
      </c>
    </row>
    <row r="86" spans="1:7">
      <c r="A86" s="11" t="s">
        <v>9</v>
      </c>
      <c r="B86" s="12" t="s">
        <v>135</v>
      </c>
      <c r="C86" s="12" t="s">
        <v>10</v>
      </c>
      <c r="D86" s="12">
        <v>1079950</v>
      </c>
      <c r="E86" s="12">
        <v>1759668</v>
      </c>
      <c r="F86" s="12">
        <f t="shared" si="2"/>
        <v>0.6137237251572456</v>
      </c>
      <c r="G86" s="12">
        <f t="shared" si="3"/>
        <v>1.1527386835471236</v>
      </c>
    </row>
    <row r="87" spans="1:7">
      <c r="A87" s="7" t="s">
        <v>9</v>
      </c>
      <c r="B87" s="8" t="s">
        <v>136</v>
      </c>
      <c r="C87" s="8" t="s">
        <v>10</v>
      </c>
      <c r="D87" s="8">
        <v>589036</v>
      </c>
      <c r="E87" s="8">
        <v>1512387</v>
      </c>
      <c r="F87" s="8">
        <f t="shared" si="2"/>
        <v>0.38947438717735605</v>
      </c>
      <c r="G87" s="8">
        <f t="shared" si="3"/>
        <v>0.86092302003389332</v>
      </c>
    </row>
    <row r="88" spans="1:7">
      <c r="A88" s="9" t="s">
        <v>9</v>
      </c>
      <c r="B88" s="10" t="s">
        <v>137</v>
      </c>
      <c r="C88" s="10" t="s">
        <v>10</v>
      </c>
      <c r="D88" s="10">
        <v>673894</v>
      </c>
      <c r="E88" s="10">
        <v>1562248</v>
      </c>
      <c r="F88" s="10">
        <f t="shared" si="2"/>
        <v>0.43136173001981759</v>
      </c>
      <c r="G88" s="10">
        <f t="shared" si="3"/>
        <v>0.91543101927478854</v>
      </c>
    </row>
    <row r="89" spans="1:7">
      <c r="A89" s="11" t="s">
        <v>9</v>
      </c>
      <c r="B89" s="12" t="s">
        <v>138</v>
      </c>
      <c r="C89" s="12" t="s">
        <v>10</v>
      </c>
      <c r="D89" s="12">
        <v>629541</v>
      </c>
      <c r="E89" s="12">
        <v>1533630</v>
      </c>
      <c r="F89" s="12">
        <f t="shared" si="2"/>
        <v>0.41049079634592439</v>
      </c>
      <c r="G89" s="12">
        <f t="shared" si="3"/>
        <v>0.88827167328495138</v>
      </c>
    </row>
    <row r="90" spans="1:7">
      <c r="A90" s="7" t="s">
        <v>9</v>
      </c>
      <c r="B90" s="8" t="s">
        <v>139</v>
      </c>
      <c r="C90" s="8" t="s">
        <v>10</v>
      </c>
      <c r="D90" s="8">
        <v>1045218</v>
      </c>
      <c r="E90" s="8">
        <v>1513635</v>
      </c>
      <c r="F90" s="8">
        <f t="shared" si="2"/>
        <v>0.69053503651805093</v>
      </c>
      <c r="G90" s="8">
        <f t="shared" si="3"/>
        <v>1.2526932430209397</v>
      </c>
    </row>
    <row r="91" spans="1:7">
      <c r="A91" s="9" t="s">
        <v>9</v>
      </c>
      <c r="B91" s="10" t="s">
        <v>140</v>
      </c>
      <c r="C91" s="10" t="s">
        <v>10</v>
      </c>
      <c r="D91" s="10">
        <v>855645</v>
      </c>
      <c r="E91" s="10">
        <v>1392263</v>
      </c>
      <c r="F91" s="10">
        <f t="shared" si="2"/>
        <v>0.61457138486047536</v>
      </c>
      <c r="G91" s="10">
        <f t="shared" si="3"/>
        <v>1.1538417431189365</v>
      </c>
    </row>
    <row r="92" spans="1:7">
      <c r="A92" s="11" t="s">
        <v>9</v>
      </c>
      <c r="B92" s="12" t="s">
        <v>141</v>
      </c>
      <c r="C92" s="12" t="s">
        <v>10</v>
      </c>
      <c r="D92" s="12">
        <v>761692</v>
      </c>
      <c r="E92" s="12">
        <v>1310171</v>
      </c>
      <c r="F92" s="12">
        <f t="shared" si="2"/>
        <v>0.58136838626408305</v>
      </c>
      <c r="G92" s="12">
        <f t="shared" si="3"/>
        <v>1.1106346810454513</v>
      </c>
    </row>
    <row r="93" spans="1:7">
      <c r="A93" s="7" t="s">
        <v>9</v>
      </c>
      <c r="B93" s="8" t="s">
        <v>142</v>
      </c>
      <c r="C93" s="8" t="s">
        <v>10</v>
      </c>
      <c r="D93" s="8">
        <v>371010</v>
      </c>
      <c r="E93" s="8">
        <v>1620792</v>
      </c>
      <c r="F93" s="8">
        <f t="shared" si="2"/>
        <v>0.22890660862097048</v>
      </c>
      <c r="G93" s="8">
        <f t="shared" si="3"/>
        <v>0.65197616979846895</v>
      </c>
    </row>
    <row r="94" spans="1:7">
      <c r="A94" s="9" t="s">
        <v>9</v>
      </c>
      <c r="B94" s="10" t="s">
        <v>143</v>
      </c>
      <c r="C94" s="10" t="s">
        <v>10</v>
      </c>
      <c r="D94" s="10">
        <v>375276</v>
      </c>
      <c r="E94" s="10">
        <v>1583775</v>
      </c>
      <c r="F94" s="10">
        <f t="shared" si="2"/>
        <v>0.23695032438319838</v>
      </c>
      <c r="G94" s="10">
        <f t="shared" si="3"/>
        <v>0.66244345711985608</v>
      </c>
    </row>
    <row r="95" spans="1:7">
      <c r="A95" s="11" t="s">
        <v>9</v>
      </c>
      <c r="B95" s="12" t="s">
        <v>144</v>
      </c>
      <c r="C95" s="12" t="s">
        <v>10</v>
      </c>
      <c r="D95" s="12">
        <v>313475</v>
      </c>
      <c r="E95" s="12">
        <v>1502538</v>
      </c>
      <c r="F95" s="12">
        <f t="shared" si="2"/>
        <v>0.20863033081359672</v>
      </c>
      <c r="G95" s="12">
        <f t="shared" si="3"/>
        <v>0.62559064948773346</v>
      </c>
    </row>
    <row r="96" spans="1:7">
      <c r="A96" s="7" t="s">
        <v>9</v>
      </c>
      <c r="B96" s="8" t="s">
        <v>145</v>
      </c>
      <c r="C96" s="8" t="s">
        <v>10</v>
      </c>
      <c r="D96" s="8">
        <v>442939</v>
      </c>
      <c r="E96" s="8">
        <v>1313536</v>
      </c>
      <c r="F96" s="8">
        <f t="shared" si="2"/>
        <v>0.33721116132332879</v>
      </c>
      <c r="G96" s="8">
        <f t="shared" si="3"/>
        <v>0.79291288423004769</v>
      </c>
    </row>
    <row r="97" spans="1:7">
      <c r="A97" s="9" t="s">
        <v>9</v>
      </c>
      <c r="B97" s="10" t="s">
        <v>146</v>
      </c>
      <c r="C97" s="10" t="s">
        <v>10</v>
      </c>
      <c r="D97" s="10">
        <v>489188</v>
      </c>
      <c r="E97" s="10">
        <v>1290419</v>
      </c>
      <c r="F97" s="10">
        <f t="shared" si="2"/>
        <v>0.37909237232247822</v>
      </c>
      <c r="G97" s="10">
        <f t="shared" si="3"/>
        <v>0.84741290410324088</v>
      </c>
    </row>
    <row r="98" spans="1:7">
      <c r="A98" s="11" t="s">
        <v>9</v>
      </c>
      <c r="B98" s="12" t="s">
        <v>147</v>
      </c>
      <c r="C98" s="12" t="s">
        <v>10</v>
      </c>
      <c r="D98" s="12">
        <v>466304</v>
      </c>
      <c r="E98" s="12">
        <v>1271054</v>
      </c>
      <c r="F98" s="12">
        <f t="shared" si="2"/>
        <v>0.36686403567433012</v>
      </c>
      <c r="G98" s="12">
        <f t="shared" si="3"/>
        <v>0.83150016962300577</v>
      </c>
    </row>
    <row r="99" spans="1:7">
      <c r="A99" s="7" t="s">
        <v>9</v>
      </c>
      <c r="B99" s="8" t="s">
        <v>148</v>
      </c>
      <c r="C99" s="8" t="s">
        <v>10</v>
      </c>
      <c r="D99" s="8">
        <v>791913</v>
      </c>
      <c r="E99" s="8">
        <v>1325791</v>
      </c>
      <c r="F99" s="8">
        <f t="shared" si="2"/>
        <v>0.59731360372788778</v>
      </c>
      <c r="G99" s="8">
        <f t="shared" si="3"/>
        <v>1.1313841925311003</v>
      </c>
    </row>
    <row r="100" spans="1:7">
      <c r="A100" s="9" t="s">
        <v>9</v>
      </c>
      <c r="B100" s="10" t="s">
        <v>149</v>
      </c>
      <c r="C100" s="10" t="s">
        <v>10</v>
      </c>
      <c r="D100" s="10">
        <v>665861</v>
      </c>
      <c r="E100" s="10">
        <v>1181361</v>
      </c>
      <c r="F100" s="10">
        <f t="shared" si="2"/>
        <v>0.56363888768970705</v>
      </c>
      <c r="G100" s="10">
        <f t="shared" si="3"/>
        <v>1.0875632845506158</v>
      </c>
    </row>
    <row r="101" spans="1:7">
      <c r="A101" s="11" t="s">
        <v>9</v>
      </c>
      <c r="B101" s="12" t="s">
        <v>150</v>
      </c>
      <c r="C101" s="12" t="s">
        <v>10</v>
      </c>
      <c r="D101" s="12">
        <v>623254</v>
      </c>
      <c r="E101" s="12">
        <v>1178468</v>
      </c>
      <c r="F101" s="12">
        <f t="shared" si="2"/>
        <v>0.52886798793009226</v>
      </c>
      <c r="G101" s="12">
        <f t="shared" si="3"/>
        <v>1.0423159126934289</v>
      </c>
    </row>
    <row r="102" spans="1:7">
      <c r="A102" s="7" t="s">
        <v>9</v>
      </c>
      <c r="B102" s="8" t="s">
        <v>151</v>
      </c>
      <c r="C102" s="8" t="s">
        <v>10</v>
      </c>
      <c r="D102" s="8">
        <v>1195544</v>
      </c>
      <c r="E102" s="8">
        <v>1412196</v>
      </c>
      <c r="F102" s="8">
        <f t="shared" si="2"/>
        <v>0.84658503493849291</v>
      </c>
      <c r="G102" s="8">
        <f t="shared" si="3"/>
        <v>1.4557611059654607</v>
      </c>
    </row>
    <row r="103" spans="1:7">
      <c r="A103" s="9" t="s">
        <v>9</v>
      </c>
      <c r="B103" s="10" t="s">
        <v>152</v>
      </c>
      <c r="C103" s="10" t="s">
        <v>10</v>
      </c>
      <c r="D103" s="10">
        <v>1010552</v>
      </c>
      <c r="E103" s="10">
        <v>1308660</v>
      </c>
      <c r="F103" s="10">
        <f t="shared" si="2"/>
        <v>0.7722036281387068</v>
      </c>
      <c r="G103" s="10">
        <f t="shared" si="3"/>
        <v>1.3589685812968992</v>
      </c>
    </row>
    <row r="104" spans="1:7">
      <c r="A104" s="9" t="s">
        <v>9</v>
      </c>
      <c r="B104" s="10" t="s">
        <v>153</v>
      </c>
      <c r="C104" s="10" t="s">
        <v>10</v>
      </c>
      <c r="D104" s="10">
        <v>942073</v>
      </c>
      <c r="E104" s="10">
        <v>1240533</v>
      </c>
      <c r="F104" s="10">
        <f t="shared" si="2"/>
        <v>0.75940986656541987</v>
      </c>
      <c r="G104" s="10">
        <f t="shared" si="3"/>
        <v>1.3423200593615807</v>
      </c>
    </row>
    <row r="105" spans="1:7">
      <c r="A105" s="11" t="s">
        <v>9</v>
      </c>
      <c r="B105" s="12" t="s">
        <v>154</v>
      </c>
      <c r="C105" s="12" t="s">
        <v>10</v>
      </c>
      <c r="D105" s="12">
        <v>1070137</v>
      </c>
      <c r="E105" s="12">
        <v>1415796</v>
      </c>
      <c r="F105" s="12">
        <f t="shared" si="2"/>
        <v>0.7558553633433065</v>
      </c>
      <c r="G105" s="12">
        <f t="shared" si="3"/>
        <v>1.3376945843186447</v>
      </c>
    </row>
    <row r="106" spans="1:7">
      <c r="A106" s="7" t="s">
        <v>9</v>
      </c>
      <c r="B106" s="8" t="s">
        <v>155</v>
      </c>
      <c r="C106" s="8" t="s">
        <v>10</v>
      </c>
      <c r="D106" s="8">
        <v>574948</v>
      </c>
      <c r="E106" s="8">
        <v>1350584</v>
      </c>
      <c r="F106" s="8">
        <f t="shared" si="2"/>
        <v>0.42570325133423764</v>
      </c>
      <c r="G106" s="8">
        <f t="shared" si="3"/>
        <v>0.90806764096124337</v>
      </c>
    </row>
    <row r="107" spans="1:7">
      <c r="A107" s="9" t="s">
        <v>9</v>
      </c>
      <c r="B107" s="10" t="s">
        <v>156</v>
      </c>
      <c r="C107" s="10" t="s">
        <v>10</v>
      </c>
      <c r="D107" s="10">
        <v>496974</v>
      </c>
      <c r="E107" s="10">
        <v>1357235</v>
      </c>
      <c r="F107" s="10">
        <f t="shared" si="2"/>
        <v>0.36616650764237585</v>
      </c>
      <c r="G107" s="10">
        <f t="shared" si="3"/>
        <v>0.83059247639502365</v>
      </c>
    </row>
    <row r="108" spans="1:7">
      <c r="A108" s="11" t="s">
        <v>9</v>
      </c>
      <c r="B108" s="12" t="s">
        <v>157</v>
      </c>
      <c r="C108" s="12" t="s">
        <v>10</v>
      </c>
      <c r="D108" s="12">
        <v>558689</v>
      </c>
      <c r="E108" s="12">
        <v>1406230</v>
      </c>
      <c r="F108" s="12">
        <f t="shared" si="2"/>
        <v>0.39729560598195174</v>
      </c>
      <c r="G108" s="12">
        <f t="shared" si="3"/>
        <v>0.8711007720643138</v>
      </c>
    </row>
    <row r="109" spans="1:7">
      <c r="A109" s="7" t="s">
        <v>9</v>
      </c>
      <c r="B109" s="8" t="s">
        <v>158</v>
      </c>
      <c r="C109" s="8" t="s">
        <v>10</v>
      </c>
      <c r="D109" s="8">
        <v>870332</v>
      </c>
      <c r="E109" s="8">
        <v>1394102</v>
      </c>
      <c r="F109" s="8">
        <f t="shared" si="2"/>
        <v>0.62429578323537305</v>
      </c>
      <c r="G109" s="8">
        <f t="shared" si="3"/>
        <v>1.1664961027241909</v>
      </c>
    </row>
    <row r="110" spans="1:7">
      <c r="A110" s="9" t="s">
        <v>9</v>
      </c>
      <c r="B110" s="10" t="s">
        <v>159</v>
      </c>
      <c r="C110" s="10" t="s">
        <v>10</v>
      </c>
      <c r="D110" s="10">
        <v>837967</v>
      </c>
      <c r="E110" s="10">
        <v>1411993</v>
      </c>
      <c r="F110" s="10">
        <f t="shared" si="2"/>
        <v>0.59346399026057495</v>
      </c>
      <c r="G110" s="10">
        <f t="shared" si="3"/>
        <v>1.1263746905260861</v>
      </c>
    </row>
    <row r="111" spans="1:7">
      <c r="A111" s="9" t="s">
        <v>9</v>
      </c>
      <c r="B111" s="10" t="s">
        <v>160</v>
      </c>
      <c r="C111" s="10" t="s">
        <v>10</v>
      </c>
      <c r="D111" s="10">
        <v>818318</v>
      </c>
      <c r="E111" s="10">
        <v>1401009</v>
      </c>
      <c r="F111" s="10">
        <f t="shared" si="2"/>
        <v>0.58409189377084658</v>
      </c>
      <c r="G111" s="10">
        <f t="shared" si="3"/>
        <v>1.1141787813640027</v>
      </c>
    </row>
    <row r="112" spans="1:7">
      <c r="A112" s="11" t="s">
        <v>9</v>
      </c>
      <c r="B112" s="12" t="s">
        <v>161</v>
      </c>
      <c r="C112" s="12" t="s">
        <v>10</v>
      </c>
      <c r="D112" s="12">
        <v>890236</v>
      </c>
      <c r="E112" s="12">
        <v>1528319</v>
      </c>
      <c r="F112" s="12">
        <f t="shared" si="2"/>
        <v>0.58249357627563358</v>
      </c>
      <c r="G112" s="12">
        <f t="shared" si="3"/>
        <v>1.112098890807482</v>
      </c>
    </row>
    <row r="113" spans="1:7">
      <c r="A113" s="7" t="s">
        <v>9</v>
      </c>
      <c r="B113" s="8" t="s">
        <v>162</v>
      </c>
      <c r="C113" s="8" t="s">
        <v>10</v>
      </c>
      <c r="D113" s="8">
        <v>839798</v>
      </c>
      <c r="E113" s="8">
        <v>1372046</v>
      </c>
      <c r="F113" s="8">
        <f t="shared" si="2"/>
        <v>0.61207714610151553</v>
      </c>
      <c r="G113" s="8">
        <f t="shared" si="3"/>
        <v>1.1505959902219021</v>
      </c>
    </row>
    <row r="114" spans="1:7">
      <c r="A114" s="9" t="s">
        <v>9</v>
      </c>
      <c r="B114" s="10" t="s">
        <v>163</v>
      </c>
      <c r="C114" s="10" t="s">
        <v>10</v>
      </c>
      <c r="D114" s="10">
        <v>832452</v>
      </c>
      <c r="E114" s="10">
        <v>1302824</v>
      </c>
      <c r="F114" s="10">
        <f t="shared" si="2"/>
        <v>0.63895967528998543</v>
      </c>
      <c r="G114" s="10">
        <f t="shared" si="3"/>
        <v>1.1855782254548579</v>
      </c>
    </row>
    <row r="115" spans="1:7">
      <c r="A115" s="11" t="s">
        <v>9</v>
      </c>
      <c r="B115" s="12" t="s">
        <v>164</v>
      </c>
      <c r="C115" s="12" t="s">
        <v>10</v>
      </c>
      <c r="D115" s="12">
        <v>865825</v>
      </c>
      <c r="E115" s="12">
        <v>1327620</v>
      </c>
      <c r="F115" s="12">
        <f t="shared" si="2"/>
        <v>0.65216326961028004</v>
      </c>
      <c r="G115" s="12">
        <f t="shared" si="3"/>
        <v>1.2027600627438573</v>
      </c>
    </row>
    <row r="116" spans="1:7">
      <c r="A116" s="7" t="s">
        <v>9</v>
      </c>
      <c r="B116" s="8" t="s">
        <v>165</v>
      </c>
      <c r="C116" s="8" t="s">
        <v>10</v>
      </c>
      <c r="D116" s="8">
        <v>956711</v>
      </c>
      <c r="E116" s="8">
        <v>1690264</v>
      </c>
      <c r="F116" s="8">
        <f t="shared" si="2"/>
        <v>0.56601276486986651</v>
      </c>
      <c r="G116" s="8">
        <f t="shared" si="3"/>
        <v>1.0906524109251572</v>
      </c>
    </row>
    <row r="117" spans="1:7">
      <c r="A117" s="9" t="s">
        <v>9</v>
      </c>
      <c r="B117" s="10" t="s">
        <v>166</v>
      </c>
      <c r="C117" s="10" t="s">
        <v>10</v>
      </c>
      <c r="D117" s="10">
        <v>877374</v>
      </c>
      <c r="E117" s="10">
        <v>1706052</v>
      </c>
      <c r="F117" s="10">
        <f t="shared" si="2"/>
        <v>0.51427154623657423</v>
      </c>
      <c r="G117" s="10">
        <f t="shared" si="3"/>
        <v>1.023321563117654</v>
      </c>
    </row>
    <row r="118" spans="1:7">
      <c r="A118" s="11" t="s">
        <v>9</v>
      </c>
      <c r="B118" s="12" t="s">
        <v>167</v>
      </c>
      <c r="C118" s="12" t="s">
        <v>10</v>
      </c>
      <c r="D118" s="12">
        <v>777131</v>
      </c>
      <c r="E118" s="12">
        <v>1569743</v>
      </c>
      <c r="F118" s="12">
        <f t="shared" si="2"/>
        <v>0.49506893803635371</v>
      </c>
      <c r="G118" s="12">
        <f t="shared" si="3"/>
        <v>0.99833320906670697</v>
      </c>
    </row>
    <row r="119" spans="1:7">
      <c r="A119" s="7" t="s">
        <v>9</v>
      </c>
      <c r="B119" s="8" t="s">
        <v>168</v>
      </c>
      <c r="C119" s="8" t="s">
        <v>10</v>
      </c>
      <c r="D119" s="8">
        <v>710186</v>
      </c>
      <c r="E119" s="8">
        <v>1695259</v>
      </c>
      <c r="F119" s="8">
        <f t="shared" si="2"/>
        <v>0.41892477786580101</v>
      </c>
      <c r="G119" s="8">
        <f t="shared" si="3"/>
        <v>0.89924681343676682</v>
      </c>
    </row>
    <row r="120" spans="1:7">
      <c r="A120" s="9" t="s">
        <v>9</v>
      </c>
      <c r="B120" s="10" t="s">
        <v>169</v>
      </c>
      <c r="C120" s="10" t="s">
        <v>10</v>
      </c>
      <c r="D120" s="10">
        <v>695848</v>
      </c>
      <c r="E120" s="10">
        <v>1628456</v>
      </c>
      <c r="F120" s="10">
        <f t="shared" si="2"/>
        <v>0.42730537392474838</v>
      </c>
      <c r="G120" s="10">
        <f t="shared" si="3"/>
        <v>0.91015248308827501</v>
      </c>
    </row>
    <row r="121" spans="1:7">
      <c r="A121" s="11" t="s">
        <v>9</v>
      </c>
      <c r="B121" s="12" t="s">
        <v>170</v>
      </c>
      <c r="C121" s="12" t="s">
        <v>10</v>
      </c>
      <c r="D121" s="12">
        <v>666536</v>
      </c>
      <c r="E121" s="12">
        <v>1583967</v>
      </c>
      <c r="F121" s="12">
        <f t="shared" si="2"/>
        <v>0.42080169599492917</v>
      </c>
      <c r="G121" s="12">
        <f t="shared" si="3"/>
        <v>0.90168924699820141</v>
      </c>
    </row>
    <row r="122" spans="1:7">
      <c r="A122" s="7" t="s">
        <v>9</v>
      </c>
      <c r="B122" s="8" t="s">
        <v>171</v>
      </c>
      <c r="C122" s="8" t="s">
        <v>10</v>
      </c>
      <c r="D122" s="8">
        <v>1290932</v>
      </c>
      <c r="E122" s="8">
        <v>1619056</v>
      </c>
      <c r="F122" s="8">
        <f t="shared" si="2"/>
        <v>0.79733622555365591</v>
      </c>
      <c r="G122" s="8">
        <f t="shared" si="3"/>
        <v>1.3916736303129724</v>
      </c>
    </row>
    <row r="123" spans="1:7">
      <c r="A123" s="9" t="s">
        <v>9</v>
      </c>
      <c r="B123" s="10" t="s">
        <v>172</v>
      </c>
      <c r="C123" s="10" t="s">
        <v>10</v>
      </c>
      <c r="D123" s="10">
        <v>1326117</v>
      </c>
      <c r="E123" s="10">
        <v>1492375</v>
      </c>
      <c r="F123" s="10">
        <f t="shared" si="2"/>
        <v>0.88859502470893714</v>
      </c>
      <c r="G123" s="10">
        <f t="shared" si="3"/>
        <v>1.51042870565374</v>
      </c>
    </row>
    <row r="124" spans="1:7">
      <c r="A124" s="11" t="s">
        <v>9</v>
      </c>
      <c r="B124" s="12" t="s">
        <v>173</v>
      </c>
      <c r="C124" s="12" t="s">
        <v>10</v>
      </c>
      <c r="D124" s="12">
        <v>1390415</v>
      </c>
      <c r="E124" s="12">
        <v>1552347</v>
      </c>
      <c r="F124" s="12">
        <f t="shared" si="2"/>
        <v>0.89568569398465681</v>
      </c>
      <c r="G124" s="12">
        <f t="shared" si="3"/>
        <v>1.5196557935822339</v>
      </c>
    </row>
    <row r="125" spans="1:7">
      <c r="A125" s="7" t="s">
        <v>9</v>
      </c>
      <c r="B125" s="8" t="s">
        <v>174</v>
      </c>
      <c r="C125" s="8" t="s">
        <v>10</v>
      </c>
      <c r="D125" s="8">
        <v>929930</v>
      </c>
      <c r="E125" s="8">
        <v>1643287</v>
      </c>
      <c r="F125" s="8">
        <f t="shared" si="2"/>
        <v>0.56589627983425905</v>
      </c>
      <c r="G125" s="8">
        <f t="shared" si="3"/>
        <v>1.0905008289483213</v>
      </c>
    </row>
    <row r="126" spans="1:7">
      <c r="A126" s="9" t="s">
        <v>9</v>
      </c>
      <c r="B126" s="10" t="s">
        <v>175</v>
      </c>
      <c r="C126" s="10" t="s">
        <v>10</v>
      </c>
      <c r="D126" s="10">
        <v>898443</v>
      </c>
      <c r="E126" s="10">
        <v>1654469</v>
      </c>
      <c r="F126" s="10">
        <f t="shared" si="2"/>
        <v>0.54304009322628588</v>
      </c>
      <c r="G126" s="10">
        <f t="shared" si="3"/>
        <v>1.0607580733153659</v>
      </c>
    </row>
    <row r="127" spans="1:7">
      <c r="A127" s="9" t="s">
        <v>9</v>
      </c>
      <c r="B127" s="10" t="s">
        <v>176</v>
      </c>
      <c r="C127" s="10" t="s">
        <v>10</v>
      </c>
      <c r="D127" s="10">
        <v>848403</v>
      </c>
      <c r="E127" s="10">
        <v>1555000</v>
      </c>
      <c r="F127" s="10">
        <f t="shared" si="2"/>
        <v>0.54559678456591643</v>
      </c>
      <c r="G127" s="10">
        <f t="shared" si="3"/>
        <v>1.0640850957556269</v>
      </c>
    </row>
    <row r="128" spans="1:7">
      <c r="A128" s="11" t="s">
        <v>9</v>
      </c>
      <c r="B128" s="12" t="s">
        <v>177</v>
      </c>
      <c r="C128" s="12" t="s">
        <v>10</v>
      </c>
      <c r="D128" s="12">
        <v>884426</v>
      </c>
      <c r="E128" s="12">
        <v>1614899</v>
      </c>
      <c r="F128" s="12">
        <f t="shared" si="2"/>
        <v>0.54766644848996748</v>
      </c>
      <c r="G128" s="12">
        <f t="shared" si="3"/>
        <v>1.0667783494199947</v>
      </c>
    </row>
    <row r="129" spans="1:7">
      <c r="A129" s="7" t="s">
        <v>9</v>
      </c>
      <c r="B129" s="8" t="s">
        <v>178</v>
      </c>
      <c r="C129" s="8" t="s">
        <v>10</v>
      </c>
      <c r="D129" s="8">
        <v>736008</v>
      </c>
      <c r="E129" s="8">
        <v>1679935</v>
      </c>
      <c r="F129" s="8">
        <f t="shared" si="2"/>
        <v>0.43811695095345948</v>
      </c>
      <c r="G129" s="8">
        <f t="shared" si="3"/>
        <v>0.92422158827573675</v>
      </c>
    </row>
    <row r="130" spans="1:7">
      <c r="A130" s="9" t="s">
        <v>9</v>
      </c>
      <c r="B130" s="10" t="s">
        <v>179</v>
      </c>
      <c r="C130" s="10" t="s">
        <v>10</v>
      </c>
      <c r="D130" s="10">
        <v>719423</v>
      </c>
      <c r="E130" s="10">
        <v>1544620</v>
      </c>
      <c r="F130" s="10">
        <f t="shared" si="2"/>
        <v>0.4657605106757649</v>
      </c>
      <c r="G130" s="10">
        <f t="shared" si="3"/>
        <v>0.96019415254237295</v>
      </c>
    </row>
    <row r="131" spans="1:7">
      <c r="A131" s="11" t="s">
        <v>9</v>
      </c>
      <c r="B131" s="12" t="s">
        <v>180</v>
      </c>
      <c r="C131" s="12" t="s">
        <v>10</v>
      </c>
      <c r="D131" s="12">
        <v>640327</v>
      </c>
      <c r="E131" s="12">
        <v>1480008</v>
      </c>
      <c r="F131" s="12">
        <f t="shared" ref="F131:F164" si="4">D131/E131</f>
        <v>0.43265103972410962</v>
      </c>
      <c r="G131" s="12">
        <f t="shared" ref="G131:G194" si="5">(1.3013*F131)+0.3541</f>
        <v>0.91710879799298373</v>
      </c>
    </row>
    <row r="132" spans="1:7">
      <c r="A132" s="7" t="s">
        <v>9</v>
      </c>
      <c r="B132" s="8" t="s">
        <v>181</v>
      </c>
      <c r="C132" s="8" t="s">
        <v>10</v>
      </c>
      <c r="D132" s="8">
        <v>798684</v>
      </c>
      <c r="E132" s="8">
        <v>1364365</v>
      </c>
      <c r="F132" s="8">
        <f t="shared" si="4"/>
        <v>0.58538880724732756</v>
      </c>
      <c r="G132" s="8">
        <f t="shared" si="5"/>
        <v>1.1158664548709474</v>
      </c>
    </row>
    <row r="133" spans="1:7">
      <c r="A133" s="9" t="s">
        <v>9</v>
      </c>
      <c r="B133" s="10" t="s">
        <v>182</v>
      </c>
      <c r="C133" s="10" t="s">
        <v>10</v>
      </c>
      <c r="D133" s="10">
        <v>732886</v>
      </c>
      <c r="E133" s="10">
        <v>1323899</v>
      </c>
      <c r="F133" s="10">
        <f t="shared" si="4"/>
        <v>0.55358150432925779</v>
      </c>
      <c r="G133" s="10">
        <f t="shared" si="5"/>
        <v>1.0744756115836631</v>
      </c>
    </row>
    <row r="134" spans="1:7">
      <c r="A134" s="11" t="s">
        <v>9</v>
      </c>
      <c r="B134" s="12" t="s">
        <v>183</v>
      </c>
      <c r="C134" s="12" t="s">
        <v>10</v>
      </c>
      <c r="D134" s="12">
        <v>816246</v>
      </c>
      <c r="E134" s="12">
        <v>1345898</v>
      </c>
      <c r="F134" s="12">
        <f t="shared" si="4"/>
        <v>0.6064694352766703</v>
      </c>
      <c r="G134" s="12">
        <f t="shared" si="5"/>
        <v>1.143298676125531</v>
      </c>
    </row>
    <row r="135" spans="1:7">
      <c r="A135" s="7" t="s">
        <v>9</v>
      </c>
      <c r="B135" s="8" t="s">
        <v>184</v>
      </c>
      <c r="C135" s="8" t="s">
        <v>10</v>
      </c>
      <c r="D135" s="8">
        <v>719890</v>
      </c>
      <c r="E135" s="8">
        <v>1162219</v>
      </c>
      <c r="F135" s="8">
        <f t="shared" si="4"/>
        <v>0.61940993909065334</v>
      </c>
      <c r="G135" s="8">
        <f t="shared" si="5"/>
        <v>1.1601381537386672</v>
      </c>
    </row>
    <row r="136" spans="1:7">
      <c r="A136" s="9" t="s">
        <v>9</v>
      </c>
      <c r="B136" s="10" t="s">
        <v>185</v>
      </c>
      <c r="C136" s="10" t="s">
        <v>10</v>
      </c>
      <c r="D136" s="10">
        <v>823473</v>
      </c>
      <c r="E136" s="10">
        <v>1280611</v>
      </c>
      <c r="F136" s="10">
        <f t="shared" si="4"/>
        <v>0.64303133426153614</v>
      </c>
      <c r="G136" s="10">
        <f t="shared" si="5"/>
        <v>1.190876675274537</v>
      </c>
    </row>
    <row r="137" spans="1:7">
      <c r="A137" s="9" t="s">
        <v>9</v>
      </c>
      <c r="B137" s="10" t="s">
        <v>186</v>
      </c>
      <c r="C137" s="10" t="s">
        <v>10</v>
      </c>
      <c r="D137" s="10">
        <v>754480</v>
      </c>
      <c r="E137" s="10">
        <v>1267454</v>
      </c>
      <c r="F137" s="10">
        <f t="shared" si="4"/>
        <v>0.5952720966599182</v>
      </c>
      <c r="G137" s="10">
        <f t="shared" si="5"/>
        <v>1.1287275793835516</v>
      </c>
    </row>
    <row r="138" spans="1:7">
      <c r="A138" s="11" t="s">
        <v>9</v>
      </c>
      <c r="B138" s="12" t="s">
        <v>187</v>
      </c>
      <c r="C138" s="12" t="s">
        <v>10</v>
      </c>
      <c r="D138" s="12">
        <v>763603</v>
      </c>
      <c r="E138" s="12">
        <v>1294283</v>
      </c>
      <c r="F138" s="12">
        <f t="shared" si="4"/>
        <v>0.58998148009361162</v>
      </c>
      <c r="G138" s="12">
        <f t="shared" si="5"/>
        <v>1.1218429000458168</v>
      </c>
    </row>
    <row r="139" spans="1:7">
      <c r="A139" s="7" t="s">
        <v>9</v>
      </c>
      <c r="B139" s="8" t="s">
        <v>188</v>
      </c>
      <c r="C139" s="8" t="s">
        <v>10</v>
      </c>
      <c r="D139" s="8">
        <v>704205</v>
      </c>
      <c r="E139" s="8">
        <v>1444410</v>
      </c>
      <c r="F139" s="8">
        <f t="shared" si="4"/>
        <v>0.48753816437161196</v>
      </c>
      <c r="G139" s="8">
        <f t="shared" si="5"/>
        <v>0.98853341329677868</v>
      </c>
    </row>
    <row r="140" spans="1:7">
      <c r="A140" s="9" t="s">
        <v>9</v>
      </c>
      <c r="B140" s="10" t="s">
        <v>189</v>
      </c>
      <c r="C140" s="10" t="s">
        <v>10</v>
      </c>
      <c r="D140" s="10">
        <v>703734</v>
      </c>
      <c r="E140" s="10">
        <v>1395776</v>
      </c>
      <c r="F140" s="10">
        <f t="shared" si="4"/>
        <v>0.50418835113943783</v>
      </c>
      <c r="G140" s="10">
        <f t="shared" si="5"/>
        <v>1.0102003013377505</v>
      </c>
    </row>
    <row r="141" spans="1:7">
      <c r="A141" s="9" t="s">
        <v>9</v>
      </c>
      <c r="B141" s="10" t="s">
        <v>190</v>
      </c>
      <c r="C141" s="10" t="s">
        <v>10</v>
      </c>
      <c r="D141" s="10">
        <v>599173</v>
      </c>
      <c r="E141" s="10">
        <v>1137203</v>
      </c>
      <c r="F141" s="10">
        <f t="shared" si="4"/>
        <v>0.52688306309427602</v>
      </c>
      <c r="G141" s="10">
        <f t="shared" si="5"/>
        <v>1.0397329300045814</v>
      </c>
    </row>
    <row r="142" spans="1:7">
      <c r="A142" s="11" t="s">
        <v>9</v>
      </c>
      <c r="B142" s="12" t="s">
        <v>191</v>
      </c>
      <c r="C142" s="12" t="s">
        <v>10</v>
      </c>
      <c r="D142" s="12">
        <v>648128</v>
      </c>
      <c r="E142" s="12">
        <v>1347889</v>
      </c>
      <c r="F142" s="12">
        <f t="shared" si="4"/>
        <v>0.48084671660648615</v>
      </c>
      <c r="G142" s="12">
        <f t="shared" si="5"/>
        <v>0.97982583232002041</v>
      </c>
    </row>
    <row r="143" spans="1:7">
      <c r="A143" s="7" t="s">
        <v>9</v>
      </c>
      <c r="B143" s="8" t="s">
        <v>192</v>
      </c>
      <c r="C143" s="8" t="s">
        <v>10</v>
      </c>
      <c r="D143" s="8">
        <v>982286</v>
      </c>
      <c r="E143" s="8">
        <v>1461755</v>
      </c>
      <c r="F143" s="8">
        <f t="shared" si="4"/>
        <v>0.67199086030148691</v>
      </c>
      <c r="G143" s="8">
        <f t="shared" si="5"/>
        <v>1.2285617065103249</v>
      </c>
    </row>
    <row r="144" spans="1:7">
      <c r="A144" s="9" t="s">
        <v>9</v>
      </c>
      <c r="B144" s="10" t="s">
        <v>193</v>
      </c>
      <c r="C144" s="10" t="s">
        <v>10</v>
      </c>
      <c r="D144" s="10">
        <v>1037028</v>
      </c>
      <c r="E144" s="10">
        <v>1385691</v>
      </c>
      <c r="F144" s="10">
        <f t="shared" si="4"/>
        <v>0.74838329757500044</v>
      </c>
      <c r="G144" s="10">
        <f t="shared" si="5"/>
        <v>1.3279711851343481</v>
      </c>
    </row>
    <row r="145" spans="1:7">
      <c r="A145" s="9" t="s">
        <v>9</v>
      </c>
      <c r="B145" s="10" t="s">
        <v>194</v>
      </c>
      <c r="C145" s="10" t="s">
        <v>10</v>
      </c>
      <c r="D145" s="10">
        <v>1110391</v>
      </c>
      <c r="E145" s="10">
        <v>1431261</v>
      </c>
      <c r="F145" s="10">
        <f t="shared" si="4"/>
        <v>0.77581307672045841</v>
      </c>
      <c r="G145" s="10">
        <f t="shared" si="5"/>
        <v>1.3636655567363325</v>
      </c>
    </row>
    <row r="146" spans="1:7">
      <c r="A146" s="7" t="s">
        <v>9</v>
      </c>
      <c r="B146" s="8" t="s">
        <v>195</v>
      </c>
      <c r="C146" s="8" t="s">
        <v>10</v>
      </c>
      <c r="D146" s="8">
        <v>1202020</v>
      </c>
      <c r="E146" s="8">
        <v>1548280</v>
      </c>
      <c r="F146" s="8">
        <f t="shared" si="4"/>
        <v>0.77635828144780017</v>
      </c>
      <c r="G146" s="8">
        <f t="shared" si="5"/>
        <v>1.3643750316480223</v>
      </c>
    </row>
    <row r="147" spans="1:7">
      <c r="A147" s="9" t="s">
        <v>9</v>
      </c>
      <c r="B147" s="10" t="s">
        <v>196</v>
      </c>
      <c r="C147" s="10" t="s">
        <v>10</v>
      </c>
      <c r="D147" s="10">
        <v>1200302</v>
      </c>
      <c r="E147" s="10">
        <v>1574135</v>
      </c>
      <c r="F147" s="10">
        <f t="shared" si="4"/>
        <v>0.7625152861730411</v>
      </c>
      <c r="G147" s="10">
        <f t="shared" si="5"/>
        <v>1.3463611418969783</v>
      </c>
    </row>
    <row r="148" spans="1:7">
      <c r="A148" s="9" t="s">
        <v>9</v>
      </c>
      <c r="B148" s="10" t="s">
        <v>197</v>
      </c>
      <c r="C148" s="10" t="s">
        <v>10</v>
      </c>
      <c r="D148" s="10">
        <v>1092351</v>
      </c>
      <c r="E148" s="10">
        <v>1496651</v>
      </c>
      <c r="F148" s="10">
        <f t="shared" si="4"/>
        <v>0.72986354200144188</v>
      </c>
      <c r="G148" s="10">
        <f t="shared" si="5"/>
        <v>1.3038714272064762</v>
      </c>
    </row>
    <row r="149" spans="1:7">
      <c r="A149" s="11" t="s">
        <v>9</v>
      </c>
      <c r="B149" s="12" t="s">
        <v>198</v>
      </c>
      <c r="C149" s="12" t="s">
        <v>10</v>
      </c>
      <c r="D149" s="12">
        <v>1157200</v>
      </c>
      <c r="E149" s="12">
        <v>1526201</v>
      </c>
      <c r="F149" s="12">
        <f t="shared" si="4"/>
        <v>0.75822254080556883</v>
      </c>
      <c r="G149" s="12">
        <f t="shared" si="5"/>
        <v>1.3407749923502867</v>
      </c>
    </row>
    <row r="150" spans="1:7">
      <c r="A150" s="7" t="s">
        <v>9</v>
      </c>
      <c r="B150" s="8" t="s">
        <v>199</v>
      </c>
      <c r="C150" s="8" t="s">
        <v>10</v>
      </c>
      <c r="D150" s="8">
        <v>379312</v>
      </c>
      <c r="E150" s="8">
        <v>813705</v>
      </c>
      <c r="F150" s="8">
        <f t="shared" si="4"/>
        <v>0.4661541959309578</v>
      </c>
      <c r="G150" s="8">
        <f t="shared" si="5"/>
        <v>0.96070645516495534</v>
      </c>
    </row>
    <row r="151" spans="1:7">
      <c r="A151" s="9" t="s">
        <v>9</v>
      </c>
      <c r="B151" s="10" t="s">
        <v>200</v>
      </c>
      <c r="C151" s="10" t="s">
        <v>10</v>
      </c>
      <c r="D151" s="10">
        <v>334975</v>
      </c>
      <c r="E151" s="10">
        <v>701717</v>
      </c>
      <c r="F151" s="10">
        <f t="shared" si="4"/>
        <v>0.47736480661007213</v>
      </c>
      <c r="G151" s="10">
        <f t="shared" si="5"/>
        <v>0.97529482284168689</v>
      </c>
    </row>
    <row r="152" spans="1:7">
      <c r="A152" s="11" t="s">
        <v>9</v>
      </c>
      <c r="B152" s="12" t="s">
        <v>201</v>
      </c>
      <c r="C152" s="12" t="s">
        <v>10</v>
      </c>
      <c r="D152" s="12">
        <v>330613</v>
      </c>
      <c r="E152" s="12">
        <v>681333</v>
      </c>
      <c r="F152" s="12">
        <f t="shared" si="4"/>
        <v>0.48524436655790926</v>
      </c>
      <c r="G152" s="12">
        <f t="shared" si="5"/>
        <v>0.98554849420180735</v>
      </c>
    </row>
    <row r="153" spans="1:7">
      <c r="A153" s="7" t="s">
        <v>9</v>
      </c>
      <c r="B153" s="8" t="s">
        <v>202</v>
      </c>
      <c r="C153" s="8" t="s">
        <v>10</v>
      </c>
      <c r="D153" s="8">
        <v>548179</v>
      </c>
      <c r="E153" s="8">
        <v>1387863</v>
      </c>
      <c r="F153" s="8">
        <f t="shared" si="4"/>
        <v>0.3949806284914289</v>
      </c>
      <c r="G153" s="8">
        <f t="shared" si="5"/>
        <v>0.86808829185589631</v>
      </c>
    </row>
    <row r="154" spans="1:7">
      <c r="A154" s="9" t="s">
        <v>9</v>
      </c>
      <c r="B154" s="10" t="s">
        <v>203</v>
      </c>
      <c r="C154" s="10" t="s">
        <v>10</v>
      </c>
      <c r="D154" s="10">
        <v>453082</v>
      </c>
      <c r="E154" s="10">
        <v>1326115</v>
      </c>
      <c r="F154" s="10">
        <f t="shared" si="4"/>
        <v>0.341661168149067</v>
      </c>
      <c r="G154" s="10">
        <f t="shared" si="5"/>
        <v>0.79870367811238085</v>
      </c>
    </row>
    <row r="155" spans="1:7">
      <c r="A155" s="9" t="s">
        <v>9</v>
      </c>
      <c r="B155" s="10" t="s">
        <v>204</v>
      </c>
      <c r="C155" s="10" t="s">
        <v>10</v>
      </c>
      <c r="D155" s="10">
        <v>475345</v>
      </c>
      <c r="E155" s="10">
        <v>1314258</v>
      </c>
      <c r="F155" s="10">
        <f t="shared" si="4"/>
        <v>0.36168317027554714</v>
      </c>
      <c r="G155" s="10">
        <f t="shared" si="5"/>
        <v>0.82475830947956941</v>
      </c>
    </row>
    <row r="156" spans="1:7">
      <c r="A156" s="11" t="s">
        <v>9</v>
      </c>
      <c r="B156" s="12" t="s">
        <v>205</v>
      </c>
      <c r="C156" s="12" t="s">
        <v>10</v>
      </c>
      <c r="D156" s="12">
        <v>484181</v>
      </c>
      <c r="E156" s="12">
        <v>1131860</v>
      </c>
      <c r="F156" s="12">
        <f t="shared" si="4"/>
        <v>0.4277746364391356</v>
      </c>
      <c r="G156" s="12">
        <f t="shared" si="5"/>
        <v>0.91076313439824719</v>
      </c>
    </row>
    <row r="157" spans="1:7">
      <c r="A157" s="7" t="s">
        <v>9</v>
      </c>
      <c r="B157" s="8" t="s">
        <v>206</v>
      </c>
      <c r="C157" s="8" t="s">
        <v>10</v>
      </c>
      <c r="D157" s="8">
        <v>633847</v>
      </c>
      <c r="E157" s="8">
        <v>1464763</v>
      </c>
      <c r="F157" s="8">
        <f t="shared" si="4"/>
        <v>0.43273007305618727</v>
      </c>
      <c r="G157" s="8">
        <f t="shared" si="5"/>
        <v>0.91721164406801647</v>
      </c>
    </row>
    <row r="158" spans="1:7">
      <c r="A158" s="9" t="s">
        <v>9</v>
      </c>
      <c r="B158" s="10" t="s">
        <v>207</v>
      </c>
      <c r="C158" s="10" t="s">
        <v>10</v>
      </c>
      <c r="D158" s="10">
        <v>553937</v>
      </c>
      <c r="E158" s="10">
        <v>1069591</v>
      </c>
      <c r="F158" s="10">
        <f t="shared" si="4"/>
        <v>0.51789609299255512</v>
      </c>
      <c r="G158" s="10">
        <f t="shared" si="5"/>
        <v>1.028038185811212</v>
      </c>
    </row>
    <row r="159" spans="1:7">
      <c r="A159" s="9" t="s">
        <v>9</v>
      </c>
      <c r="B159" s="10" t="s">
        <v>208</v>
      </c>
      <c r="C159" s="10" t="s">
        <v>10</v>
      </c>
      <c r="D159" s="10">
        <v>562247</v>
      </c>
      <c r="E159" s="10">
        <v>1201348</v>
      </c>
      <c r="F159" s="10">
        <f t="shared" si="4"/>
        <v>0.46801343157852676</v>
      </c>
      <c r="G159" s="10">
        <f t="shared" si="5"/>
        <v>0.96312587851313691</v>
      </c>
    </row>
    <row r="160" spans="1:7">
      <c r="A160" s="11" t="s">
        <v>9</v>
      </c>
      <c r="B160" s="12" t="s">
        <v>209</v>
      </c>
      <c r="C160" s="12" t="s">
        <v>10</v>
      </c>
      <c r="D160" s="12">
        <v>529348</v>
      </c>
      <c r="E160" s="12">
        <v>1108084</v>
      </c>
      <c r="F160" s="12">
        <f t="shared" si="4"/>
        <v>0.47771468589023935</v>
      </c>
      <c r="G160" s="12">
        <f t="shared" si="5"/>
        <v>0.9757501207489685</v>
      </c>
    </row>
    <row r="161" spans="1:9">
      <c r="A161" s="7" t="s">
        <v>9</v>
      </c>
      <c r="B161" s="8" t="s">
        <v>210</v>
      </c>
      <c r="C161" s="8" t="s">
        <v>10</v>
      </c>
      <c r="D161" s="8">
        <v>686096</v>
      </c>
      <c r="E161" s="8">
        <v>1208307</v>
      </c>
      <c r="F161" s="8">
        <f t="shared" si="4"/>
        <v>0.56781596067886719</v>
      </c>
      <c r="G161" s="8">
        <f t="shared" si="5"/>
        <v>1.0929989096314099</v>
      </c>
    </row>
    <row r="162" spans="1:9">
      <c r="A162" s="9" t="s">
        <v>9</v>
      </c>
      <c r="B162" s="10" t="s">
        <v>211</v>
      </c>
      <c r="C162" s="10" t="s">
        <v>10</v>
      </c>
      <c r="D162" s="10">
        <v>657140</v>
      </c>
      <c r="E162" s="10">
        <v>1190318</v>
      </c>
      <c r="F162" s="10">
        <f t="shared" si="4"/>
        <v>0.55207095918905702</v>
      </c>
      <c r="G162" s="10">
        <f t="shared" si="5"/>
        <v>1.07250993919272</v>
      </c>
    </row>
    <row r="163" spans="1:9">
      <c r="A163" s="9" t="s">
        <v>9</v>
      </c>
      <c r="B163" s="10" t="s">
        <v>212</v>
      </c>
      <c r="C163" s="10" t="s">
        <v>10</v>
      </c>
      <c r="D163" s="10">
        <v>688908</v>
      </c>
      <c r="E163" s="10">
        <v>1119119</v>
      </c>
      <c r="F163" s="10">
        <f t="shared" si="4"/>
        <v>0.61558064870670592</v>
      </c>
      <c r="G163" s="10">
        <f t="shared" si="5"/>
        <v>1.1551550981620364</v>
      </c>
    </row>
    <row r="164" spans="1:9">
      <c r="A164" s="11" t="s">
        <v>9</v>
      </c>
      <c r="B164" s="12" t="s">
        <v>213</v>
      </c>
      <c r="C164" s="12" t="s">
        <v>10</v>
      </c>
      <c r="D164" s="12">
        <v>696608</v>
      </c>
      <c r="E164" s="12">
        <v>1318118</v>
      </c>
      <c r="F164" s="12">
        <f t="shared" si="4"/>
        <v>0.52848682743123154</v>
      </c>
      <c r="G164" s="12">
        <f t="shared" si="5"/>
        <v>1.0418199085362616</v>
      </c>
    </row>
    <row r="165" spans="1:9">
      <c r="A165" s="18" t="s">
        <v>9</v>
      </c>
      <c r="B165" s="19" t="s">
        <v>214</v>
      </c>
      <c r="C165" s="19" t="s">
        <v>10</v>
      </c>
      <c r="D165" s="19">
        <v>507578</v>
      </c>
      <c r="E165" s="19">
        <v>824837</v>
      </c>
      <c r="F165" s="19">
        <f t="shared" ref="F165:F228" si="6">D165/E165</f>
        <v>0.6153676423341824</v>
      </c>
      <c r="G165" s="8">
        <f t="shared" si="5"/>
        <v>1.1548779129694715</v>
      </c>
      <c r="H165"/>
      <c r="I165"/>
    </row>
    <row r="166" spans="1:9">
      <c r="A166" s="22" t="s">
        <v>9</v>
      </c>
      <c r="B166" s="20" t="s">
        <v>215</v>
      </c>
      <c r="C166" s="20" t="s">
        <v>10</v>
      </c>
      <c r="D166" s="20">
        <v>1086564</v>
      </c>
      <c r="E166" s="20">
        <v>1804049</v>
      </c>
      <c r="F166" s="20">
        <f t="shared" si="6"/>
        <v>0.60229184462284557</v>
      </c>
      <c r="G166" s="10">
        <f t="shared" si="5"/>
        <v>1.137862377407709</v>
      </c>
      <c r="H166"/>
      <c r="I166"/>
    </row>
    <row r="167" spans="1:9">
      <c r="A167" s="22" t="s">
        <v>9</v>
      </c>
      <c r="B167" s="20" t="s">
        <v>216</v>
      </c>
      <c r="C167" s="20" t="s">
        <v>10</v>
      </c>
      <c r="D167" s="20">
        <v>1021411</v>
      </c>
      <c r="E167" s="20">
        <v>1793075</v>
      </c>
      <c r="F167" s="20">
        <f t="shared" si="6"/>
        <v>0.5696420952832425</v>
      </c>
      <c r="G167" s="10">
        <f t="shared" si="5"/>
        <v>1.0953752585920835</v>
      </c>
      <c r="H167"/>
      <c r="I167"/>
    </row>
    <row r="168" spans="1:9">
      <c r="A168" s="23" t="s">
        <v>9</v>
      </c>
      <c r="B168" s="24" t="s">
        <v>217</v>
      </c>
      <c r="C168" s="24" t="s">
        <v>10</v>
      </c>
      <c r="D168" s="24">
        <v>1030260</v>
      </c>
      <c r="E168" s="24">
        <v>1851266</v>
      </c>
      <c r="F168" s="24">
        <f t="shared" si="6"/>
        <v>0.55651645954714235</v>
      </c>
      <c r="G168" s="12">
        <f t="shared" si="5"/>
        <v>1.0782948688086964</v>
      </c>
      <c r="H168"/>
      <c r="I168"/>
    </row>
    <row r="169" spans="1:9">
      <c r="A169" s="18" t="s">
        <v>9</v>
      </c>
      <c r="B169" s="19" t="s">
        <v>218</v>
      </c>
      <c r="C169" s="19" t="s">
        <v>10</v>
      </c>
      <c r="D169" s="19">
        <v>882697</v>
      </c>
      <c r="E169" s="19">
        <v>1376339</v>
      </c>
      <c r="F169" s="19">
        <f t="shared" si="6"/>
        <v>0.6413369090027965</v>
      </c>
      <c r="G169" s="8">
        <f t="shared" si="5"/>
        <v>1.1886717196853391</v>
      </c>
      <c r="H169"/>
      <c r="I169"/>
    </row>
    <row r="170" spans="1:9">
      <c r="A170" s="22" t="s">
        <v>9</v>
      </c>
      <c r="B170" s="20" t="s">
        <v>219</v>
      </c>
      <c r="C170" s="20" t="s">
        <v>10</v>
      </c>
      <c r="D170" s="20">
        <v>1108642</v>
      </c>
      <c r="E170" s="20">
        <v>1716914</v>
      </c>
      <c r="F170" s="20">
        <f t="shared" si="6"/>
        <v>0.64571784026456769</v>
      </c>
      <c r="G170" s="10">
        <f t="shared" si="5"/>
        <v>1.1943726255362819</v>
      </c>
      <c r="H170"/>
      <c r="I170"/>
    </row>
    <row r="171" spans="1:9">
      <c r="A171" s="22" t="s">
        <v>9</v>
      </c>
      <c r="B171" s="20" t="s">
        <v>220</v>
      </c>
      <c r="C171" s="20" t="s">
        <v>10</v>
      </c>
      <c r="D171" s="20">
        <v>1149257</v>
      </c>
      <c r="E171" s="20">
        <v>1770960</v>
      </c>
      <c r="F171" s="20">
        <f t="shared" si="6"/>
        <v>0.6489457695261327</v>
      </c>
      <c r="G171" s="10">
        <f t="shared" si="5"/>
        <v>1.1985731298843565</v>
      </c>
      <c r="H171"/>
      <c r="I171"/>
    </row>
    <row r="172" spans="1:9">
      <c r="A172" s="23" t="s">
        <v>9</v>
      </c>
      <c r="B172" s="24" t="s">
        <v>221</v>
      </c>
      <c r="C172" s="24" t="s">
        <v>10</v>
      </c>
      <c r="D172" s="24">
        <v>1028960</v>
      </c>
      <c r="E172" s="24">
        <v>1643905</v>
      </c>
      <c r="F172" s="24">
        <f t="shared" si="6"/>
        <v>0.62592424744738895</v>
      </c>
      <c r="G172" s="12">
        <f t="shared" si="5"/>
        <v>1.1686152232032871</v>
      </c>
      <c r="H172"/>
      <c r="I172"/>
    </row>
    <row r="173" spans="1:9">
      <c r="A173" s="18" t="s">
        <v>9</v>
      </c>
      <c r="B173" s="19" t="s">
        <v>222</v>
      </c>
      <c r="C173" s="19" t="s">
        <v>10</v>
      </c>
      <c r="D173" s="19">
        <v>1075494</v>
      </c>
      <c r="E173" s="19">
        <v>1563942</v>
      </c>
      <c r="F173" s="19">
        <f t="shared" si="6"/>
        <v>0.68768151248575715</v>
      </c>
      <c r="G173" s="8">
        <f t="shared" si="5"/>
        <v>1.2489799521977158</v>
      </c>
      <c r="H173"/>
      <c r="I173"/>
    </row>
    <row r="174" spans="1:9">
      <c r="A174" s="22" t="s">
        <v>9</v>
      </c>
      <c r="B174" s="20" t="s">
        <v>223</v>
      </c>
      <c r="C174" s="20" t="s">
        <v>10</v>
      </c>
      <c r="D174" s="20">
        <v>996305</v>
      </c>
      <c r="E174" s="20">
        <v>1445329</v>
      </c>
      <c r="F174" s="20">
        <f t="shared" si="6"/>
        <v>0.68932748183977488</v>
      </c>
      <c r="G174" s="10">
        <f t="shared" si="5"/>
        <v>1.2511218521180991</v>
      </c>
      <c r="H174"/>
      <c r="I174"/>
    </row>
    <row r="175" spans="1:9">
      <c r="A175" s="23" t="s">
        <v>9</v>
      </c>
      <c r="B175" s="24" t="s">
        <v>224</v>
      </c>
      <c r="C175" s="24" t="s">
        <v>10</v>
      </c>
      <c r="D175" s="24">
        <v>1006362</v>
      </c>
      <c r="E175" s="24">
        <v>1422716</v>
      </c>
      <c r="F175" s="24">
        <f t="shared" si="6"/>
        <v>0.7073526972354286</v>
      </c>
      <c r="G175" s="12">
        <f t="shared" si="5"/>
        <v>1.2745780649124632</v>
      </c>
      <c r="H175"/>
      <c r="I175"/>
    </row>
    <row r="176" spans="1:9">
      <c r="A176" s="18" t="s">
        <v>9</v>
      </c>
      <c r="B176" s="19" t="s">
        <v>225</v>
      </c>
      <c r="C176" s="19" t="s">
        <v>10</v>
      </c>
      <c r="D176" s="19">
        <v>1079601</v>
      </c>
      <c r="E176" s="19">
        <v>1496190</v>
      </c>
      <c r="F176" s="19">
        <f t="shared" si="6"/>
        <v>0.72156677962023541</v>
      </c>
      <c r="G176" s="8">
        <f t="shared" si="5"/>
        <v>1.2930748503198124</v>
      </c>
      <c r="H176"/>
      <c r="I176"/>
    </row>
    <row r="177" spans="1:9">
      <c r="A177" s="22" t="s">
        <v>9</v>
      </c>
      <c r="B177" s="20" t="s">
        <v>226</v>
      </c>
      <c r="C177" s="20" t="s">
        <v>10</v>
      </c>
      <c r="D177" s="20">
        <v>1110760</v>
      </c>
      <c r="E177" s="20">
        <v>1515846</v>
      </c>
      <c r="F177" s="20">
        <f t="shared" si="6"/>
        <v>0.73276572950022623</v>
      </c>
      <c r="G177" s="10">
        <f t="shared" si="5"/>
        <v>1.3076480437986444</v>
      </c>
      <c r="H177"/>
      <c r="I177"/>
    </row>
    <row r="178" spans="1:9">
      <c r="A178" s="23" t="s">
        <v>9</v>
      </c>
      <c r="B178" s="24" t="s">
        <v>227</v>
      </c>
      <c r="C178" s="24" t="s">
        <v>10</v>
      </c>
      <c r="D178" s="24">
        <v>1083382</v>
      </c>
      <c r="E178" s="24">
        <v>1486079</v>
      </c>
      <c r="F178" s="24">
        <f t="shared" si="6"/>
        <v>0.72902046257298569</v>
      </c>
      <c r="G178" s="12">
        <f t="shared" si="5"/>
        <v>1.3027743279462263</v>
      </c>
      <c r="H178"/>
      <c r="I178"/>
    </row>
    <row r="179" spans="1:9">
      <c r="A179" s="18" t="s">
        <v>9</v>
      </c>
      <c r="B179" s="19" t="s">
        <v>228</v>
      </c>
      <c r="C179" s="19" t="s">
        <v>10</v>
      </c>
      <c r="D179" s="19">
        <v>1372363</v>
      </c>
      <c r="E179" s="19">
        <v>1753232</v>
      </c>
      <c r="F179" s="19">
        <f t="shared" si="6"/>
        <v>0.78276177938801028</v>
      </c>
      <c r="G179" s="8">
        <f t="shared" si="5"/>
        <v>1.3727079035176177</v>
      </c>
      <c r="H179"/>
      <c r="I179"/>
    </row>
    <row r="180" spans="1:9">
      <c r="A180" s="22" t="s">
        <v>9</v>
      </c>
      <c r="B180" s="20" t="s">
        <v>229</v>
      </c>
      <c r="C180" s="20" t="s">
        <v>10</v>
      </c>
      <c r="D180" s="20">
        <v>1428093</v>
      </c>
      <c r="E180" s="20">
        <v>1754343</v>
      </c>
      <c r="F180" s="20">
        <f t="shared" si="6"/>
        <v>0.81403294566683937</v>
      </c>
      <c r="G180" s="10">
        <f t="shared" si="5"/>
        <v>1.413401072196258</v>
      </c>
      <c r="H180"/>
      <c r="I180"/>
    </row>
    <row r="181" spans="1:9">
      <c r="A181" s="23" t="s">
        <v>9</v>
      </c>
      <c r="B181" s="24" t="s">
        <v>230</v>
      </c>
      <c r="C181" s="24" t="s">
        <v>10</v>
      </c>
      <c r="D181" s="24">
        <v>1328742</v>
      </c>
      <c r="E181" s="24">
        <v>1660251</v>
      </c>
      <c r="F181" s="24">
        <f t="shared" si="6"/>
        <v>0.80032597480742373</v>
      </c>
      <c r="G181" s="12">
        <f t="shared" si="5"/>
        <v>1.3955641910169005</v>
      </c>
      <c r="H181"/>
      <c r="I181"/>
    </row>
    <row r="182" spans="1:9">
      <c r="A182" s="18" t="s">
        <v>9</v>
      </c>
      <c r="B182" s="19" t="s">
        <v>231</v>
      </c>
      <c r="C182" s="19" t="s">
        <v>10</v>
      </c>
      <c r="D182" s="19">
        <v>835894</v>
      </c>
      <c r="E182" s="19">
        <v>1079700</v>
      </c>
      <c r="F182" s="19">
        <f t="shared" si="6"/>
        <v>0.77419097897564138</v>
      </c>
      <c r="G182" s="8">
        <f t="shared" si="5"/>
        <v>1.3615547209410022</v>
      </c>
      <c r="H182"/>
      <c r="I182"/>
    </row>
    <row r="183" spans="1:9">
      <c r="A183" s="22" t="s">
        <v>9</v>
      </c>
      <c r="B183" s="20" t="s">
        <v>232</v>
      </c>
      <c r="C183" s="20" t="s">
        <v>10</v>
      </c>
      <c r="D183" s="20">
        <v>866535</v>
      </c>
      <c r="E183" s="20">
        <v>1131775</v>
      </c>
      <c r="F183" s="20">
        <f t="shared" si="6"/>
        <v>0.76564246427072524</v>
      </c>
      <c r="G183" s="10">
        <f t="shared" si="5"/>
        <v>1.3504305387554947</v>
      </c>
      <c r="H183"/>
      <c r="I183"/>
    </row>
    <row r="184" spans="1:9">
      <c r="A184" s="23" t="s">
        <v>9</v>
      </c>
      <c r="B184" s="24" t="s">
        <v>233</v>
      </c>
      <c r="C184" s="24" t="s">
        <v>10</v>
      </c>
      <c r="D184" s="24">
        <v>807601</v>
      </c>
      <c r="E184" s="24">
        <v>1051211</v>
      </c>
      <c r="F184" s="24">
        <f t="shared" si="6"/>
        <v>0.7682577522495484</v>
      </c>
      <c r="G184" s="12">
        <f t="shared" si="5"/>
        <v>1.3538338130023373</v>
      </c>
      <c r="H184"/>
      <c r="I184"/>
    </row>
    <row r="185" spans="1:9">
      <c r="A185" s="18" t="s">
        <v>9</v>
      </c>
      <c r="B185" s="19" t="s">
        <v>234</v>
      </c>
      <c r="C185" s="19" t="s">
        <v>10</v>
      </c>
      <c r="D185" s="19">
        <v>801317</v>
      </c>
      <c r="E185" s="19">
        <v>1503000</v>
      </c>
      <c r="F185" s="19">
        <f t="shared" si="6"/>
        <v>0.53314504324683964</v>
      </c>
      <c r="G185" s="8">
        <f t="shared" si="5"/>
        <v>1.0478816447771124</v>
      </c>
      <c r="H185"/>
      <c r="I185"/>
    </row>
    <row r="186" spans="1:9">
      <c r="A186" s="22" t="s">
        <v>9</v>
      </c>
      <c r="B186" s="20" t="s">
        <v>235</v>
      </c>
      <c r="C186" s="20" t="s">
        <v>10</v>
      </c>
      <c r="D186" s="20">
        <v>725630</v>
      </c>
      <c r="E186" s="20">
        <v>1371167</v>
      </c>
      <c r="F186" s="20">
        <f t="shared" si="6"/>
        <v>0.52920614338005512</v>
      </c>
      <c r="G186" s="10">
        <f t="shared" si="5"/>
        <v>1.0427559543804656</v>
      </c>
      <c r="H186"/>
      <c r="I186"/>
    </row>
    <row r="187" spans="1:9">
      <c r="A187" s="22" t="s">
        <v>9</v>
      </c>
      <c r="B187" s="20" t="s">
        <v>236</v>
      </c>
      <c r="C187" s="20" t="s">
        <v>10</v>
      </c>
      <c r="D187" s="20">
        <v>731778</v>
      </c>
      <c r="E187" s="20">
        <v>1318386</v>
      </c>
      <c r="F187" s="20">
        <f t="shared" si="6"/>
        <v>0.55505595478107317</v>
      </c>
      <c r="G187" s="10">
        <f t="shared" si="5"/>
        <v>1.0763943139566106</v>
      </c>
      <c r="H187"/>
      <c r="I187"/>
    </row>
    <row r="188" spans="1:9">
      <c r="A188" s="23" t="s">
        <v>9</v>
      </c>
      <c r="B188" s="24" t="s">
        <v>237</v>
      </c>
      <c r="C188" s="24" t="s">
        <v>10</v>
      </c>
      <c r="D188" s="24">
        <v>721182</v>
      </c>
      <c r="E188" s="24">
        <v>1255850</v>
      </c>
      <c r="F188" s="24">
        <f t="shared" si="6"/>
        <v>0.57425807222200098</v>
      </c>
      <c r="G188" s="12">
        <f t="shared" si="5"/>
        <v>1.1013820293824899</v>
      </c>
      <c r="H188"/>
      <c r="I188"/>
    </row>
    <row r="189" spans="1:9">
      <c r="A189" s="18" t="s">
        <v>9</v>
      </c>
      <c r="B189" s="19" t="s">
        <v>238</v>
      </c>
      <c r="C189" s="19" t="s">
        <v>10</v>
      </c>
      <c r="D189" s="19">
        <v>273402</v>
      </c>
      <c r="E189" s="19">
        <v>1165321</v>
      </c>
      <c r="F189" s="19">
        <f t="shared" si="6"/>
        <v>0.23461518328426245</v>
      </c>
      <c r="G189" s="8">
        <f t="shared" si="5"/>
        <v>0.65940473800781074</v>
      </c>
      <c r="H189"/>
      <c r="I189"/>
    </row>
    <row r="190" spans="1:9">
      <c r="A190" s="22" t="s">
        <v>9</v>
      </c>
      <c r="B190" s="20" t="s">
        <v>239</v>
      </c>
      <c r="C190" s="20" t="s">
        <v>10</v>
      </c>
      <c r="D190" s="20">
        <v>262340</v>
      </c>
      <c r="E190" s="20">
        <v>1215057</v>
      </c>
      <c r="F190" s="20">
        <f t="shared" si="6"/>
        <v>0.21590756647630524</v>
      </c>
      <c r="G190" s="10">
        <f t="shared" si="5"/>
        <v>0.63506051625561599</v>
      </c>
      <c r="H190"/>
      <c r="I190"/>
    </row>
    <row r="191" spans="1:9">
      <c r="A191" s="22" t="s">
        <v>9</v>
      </c>
      <c r="B191" s="20" t="s">
        <v>240</v>
      </c>
      <c r="C191" s="20" t="s">
        <v>10</v>
      </c>
      <c r="D191" s="20">
        <v>247020</v>
      </c>
      <c r="E191" s="20">
        <v>1089059</v>
      </c>
      <c r="F191" s="20">
        <f t="shared" si="6"/>
        <v>0.22681966725402389</v>
      </c>
      <c r="G191" s="10">
        <f t="shared" si="5"/>
        <v>0.64926043299766123</v>
      </c>
      <c r="H191"/>
      <c r="I191"/>
    </row>
    <row r="192" spans="1:9">
      <c r="A192" s="23" t="s">
        <v>9</v>
      </c>
      <c r="B192" s="24" t="s">
        <v>241</v>
      </c>
      <c r="C192" s="24" t="s">
        <v>10</v>
      </c>
      <c r="D192" s="24">
        <v>254293</v>
      </c>
      <c r="E192" s="24">
        <v>1142379</v>
      </c>
      <c r="F192" s="24">
        <f t="shared" si="6"/>
        <v>0.2225995050679328</v>
      </c>
      <c r="G192" s="12">
        <f t="shared" si="5"/>
        <v>0.64376873594490092</v>
      </c>
      <c r="H192"/>
      <c r="I192"/>
    </row>
    <row r="193" spans="1:9">
      <c r="A193" s="18" t="s">
        <v>9</v>
      </c>
      <c r="B193" s="19" t="s">
        <v>242</v>
      </c>
      <c r="C193" s="19" t="s">
        <v>10</v>
      </c>
      <c r="D193" s="19">
        <v>616994</v>
      </c>
      <c r="E193" s="19">
        <v>1288718</v>
      </c>
      <c r="F193" s="19">
        <f t="shared" si="6"/>
        <v>0.47876571910999927</v>
      </c>
      <c r="G193" s="8">
        <f t="shared" si="5"/>
        <v>0.97711783027784205</v>
      </c>
      <c r="H193"/>
      <c r="I193"/>
    </row>
    <row r="194" spans="1:9">
      <c r="A194" s="22" t="s">
        <v>9</v>
      </c>
      <c r="B194" s="20" t="s">
        <v>243</v>
      </c>
      <c r="C194" s="20" t="s">
        <v>10</v>
      </c>
      <c r="D194" s="20">
        <v>585138</v>
      </c>
      <c r="E194" s="20">
        <v>1161575</v>
      </c>
      <c r="F194" s="20">
        <f t="shared" si="6"/>
        <v>0.50374534575899099</v>
      </c>
      <c r="G194" s="10">
        <f t="shared" si="5"/>
        <v>1.009623818436175</v>
      </c>
      <c r="H194"/>
      <c r="I194"/>
    </row>
    <row r="195" spans="1:9">
      <c r="A195" s="22" t="s">
        <v>9</v>
      </c>
      <c r="B195" s="20" t="s">
        <v>244</v>
      </c>
      <c r="C195" s="20" t="s">
        <v>10</v>
      </c>
      <c r="D195" s="20">
        <v>595925</v>
      </c>
      <c r="E195" s="20">
        <v>1173515</v>
      </c>
      <c r="F195" s="20">
        <f t="shared" si="6"/>
        <v>0.50781200069875543</v>
      </c>
      <c r="G195" s="10">
        <f t="shared" ref="G195:G258" si="7">(1.3013*F195)+0.3541</f>
        <v>1.0149157565092903</v>
      </c>
      <c r="H195"/>
      <c r="I195"/>
    </row>
    <row r="196" spans="1:9">
      <c r="A196" s="23" t="s">
        <v>9</v>
      </c>
      <c r="B196" s="24" t="s">
        <v>245</v>
      </c>
      <c r="C196" s="24" t="s">
        <v>10</v>
      </c>
      <c r="D196" s="24">
        <v>226765</v>
      </c>
      <c r="E196" s="24">
        <v>444935</v>
      </c>
      <c r="F196" s="24">
        <f t="shared" si="6"/>
        <v>0.50965871419420816</v>
      </c>
      <c r="G196" s="12">
        <f t="shared" si="7"/>
        <v>1.0173188847809231</v>
      </c>
      <c r="H196"/>
      <c r="I196"/>
    </row>
    <row r="197" spans="1:9">
      <c r="A197" s="18" t="s">
        <v>9</v>
      </c>
      <c r="B197" s="19" t="s">
        <v>246</v>
      </c>
      <c r="C197" s="19" t="s">
        <v>10</v>
      </c>
      <c r="D197" s="19">
        <v>130346</v>
      </c>
      <c r="E197" s="19">
        <v>768672</v>
      </c>
      <c r="F197" s="19">
        <f t="shared" si="6"/>
        <v>0.16957297781108197</v>
      </c>
      <c r="G197" s="8">
        <f t="shared" si="7"/>
        <v>0.57476531602556102</v>
      </c>
      <c r="H197"/>
      <c r="I197"/>
    </row>
    <row r="198" spans="1:9">
      <c r="A198" s="22" t="s">
        <v>9</v>
      </c>
      <c r="B198" s="20" t="s">
        <v>247</v>
      </c>
      <c r="C198" s="20" t="s">
        <v>10</v>
      </c>
      <c r="D198" s="20">
        <v>150955</v>
      </c>
      <c r="E198" s="20">
        <v>789742</v>
      </c>
      <c r="F198" s="20">
        <f t="shared" si="6"/>
        <v>0.19114470295362282</v>
      </c>
      <c r="G198" s="10">
        <f t="shared" si="7"/>
        <v>0.60283660195354938</v>
      </c>
      <c r="H198"/>
      <c r="I198"/>
    </row>
    <row r="199" spans="1:9">
      <c r="A199" s="23" t="s">
        <v>9</v>
      </c>
      <c r="B199" s="24" t="s">
        <v>248</v>
      </c>
      <c r="C199" s="24" t="s">
        <v>10</v>
      </c>
      <c r="D199" s="24">
        <v>155923</v>
      </c>
      <c r="E199" s="24">
        <v>755428</v>
      </c>
      <c r="F199" s="24">
        <f t="shared" si="6"/>
        <v>0.20640352224169609</v>
      </c>
      <c r="G199" s="12">
        <f t="shared" si="7"/>
        <v>0.62269290349311912</v>
      </c>
      <c r="H199"/>
      <c r="I199"/>
    </row>
    <row r="200" spans="1:9">
      <c r="A200" s="18" t="s">
        <v>9</v>
      </c>
      <c r="B200" s="19" t="s">
        <v>249</v>
      </c>
      <c r="C200" s="19" t="s">
        <v>10</v>
      </c>
      <c r="D200" s="19">
        <v>482758</v>
      </c>
      <c r="E200" s="19">
        <v>1282081</v>
      </c>
      <c r="F200" s="19">
        <f t="shared" si="6"/>
        <v>0.37654251174457776</v>
      </c>
      <c r="G200" s="5">
        <f t="shared" si="7"/>
        <v>0.84409477053321902</v>
      </c>
      <c r="H200"/>
      <c r="I200"/>
    </row>
    <row r="201" spans="1:9">
      <c r="A201" s="22" t="s">
        <v>9</v>
      </c>
      <c r="B201" s="20" t="s">
        <v>250</v>
      </c>
      <c r="C201" s="20" t="s">
        <v>10</v>
      </c>
      <c r="D201" s="20">
        <v>447802</v>
      </c>
      <c r="E201" s="20">
        <v>1064496</v>
      </c>
      <c r="F201" s="20">
        <f t="shared" si="6"/>
        <v>0.42067043934406517</v>
      </c>
      <c r="G201" s="25">
        <f t="shared" si="7"/>
        <v>0.90151844271843196</v>
      </c>
      <c r="H201"/>
      <c r="I201"/>
    </row>
    <row r="202" spans="1:9">
      <c r="A202" s="22" t="s">
        <v>9</v>
      </c>
      <c r="B202" s="20" t="s">
        <v>251</v>
      </c>
      <c r="C202" s="20" t="s">
        <v>10</v>
      </c>
      <c r="D202" s="20">
        <v>352182</v>
      </c>
      <c r="E202" s="20">
        <v>1000937</v>
      </c>
      <c r="F202" s="20">
        <f t="shared" si="6"/>
        <v>0.35185231438142461</v>
      </c>
      <c r="G202" s="25">
        <f t="shared" si="7"/>
        <v>0.8119654167045478</v>
      </c>
      <c r="H202"/>
      <c r="I202"/>
    </row>
    <row r="203" spans="1:9">
      <c r="A203" s="22" t="s">
        <v>9</v>
      </c>
      <c r="B203" s="20" t="s">
        <v>252</v>
      </c>
      <c r="C203" s="20" t="s">
        <v>10</v>
      </c>
      <c r="D203" s="20">
        <v>218330</v>
      </c>
      <c r="E203" s="20">
        <v>629942</v>
      </c>
      <c r="F203" s="20">
        <f t="shared" si="6"/>
        <v>0.34658746360776072</v>
      </c>
      <c r="G203" s="25">
        <f t="shared" si="7"/>
        <v>0.80511426639277905</v>
      </c>
      <c r="H203"/>
      <c r="I203"/>
    </row>
    <row r="204" spans="1:9">
      <c r="A204" s="23" t="s">
        <v>9</v>
      </c>
      <c r="B204" s="24" t="s">
        <v>253</v>
      </c>
      <c r="C204" s="24" t="s">
        <v>10</v>
      </c>
      <c r="D204" s="24">
        <v>162798</v>
      </c>
      <c r="E204" s="24">
        <v>407607</v>
      </c>
      <c r="F204" s="24">
        <f t="shared" si="6"/>
        <v>0.39939942150159347</v>
      </c>
      <c r="G204" s="26">
        <f t="shared" si="7"/>
        <v>0.87383846720002367</v>
      </c>
      <c r="H204"/>
      <c r="I204"/>
    </row>
    <row r="205" spans="1:9">
      <c r="A205" s="18" t="s">
        <v>9</v>
      </c>
      <c r="B205" s="19" t="s">
        <v>254</v>
      </c>
      <c r="C205" s="19" t="s">
        <v>10</v>
      </c>
      <c r="D205" s="19">
        <v>1264266</v>
      </c>
      <c r="E205" s="19">
        <v>1090967</v>
      </c>
      <c r="F205" s="19">
        <f t="shared" si="6"/>
        <v>1.1588489844330763</v>
      </c>
      <c r="G205" s="5">
        <f t="shared" si="7"/>
        <v>1.862110183442762</v>
      </c>
      <c r="H205"/>
      <c r="I205"/>
    </row>
    <row r="206" spans="1:9">
      <c r="A206" s="22" t="s">
        <v>9</v>
      </c>
      <c r="B206" s="20" t="s">
        <v>255</v>
      </c>
      <c r="C206" s="20" t="s">
        <v>10</v>
      </c>
      <c r="D206" s="20">
        <v>771722</v>
      </c>
      <c r="E206" s="20">
        <v>655410</v>
      </c>
      <c r="F206" s="20">
        <f t="shared" si="6"/>
        <v>1.1774644878778169</v>
      </c>
      <c r="G206" s="25">
        <f t="shared" si="7"/>
        <v>1.8863345380754031</v>
      </c>
      <c r="H206"/>
      <c r="I206"/>
    </row>
    <row r="207" spans="1:9">
      <c r="A207" s="22" t="s">
        <v>9</v>
      </c>
      <c r="B207" s="20" t="s">
        <v>256</v>
      </c>
      <c r="C207" s="20" t="s">
        <v>10</v>
      </c>
      <c r="D207" s="20">
        <v>1260492</v>
      </c>
      <c r="E207" s="20">
        <v>1059868</v>
      </c>
      <c r="F207" s="20">
        <f t="shared" si="6"/>
        <v>1.1892914966769448</v>
      </c>
      <c r="G207" s="25">
        <f t="shared" si="7"/>
        <v>1.9017250246257082</v>
      </c>
      <c r="H207"/>
      <c r="I207"/>
    </row>
    <row r="208" spans="1:9">
      <c r="A208" s="22" t="s">
        <v>9</v>
      </c>
      <c r="B208" s="20" t="s">
        <v>257</v>
      </c>
      <c r="C208" s="20" t="s">
        <v>10</v>
      </c>
      <c r="D208" s="20">
        <v>697533</v>
      </c>
      <c r="E208" s="20">
        <v>563795</v>
      </c>
      <c r="F208" s="20">
        <f t="shared" si="6"/>
        <v>1.2372103335432205</v>
      </c>
      <c r="G208" s="25">
        <f t="shared" si="7"/>
        <v>1.9640818070397927</v>
      </c>
      <c r="H208"/>
      <c r="I208"/>
    </row>
    <row r="209" spans="1:9">
      <c r="A209" s="22" t="s">
        <v>9</v>
      </c>
      <c r="B209" s="20" t="s">
        <v>258</v>
      </c>
      <c r="C209" s="20" t="s">
        <v>10</v>
      </c>
      <c r="D209" s="20">
        <v>504880</v>
      </c>
      <c r="E209" s="20">
        <v>419404</v>
      </c>
      <c r="F209" s="20">
        <f t="shared" si="6"/>
        <v>1.2038034925751782</v>
      </c>
      <c r="G209" s="25">
        <f t="shared" si="7"/>
        <v>1.9206094848880793</v>
      </c>
      <c r="H209"/>
      <c r="I209"/>
    </row>
    <row r="210" spans="1:9">
      <c r="A210" s="23" t="s">
        <v>9</v>
      </c>
      <c r="B210" s="24" t="s">
        <v>259</v>
      </c>
      <c r="C210" s="24" t="s">
        <v>10</v>
      </c>
      <c r="D210" s="24">
        <v>699962</v>
      </c>
      <c r="E210" s="24">
        <v>568374</v>
      </c>
      <c r="F210" s="24">
        <f t="shared" si="6"/>
        <v>1.2315165718347427</v>
      </c>
      <c r="G210" s="26">
        <f t="shared" si="7"/>
        <v>1.9566725149285507</v>
      </c>
      <c r="H210"/>
      <c r="I210"/>
    </row>
    <row r="211" spans="1:9">
      <c r="A211" s="18" t="s">
        <v>9</v>
      </c>
      <c r="B211" s="19" t="s">
        <v>260</v>
      </c>
      <c r="C211" s="19" t="s">
        <v>10</v>
      </c>
      <c r="D211" s="19">
        <v>1835610</v>
      </c>
      <c r="E211" s="19">
        <v>1344842</v>
      </c>
      <c r="F211" s="19">
        <f t="shared" si="6"/>
        <v>1.3649261400223967</v>
      </c>
      <c r="G211" s="8">
        <f t="shared" si="7"/>
        <v>2.1302783860111445</v>
      </c>
      <c r="H211"/>
      <c r="I211"/>
    </row>
    <row r="212" spans="1:9">
      <c r="A212" s="22" t="s">
        <v>9</v>
      </c>
      <c r="B212" s="20" t="s">
        <v>261</v>
      </c>
      <c r="C212" s="20" t="s">
        <v>10</v>
      </c>
      <c r="D212" s="20">
        <v>1608564</v>
      </c>
      <c r="E212" s="20">
        <v>1270735</v>
      </c>
      <c r="F212" s="20">
        <f t="shared" si="6"/>
        <v>1.2658532266759002</v>
      </c>
      <c r="G212" s="10">
        <f t="shared" si="7"/>
        <v>2.0013548038733489</v>
      </c>
      <c r="H212"/>
      <c r="I212"/>
    </row>
    <row r="213" spans="1:9">
      <c r="A213" s="22" t="s">
        <v>9</v>
      </c>
      <c r="B213" s="20" t="s">
        <v>262</v>
      </c>
      <c r="C213" s="20" t="s">
        <v>10</v>
      </c>
      <c r="D213" s="20">
        <v>1469831</v>
      </c>
      <c r="E213" s="20">
        <v>1082958</v>
      </c>
      <c r="F213" s="20">
        <f t="shared" si="6"/>
        <v>1.357237307448673</v>
      </c>
      <c r="G213" s="10">
        <f t="shared" si="7"/>
        <v>2.1202729081829581</v>
      </c>
      <c r="H213"/>
      <c r="I213"/>
    </row>
    <row r="214" spans="1:9">
      <c r="A214" s="23" t="s">
        <v>9</v>
      </c>
      <c r="B214" s="24" t="s">
        <v>263</v>
      </c>
      <c r="C214" s="24" t="s">
        <v>10</v>
      </c>
      <c r="D214" s="24">
        <v>919696</v>
      </c>
      <c r="E214" s="24">
        <v>699804</v>
      </c>
      <c r="F214" s="24">
        <f t="shared" si="6"/>
        <v>1.3142194100062303</v>
      </c>
      <c r="G214" s="12">
        <f t="shared" si="7"/>
        <v>2.0642937182411072</v>
      </c>
      <c r="H214"/>
      <c r="I214"/>
    </row>
    <row r="215" spans="1:9">
      <c r="A215" s="18" t="s">
        <v>9</v>
      </c>
      <c r="B215" s="19" t="s">
        <v>264</v>
      </c>
      <c r="C215" s="19" t="s">
        <v>10</v>
      </c>
      <c r="D215" s="19">
        <v>1365377</v>
      </c>
      <c r="E215" s="19">
        <v>1149677</v>
      </c>
      <c r="F215" s="19">
        <f t="shared" si="6"/>
        <v>1.1876179135531111</v>
      </c>
      <c r="G215" s="5">
        <f t="shared" si="7"/>
        <v>1.8995471909066635</v>
      </c>
      <c r="H215"/>
      <c r="I215"/>
    </row>
    <row r="216" spans="1:9">
      <c r="A216" s="22" t="s">
        <v>9</v>
      </c>
      <c r="B216" s="20" t="s">
        <v>265</v>
      </c>
      <c r="C216" s="20" t="s">
        <v>10</v>
      </c>
      <c r="D216" s="20">
        <v>1336230</v>
      </c>
      <c r="E216" s="20">
        <v>1089760</v>
      </c>
      <c r="F216" s="20">
        <f t="shared" si="6"/>
        <v>1.2261690647482015</v>
      </c>
      <c r="G216" s="25">
        <f t="shared" si="7"/>
        <v>1.9497138039568347</v>
      </c>
      <c r="H216"/>
      <c r="I216"/>
    </row>
    <row r="217" spans="1:9">
      <c r="A217" s="22" t="s">
        <v>9</v>
      </c>
      <c r="B217" s="20" t="s">
        <v>266</v>
      </c>
      <c r="C217" s="20" t="s">
        <v>10</v>
      </c>
      <c r="D217" s="20">
        <v>695813</v>
      </c>
      <c r="E217" s="20">
        <v>591430</v>
      </c>
      <c r="F217" s="20">
        <f t="shared" si="6"/>
        <v>1.1764925688585293</v>
      </c>
      <c r="G217" s="25">
        <f t="shared" si="7"/>
        <v>1.8850697798556042</v>
      </c>
      <c r="H217"/>
      <c r="I217"/>
    </row>
    <row r="218" spans="1:9">
      <c r="A218" s="22" t="s">
        <v>9</v>
      </c>
      <c r="B218" s="20" t="s">
        <v>267</v>
      </c>
      <c r="C218" s="20" t="s">
        <v>10</v>
      </c>
      <c r="D218" s="20">
        <v>373553</v>
      </c>
      <c r="E218" s="20">
        <v>282896</v>
      </c>
      <c r="F218" s="20">
        <f t="shared" si="6"/>
        <v>1.3204605225948758</v>
      </c>
      <c r="G218" s="25">
        <f t="shared" si="7"/>
        <v>2.0724152780527119</v>
      </c>
      <c r="H218"/>
      <c r="I218"/>
    </row>
    <row r="219" spans="1:9">
      <c r="A219" s="23" t="s">
        <v>9</v>
      </c>
      <c r="B219" s="24" t="s">
        <v>268</v>
      </c>
      <c r="C219" s="24" t="s">
        <v>10</v>
      </c>
      <c r="D219" s="24">
        <v>1099861</v>
      </c>
      <c r="E219" s="24">
        <v>920682</v>
      </c>
      <c r="F219" s="24">
        <f t="shared" si="6"/>
        <v>1.1946155132825449</v>
      </c>
      <c r="G219" s="26">
        <f t="shared" si="7"/>
        <v>1.9086531674345757</v>
      </c>
      <c r="H219"/>
      <c r="I219"/>
    </row>
    <row r="220" spans="1:9">
      <c r="A220" s="18" t="s">
        <v>9</v>
      </c>
      <c r="B220" s="19" t="s">
        <v>269</v>
      </c>
      <c r="C220" s="19" t="s">
        <v>10</v>
      </c>
      <c r="D220" s="19">
        <v>829956</v>
      </c>
      <c r="E220" s="19">
        <v>924125</v>
      </c>
      <c r="F220" s="19">
        <f t="shared" si="6"/>
        <v>0.89809928310564047</v>
      </c>
      <c r="G220" s="5">
        <f t="shared" si="7"/>
        <v>1.5227965971053699</v>
      </c>
      <c r="H220"/>
      <c r="I220"/>
    </row>
    <row r="221" spans="1:9">
      <c r="A221" s="23" t="s">
        <v>9</v>
      </c>
      <c r="B221" s="24" t="s">
        <v>270</v>
      </c>
      <c r="C221" s="24" t="s">
        <v>10</v>
      </c>
      <c r="D221" s="24">
        <v>794930</v>
      </c>
      <c r="E221" s="24">
        <v>917809</v>
      </c>
      <c r="F221" s="24">
        <f t="shared" si="6"/>
        <v>0.86611702434820315</v>
      </c>
      <c r="G221" s="26">
        <f t="shared" si="7"/>
        <v>1.4811780837843167</v>
      </c>
      <c r="H221"/>
      <c r="I221"/>
    </row>
    <row r="222" spans="1:9">
      <c r="A222" s="18" t="s">
        <v>9</v>
      </c>
      <c r="B222" s="19" t="s">
        <v>271</v>
      </c>
      <c r="C222" s="19" t="s">
        <v>10</v>
      </c>
      <c r="D222" s="19">
        <v>1447342</v>
      </c>
      <c r="E222" s="19">
        <v>936257</v>
      </c>
      <c r="F222" s="19">
        <f t="shared" si="6"/>
        <v>1.5458810988863101</v>
      </c>
      <c r="G222" s="5">
        <f t="shared" si="7"/>
        <v>2.3657550739807549</v>
      </c>
      <c r="H222"/>
      <c r="I222"/>
    </row>
    <row r="223" spans="1:9">
      <c r="A223" s="23" t="s">
        <v>9</v>
      </c>
      <c r="B223" s="24" t="s">
        <v>272</v>
      </c>
      <c r="C223" s="24" t="s">
        <v>10</v>
      </c>
      <c r="D223" s="24">
        <v>1440987</v>
      </c>
      <c r="E223" s="24">
        <v>952235</v>
      </c>
      <c r="F223" s="24">
        <f t="shared" si="6"/>
        <v>1.5132682583605939</v>
      </c>
      <c r="G223" s="26">
        <f t="shared" si="7"/>
        <v>2.3233159846046405</v>
      </c>
      <c r="H223"/>
      <c r="I223"/>
    </row>
    <row r="224" spans="1:9">
      <c r="A224" s="18" t="s">
        <v>9</v>
      </c>
      <c r="B224" s="19" t="s">
        <v>273</v>
      </c>
      <c r="C224" s="19" t="s">
        <v>10</v>
      </c>
      <c r="D224" s="19">
        <v>439747</v>
      </c>
      <c r="E224" s="19">
        <v>644508</v>
      </c>
      <c r="F224" s="19">
        <f t="shared" si="6"/>
        <v>0.6822987457099059</v>
      </c>
      <c r="G224" s="8">
        <f t="shared" si="7"/>
        <v>1.2419753577923005</v>
      </c>
      <c r="H224"/>
      <c r="I224"/>
    </row>
    <row r="225" spans="1:9">
      <c r="A225" s="22" t="s">
        <v>9</v>
      </c>
      <c r="B225" s="20" t="s">
        <v>274</v>
      </c>
      <c r="C225" s="20" t="s">
        <v>10</v>
      </c>
      <c r="D225" s="20">
        <v>381396</v>
      </c>
      <c r="E225" s="20">
        <v>540164</v>
      </c>
      <c r="F225" s="20">
        <f t="shared" si="6"/>
        <v>0.70607445146288905</v>
      </c>
      <c r="G225" s="10">
        <f t="shared" si="7"/>
        <v>1.2729146836886576</v>
      </c>
      <c r="H225"/>
      <c r="I225"/>
    </row>
    <row r="226" spans="1:9">
      <c r="A226" s="22" t="s">
        <v>9</v>
      </c>
      <c r="B226" s="20" t="s">
        <v>275</v>
      </c>
      <c r="C226" s="20" t="s">
        <v>10</v>
      </c>
      <c r="D226" s="20">
        <v>390955</v>
      </c>
      <c r="E226" s="20">
        <v>546586</v>
      </c>
      <c r="F226" s="20">
        <f t="shared" si="6"/>
        <v>0.71526713088150817</v>
      </c>
      <c r="G226" s="10">
        <f t="shared" si="7"/>
        <v>1.2848771174161064</v>
      </c>
      <c r="H226"/>
      <c r="I226"/>
    </row>
    <row r="227" spans="1:9">
      <c r="A227" s="23" t="s">
        <v>9</v>
      </c>
      <c r="B227" s="24" t="s">
        <v>276</v>
      </c>
      <c r="C227" s="24" t="s">
        <v>10</v>
      </c>
      <c r="D227" s="24">
        <v>342003</v>
      </c>
      <c r="E227" s="24">
        <v>587248</v>
      </c>
      <c r="F227" s="24">
        <f t="shared" si="6"/>
        <v>0.58238257090701029</v>
      </c>
      <c r="G227" s="12">
        <f t="shared" si="7"/>
        <v>1.1119544395212924</v>
      </c>
      <c r="H227"/>
      <c r="I227"/>
    </row>
    <row r="228" spans="1:9">
      <c r="A228" s="18" t="s">
        <v>9</v>
      </c>
      <c r="B228" s="19" t="s">
        <v>277</v>
      </c>
      <c r="C228" s="19" t="s">
        <v>10</v>
      </c>
      <c r="D228" s="19">
        <v>1041452</v>
      </c>
      <c r="E228" s="19">
        <v>721736</v>
      </c>
      <c r="F228" s="19">
        <f t="shared" si="6"/>
        <v>1.4429819213673698</v>
      </c>
      <c r="G228" s="8">
        <f t="shared" si="7"/>
        <v>2.2318523742753582</v>
      </c>
      <c r="H228"/>
      <c r="I228"/>
    </row>
    <row r="229" spans="1:9">
      <c r="A229" s="22" t="s">
        <v>9</v>
      </c>
      <c r="B229" s="20" t="s">
        <v>278</v>
      </c>
      <c r="C229" s="20" t="s">
        <v>10</v>
      </c>
      <c r="D229" s="20">
        <v>808096</v>
      </c>
      <c r="E229" s="20">
        <v>508263</v>
      </c>
      <c r="F229" s="20">
        <f t="shared" ref="F229:F292" si="8">D229/E229</f>
        <v>1.5899170311433255</v>
      </c>
      <c r="G229" s="10">
        <f t="shared" si="7"/>
        <v>2.4230590326268091</v>
      </c>
      <c r="H229"/>
      <c r="I229"/>
    </row>
    <row r="230" spans="1:9">
      <c r="A230" s="22" t="s">
        <v>9</v>
      </c>
      <c r="B230" s="20" t="s">
        <v>279</v>
      </c>
      <c r="C230" s="20" t="s">
        <v>10</v>
      </c>
      <c r="D230" s="20">
        <v>722242</v>
      </c>
      <c r="E230" s="20">
        <v>475820</v>
      </c>
      <c r="F230" s="20">
        <f t="shared" si="8"/>
        <v>1.5178891177335967</v>
      </c>
      <c r="G230" s="10">
        <f t="shared" si="7"/>
        <v>2.3293291089067294</v>
      </c>
      <c r="H230"/>
      <c r="I230"/>
    </row>
    <row r="231" spans="1:9">
      <c r="A231" s="23" t="s">
        <v>9</v>
      </c>
      <c r="B231" s="24" t="s">
        <v>280</v>
      </c>
      <c r="C231" s="24" t="s">
        <v>10</v>
      </c>
      <c r="D231" s="24">
        <v>856720</v>
      </c>
      <c r="E231" s="24">
        <v>548365</v>
      </c>
      <c r="F231" s="24">
        <f t="shared" si="8"/>
        <v>1.5623170698348727</v>
      </c>
      <c r="G231" s="12">
        <f t="shared" si="7"/>
        <v>2.3871432029761195</v>
      </c>
      <c r="H231"/>
      <c r="I231"/>
    </row>
    <row r="232" spans="1:9">
      <c r="A232" s="18" t="s">
        <v>9</v>
      </c>
      <c r="B232" s="19" t="s">
        <v>281</v>
      </c>
      <c r="C232" s="19" t="s">
        <v>10</v>
      </c>
      <c r="D232" s="19">
        <v>763150</v>
      </c>
      <c r="E232" s="19">
        <v>594536</v>
      </c>
      <c r="F232" s="19">
        <f t="shared" si="8"/>
        <v>1.2836060389951156</v>
      </c>
      <c r="G232" s="8">
        <f t="shared" si="7"/>
        <v>2.0244565385443436</v>
      </c>
      <c r="H232"/>
      <c r="I232"/>
    </row>
    <row r="233" spans="1:9">
      <c r="A233" s="22" t="s">
        <v>9</v>
      </c>
      <c r="B233" s="20" t="s">
        <v>282</v>
      </c>
      <c r="C233" s="20" t="s">
        <v>10</v>
      </c>
      <c r="D233" s="20">
        <v>675848</v>
      </c>
      <c r="E233" s="20">
        <v>541213</v>
      </c>
      <c r="F233" s="20">
        <f t="shared" si="8"/>
        <v>1.2487652735614259</v>
      </c>
      <c r="G233" s="10">
        <f t="shared" si="7"/>
        <v>1.9791182504854834</v>
      </c>
      <c r="H233"/>
      <c r="I233"/>
    </row>
    <row r="234" spans="1:9">
      <c r="A234" s="23" t="s">
        <v>9</v>
      </c>
      <c r="B234" s="24" t="s">
        <v>283</v>
      </c>
      <c r="C234" s="24" t="s">
        <v>10</v>
      </c>
      <c r="D234" s="24">
        <v>814952</v>
      </c>
      <c r="E234" s="24">
        <v>726786</v>
      </c>
      <c r="F234" s="24">
        <f t="shared" si="8"/>
        <v>1.1213094363402707</v>
      </c>
      <c r="G234" s="12">
        <f t="shared" si="7"/>
        <v>1.8132599695095941</v>
      </c>
      <c r="H234"/>
      <c r="I234"/>
    </row>
    <row r="235" spans="1:9">
      <c r="A235" s="18" t="s">
        <v>9</v>
      </c>
      <c r="B235" s="19" t="s">
        <v>284</v>
      </c>
      <c r="C235" s="19" t="s">
        <v>10</v>
      </c>
      <c r="D235" s="19">
        <v>289523</v>
      </c>
      <c r="E235" s="19">
        <v>565482</v>
      </c>
      <c r="F235" s="19">
        <f t="shared" si="8"/>
        <v>0.51199330836348456</v>
      </c>
      <c r="G235" s="8">
        <f t="shared" si="7"/>
        <v>1.0203568921734025</v>
      </c>
      <c r="H235"/>
      <c r="I235"/>
    </row>
    <row r="236" spans="1:9">
      <c r="A236" s="22" t="s">
        <v>9</v>
      </c>
      <c r="B236" s="20" t="s">
        <v>285</v>
      </c>
      <c r="C236" s="20" t="s">
        <v>10</v>
      </c>
      <c r="D236" s="20">
        <v>306912</v>
      </c>
      <c r="E236" s="20">
        <v>578475</v>
      </c>
      <c r="F236" s="20">
        <f t="shared" si="8"/>
        <v>0.53055361078698304</v>
      </c>
      <c r="G236" s="10">
        <f t="shared" si="7"/>
        <v>1.0445094137171009</v>
      </c>
      <c r="H236"/>
      <c r="I236"/>
    </row>
    <row r="237" spans="1:9">
      <c r="A237" s="22" t="s">
        <v>9</v>
      </c>
      <c r="B237" s="20" t="s">
        <v>286</v>
      </c>
      <c r="C237" s="20" t="s">
        <v>10</v>
      </c>
      <c r="D237" s="20">
        <v>351674</v>
      </c>
      <c r="E237" s="20">
        <v>642536</v>
      </c>
      <c r="F237" s="20">
        <f t="shared" si="8"/>
        <v>0.54732186212134415</v>
      </c>
      <c r="G237" s="10">
        <f t="shared" si="7"/>
        <v>1.066329939178505</v>
      </c>
      <c r="H237"/>
      <c r="I237"/>
    </row>
    <row r="238" spans="1:9">
      <c r="A238" s="23" t="s">
        <v>9</v>
      </c>
      <c r="B238" s="24" t="s">
        <v>287</v>
      </c>
      <c r="C238" s="24" t="s">
        <v>10</v>
      </c>
      <c r="D238" s="24">
        <v>378303</v>
      </c>
      <c r="E238" s="24">
        <v>651478</v>
      </c>
      <c r="F238" s="24">
        <f t="shared" si="8"/>
        <v>0.58068422878439485</v>
      </c>
      <c r="G238" s="12">
        <f t="shared" si="7"/>
        <v>1.1097443869171331</v>
      </c>
      <c r="H238"/>
      <c r="I238"/>
    </row>
    <row r="239" spans="1:9">
      <c r="A239" s="18" t="s">
        <v>9</v>
      </c>
      <c r="B239" s="19" t="s">
        <v>288</v>
      </c>
      <c r="C239" s="19" t="s">
        <v>10</v>
      </c>
      <c r="D239" s="19">
        <v>786340</v>
      </c>
      <c r="E239" s="19">
        <v>774843</v>
      </c>
      <c r="F239" s="19">
        <f t="shared" si="8"/>
        <v>1.0148378445698032</v>
      </c>
      <c r="G239" s="8">
        <f t="shared" si="7"/>
        <v>1.6747084871386848</v>
      </c>
      <c r="H239"/>
      <c r="I239"/>
    </row>
    <row r="240" spans="1:9">
      <c r="A240" s="22" t="s">
        <v>9</v>
      </c>
      <c r="B240" s="20" t="s">
        <v>289</v>
      </c>
      <c r="C240" s="20" t="s">
        <v>10</v>
      </c>
      <c r="D240" s="20">
        <v>824701</v>
      </c>
      <c r="E240" s="20">
        <v>847958</v>
      </c>
      <c r="F240" s="20">
        <f t="shared" si="8"/>
        <v>0.97257293403682732</v>
      </c>
      <c r="G240" s="10">
        <f t="shared" si="7"/>
        <v>1.6197091590621233</v>
      </c>
      <c r="H240"/>
      <c r="I240"/>
    </row>
    <row r="241" spans="1:9">
      <c r="A241" s="23" t="s">
        <v>9</v>
      </c>
      <c r="B241" s="24" t="s">
        <v>290</v>
      </c>
      <c r="C241" s="24" t="s">
        <v>10</v>
      </c>
      <c r="D241" s="24">
        <v>823555</v>
      </c>
      <c r="E241" s="24">
        <v>804348</v>
      </c>
      <c r="F241" s="24">
        <f t="shared" si="8"/>
        <v>1.0238789678099529</v>
      </c>
      <c r="G241" s="12">
        <f t="shared" si="7"/>
        <v>1.6864737008110917</v>
      </c>
      <c r="H241"/>
      <c r="I241"/>
    </row>
    <row r="242" spans="1:9">
      <c r="A242" s="18" t="s">
        <v>9</v>
      </c>
      <c r="B242" s="19" t="s">
        <v>291</v>
      </c>
      <c r="C242" s="19" t="s">
        <v>10</v>
      </c>
      <c r="D242" s="19">
        <v>431798</v>
      </c>
      <c r="E242" s="19">
        <v>742977</v>
      </c>
      <c r="F242" s="19">
        <f t="shared" si="8"/>
        <v>0.5811727684706256</v>
      </c>
      <c r="G242" s="8">
        <f t="shared" si="7"/>
        <v>1.1103801236108251</v>
      </c>
      <c r="H242"/>
      <c r="I242"/>
    </row>
    <row r="243" spans="1:9">
      <c r="A243" s="22" t="s">
        <v>9</v>
      </c>
      <c r="B243" s="20" t="s">
        <v>292</v>
      </c>
      <c r="C243" s="20" t="s">
        <v>10</v>
      </c>
      <c r="D243" s="20">
        <v>456498</v>
      </c>
      <c r="E243" s="20">
        <v>733486</v>
      </c>
      <c r="F243" s="20">
        <f t="shared" si="8"/>
        <v>0.62236770708643385</v>
      </c>
      <c r="G243" s="10">
        <f t="shared" si="7"/>
        <v>1.1639870972315762</v>
      </c>
      <c r="H243"/>
      <c r="I243"/>
    </row>
    <row r="244" spans="1:9">
      <c r="A244" s="23" t="s">
        <v>9</v>
      </c>
      <c r="B244" s="24" t="s">
        <v>293</v>
      </c>
      <c r="C244" s="24" t="s">
        <v>10</v>
      </c>
      <c r="D244" s="24">
        <v>494390</v>
      </c>
      <c r="E244" s="24">
        <v>792258</v>
      </c>
      <c r="F244" s="24">
        <f t="shared" si="8"/>
        <v>0.62402651661453723</v>
      </c>
      <c r="G244" s="12">
        <f t="shared" si="7"/>
        <v>1.1661457060704972</v>
      </c>
      <c r="H244"/>
      <c r="I244"/>
    </row>
    <row r="245" spans="1:9">
      <c r="A245" s="18" t="s">
        <v>9</v>
      </c>
      <c r="B245" s="19" t="s">
        <v>294</v>
      </c>
      <c r="C245" s="19" t="s">
        <v>10</v>
      </c>
      <c r="D245" s="19">
        <v>502694</v>
      </c>
      <c r="E245" s="19">
        <v>839528</v>
      </c>
      <c r="F245" s="19">
        <f t="shared" si="8"/>
        <v>0.59878169638177647</v>
      </c>
      <c r="G245" s="8">
        <f t="shared" si="7"/>
        <v>1.1332946215016058</v>
      </c>
      <c r="H245"/>
      <c r="I245"/>
    </row>
    <row r="246" spans="1:9">
      <c r="A246" s="22" t="s">
        <v>9</v>
      </c>
      <c r="B246" s="20" t="s">
        <v>295</v>
      </c>
      <c r="C246" s="20" t="s">
        <v>10</v>
      </c>
      <c r="D246" s="20">
        <v>545722</v>
      </c>
      <c r="E246" s="20">
        <v>920273</v>
      </c>
      <c r="F246" s="20">
        <f t="shared" si="8"/>
        <v>0.5930001206163823</v>
      </c>
      <c r="G246" s="10">
        <f t="shared" si="7"/>
        <v>1.1257710569580983</v>
      </c>
      <c r="H246"/>
      <c r="I246"/>
    </row>
    <row r="247" spans="1:9">
      <c r="A247" s="23" t="s">
        <v>9</v>
      </c>
      <c r="B247" s="24" t="s">
        <v>296</v>
      </c>
      <c r="C247" s="24" t="s">
        <v>10</v>
      </c>
      <c r="D247" s="24">
        <v>543709</v>
      </c>
      <c r="E247" s="24">
        <v>892289</v>
      </c>
      <c r="F247" s="24">
        <f t="shared" si="8"/>
        <v>0.60934181638460183</v>
      </c>
      <c r="G247" s="12">
        <f t="shared" si="7"/>
        <v>1.1470365056612823</v>
      </c>
      <c r="H247"/>
      <c r="I247"/>
    </row>
    <row r="248" spans="1:9">
      <c r="A248" s="18" t="s">
        <v>9</v>
      </c>
      <c r="B248" s="19" t="s">
        <v>297</v>
      </c>
      <c r="C248" s="19" t="s">
        <v>10</v>
      </c>
      <c r="D248" s="19">
        <v>609537</v>
      </c>
      <c r="E248" s="19">
        <v>764128</v>
      </c>
      <c r="F248" s="19">
        <f t="shared" si="8"/>
        <v>0.79768965408936721</v>
      </c>
      <c r="G248" s="8">
        <f t="shared" si="7"/>
        <v>1.3921335468664935</v>
      </c>
      <c r="H248"/>
      <c r="I248"/>
    </row>
    <row r="249" spans="1:9">
      <c r="A249" s="22" t="s">
        <v>9</v>
      </c>
      <c r="B249" s="20" t="s">
        <v>298</v>
      </c>
      <c r="C249" s="20" t="s">
        <v>10</v>
      </c>
      <c r="D249" s="20">
        <v>677494</v>
      </c>
      <c r="E249" s="20">
        <v>843347</v>
      </c>
      <c r="F249" s="20">
        <f t="shared" si="8"/>
        <v>0.80333955062388318</v>
      </c>
      <c r="G249" s="10">
        <f t="shared" si="7"/>
        <v>1.3994857572268591</v>
      </c>
      <c r="H249"/>
      <c r="I249"/>
    </row>
    <row r="250" spans="1:9">
      <c r="A250" s="23" t="s">
        <v>9</v>
      </c>
      <c r="B250" s="24" t="s">
        <v>299</v>
      </c>
      <c r="C250" s="24" t="s">
        <v>10</v>
      </c>
      <c r="D250" s="24">
        <v>687645</v>
      </c>
      <c r="E250" s="24">
        <v>803622</v>
      </c>
      <c r="F250" s="24">
        <f t="shared" si="8"/>
        <v>0.85568214907008522</v>
      </c>
      <c r="G250" s="12">
        <f t="shared" si="7"/>
        <v>1.4675991805849018</v>
      </c>
      <c r="H250"/>
      <c r="I250"/>
    </row>
    <row r="251" spans="1:9">
      <c r="A251" s="18" t="s">
        <v>9</v>
      </c>
      <c r="B251" s="19" t="s">
        <v>300</v>
      </c>
      <c r="C251" s="19" t="s">
        <v>10</v>
      </c>
      <c r="D251" s="19">
        <v>598908</v>
      </c>
      <c r="E251" s="19">
        <v>720775</v>
      </c>
      <c r="F251" s="19">
        <f t="shared" si="8"/>
        <v>0.83092227116645279</v>
      </c>
      <c r="G251" s="8">
        <f t="shared" si="7"/>
        <v>1.4353791514689049</v>
      </c>
      <c r="H251"/>
      <c r="I251"/>
    </row>
    <row r="252" spans="1:9">
      <c r="A252" s="22" t="s">
        <v>9</v>
      </c>
      <c r="B252" s="20" t="s">
        <v>301</v>
      </c>
      <c r="C252" s="20" t="s">
        <v>10</v>
      </c>
      <c r="D252" s="20">
        <v>643263</v>
      </c>
      <c r="E252" s="20">
        <v>762316</v>
      </c>
      <c r="F252" s="20">
        <f t="shared" si="8"/>
        <v>0.84382723175166208</v>
      </c>
      <c r="G252" s="10">
        <f t="shared" si="7"/>
        <v>1.4521723766784378</v>
      </c>
      <c r="H252"/>
      <c r="I252"/>
    </row>
    <row r="253" spans="1:9">
      <c r="A253" s="23" t="s">
        <v>9</v>
      </c>
      <c r="B253" s="24" t="s">
        <v>302</v>
      </c>
      <c r="C253" s="24" t="s">
        <v>10</v>
      </c>
      <c r="D253" s="24">
        <v>662637</v>
      </c>
      <c r="E253" s="24">
        <v>736332</v>
      </c>
      <c r="F253" s="24">
        <f t="shared" si="8"/>
        <v>0.89991607046821276</v>
      </c>
      <c r="G253" s="12">
        <f t="shared" si="7"/>
        <v>1.5251607825002853</v>
      </c>
      <c r="H253"/>
      <c r="I253"/>
    </row>
    <row r="254" spans="1:9">
      <c r="A254" s="18" t="s">
        <v>9</v>
      </c>
      <c r="B254" s="19" t="s">
        <v>303</v>
      </c>
      <c r="C254" s="19" t="s">
        <v>10</v>
      </c>
      <c r="D254" s="19">
        <v>501635</v>
      </c>
      <c r="E254" s="19">
        <v>914675</v>
      </c>
      <c r="F254" s="19">
        <f t="shared" si="8"/>
        <v>0.54842977013693384</v>
      </c>
      <c r="G254" s="8">
        <f t="shared" si="7"/>
        <v>1.067771659879192</v>
      </c>
      <c r="H254"/>
      <c r="I254"/>
    </row>
    <row r="255" spans="1:9">
      <c r="A255" s="22" t="s">
        <v>9</v>
      </c>
      <c r="B255" s="20" t="s">
        <v>304</v>
      </c>
      <c r="C255" s="20" t="s">
        <v>10</v>
      </c>
      <c r="D255" s="20">
        <v>494509</v>
      </c>
      <c r="E255" s="20">
        <v>898812</v>
      </c>
      <c r="F255" s="20">
        <f t="shared" si="8"/>
        <v>0.55018068294593303</v>
      </c>
      <c r="G255" s="10">
        <f t="shared" si="7"/>
        <v>1.0700501227175425</v>
      </c>
      <c r="H255"/>
      <c r="I255"/>
    </row>
    <row r="256" spans="1:9">
      <c r="A256" s="23" t="s">
        <v>9</v>
      </c>
      <c r="B256" s="24" t="s">
        <v>305</v>
      </c>
      <c r="C256" s="24" t="s">
        <v>10</v>
      </c>
      <c r="D256" s="24">
        <v>472607</v>
      </c>
      <c r="E256" s="24">
        <v>844255</v>
      </c>
      <c r="F256" s="24">
        <f t="shared" si="8"/>
        <v>0.55979176907450945</v>
      </c>
      <c r="G256" s="12">
        <f t="shared" si="7"/>
        <v>1.0825570290966591</v>
      </c>
      <c r="H256"/>
      <c r="I256"/>
    </row>
    <row r="257" spans="1:9">
      <c r="A257" s="18" t="s">
        <v>9</v>
      </c>
      <c r="B257" s="19" t="s">
        <v>306</v>
      </c>
      <c r="C257" s="19" t="s">
        <v>10</v>
      </c>
      <c r="D257" s="19">
        <v>502100</v>
      </c>
      <c r="E257" s="19">
        <v>889373</v>
      </c>
      <c r="F257" s="19">
        <f t="shared" si="8"/>
        <v>0.56455502921721257</v>
      </c>
      <c r="G257" s="8">
        <f t="shared" si="7"/>
        <v>1.0887554595203588</v>
      </c>
      <c r="H257"/>
      <c r="I257"/>
    </row>
    <row r="258" spans="1:9">
      <c r="A258" s="22" t="s">
        <v>9</v>
      </c>
      <c r="B258" s="20" t="s">
        <v>307</v>
      </c>
      <c r="C258" s="20" t="s">
        <v>10</v>
      </c>
      <c r="D258" s="20">
        <v>486763</v>
      </c>
      <c r="E258" s="20">
        <v>953956</v>
      </c>
      <c r="F258" s="20">
        <f t="shared" si="8"/>
        <v>0.51025728649958701</v>
      </c>
      <c r="G258" s="10">
        <f t="shared" si="7"/>
        <v>1.0180978069219127</v>
      </c>
      <c r="H258"/>
      <c r="I258"/>
    </row>
    <row r="259" spans="1:9">
      <c r="A259" s="22" t="s">
        <v>9</v>
      </c>
      <c r="B259" s="20" t="s">
        <v>308</v>
      </c>
      <c r="C259" s="20" t="s">
        <v>10</v>
      </c>
      <c r="D259" s="20">
        <v>479644</v>
      </c>
      <c r="E259" s="20">
        <v>954112</v>
      </c>
      <c r="F259" s="20">
        <f t="shared" si="8"/>
        <v>0.5027124698148645</v>
      </c>
      <c r="G259" s="10">
        <f t="shared" ref="G259:G307" si="9">(1.3013*F259)+0.3541</f>
        <v>1.0082797369700831</v>
      </c>
      <c r="H259"/>
      <c r="I259"/>
    </row>
    <row r="260" spans="1:9">
      <c r="A260" s="23" t="s">
        <v>9</v>
      </c>
      <c r="B260" s="24" t="s">
        <v>309</v>
      </c>
      <c r="C260" s="24" t="s">
        <v>10</v>
      </c>
      <c r="D260" s="24">
        <v>423728</v>
      </c>
      <c r="E260" s="24">
        <v>821128</v>
      </c>
      <c r="F260" s="24">
        <f t="shared" si="8"/>
        <v>0.51603160530392334</v>
      </c>
      <c r="G260" s="12">
        <f t="shared" si="9"/>
        <v>1.0256119279819955</v>
      </c>
      <c r="H260"/>
      <c r="I260"/>
    </row>
    <row r="261" spans="1:9">
      <c r="A261" s="18" t="s">
        <v>9</v>
      </c>
      <c r="B261" s="19" t="s">
        <v>310</v>
      </c>
      <c r="C261" s="19" t="s">
        <v>10</v>
      </c>
      <c r="D261" s="19">
        <v>595296</v>
      </c>
      <c r="E261" s="19">
        <v>838589</v>
      </c>
      <c r="F261" s="19">
        <f t="shared" si="8"/>
        <v>0.70987814054322196</v>
      </c>
      <c r="G261" s="8">
        <f t="shared" si="9"/>
        <v>1.2778644242888948</v>
      </c>
      <c r="H261"/>
      <c r="I261"/>
    </row>
    <row r="262" spans="1:9">
      <c r="A262" s="22" t="s">
        <v>9</v>
      </c>
      <c r="B262" s="20" t="s">
        <v>311</v>
      </c>
      <c r="C262" s="20" t="s">
        <v>10</v>
      </c>
      <c r="D262" s="20">
        <v>591131</v>
      </c>
      <c r="E262" s="20">
        <v>817743</v>
      </c>
      <c r="F262" s="20">
        <f t="shared" si="8"/>
        <v>0.72288114970106743</v>
      </c>
      <c r="G262" s="10">
        <f t="shared" si="9"/>
        <v>1.2947852401059989</v>
      </c>
      <c r="H262"/>
      <c r="I262"/>
    </row>
    <row r="263" spans="1:9">
      <c r="A263" s="22" t="s">
        <v>9</v>
      </c>
      <c r="B263" s="20" t="s">
        <v>312</v>
      </c>
      <c r="C263" s="20" t="s">
        <v>10</v>
      </c>
      <c r="D263" s="20">
        <v>613386</v>
      </c>
      <c r="E263" s="20">
        <v>810879</v>
      </c>
      <c r="F263" s="20">
        <f t="shared" si="8"/>
        <v>0.75644578290965725</v>
      </c>
      <c r="G263" s="10">
        <f t="shared" si="9"/>
        <v>1.338462897300337</v>
      </c>
      <c r="H263"/>
      <c r="I263"/>
    </row>
    <row r="264" spans="1:9">
      <c r="A264" s="23" t="s">
        <v>9</v>
      </c>
      <c r="B264" s="24" t="s">
        <v>313</v>
      </c>
      <c r="C264" s="24" t="s">
        <v>10</v>
      </c>
      <c r="D264" s="24">
        <v>568603</v>
      </c>
      <c r="E264" s="24">
        <v>743514</v>
      </c>
      <c r="F264" s="24">
        <f t="shared" si="8"/>
        <v>0.76475089910882643</v>
      </c>
      <c r="G264" s="12">
        <f t="shared" si="9"/>
        <v>1.3492703450103158</v>
      </c>
      <c r="H264"/>
      <c r="I264"/>
    </row>
    <row r="265" spans="1:9">
      <c r="A265" s="18" t="s">
        <v>9</v>
      </c>
      <c r="B265" s="19" t="s">
        <v>314</v>
      </c>
      <c r="C265" s="19" t="s">
        <v>10</v>
      </c>
      <c r="D265" s="19">
        <v>448460</v>
      </c>
      <c r="E265" s="19">
        <v>792394</v>
      </c>
      <c r="F265" s="19">
        <f t="shared" si="8"/>
        <v>0.56595582500624686</v>
      </c>
      <c r="G265" s="8">
        <f t="shared" si="9"/>
        <v>1.090578315080629</v>
      </c>
      <c r="H265"/>
      <c r="I265"/>
    </row>
    <row r="266" spans="1:9">
      <c r="A266" s="22" t="s">
        <v>9</v>
      </c>
      <c r="B266" s="20" t="s">
        <v>315</v>
      </c>
      <c r="C266" s="20" t="s">
        <v>10</v>
      </c>
      <c r="D266" s="20">
        <v>495540</v>
      </c>
      <c r="E266" s="20">
        <v>925501</v>
      </c>
      <c r="F266" s="20">
        <f t="shared" si="8"/>
        <v>0.53542891903952561</v>
      </c>
      <c r="G266" s="10">
        <f t="shared" si="9"/>
        <v>1.0508536523461347</v>
      </c>
      <c r="H266"/>
      <c r="I266"/>
    </row>
    <row r="267" spans="1:9">
      <c r="A267" s="22" t="s">
        <v>9</v>
      </c>
      <c r="B267" s="20" t="s">
        <v>316</v>
      </c>
      <c r="C267" s="20" t="s">
        <v>10</v>
      </c>
      <c r="D267" s="20">
        <v>462716</v>
      </c>
      <c r="E267" s="20">
        <v>863851</v>
      </c>
      <c r="F267" s="20">
        <f t="shared" si="8"/>
        <v>0.53564329959680546</v>
      </c>
      <c r="G267" s="10">
        <f t="shared" si="9"/>
        <v>1.0511326257653228</v>
      </c>
      <c r="H267"/>
      <c r="I267"/>
    </row>
    <row r="268" spans="1:9">
      <c r="A268" s="23" t="s">
        <v>9</v>
      </c>
      <c r="B268" s="24" t="s">
        <v>317</v>
      </c>
      <c r="C268" s="24" t="s">
        <v>10</v>
      </c>
      <c r="D268" s="24">
        <v>462613</v>
      </c>
      <c r="E268" s="24">
        <v>788274</v>
      </c>
      <c r="F268" s="24">
        <f t="shared" si="8"/>
        <v>0.58686827169233036</v>
      </c>
      <c r="G268" s="12">
        <f t="shared" si="9"/>
        <v>1.1177916819532294</v>
      </c>
      <c r="H268"/>
      <c r="I268"/>
    </row>
    <row r="269" spans="1:9">
      <c r="A269" s="18" t="s">
        <v>9</v>
      </c>
      <c r="B269" s="19" t="s">
        <v>318</v>
      </c>
      <c r="C269" s="19" t="s">
        <v>10</v>
      </c>
      <c r="D269" s="19">
        <v>691643</v>
      </c>
      <c r="E269" s="19">
        <v>963976</v>
      </c>
      <c r="F269" s="19">
        <f t="shared" si="8"/>
        <v>0.71748985451919967</v>
      </c>
      <c r="G269" s="8">
        <f t="shared" si="9"/>
        <v>1.2877695476858344</v>
      </c>
      <c r="H269"/>
      <c r="I269"/>
    </row>
    <row r="270" spans="1:9">
      <c r="A270" s="22" t="s">
        <v>9</v>
      </c>
      <c r="B270" s="20" t="s">
        <v>319</v>
      </c>
      <c r="C270" s="20" t="s">
        <v>10</v>
      </c>
      <c r="D270" s="20">
        <v>650774</v>
      </c>
      <c r="E270" s="20">
        <v>942174</v>
      </c>
      <c r="F270" s="20">
        <f t="shared" si="8"/>
        <v>0.69071530311810769</v>
      </c>
      <c r="G270" s="10">
        <f t="shared" si="9"/>
        <v>1.2529278239475934</v>
      </c>
      <c r="H270"/>
      <c r="I270"/>
    </row>
    <row r="271" spans="1:9">
      <c r="A271" s="23" t="s">
        <v>9</v>
      </c>
      <c r="B271" s="24" t="s">
        <v>320</v>
      </c>
      <c r="C271" s="24" t="s">
        <v>10</v>
      </c>
      <c r="D271" s="24">
        <v>612007</v>
      </c>
      <c r="E271" s="24">
        <v>878267</v>
      </c>
      <c r="F271" s="24">
        <f t="shared" si="8"/>
        <v>0.69683478942052934</v>
      </c>
      <c r="G271" s="12">
        <f t="shared" si="9"/>
        <v>1.2608911114729349</v>
      </c>
      <c r="H271"/>
      <c r="I271"/>
    </row>
    <row r="272" spans="1:9">
      <c r="A272" s="18" t="s">
        <v>9</v>
      </c>
      <c r="B272" s="19" t="s">
        <v>321</v>
      </c>
      <c r="C272" s="19" t="s">
        <v>10</v>
      </c>
      <c r="D272" s="19">
        <v>814083</v>
      </c>
      <c r="E272" s="19">
        <v>996244</v>
      </c>
      <c r="F272" s="19">
        <f t="shared" si="8"/>
        <v>0.81715222375241403</v>
      </c>
      <c r="G272" s="8">
        <f t="shared" si="9"/>
        <v>1.4174601887690164</v>
      </c>
      <c r="H272"/>
      <c r="I272"/>
    </row>
    <row r="273" spans="1:9">
      <c r="A273" s="22" t="s">
        <v>9</v>
      </c>
      <c r="B273" s="20" t="s">
        <v>322</v>
      </c>
      <c r="C273" s="20" t="s">
        <v>10</v>
      </c>
      <c r="D273" s="20">
        <v>742966</v>
      </c>
      <c r="E273" s="20">
        <v>966020</v>
      </c>
      <c r="F273" s="20">
        <f t="shared" si="8"/>
        <v>0.76910001863315458</v>
      </c>
      <c r="G273" s="10">
        <f t="shared" si="9"/>
        <v>1.354929854247324</v>
      </c>
      <c r="H273"/>
      <c r="I273"/>
    </row>
    <row r="274" spans="1:9">
      <c r="A274" s="23" t="s">
        <v>9</v>
      </c>
      <c r="B274" s="24" t="s">
        <v>323</v>
      </c>
      <c r="C274" s="24" t="s">
        <v>10</v>
      </c>
      <c r="D274" s="24">
        <v>736240</v>
      </c>
      <c r="E274" s="24">
        <v>883241</v>
      </c>
      <c r="F274" s="24">
        <f t="shared" si="8"/>
        <v>0.83356637656087074</v>
      </c>
      <c r="G274" s="12">
        <f t="shared" si="9"/>
        <v>1.4388199258186611</v>
      </c>
      <c r="H274"/>
      <c r="I274"/>
    </row>
    <row r="275" spans="1:9">
      <c r="A275" s="18" t="s">
        <v>9</v>
      </c>
      <c r="B275" s="19" t="s">
        <v>324</v>
      </c>
      <c r="C275" s="19" t="s">
        <v>10</v>
      </c>
      <c r="D275" s="19">
        <v>596254</v>
      </c>
      <c r="E275" s="19">
        <v>801221</v>
      </c>
      <c r="F275" s="19">
        <f t="shared" si="8"/>
        <v>0.74418169269152956</v>
      </c>
      <c r="G275" s="8">
        <f t="shared" si="9"/>
        <v>1.3225036366994873</v>
      </c>
      <c r="H275"/>
      <c r="I275"/>
    </row>
    <row r="276" spans="1:9">
      <c r="A276" s="22" t="s">
        <v>9</v>
      </c>
      <c r="B276" s="20" t="s">
        <v>325</v>
      </c>
      <c r="C276" s="20" t="s">
        <v>10</v>
      </c>
      <c r="D276" s="20">
        <v>638635</v>
      </c>
      <c r="E276" s="20">
        <v>818703</v>
      </c>
      <c r="F276" s="20">
        <f t="shared" si="8"/>
        <v>0.78005699258461247</v>
      </c>
      <c r="G276" s="10">
        <f t="shared" si="9"/>
        <v>1.3691881644503563</v>
      </c>
      <c r="H276"/>
      <c r="I276"/>
    </row>
    <row r="277" spans="1:9">
      <c r="A277" s="23" t="s">
        <v>9</v>
      </c>
      <c r="B277" s="24" t="s">
        <v>326</v>
      </c>
      <c r="C277" s="24" t="s">
        <v>10</v>
      </c>
      <c r="D277" s="24">
        <v>596780</v>
      </c>
      <c r="E277" s="24">
        <v>725347</v>
      </c>
      <c r="F277" s="24">
        <f t="shared" si="8"/>
        <v>0.82275104191511095</v>
      </c>
      <c r="G277" s="12">
        <f t="shared" si="9"/>
        <v>1.4247459308441339</v>
      </c>
      <c r="H277"/>
      <c r="I277"/>
    </row>
    <row r="278" spans="1:9">
      <c r="A278" s="18" t="s">
        <v>9</v>
      </c>
      <c r="B278" s="19" t="s">
        <v>327</v>
      </c>
      <c r="C278" s="19" t="s">
        <v>10</v>
      </c>
      <c r="D278" s="19">
        <v>582912</v>
      </c>
      <c r="E278" s="19">
        <v>913186</v>
      </c>
      <c r="F278" s="19">
        <f t="shared" si="8"/>
        <v>0.63832778864327744</v>
      </c>
      <c r="G278" s="8">
        <f t="shared" si="9"/>
        <v>1.1847559513614969</v>
      </c>
      <c r="H278"/>
      <c r="I278"/>
    </row>
    <row r="279" spans="1:9">
      <c r="A279" s="22" t="s">
        <v>9</v>
      </c>
      <c r="B279" s="20" t="s">
        <v>328</v>
      </c>
      <c r="C279" s="20" t="s">
        <v>10</v>
      </c>
      <c r="D279" s="20">
        <v>578260</v>
      </c>
      <c r="E279" s="20">
        <v>913908</v>
      </c>
      <c r="F279" s="20">
        <f t="shared" si="8"/>
        <v>0.63273327293338055</v>
      </c>
      <c r="G279" s="10">
        <f t="shared" si="9"/>
        <v>1.1774758080682082</v>
      </c>
      <c r="H279"/>
      <c r="I279"/>
    </row>
    <row r="280" spans="1:9">
      <c r="A280" s="23" t="s">
        <v>9</v>
      </c>
      <c r="B280" s="24" t="s">
        <v>329</v>
      </c>
      <c r="C280" s="24" t="s">
        <v>10</v>
      </c>
      <c r="D280" s="24">
        <v>652805</v>
      </c>
      <c r="E280" s="24">
        <v>1039589</v>
      </c>
      <c r="F280" s="24">
        <f t="shared" si="8"/>
        <v>0.62794527452676008</v>
      </c>
      <c r="G280" s="12">
        <f t="shared" si="9"/>
        <v>1.1712451857416728</v>
      </c>
      <c r="H280"/>
      <c r="I280"/>
    </row>
    <row r="281" spans="1:9">
      <c r="A281" s="18" t="s">
        <v>9</v>
      </c>
      <c r="B281" s="19" t="s">
        <v>330</v>
      </c>
      <c r="C281" s="19" t="s">
        <v>10</v>
      </c>
      <c r="D281" s="19">
        <v>667891</v>
      </c>
      <c r="E281" s="19">
        <v>955158</v>
      </c>
      <c r="F281" s="19">
        <f t="shared" si="8"/>
        <v>0.69924661679010169</v>
      </c>
      <c r="G281" s="8">
        <f t="shared" si="9"/>
        <v>1.2640296224289593</v>
      </c>
      <c r="H281"/>
      <c r="I281"/>
    </row>
    <row r="282" spans="1:9">
      <c r="A282" s="22" t="s">
        <v>9</v>
      </c>
      <c r="B282" s="20" t="s">
        <v>331</v>
      </c>
      <c r="C282" s="20" t="s">
        <v>10</v>
      </c>
      <c r="D282" s="20">
        <v>707013</v>
      </c>
      <c r="E282" s="20">
        <v>1049126</v>
      </c>
      <c r="F282" s="20">
        <f t="shared" si="8"/>
        <v>0.67390666135430821</v>
      </c>
      <c r="G282" s="10">
        <f t="shared" si="9"/>
        <v>1.2310547384203612</v>
      </c>
      <c r="H282"/>
      <c r="I282"/>
    </row>
    <row r="283" spans="1:9">
      <c r="A283" s="23" t="s">
        <v>9</v>
      </c>
      <c r="B283" s="24" t="s">
        <v>332</v>
      </c>
      <c r="C283" s="24" t="s">
        <v>10</v>
      </c>
      <c r="D283" s="24">
        <v>721473</v>
      </c>
      <c r="E283" s="24">
        <v>1065080</v>
      </c>
      <c r="F283" s="24">
        <f t="shared" si="8"/>
        <v>0.67738855297254663</v>
      </c>
      <c r="G283" s="12">
        <f t="shared" si="9"/>
        <v>1.2355857239831749</v>
      </c>
      <c r="H283"/>
      <c r="I283"/>
    </row>
    <row r="284" spans="1:9">
      <c r="A284" s="18" t="s">
        <v>9</v>
      </c>
      <c r="B284" s="19" t="s">
        <v>333</v>
      </c>
      <c r="C284" s="19" t="s">
        <v>10</v>
      </c>
      <c r="D284" s="19">
        <v>301102</v>
      </c>
      <c r="E284" s="19">
        <v>909404</v>
      </c>
      <c r="F284" s="19">
        <f t="shared" si="8"/>
        <v>0.33109816979032419</v>
      </c>
      <c r="G284" s="8">
        <f t="shared" si="9"/>
        <v>0.78495804834814886</v>
      </c>
      <c r="H284"/>
      <c r="I284"/>
    </row>
    <row r="285" spans="1:9">
      <c r="A285" s="22" t="s">
        <v>9</v>
      </c>
      <c r="B285" s="20" t="s">
        <v>334</v>
      </c>
      <c r="C285" s="20" t="s">
        <v>10</v>
      </c>
      <c r="D285" s="20">
        <v>371416</v>
      </c>
      <c r="E285" s="20">
        <v>951625</v>
      </c>
      <c r="F285" s="20">
        <f t="shared" si="8"/>
        <v>0.39029659792460264</v>
      </c>
      <c r="G285" s="10">
        <f t="shared" si="9"/>
        <v>0.86199296287928551</v>
      </c>
      <c r="H285"/>
      <c r="I285"/>
    </row>
    <row r="286" spans="1:9">
      <c r="A286" s="23" t="s">
        <v>9</v>
      </c>
      <c r="B286" s="24" t="s">
        <v>335</v>
      </c>
      <c r="C286" s="24" t="s">
        <v>10</v>
      </c>
      <c r="D286" s="24">
        <v>331548</v>
      </c>
      <c r="E286" s="24">
        <v>938337</v>
      </c>
      <c r="F286" s="24">
        <f t="shared" si="8"/>
        <v>0.35333574184967659</v>
      </c>
      <c r="G286" s="12">
        <f t="shared" si="9"/>
        <v>0.81389580086898405</v>
      </c>
      <c r="H286"/>
      <c r="I286"/>
    </row>
    <row r="287" spans="1:9">
      <c r="A287" s="18" t="s">
        <v>9</v>
      </c>
      <c r="B287" s="19" t="s">
        <v>336</v>
      </c>
      <c r="C287" s="19" t="s">
        <v>10</v>
      </c>
      <c r="D287" s="19">
        <v>648925</v>
      </c>
      <c r="E287" s="19">
        <v>943943</v>
      </c>
      <c r="F287" s="19">
        <f t="shared" si="8"/>
        <v>0.68746206073883698</v>
      </c>
      <c r="G287" s="8">
        <f t="shared" si="9"/>
        <v>1.2486943796394485</v>
      </c>
      <c r="H287"/>
      <c r="I287"/>
    </row>
    <row r="288" spans="1:9">
      <c r="A288" s="22" t="s">
        <v>9</v>
      </c>
      <c r="B288" s="20" t="s">
        <v>337</v>
      </c>
      <c r="C288" s="20" t="s">
        <v>10</v>
      </c>
      <c r="D288" s="20">
        <v>601608</v>
      </c>
      <c r="E288" s="20">
        <v>878675</v>
      </c>
      <c r="F288" s="20">
        <f t="shared" si="8"/>
        <v>0.68467635929097792</v>
      </c>
      <c r="G288" s="10">
        <f t="shared" si="9"/>
        <v>1.2450693463453495</v>
      </c>
      <c r="H288"/>
      <c r="I288"/>
    </row>
    <row r="289" spans="1:9">
      <c r="A289" s="23" t="s">
        <v>9</v>
      </c>
      <c r="B289" s="24" t="s">
        <v>338</v>
      </c>
      <c r="C289" s="24" t="s">
        <v>10</v>
      </c>
      <c r="D289" s="24">
        <v>605956</v>
      </c>
      <c r="E289" s="24">
        <v>879662</v>
      </c>
      <c r="F289" s="24">
        <f t="shared" si="8"/>
        <v>0.68885094502206534</v>
      </c>
      <c r="G289" s="12">
        <f t="shared" si="9"/>
        <v>1.2505017347572136</v>
      </c>
      <c r="H289"/>
      <c r="I289"/>
    </row>
    <row r="290" spans="1:9">
      <c r="A290" s="18" t="s">
        <v>9</v>
      </c>
      <c r="B290" s="19" t="s">
        <v>339</v>
      </c>
      <c r="C290" s="19" t="s">
        <v>10</v>
      </c>
      <c r="D290" s="19">
        <v>547923</v>
      </c>
      <c r="E290" s="19">
        <v>820159</v>
      </c>
      <c r="F290" s="19">
        <f t="shared" si="8"/>
        <v>0.66806924023268655</v>
      </c>
      <c r="G290" s="8">
        <f t="shared" si="9"/>
        <v>1.223458502314795</v>
      </c>
      <c r="H290"/>
      <c r="I290"/>
    </row>
    <row r="291" spans="1:9">
      <c r="A291" s="22" t="s">
        <v>9</v>
      </c>
      <c r="B291" s="20" t="s">
        <v>340</v>
      </c>
      <c r="C291" s="20" t="s">
        <v>10</v>
      </c>
      <c r="D291" s="20">
        <v>627427</v>
      </c>
      <c r="E291" s="20">
        <v>906429</v>
      </c>
      <c r="F291" s="20">
        <f t="shared" si="8"/>
        <v>0.69219652063206272</v>
      </c>
      <c r="G291" s="10">
        <f t="shared" si="9"/>
        <v>1.2548553322985032</v>
      </c>
      <c r="H291"/>
      <c r="I291"/>
    </row>
    <row r="292" spans="1:9">
      <c r="A292" s="22" t="s">
        <v>9</v>
      </c>
      <c r="B292" s="20" t="s">
        <v>341</v>
      </c>
      <c r="C292" s="20" t="s">
        <v>10</v>
      </c>
      <c r="D292" s="20">
        <v>572672</v>
      </c>
      <c r="E292" s="20">
        <v>856383</v>
      </c>
      <c r="F292" s="20">
        <f t="shared" si="8"/>
        <v>0.66871014487676661</v>
      </c>
      <c r="G292" s="10">
        <f t="shared" si="9"/>
        <v>1.2242925115281365</v>
      </c>
      <c r="H292"/>
      <c r="I292"/>
    </row>
    <row r="293" spans="1:9">
      <c r="A293" s="23" t="s">
        <v>9</v>
      </c>
      <c r="B293" s="24" t="s">
        <v>342</v>
      </c>
      <c r="C293" s="24" t="s">
        <v>10</v>
      </c>
      <c r="D293" s="24">
        <v>570508</v>
      </c>
      <c r="E293" s="24">
        <v>848324</v>
      </c>
      <c r="F293" s="24">
        <f t="shared" ref="F293:F307" si="10">D293/E293</f>
        <v>0.6725119176163824</v>
      </c>
      <c r="G293" s="12">
        <f t="shared" si="9"/>
        <v>1.2292397583941983</v>
      </c>
      <c r="H293"/>
      <c r="I293"/>
    </row>
    <row r="294" spans="1:9">
      <c r="A294" s="18" t="s">
        <v>9</v>
      </c>
      <c r="B294" s="19" t="s">
        <v>343</v>
      </c>
      <c r="C294" s="19" t="s">
        <v>10</v>
      </c>
      <c r="D294" s="19">
        <v>473633</v>
      </c>
      <c r="E294" s="19">
        <v>967225</v>
      </c>
      <c r="F294" s="19">
        <f t="shared" si="10"/>
        <v>0.48968233864922844</v>
      </c>
      <c r="G294" s="8">
        <f t="shared" si="9"/>
        <v>0.99132362728424095</v>
      </c>
      <c r="H294"/>
      <c r="I294"/>
    </row>
    <row r="295" spans="1:9">
      <c r="A295" s="22" t="s">
        <v>9</v>
      </c>
      <c r="B295" s="20" t="s">
        <v>344</v>
      </c>
      <c r="C295" s="20" t="s">
        <v>10</v>
      </c>
      <c r="D295" s="20">
        <v>461767</v>
      </c>
      <c r="E295" s="20">
        <v>855737</v>
      </c>
      <c r="F295" s="20">
        <f t="shared" si="10"/>
        <v>0.53961322228675401</v>
      </c>
      <c r="G295" s="10">
        <f t="shared" si="9"/>
        <v>1.0562986861617529</v>
      </c>
      <c r="H295"/>
      <c r="I295"/>
    </row>
    <row r="296" spans="1:9">
      <c r="A296" s="22" t="s">
        <v>9</v>
      </c>
      <c r="B296" s="20" t="s">
        <v>345</v>
      </c>
      <c r="C296" s="20" t="s">
        <v>10</v>
      </c>
      <c r="D296" s="20">
        <v>491516</v>
      </c>
      <c r="E296" s="20">
        <v>874244</v>
      </c>
      <c r="F296" s="20">
        <f t="shared" si="10"/>
        <v>0.56221832806401872</v>
      </c>
      <c r="G296" s="10">
        <f t="shared" si="9"/>
        <v>1.0857147103097076</v>
      </c>
      <c r="H296"/>
      <c r="I296"/>
    </row>
    <row r="297" spans="1:9">
      <c r="A297" s="23" t="s">
        <v>9</v>
      </c>
      <c r="B297" s="24" t="s">
        <v>346</v>
      </c>
      <c r="C297" s="24" t="s">
        <v>10</v>
      </c>
      <c r="D297" s="24">
        <v>499436</v>
      </c>
      <c r="E297" s="24">
        <v>992306</v>
      </c>
      <c r="F297" s="24">
        <f t="shared" si="10"/>
        <v>0.50330845525472989</v>
      </c>
      <c r="G297" s="12">
        <f t="shared" si="9"/>
        <v>1.0090552928229799</v>
      </c>
      <c r="H297"/>
      <c r="I297"/>
    </row>
    <row r="298" spans="1:9">
      <c r="A298" s="18" t="s">
        <v>9</v>
      </c>
      <c r="B298" s="19" t="s">
        <v>347</v>
      </c>
      <c r="C298" s="19" t="s">
        <v>10</v>
      </c>
      <c r="D298" s="19">
        <v>700050</v>
      </c>
      <c r="E298" s="19">
        <v>830274</v>
      </c>
      <c r="F298" s="19">
        <f t="shared" si="10"/>
        <v>0.84315539207538714</v>
      </c>
      <c r="G298" s="8">
        <f t="shared" si="9"/>
        <v>1.4512981117077013</v>
      </c>
      <c r="H298"/>
      <c r="I298"/>
    </row>
    <row r="299" spans="1:9">
      <c r="A299" s="22" t="s">
        <v>9</v>
      </c>
      <c r="B299" s="20" t="s">
        <v>348</v>
      </c>
      <c r="C299" s="20" t="s">
        <v>10</v>
      </c>
      <c r="D299" s="20">
        <v>729451</v>
      </c>
      <c r="E299" s="20">
        <v>863220</v>
      </c>
      <c r="F299" s="20">
        <f t="shared" si="10"/>
        <v>0.84503486944232065</v>
      </c>
      <c r="G299" s="10">
        <f t="shared" si="9"/>
        <v>1.4537438756052918</v>
      </c>
      <c r="H299"/>
      <c r="I299"/>
    </row>
    <row r="300" spans="1:9">
      <c r="A300" s="23" t="s">
        <v>9</v>
      </c>
      <c r="B300" s="24" t="s">
        <v>349</v>
      </c>
      <c r="C300" s="24" t="s">
        <v>10</v>
      </c>
      <c r="D300" s="24">
        <v>704439</v>
      </c>
      <c r="E300" s="24">
        <v>875185</v>
      </c>
      <c r="F300" s="24">
        <f t="shared" si="10"/>
        <v>0.80490296337345824</v>
      </c>
      <c r="G300" s="12">
        <f t="shared" si="9"/>
        <v>1.4015202262378812</v>
      </c>
      <c r="H300"/>
      <c r="I300"/>
    </row>
    <row r="301" spans="1:9">
      <c r="A301" s="18" t="s">
        <v>9</v>
      </c>
      <c r="B301" s="19" t="s">
        <v>350</v>
      </c>
      <c r="C301" s="19" t="s">
        <v>10</v>
      </c>
      <c r="D301" s="19">
        <v>649415</v>
      </c>
      <c r="E301" s="19">
        <v>1101646</v>
      </c>
      <c r="F301" s="19">
        <f t="shared" si="10"/>
        <v>0.58949517358570724</v>
      </c>
      <c r="G301" s="8">
        <f t="shared" si="9"/>
        <v>1.1212100693870808</v>
      </c>
      <c r="H301"/>
      <c r="I301"/>
    </row>
    <row r="302" spans="1:9">
      <c r="A302" s="22" t="s">
        <v>9</v>
      </c>
      <c r="B302" s="20" t="s">
        <v>351</v>
      </c>
      <c r="C302" s="20" t="s">
        <v>10</v>
      </c>
      <c r="D302" s="20">
        <v>560134</v>
      </c>
      <c r="E302" s="20">
        <v>1071510</v>
      </c>
      <c r="F302" s="20">
        <f t="shared" si="10"/>
        <v>0.52275200418101553</v>
      </c>
      <c r="G302" s="10">
        <f t="shared" si="9"/>
        <v>1.0343571830407554</v>
      </c>
      <c r="H302"/>
      <c r="I302"/>
    </row>
    <row r="303" spans="1:9">
      <c r="A303" s="23" t="s">
        <v>9</v>
      </c>
      <c r="B303" s="24" t="s">
        <v>352</v>
      </c>
      <c r="C303" s="24" t="s">
        <v>10</v>
      </c>
      <c r="D303" s="24">
        <v>577150</v>
      </c>
      <c r="E303" s="24">
        <v>1034944</v>
      </c>
      <c r="F303" s="24">
        <f t="shared" si="10"/>
        <v>0.55766302331333872</v>
      </c>
      <c r="G303" s="12">
        <f t="shared" si="9"/>
        <v>1.0797868922376477</v>
      </c>
      <c r="H303"/>
      <c r="I303"/>
    </row>
    <row r="304" spans="1:9">
      <c r="A304" s="18" t="s">
        <v>9</v>
      </c>
      <c r="B304" s="19" t="s">
        <v>353</v>
      </c>
      <c r="C304" s="19" t="s">
        <v>10</v>
      </c>
      <c r="D304" s="19">
        <v>623617</v>
      </c>
      <c r="E304" s="19">
        <v>1487446</v>
      </c>
      <c r="F304" s="19">
        <f t="shared" si="10"/>
        <v>0.41925353928814896</v>
      </c>
      <c r="G304" s="8">
        <f t="shared" si="9"/>
        <v>0.89967463067566822</v>
      </c>
      <c r="H304"/>
      <c r="I304"/>
    </row>
    <row r="305" spans="1:9">
      <c r="A305" s="22" t="s">
        <v>9</v>
      </c>
      <c r="B305" s="20" t="s">
        <v>354</v>
      </c>
      <c r="C305" s="20" t="s">
        <v>10</v>
      </c>
      <c r="D305" s="20">
        <v>732486</v>
      </c>
      <c r="E305" s="20">
        <v>1647344</v>
      </c>
      <c r="F305" s="20">
        <f t="shared" si="10"/>
        <v>0.44464665546479665</v>
      </c>
      <c r="G305" s="10">
        <f t="shared" si="9"/>
        <v>0.93271869275633978</v>
      </c>
      <c r="H305"/>
      <c r="I305"/>
    </row>
    <row r="306" spans="1:9">
      <c r="A306" s="22" t="s">
        <v>9</v>
      </c>
      <c r="B306" s="20" t="s">
        <v>355</v>
      </c>
      <c r="C306" s="20" t="s">
        <v>10</v>
      </c>
      <c r="D306" s="20">
        <v>641870</v>
      </c>
      <c r="E306" s="20">
        <v>1375802</v>
      </c>
      <c r="F306" s="20">
        <f t="shared" si="10"/>
        <v>0.46654242398252072</v>
      </c>
      <c r="G306" s="10">
        <f t="shared" si="9"/>
        <v>0.96121165632845429</v>
      </c>
      <c r="H306"/>
      <c r="I306"/>
    </row>
    <row r="307" spans="1:9">
      <c r="A307" s="23" t="s">
        <v>9</v>
      </c>
      <c r="B307" s="24" t="s">
        <v>356</v>
      </c>
      <c r="C307" s="24" t="s">
        <v>10</v>
      </c>
      <c r="D307" s="24">
        <v>579970</v>
      </c>
      <c r="E307" s="24">
        <v>1419493</v>
      </c>
      <c r="F307" s="24">
        <f t="shared" si="10"/>
        <v>0.40857545616639179</v>
      </c>
      <c r="G307" s="12">
        <f t="shared" si="9"/>
        <v>0.88577924110932571</v>
      </c>
      <c r="H307"/>
      <c r="I307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7"/>
  <sheetViews>
    <sheetView workbookViewId="0">
      <selection activeCell="F1" sqref="F1:G1"/>
    </sheetView>
  </sheetViews>
  <sheetFormatPr baseColWidth="10" defaultColWidth="8.83203125" defaultRowHeight="14" x14ac:dyDescent="0"/>
  <cols>
    <col min="1" max="1" width="13.1640625" style="6" customWidth="1"/>
    <col min="2" max="2" width="26.6640625" style="6" customWidth="1"/>
    <col min="3" max="3" width="18" style="6" customWidth="1"/>
    <col min="4" max="4" width="17.5" style="6" customWidth="1"/>
    <col min="5" max="5" width="13" style="6" customWidth="1"/>
    <col min="6" max="6" width="19.33203125" style="6" customWidth="1"/>
    <col min="7" max="7" width="18.5" style="6" customWidth="1"/>
    <col min="8" max="8" width="8.83203125" style="1"/>
  </cols>
  <sheetData>
    <row r="1" spans="1:8" s="4" customFormat="1" ht="42">
      <c r="A1" s="17" t="s">
        <v>2</v>
      </c>
      <c r="B1" s="17" t="s">
        <v>3</v>
      </c>
      <c r="C1" s="17" t="s">
        <v>4</v>
      </c>
      <c r="D1" s="17" t="s">
        <v>7</v>
      </c>
      <c r="E1" s="17" t="s">
        <v>8</v>
      </c>
      <c r="F1" s="52" t="s">
        <v>39</v>
      </c>
      <c r="G1" s="53" t="s">
        <v>43</v>
      </c>
    </row>
    <row r="2" spans="1:8">
      <c r="A2" s="7" t="s">
        <v>11</v>
      </c>
      <c r="B2" s="8" t="s">
        <v>56</v>
      </c>
      <c r="C2" s="8" t="s">
        <v>12</v>
      </c>
      <c r="D2" s="8">
        <v>3034881</v>
      </c>
      <c r="E2" s="8">
        <v>3662754</v>
      </c>
      <c r="F2" s="8">
        <f>D2/E2</f>
        <v>0.8285789872866155</v>
      </c>
      <c r="G2" s="8">
        <f>(2.065*F2)+0.1801</f>
        <v>1.8911156087468608</v>
      </c>
    </row>
    <row r="3" spans="1:8">
      <c r="A3" s="9" t="s">
        <v>11</v>
      </c>
      <c r="B3" s="10" t="s">
        <v>57</v>
      </c>
      <c r="C3" s="10" t="s">
        <v>12</v>
      </c>
      <c r="D3" s="10">
        <v>3080239</v>
      </c>
      <c r="E3" s="10">
        <v>3793277</v>
      </c>
      <c r="F3" s="10">
        <f t="shared" ref="F3:F66" si="0">D3/E3</f>
        <v>0.81202585521700632</v>
      </c>
      <c r="G3" s="10">
        <f t="shared" ref="G3:G66" si="1">(2.065*F3)+0.1801</f>
        <v>1.8569333910231178</v>
      </c>
    </row>
    <row r="4" spans="1:8">
      <c r="A4" s="9" t="s">
        <v>11</v>
      </c>
      <c r="B4" s="10" t="s">
        <v>58</v>
      </c>
      <c r="C4" s="10" t="s">
        <v>12</v>
      </c>
      <c r="D4" s="10">
        <v>3105916</v>
      </c>
      <c r="E4" s="10">
        <v>3873677</v>
      </c>
      <c r="F4" s="10">
        <f t="shared" si="0"/>
        <v>0.80180045987313864</v>
      </c>
      <c r="G4" s="10">
        <f t="shared" si="1"/>
        <v>1.8358179496380311</v>
      </c>
    </row>
    <row r="5" spans="1:8">
      <c r="A5" s="11" t="s">
        <v>11</v>
      </c>
      <c r="B5" s="12" t="s">
        <v>59</v>
      </c>
      <c r="C5" s="12" t="s">
        <v>12</v>
      </c>
      <c r="D5" s="12">
        <v>3227847</v>
      </c>
      <c r="E5" s="12">
        <v>3893988</v>
      </c>
      <c r="F5" s="12">
        <f t="shared" si="0"/>
        <v>0.82893090579631989</v>
      </c>
      <c r="G5" s="12">
        <f t="shared" si="1"/>
        <v>1.8918423204694004</v>
      </c>
    </row>
    <row r="6" spans="1:8">
      <c r="A6" s="7" t="s">
        <v>11</v>
      </c>
      <c r="B6" s="8" t="s">
        <v>60</v>
      </c>
      <c r="C6" s="8" t="s">
        <v>12</v>
      </c>
      <c r="D6" s="8">
        <v>2968549</v>
      </c>
      <c r="E6" s="8">
        <v>3758427</v>
      </c>
      <c r="F6" s="8">
        <f t="shared" si="0"/>
        <v>0.78983814239308092</v>
      </c>
      <c r="G6" s="8">
        <f t="shared" si="1"/>
        <v>1.8111157640417119</v>
      </c>
    </row>
    <row r="7" spans="1:8">
      <c r="A7" s="9" t="s">
        <v>11</v>
      </c>
      <c r="B7" s="10" t="s">
        <v>61</v>
      </c>
      <c r="C7" s="10" t="s">
        <v>12</v>
      </c>
      <c r="D7" s="10">
        <v>2185189</v>
      </c>
      <c r="E7" s="10">
        <v>2690942</v>
      </c>
      <c r="F7" s="10">
        <f t="shared" si="0"/>
        <v>0.81205354853430511</v>
      </c>
      <c r="G7" s="10">
        <f t="shared" si="1"/>
        <v>1.85699057772334</v>
      </c>
    </row>
    <row r="8" spans="1:8">
      <c r="A8" s="11" t="s">
        <v>11</v>
      </c>
      <c r="B8" s="12" t="s">
        <v>62</v>
      </c>
      <c r="C8" s="12" t="s">
        <v>12</v>
      </c>
      <c r="D8" s="12">
        <v>2302654</v>
      </c>
      <c r="E8" s="12">
        <v>2932580</v>
      </c>
      <c r="F8" s="12">
        <f t="shared" si="0"/>
        <v>0.78519733477006592</v>
      </c>
      <c r="G8" s="12">
        <f t="shared" si="1"/>
        <v>1.801532496300186</v>
      </c>
    </row>
    <row r="9" spans="1:8">
      <c r="A9" s="7" t="s">
        <v>11</v>
      </c>
      <c r="B9" s="8" t="s">
        <v>63</v>
      </c>
      <c r="C9" s="8" t="s">
        <v>12</v>
      </c>
      <c r="D9" s="8">
        <v>4364095</v>
      </c>
      <c r="E9" s="8">
        <v>3787842</v>
      </c>
      <c r="F9" s="8">
        <f t="shared" si="0"/>
        <v>1.1521322695086014</v>
      </c>
      <c r="G9" s="8">
        <f t="shared" si="1"/>
        <v>2.5592531365352618</v>
      </c>
    </row>
    <row r="10" spans="1:8">
      <c r="A10" s="9" t="s">
        <v>11</v>
      </c>
      <c r="B10" s="10" t="s">
        <v>64</v>
      </c>
      <c r="C10" s="10" t="s">
        <v>12</v>
      </c>
      <c r="D10" s="10">
        <v>3941433</v>
      </c>
      <c r="E10" s="10">
        <v>3384199</v>
      </c>
      <c r="F10" s="10">
        <f t="shared" si="0"/>
        <v>1.1646575748057368</v>
      </c>
      <c r="G10" s="10">
        <f t="shared" si="1"/>
        <v>2.5851178919738462</v>
      </c>
    </row>
    <row r="11" spans="1:8">
      <c r="A11" s="11" t="s">
        <v>11</v>
      </c>
      <c r="B11" s="12" t="s">
        <v>65</v>
      </c>
      <c r="C11" s="12" t="s">
        <v>12</v>
      </c>
      <c r="D11" s="12">
        <v>4319454</v>
      </c>
      <c r="E11" s="12">
        <v>3717757</v>
      </c>
      <c r="F11" s="12">
        <f t="shared" si="0"/>
        <v>1.1618440904018201</v>
      </c>
      <c r="G11" s="12">
        <f t="shared" si="1"/>
        <v>2.5793080466797584</v>
      </c>
    </row>
    <row r="12" spans="1:8">
      <c r="A12" s="7" t="s">
        <v>11</v>
      </c>
      <c r="B12" s="8" t="s">
        <v>66</v>
      </c>
      <c r="C12" s="8" t="s">
        <v>12</v>
      </c>
      <c r="D12" s="8">
        <v>6986308</v>
      </c>
      <c r="E12" s="8">
        <v>5752870</v>
      </c>
      <c r="F12" s="8">
        <f t="shared" si="0"/>
        <v>1.214403940989454</v>
      </c>
      <c r="G12" s="8">
        <f t="shared" si="1"/>
        <v>2.6878441381432223</v>
      </c>
    </row>
    <row r="13" spans="1:8">
      <c r="A13" s="9" t="s">
        <v>11</v>
      </c>
      <c r="B13" s="10" t="s">
        <v>67</v>
      </c>
      <c r="C13" s="10" t="s">
        <v>12</v>
      </c>
      <c r="D13" s="10">
        <v>6798430</v>
      </c>
      <c r="E13" s="10">
        <v>5638008</v>
      </c>
      <c r="F13" s="10">
        <f t="shared" si="0"/>
        <v>1.2058212758832552</v>
      </c>
      <c r="G13" s="10">
        <f t="shared" si="1"/>
        <v>2.6701209346989216</v>
      </c>
    </row>
    <row r="14" spans="1:8">
      <c r="A14" s="11" t="s">
        <v>11</v>
      </c>
      <c r="B14" s="12" t="s">
        <v>68</v>
      </c>
      <c r="C14" s="12" t="s">
        <v>12</v>
      </c>
      <c r="D14" s="12">
        <v>6634485</v>
      </c>
      <c r="E14" s="12">
        <v>5430894</v>
      </c>
      <c r="F14" s="12">
        <f t="shared" si="0"/>
        <v>1.2216193135052902</v>
      </c>
      <c r="G14" s="12">
        <f t="shared" si="1"/>
        <v>2.702743882388424</v>
      </c>
    </row>
    <row r="15" spans="1:8">
      <c r="A15" s="7" t="s">
        <v>11</v>
      </c>
      <c r="B15" s="8" t="s">
        <v>69</v>
      </c>
      <c r="C15" s="8" t="s">
        <v>12</v>
      </c>
      <c r="D15" s="8">
        <v>4671741</v>
      </c>
      <c r="E15" s="8">
        <v>5604419</v>
      </c>
      <c r="F15" s="8">
        <f t="shared" si="0"/>
        <v>0.83358167902863789</v>
      </c>
      <c r="G15" s="8">
        <f t="shared" si="1"/>
        <v>1.9014461671941372</v>
      </c>
    </row>
    <row r="16" spans="1:8" ht="15">
      <c r="A16" s="9" t="s">
        <v>11</v>
      </c>
      <c r="B16" s="10" t="s">
        <v>70</v>
      </c>
      <c r="C16" s="10" t="s">
        <v>12</v>
      </c>
      <c r="D16" s="10">
        <v>4838212</v>
      </c>
      <c r="E16" s="10">
        <v>5808433</v>
      </c>
      <c r="F16" s="10">
        <f t="shared" si="0"/>
        <v>0.83296338272301673</v>
      </c>
      <c r="G16" s="10">
        <f t="shared" si="1"/>
        <v>1.9001693853230295</v>
      </c>
      <c r="H16" s="3"/>
    </row>
    <row r="17" spans="1:8" ht="15">
      <c r="A17" s="11" t="s">
        <v>11</v>
      </c>
      <c r="B17" s="12" t="s">
        <v>71</v>
      </c>
      <c r="C17" s="12" t="s">
        <v>12</v>
      </c>
      <c r="D17" s="12">
        <v>4365144</v>
      </c>
      <c r="E17" s="12">
        <v>5232191</v>
      </c>
      <c r="F17" s="12">
        <f t="shared" si="0"/>
        <v>0.83428605721771243</v>
      </c>
      <c r="G17" s="12">
        <f t="shared" si="1"/>
        <v>1.9029007081545761</v>
      </c>
      <c r="H17" s="2"/>
    </row>
    <row r="18" spans="1:8" ht="15">
      <c r="A18" s="7" t="s">
        <v>11</v>
      </c>
      <c r="B18" s="8" t="s">
        <v>72</v>
      </c>
      <c r="C18" s="8" t="s">
        <v>12</v>
      </c>
      <c r="D18" s="8">
        <v>5679997</v>
      </c>
      <c r="E18" s="8">
        <v>4747570</v>
      </c>
      <c r="F18" s="8">
        <f t="shared" si="0"/>
        <v>1.196400895616073</v>
      </c>
      <c r="G18" s="8">
        <f t="shared" si="1"/>
        <v>2.6506678494471907</v>
      </c>
      <c r="H18" s="2"/>
    </row>
    <row r="19" spans="1:8" ht="15">
      <c r="A19" s="9" t="s">
        <v>11</v>
      </c>
      <c r="B19" s="10" t="s">
        <v>73</v>
      </c>
      <c r="C19" s="10" t="s">
        <v>12</v>
      </c>
      <c r="D19" s="10">
        <v>5541230</v>
      </c>
      <c r="E19" s="10">
        <v>4662297</v>
      </c>
      <c r="F19" s="10">
        <f t="shared" si="0"/>
        <v>1.1885193071140685</v>
      </c>
      <c r="G19" s="10">
        <f t="shared" si="1"/>
        <v>2.6343923691905515</v>
      </c>
      <c r="H19" s="2"/>
    </row>
    <row r="20" spans="1:8" ht="15">
      <c r="A20" s="11" t="s">
        <v>11</v>
      </c>
      <c r="B20" s="12" t="s">
        <v>74</v>
      </c>
      <c r="C20" s="12" t="s">
        <v>12</v>
      </c>
      <c r="D20" s="12">
        <v>8109214</v>
      </c>
      <c r="E20" s="12">
        <v>6914220</v>
      </c>
      <c r="F20" s="12">
        <f t="shared" si="0"/>
        <v>1.1728313533558377</v>
      </c>
      <c r="G20" s="12">
        <f t="shared" si="1"/>
        <v>2.6019967446798047</v>
      </c>
      <c r="H20" s="2"/>
    </row>
    <row r="21" spans="1:8">
      <c r="A21" s="7" t="s">
        <v>11</v>
      </c>
      <c r="B21" s="8" t="s">
        <v>75</v>
      </c>
      <c r="C21" s="8" t="s">
        <v>12</v>
      </c>
      <c r="D21" s="8">
        <v>7268651</v>
      </c>
      <c r="E21" s="8">
        <v>4907687</v>
      </c>
      <c r="F21" s="8">
        <f t="shared" si="0"/>
        <v>1.4810746895635358</v>
      </c>
      <c r="G21" s="8">
        <f t="shared" si="1"/>
        <v>3.2385192339487014</v>
      </c>
    </row>
    <row r="22" spans="1:8">
      <c r="A22" s="9" t="s">
        <v>11</v>
      </c>
      <c r="B22" s="10" t="s">
        <v>76</v>
      </c>
      <c r="C22" s="10" t="s">
        <v>12</v>
      </c>
      <c r="D22" s="10">
        <v>6944841</v>
      </c>
      <c r="E22" s="10">
        <v>4784339</v>
      </c>
      <c r="F22" s="10">
        <f t="shared" si="0"/>
        <v>1.4515779504754993</v>
      </c>
      <c r="G22" s="10">
        <f t="shared" si="1"/>
        <v>3.1776084677319059</v>
      </c>
    </row>
    <row r="23" spans="1:8">
      <c r="A23" s="9" t="s">
        <v>11</v>
      </c>
      <c r="B23" s="10" t="s">
        <v>77</v>
      </c>
      <c r="C23" s="10" t="s">
        <v>12</v>
      </c>
      <c r="D23" s="10">
        <v>9041824</v>
      </c>
      <c r="E23" s="10">
        <v>6124783</v>
      </c>
      <c r="F23" s="10">
        <f t="shared" si="0"/>
        <v>1.4762684653480784</v>
      </c>
      <c r="G23" s="10">
        <f t="shared" si="1"/>
        <v>3.2285943809437816</v>
      </c>
    </row>
    <row r="24" spans="1:8">
      <c r="A24" s="11" t="s">
        <v>11</v>
      </c>
      <c r="B24" s="12" t="s">
        <v>78</v>
      </c>
      <c r="C24" s="12" t="s">
        <v>12</v>
      </c>
      <c r="D24" s="12">
        <v>10374718</v>
      </c>
      <c r="E24" s="12">
        <v>7023142</v>
      </c>
      <c r="F24" s="12">
        <f t="shared" si="0"/>
        <v>1.4772188857921427</v>
      </c>
      <c r="G24" s="12">
        <f t="shared" si="1"/>
        <v>3.2305569991607745</v>
      </c>
    </row>
    <row r="25" spans="1:8">
      <c r="A25" s="7" t="s">
        <v>11</v>
      </c>
      <c r="B25" s="8" t="s">
        <v>79</v>
      </c>
      <c r="C25" s="8" t="s">
        <v>12</v>
      </c>
      <c r="D25" s="8">
        <v>8209376</v>
      </c>
      <c r="E25" s="8">
        <v>6560724</v>
      </c>
      <c r="F25" s="8">
        <f t="shared" si="0"/>
        <v>1.2512911684746988</v>
      </c>
      <c r="G25" s="8">
        <f t="shared" si="1"/>
        <v>2.7640162629002529</v>
      </c>
    </row>
    <row r="26" spans="1:8">
      <c r="A26" s="9" t="s">
        <v>11</v>
      </c>
      <c r="B26" s="10" t="s">
        <v>80</v>
      </c>
      <c r="C26" s="10" t="s">
        <v>12</v>
      </c>
      <c r="D26" s="10">
        <v>9303412</v>
      </c>
      <c r="E26" s="10">
        <v>7333754</v>
      </c>
      <c r="F26" s="10">
        <f t="shared" si="0"/>
        <v>1.268574320873048</v>
      </c>
      <c r="G26" s="10">
        <f t="shared" si="1"/>
        <v>2.7997059726028439</v>
      </c>
    </row>
    <row r="27" spans="1:8">
      <c r="A27" s="11" t="s">
        <v>11</v>
      </c>
      <c r="B27" s="12" t="s">
        <v>81</v>
      </c>
      <c r="C27" s="12" t="s">
        <v>12</v>
      </c>
      <c r="D27" s="12">
        <v>7825111</v>
      </c>
      <c r="E27" s="12">
        <v>6363455</v>
      </c>
      <c r="F27" s="12">
        <f t="shared" si="0"/>
        <v>1.2296953463173701</v>
      </c>
      <c r="G27" s="12">
        <f t="shared" si="1"/>
        <v>2.7194208901453689</v>
      </c>
    </row>
    <row r="28" spans="1:8">
      <c r="A28" s="7" t="s">
        <v>11</v>
      </c>
      <c r="B28" s="8" t="s">
        <v>82</v>
      </c>
      <c r="C28" s="8" t="s">
        <v>12</v>
      </c>
      <c r="D28" s="8">
        <v>6413298</v>
      </c>
      <c r="E28" s="8">
        <v>6007691</v>
      </c>
      <c r="F28" s="8">
        <f t="shared" si="0"/>
        <v>1.0675146241709168</v>
      </c>
      <c r="G28" s="8">
        <f t="shared" si="1"/>
        <v>2.3845176989129429</v>
      </c>
    </row>
    <row r="29" spans="1:8">
      <c r="A29" s="9" t="s">
        <v>11</v>
      </c>
      <c r="B29" s="10" t="s">
        <v>83</v>
      </c>
      <c r="C29" s="10" t="s">
        <v>12</v>
      </c>
      <c r="D29" s="10">
        <v>6203099</v>
      </c>
      <c r="E29" s="10">
        <v>5755704</v>
      </c>
      <c r="F29" s="10">
        <f t="shared" si="0"/>
        <v>1.0777307172154789</v>
      </c>
      <c r="G29" s="10">
        <f t="shared" si="1"/>
        <v>2.4056139310499636</v>
      </c>
    </row>
    <row r="30" spans="1:8">
      <c r="A30" s="11" t="s">
        <v>11</v>
      </c>
      <c r="B30" s="12" t="s">
        <v>84</v>
      </c>
      <c r="C30" s="12" t="s">
        <v>12</v>
      </c>
      <c r="D30" s="12">
        <v>5278206</v>
      </c>
      <c r="E30" s="12">
        <v>4977031</v>
      </c>
      <c r="F30" s="12">
        <f t="shared" si="0"/>
        <v>1.0605129845484185</v>
      </c>
      <c r="G30" s="12">
        <f t="shared" si="1"/>
        <v>2.3700593130924839</v>
      </c>
    </row>
    <row r="31" spans="1:8">
      <c r="A31" s="7" t="s">
        <v>11</v>
      </c>
      <c r="B31" s="8" t="s">
        <v>85</v>
      </c>
      <c r="C31" s="8" t="s">
        <v>12</v>
      </c>
      <c r="D31" s="8">
        <v>4081296</v>
      </c>
      <c r="E31" s="8">
        <v>3369782</v>
      </c>
      <c r="F31" s="8">
        <f t="shared" si="0"/>
        <v>1.2111454094063059</v>
      </c>
      <c r="G31" s="8">
        <f t="shared" si="1"/>
        <v>2.6811152704240215</v>
      </c>
    </row>
    <row r="32" spans="1:8">
      <c r="A32" s="9" t="s">
        <v>11</v>
      </c>
      <c r="B32" s="10" t="s">
        <v>86</v>
      </c>
      <c r="C32" s="10" t="s">
        <v>12</v>
      </c>
      <c r="D32" s="10">
        <v>4375205</v>
      </c>
      <c r="E32" s="10">
        <v>3626010</v>
      </c>
      <c r="F32" s="10">
        <f t="shared" si="0"/>
        <v>1.2066169150112658</v>
      </c>
      <c r="G32" s="10">
        <f t="shared" si="1"/>
        <v>2.6717639294982636</v>
      </c>
    </row>
    <row r="33" spans="1:8">
      <c r="A33" s="11" t="s">
        <v>11</v>
      </c>
      <c r="B33" s="12" t="s">
        <v>87</v>
      </c>
      <c r="C33" s="12" t="s">
        <v>12</v>
      </c>
      <c r="D33" s="12">
        <v>4196190</v>
      </c>
      <c r="E33" s="12">
        <v>3385857</v>
      </c>
      <c r="F33" s="12">
        <f t="shared" si="0"/>
        <v>1.239328772597307</v>
      </c>
      <c r="G33" s="12">
        <f t="shared" si="1"/>
        <v>2.7393139154134389</v>
      </c>
    </row>
    <row r="34" spans="1:8">
      <c r="A34" s="7" t="s">
        <v>11</v>
      </c>
      <c r="B34" s="8" t="s">
        <v>88</v>
      </c>
      <c r="C34" s="8" t="s">
        <v>12</v>
      </c>
      <c r="D34" s="8">
        <v>3547757</v>
      </c>
      <c r="E34" s="8">
        <v>3482417</v>
      </c>
      <c r="F34" s="8">
        <f t="shared" si="0"/>
        <v>1.0187628305283372</v>
      </c>
      <c r="G34" s="8">
        <f t="shared" si="1"/>
        <v>2.2838452450410163</v>
      </c>
    </row>
    <row r="35" spans="1:8">
      <c r="A35" s="9" t="s">
        <v>11</v>
      </c>
      <c r="B35" s="10" t="s">
        <v>89</v>
      </c>
      <c r="C35" s="10" t="s">
        <v>12</v>
      </c>
      <c r="D35" s="10">
        <v>3509094</v>
      </c>
      <c r="E35" s="10">
        <v>3436738</v>
      </c>
      <c r="F35" s="10">
        <f t="shared" si="0"/>
        <v>1.0210536852096377</v>
      </c>
      <c r="G35" s="10">
        <f t="shared" si="1"/>
        <v>2.2885758599579016</v>
      </c>
    </row>
    <row r="36" spans="1:8" ht="15">
      <c r="A36" s="11" t="s">
        <v>11</v>
      </c>
      <c r="B36" s="12" t="s">
        <v>90</v>
      </c>
      <c r="C36" s="12" t="s">
        <v>12</v>
      </c>
      <c r="D36" s="12">
        <v>4885729</v>
      </c>
      <c r="E36" s="12">
        <v>4747332</v>
      </c>
      <c r="F36" s="12">
        <f t="shared" si="0"/>
        <v>1.0291525850730474</v>
      </c>
      <c r="G36" s="12">
        <f t="shared" si="1"/>
        <v>2.305300088175843</v>
      </c>
      <c r="H36" s="3"/>
    </row>
    <row r="37" spans="1:8" ht="15">
      <c r="A37" s="7" t="s">
        <v>11</v>
      </c>
      <c r="B37" s="8" t="s">
        <v>91</v>
      </c>
      <c r="C37" s="8" t="s">
        <v>12</v>
      </c>
      <c r="D37" s="8">
        <v>5716326</v>
      </c>
      <c r="E37" s="8">
        <v>3911536</v>
      </c>
      <c r="F37" s="8">
        <f t="shared" si="0"/>
        <v>1.4614018636157253</v>
      </c>
      <c r="G37" s="8">
        <f t="shared" si="1"/>
        <v>3.1978948483664729</v>
      </c>
      <c r="H37" s="3"/>
    </row>
    <row r="38" spans="1:8" ht="15">
      <c r="A38" s="9" t="s">
        <v>11</v>
      </c>
      <c r="B38" s="10" t="s">
        <v>92</v>
      </c>
      <c r="C38" s="10" t="s">
        <v>12</v>
      </c>
      <c r="D38" s="10">
        <v>6802130</v>
      </c>
      <c r="E38" s="10">
        <v>4622504</v>
      </c>
      <c r="F38" s="10">
        <f t="shared" si="0"/>
        <v>1.471524957036273</v>
      </c>
      <c r="G38" s="10">
        <f t="shared" si="1"/>
        <v>3.2187990362799037</v>
      </c>
      <c r="H38" s="3"/>
    </row>
    <row r="39" spans="1:8" ht="15">
      <c r="A39" s="11" t="s">
        <v>11</v>
      </c>
      <c r="B39" s="12" t="s">
        <v>93</v>
      </c>
      <c r="C39" s="12" t="s">
        <v>12</v>
      </c>
      <c r="D39" s="12">
        <v>6532081</v>
      </c>
      <c r="E39" s="12">
        <v>4393701</v>
      </c>
      <c r="F39" s="12">
        <f t="shared" si="0"/>
        <v>1.4866921986725996</v>
      </c>
      <c r="G39" s="12">
        <f t="shared" si="1"/>
        <v>3.2501193902589178</v>
      </c>
      <c r="H39" s="3"/>
    </row>
    <row r="40" spans="1:8" ht="15">
      <c r="A40" s="7" t="s">
        <v>11</v>
      </c>
      <c r="B40" s="8" t="s">
        <v>94</v>
      </c>
      <c r="C40" s="8" t="s">
        <v>12</v>
      </c>
      <c r="D40" s="8">
        <v>4473917</v>
      </c>
      <c r="E40" s="8">
        <v>3941790</v>
      </c>
      <c r="F40" s="8">
        <f t="shared" si="0"/>
        <v>1.1349962834143879</v>
      </c>
      <c r="G40" s="8">
        <f t="shared" si="1"/>
        <v>2.5238673252507109</v>
      </c>
      <c r="H40" s="3"/>
    </row>
    <row r="41" spans="1:8" ht="15">
      <c r="A41" s="9" t="s">
        <v>11</v>
      </c>
      <c r="B41" s="10" t="s">
        <v>95</v>
      </c>
      <c r="C41" s="10" t="s">
        <v>12</v>
      </c>
      <c r="D41" s="10">
        <v>5807230</v>
      </c>
      <c r="E41" s="10">
        <v>5068730</v>
      </c>
      <c r="F41" s="10">
        <f t="shared" si="0"/>
        <v>1.1456972456611418</v>
      </c>
      <c r="G41" s="10">
        <f t="shared" si="1"/>
        <v>2.5459648122902578</v>
      </c>
      <c r="H41" s="3"/>
    </row>
    <row r="42" spans="1:8" ht="15">
      <c r="A42" s="11" t="s">
        <v>11</v>
      </c>
      <c r="B42" s="12" t="s">
        <v>96</v>
      </c>
      <c r="C42" s="12" t="s">
        <v>12</v>
      </c>
      <c r="D42" s="12">
        <v>4836042</v>
      </c>
      <c r="E42" s="12">
        <v>4303265</v>
      </c>
      <c r="F42" s="12">
        <f t="shared" si="0"/>
        <v>1.1238076204928118</v>
      </c>
      <c r="G42" s="12">
        <f t="shared" si="1"/>
        <v>2.5007627363176561</v>
      </c>
      <c r="H42" s="3"/>
    </row>
    <row r="43" spans="1:8" ht="15">
      <c r="A43" s="7" t="s">
        <v>11</v>
      </c>
      <c r="B43" s="8" t="s">
        <v>97</v>
      </c>
      <c r="C43" s="8" t="s">
        <v>12</v>
      </c>
      <c r="D43" s="8">
        <v>3364956</v>
      </c>
      <c r="E43" s="8">
        <v>3128455</v>
      </c>
      <c r="F43" s="8">
        <f t="shared" si="0"/>
        <v>1.0755967402439863</v>
      </c>
      <c r="G43" s="8">
        <f t="shared" si="1"/>
        <v>2.4012072686038315</v>
      </c>
      <c r="H43" s="3"/>
    </row>
    <row r="44" spans="1:8">
      <c r="A44" s="9" t="s">
        <v>11</v>
      </c>
      <c r="B44" s="10" t="s">
        <v>98</v>
      </c>
      <c r="C44" s="10" t="s">
        <v>12</v>
      </c>
      <c r="D44" s="10">
        <v>5303377</v>
      </c>
      <c r="E44" s="10">
        <v>4712908</v>
      </c>
      <c r="F44" s="10">
        <f t="shared" si="0"/>
        <v>1.125287614356147</v>
      </c>
      <c r="G44" s="10">
        <f t="shared" si="1"/>
        <v>2.5038189236454436</v>
      </c>
    </row>
    <row r="45" spans="1:8">
      <c r="A45" s="11" t="s">
        <v>11</v>
      </c>
      <c r="B45" s="12" t="s">
        <v>99</v>
      </c>
      <c r="C45" s="12" t="s">
        <v>12</v>
      </c>
      <c r="D45" s="12">
        <v>3911371</v>
      </c>
      <c r="E45" s="12">
        <v>3554292</v>
      </c>
      <c r="F45" s="12">
        <f t="shared" si="0"/>
        <v>1.100464171204842</v>
      </c>
      <c r="G45" s="12">
        <f t="shared" si="1"/>
        <v>2.4525585135379986</v>
      </c>
    </row>
    <row r="46" spans="1:8">
      <c r="A46" s="7" t="s">
        <v>11</v>
      </c>
      <c r="B46" s="8" t="s">
        <v>100</v>
      </c>
      <c r="C46" s="8" t="s">
        <v>12</v>
      </c>
      <c r="D46" s="8">
        <v>3464195</v>
      </c>
      <c r="E46" s="8">
        <v>4971668</v>
      </c>
      <c r="F46" s="8">
        <f t="shared" si="0"/>
        <v>0.69678727541742524</v>
      </c>
      <c r="G46" s="8">
        <f t="shared" si="1"/>
        <v>1.618965723736983</v>
      </c>
    </row>
    <row r="47" spans="1:8">
      <c r="A47" s="9" t="s">
        <v>11</v>
      </c>
      <c r="B47" s="10" t="s">
        <v>101</v>
      </c>
      <c r="C47" s="10" t="s">
        <v>12</v>
      </c>
      <c r="D47" s="10">
        <v>3855106</v>
      </c>
      <c r="E47" s="10">
        <v>5663307</v>
      </c>
      <c r="F47" s="10">
        <f t="shared" si="0"/>
        <v>0.68071640827523561</v>
      </c>
      <c r="G47" s="10">
        <f t="shared" si="1"/>
        <v>1.5857793830883615</v>
      </c>
    </row>
    <row r="48" spans="1:8">
      <c r="A48" s="9" t="s">
        <v>11</v>
      </c>
      <c r="B48" s="10" t="s">
        <v>102</v>
      </c>
      <c r="C48" s="10" t="s">
        <v>12</v>
      </c>
      <c r="D48" s="10">
        <v>4370368</v>
      </c>
      <c r="E48" s="10">
        <v>6065205</v>
      </c>
      <c r="F48" s="10">
        <f t="shared" si="0"/>
        <v>0.72056393806969421</v>
      </c>
      <c r="G48" s="10">
        <f t="shared" si="1"/>
        <v>1.6680645321139185</v>
      </c>
    </row>
    <row r="49" spans="1:7">
      <c r="A49" s="11" t="s">
        <v>11</v>
      </c>
      <c r="B49" s="12" t="s">
        <v>103</v>
      </c>
      <c r="C49" s="12" t="s">
        <v>12</v>
      </c>
      <c r="D49" s="12">
        <v>4656302</v>
      </c>
      <c r="E49" s="12">
        <v>6123549</v>
      </c>
      <c r="F49" s="12">
        <f t="shared" si="0"/>
        <v>0.76039270690901628</v>
      </c>
      <c r="G49" s="12">
        <f t="shared" si="1"/>
        <v>1.7503109397671186</v>
      </c>
    </row>
    <row r="50" spans="1:7">
      <c r="A50" s="7" t="s">
        <v>11</v>
      </c>
      <c r="B50" s="8" t="s">
        <v>104</v>
      </c>
      <c r="C50" s="8" t="s">
        <v>12</v>
      </c>
      <c r="D50" s="8">
        <v>3310446</v>
      </c>
      <c r="E50" s="8">
        <v>4368527</v>
      </c>
      <c r="F50" s="8">
        <f t="shared" si="0"/>
        <v>0.75779456095841913</v>
      </c>
      <c r="G50" s="8">
        <f t="shared" si="1"/>
        <v>1.7449457683791354</v>
      </c>
    </row>
    <row r="51" spans="1:7">
      <c r="A51" s="9" t="s">
        <v>11</v>
      </c>
      <c r="B51" s="10" t="s">
        <v>105</v>
      </c>
      <c r="C51" s="10" t="s">
        <v>12</v>
      </c>
      <c r="D51" s="10">
        <v>2243774</v>
      </c>
      <c r="E51" s="10">
        <v>3018215</v>
      </c>
      <c r="F51" s="10">
        <f t="shared" si="0"/>
        <v>0.74341092334376446</v>
      </c>
      <c r="G51" s="10">
        <f t="shared" si="1"/>
        <v>1.7152435567048736</v>
      </c>
    </row>
    <row r="52" spans="1:7">
      <c r="A52" s="9" t="s">
        <v>11</v>
      </c>
      <c r="B52" s="10" t="s">
        <v>106</v>
      </c>
      <c r="C52" s="10" t="s">
        <v>12</v>
      </c>
      <c r="D52" s="10">
        <v>2407164</v>
      </c>
      <c r="E52" s="10">
        <v>3099568</v>
      </c>
      <c r="F52" s="10">
        <f t="shared" si="0"/>
        <v>0.77661274087227639</v>
      </c>
      <c r="G52" s="10">
        <f t="shared" si="1"/>
        <v>1.7838053099012505</v>
      </c>
    </row>
    <row r="53" spans="1:7">
      <c r="A53" s="11" t="s">
        <v>11</v>
      </c>
      <c r="B53" s="12" t="s">
        <v>104</v>
      </c>
      <c r="C53" s="12" t="s">
        <v>12</v>
      </c>
      <c r="D53" s="12">
        <v>2848228</v>
      </c>
      <c r="E53" s="12">
        <v>3672457</v>
      </c>
      <c r="F53" s="12">
        <f t="shared" si="0"/>
        <v>0.77556469687732221</v>
      </c>
      <c r="G53" s="12">
        <f t="shared" si="1"/>
        <v>1.7816410990516702</v>
      </c>
    </row>
    <row r="54" spans="1:7">
      <c r="A54" s="7" t="s">
        <v>11</v>
      </c>
      <c r="B54" s="8" t="s">
        <v>107</v>
      </c>
      <c r="C54" s="8" t="s">
        <v>12</v>
      </c>
      <c r="D54" s="8">
        <v>2535033</v>
      </c>
      <c r="E54" s="8">
        <v>3111889</v>
      </c>
      <c r="F54" s="8">
        <f t="shared" si="0"/>
        <v>0.81462834953303287</v>
      </c>
      <c r="G54" s="8">
        <f t="shared" si="1"/>
        <v>1.8623075417857127</v>
      </c>
    </row>
    <row r="55" spans="1:7">
      <c r="A55" s="9" t="s">
        <v>11</v>
      </c>
      <c r="B55" s="10" t="s">
        <v>108</v>
      </c>
      <c r="C55" s="10" t="s">
        <v>12</v>
      </c>
      <c r="D55" s="10">
        <v>3967268</v>
      </c>
      <c r="E55" s="10">
        <v>4720865</v>
      </c>
      <c r="F55" s="10">
        <f t="shared" si="0"/>
        <v>0.84036887307728558</v>
      </c>
      <c r="G55" s="10">
        <f t="shared" si="1"/>
        <v>1.9154617229045947</v>
      </c>
    </row>
    <row r="56" spans="1:7">
      <c r="A56" s="9" t="s">
        <v>11</v>
      </c>
      <c r="B56" s="10" t="s">
        <v>107</v>
      </c>
      <c r="C56" s="10" t="s">
        <v>12</v>
      </c>
      <c r="D56" s="10">
        <v>2998021</v>
      </c>
      <c r="E56" s="10">
        <v>3624415</v>
      </c>
      <c r="F56" s="10">
        <f t="shared" si="0"/>
        <v>0.82717376459373448</v>
      </c>
      <c r="G56" s="10">
        <f t="shared" si="1"/>
        <v>1.8882138238860615</v>
      </c>
    </row>
    <row r="57" spans="1:7">
      <c r="A57" s="11" t="s">
        <v>11</v>
      </c>
      <c r="B57" s="12" t="s">
        <v>108</v>
      </c>
      <c r="C57" s="12" t="s">
        <v>12</v>
      </c>
      <c r="D57" s="12">
        <v>2726255</v>
      </c>
      <c r="E57" s="12">
        <v>3383639</v>
      </c>
      <c r="F57" s="12">
        <f t="shared" si="0"/>
        <v>0.8057168628213589</v>
      </c>
      <c r="G57" s="12">
        <f t="shared" si="1"/>
        <v>1.8439053217261061</v>
      </c>
    </row>
    <row r="58" spans="1:7">
      <c r="A58" s="7" t="s">
        <v>11</v>
      </c>
      <c r="B58" s="13" t="s">
        <v>109</v>
      </c>
      <c r="C58" s="13" t="s">
        <v>12</v>
      </c>
      <c r="D58" s="13">
        <v>2384989</v>
      </c>
      <c r="E58" s="13">
        <v>2856762</v>
      </c>
      <c r="F58" s="13">
        <f t="shared" si="0"/>
        <v>0.83485743649628497</v>
      </c>
      <c r="G58" s="8">
        <f t="shared" si="1"/>
        <v>1.9040806063648283</v>
      </c>
    </row>
    <row r="59" spans="1:7">
      <c r="A59" s="9" t="s">
        <v>11</v>
      </c>
      <c r="B59" s="14" t="s">
        <v>110</v>
      </c>
      <c r="C59" s="14" t="s">
        <v>12</v>
      </c>
      <c r="D59" s="14">
        <v>2471585</v>
      </c>
      <c r="E59" s="14">
        <v>3063745</v>
      </c>
      <c r="F59" s="14">
        <f t="shared" si="0"/>
        <v>0.80672020680572309</v>
      </c>
      <c r="G59" s="10">
        <f t="shared" si="1"/>
        <v>1.8459772270538182</v>
      </c>
    </row>
    <row r="60" spans="1:7">
      <c r="A60" s="9" t="s">
        <v>11</v>
      </c>
      <c r="B60" s="14" t="s">
        <v>109</v>
      </c>
      <c r="C60" s="14" t="s">
        <v>12</v>
      </c>
      <c r="D60" s="14">
        <v>3721405</v>
      </c>
      <c r="E60" s="14">
        <v>4823957</v>
      </c>
      <c r="F60" s="14">
        <f t="shared" si="0"/>
        <v>0.77144240713588452</v>
      </c>
      <c r="G60" s="10">
        <f t="shared" si="1"/>
        <v>1.7731285707356015</v>
      </c>
    </row>
    <row r="61" spans="1:7">
      <c r="A61" s="11" t="s">
        <v>11</v>
      </c>
      <c r="B61" s="15" t="s">
        <v>111</v>
      </c>
      <c r="C61" s="15" t="s">
        <v>12</v>
      </c>
      <c r="D61" s="15">
        <v>2811812</v>
      </c>
      <c r="E61" s="15">
        <v>3399548</v>
      </c>
      <c r="F61" s="15">
        <f t="shared" si="0"/>
        <v>0.82711348685178143</v>
      </c>
      <c r="G61" s="12">
        <f t="shared" si="1"/>
        <v>1.8880893503489284</v>
      </c>
    </row>
    <row r="62" spans="1:7">
      <c r="A62" s="7" t="s">
        <v>11</v>
      </c>
      <c r="B62" s="13" t="s">
        <v>112</v>
      </c>
      <c r="C62" s="13" t="s">
        <v>12</v>
      </c>
      <c r="D62" s="13">
        <v>2607596</v>
      </c>
      <c r="E62" s="13">
        <v>3097735</v>
      </c>
      <c r="F62" s="13">
        <f t="shared" si="0"/>
        <v>0.84177503885903737</v>
      </c>
      <c r="G62" s="8">
        <f t="shared" si="1"/>
        <v>1.918365455243912</v>
      </c>
    </row>
    <row r="63" spans="1:7">
      <c r="A63" s="9" t="s">
        <v>11</v>
      </c>
      <c r="B63" s="14" t="s">
        <v>113</v>
      </c>
      <c r="C63" s="14" t="s">
        <v>12</v>
      </c>
      <c r="D63" s="14">
        <v>2280286</v>
      </c>
      <c r="E63" s="14">
        <v>2763102</v>
      </c>
      <c r="F63" s="14">
        <f t="shared" si="0"/>
        <v>0.82526305579743342</v>
      </c>
      <c r="G63" s="10">
        <f t="shared" si="1"/>
        <v>1.8842682102216999</v>
      </c>
    </row>
    <row r="64" spans="1:7">
      <c r="A64" s="9" t="s">
        <v>11</v>
      </c>
      <c r="B64" s="14" t="s">
        <v>114</v>
      </c>
      <c r="C64" s="14" t="s">
        <v>12</v>
      </c>
      <c r="D64" s="14">
        <v>2668665</v>
      </c>
      <c r="E64" s="14">
        <v>3231866</v>
      </c>
      <c r="F64" s="14">
        <f t="shared" si="0"/>
        <v>0.82573503975721763</v>
      </c>
      <c r="G64" s="10">
        <f t="shared" si="1"/>
        <v>1.8852428570986544</v>
      </c>
    </row>
    <row r="65" spans="1:7">
      <c r="A65" s="11" t="s">
        <v>11</v>
      </c>
      <c r="B65" s="15" t="s">
        <v>114</v>
      </c>
      <c r="C65" s="15" t="s">
        <v>12</v>
      </c>
      <c r="D65" s="15">
        <v>3510335</v>
      </c>
      <c r="E65" s="15">
        <v>4127365</v>
      </c>
      <c r="F65" s="15">
        <f t="shared" si="0"/>
        <v>0.85050268149291375</v>
      </c>
      <c r="G65" s="12">
        <f t="shared" si="1"/>
        <v>1.9363880372828668</v>
      </c>
    </row>
    <row r="66" spans="1:7">
      <c r="A66" s="7" t="s">
        <v>11</v>
      </c>
      <c r="B66" s="8" t="s">
        <v>115</v>
      </c>
      <c r="C66" s="8" t="s">
        <v>12</v>
      </c>
      <c r="D66" s="8">
        <v>9351886</v>
      </c>
      <c r="E66" s="8">
        <v>5998101</v>
      </c>
      <c r="F66" s="8">
        <f t="shared" si="0"/>
        <v>1.5591411348358422</v>
      </c>
      <c r="G66" s="8">
        <f t="shared" si="1"/>
        <v>3.3997264434360139</v>
      </c>
    </row>
    <row r="67" spans="1:7">
      <c r="A67" s="9" t="s">
        <v>11</v>
      </c>
      <c r="B67" s="10" t="s">
        <v>116</v>
      </c>
      <c r="C67" s="10" t="s">
        <v>12</v>
      </c>
      <c r="D67" s="10">
        <v>9647244</v>
      </c>
      <c r="E67" s="10">
        <v>6243473</v>
      </c>
      <c r="F67" s="10">
        <f t="shared" ref="F67:F130" si="2">D67/E67</f>
        <v>1.5451726947485798</v>
      </c>
      <c r="G67" s="10">
        <f t="shared" ref="G67:G130" si="3">(2.065*F67)+0.1801</f>
        <v>3.3708816146558171</v>
      </c>
    </row>
    <row r="68" spans="1:7">
      <c r="A68" s="11" t="s">
        <v>11</v>
      </c>
      <c r="B68" s="12" t="s">
        <v>117</v>
      </c>
      <c r="C68" s="12" t="s">
        <v>12</v>
      </c>
      <c r="D68" s="12">
        <v>9530720</v>
      </c>
      <c r="E68" s="12">
        <v>6206235</v>
      </c>
      <c r="F68" s="12">
        <f t="shared" si="2"/>
        <v>1.5356685655635018</v>
      </c>
      <c r="G68" s="12">
        <f t="shared" si="3"/>
        <v>3.3512555878886312</v>
      </c>
    </row>
    <row r="69" spans="1:7">
      <c r="A69" s="7" t="s">
        <v>11</v>
      </c>
      <c r="B69" s="8" t="s">
        <v>118</v>
      </c>
      <c r="C69" s="8" t="s">
        <v>12</v>
      </c>
      <c r="D69" s="8">
        <v>7294551</v>
      </c>
      <c r="E69" s="8">
        <v>6221232</v>
      </c>
      <c r="F69" s="8">
        <f t="shared" si="2"/>
        <v>1.172525152574281</v>
      </c>
      <c r="G69" s="8">
        <f t="shared" si="3"/>
        <v>2.6013644400658902</v>
      </c>
    </row>
    <row r="70" spans="1:7">
      <c r="A70" s="9" t="s">
        <v>11</v>
      </c>
      <c r="B70" s="10" t="s">
        <v>119</v>
      </c>
      <c r="C70" s="10" t="s">
        <v>12</v>
      </c>
      <c r="D70" s="10">
        <v>7556758</v>
      </c>
      <c r="E70" s="10">
        <v>6563243</v>
      </c>
      <c r="F70" s="10">
        <f t="shared" si="2"/>
        <v>1.151375623300859</v>
      </c>
      <c r="G70" s="10">
        <f t="shared" si="3"/>
        <v>2.5576906621162738</v>
      </c>
    </row>
    <row r="71" spans="1:7">
      <c r="A71" s="11" t="s">
        <v>11</v>
      </c>
      <c r="B71" s="12" t="s">
        <v>120</v>
      </c>
      <c r="C71" s="12" t="s">
        <v>12</v>
      </c>
      <c r="D71" s="12">
        <v>7412650</v>
      </c>
      <c r="E71" s="12">
        <v>6412965</v>
      </c>
      <c r="F71" s="12">
        <f t="shared" si="2"/>
        <v>1.1558849923553303</v>
      </c>
      <c r="G71" s="12">
        <f t="shared" si="3"/>
        <v>2.5670025092137569</v>
      </c>
    </row>
    <row r="72" spans="1:7">
      <c r="A72" s="7" t="s">
        <v>11</v>
      </c>
      <c r="B72" s="8" t="s">
        <v>121</v>
      </c>
      <c r="C72" s="8" t="s">
        <v>12</v>
      </c>
      <c r="D72" s="8">
        <v>7209691</v>
      </c>
      <c r="E72" s="8">
        <v>6189904</v>
      </c>
      <c r="F72" s="8">
        <f t="shared" si="2"/>
        <v>1.1647500510508726</v>
      </c>
      <c r="G72" s="8">
        <f t="shared" si="3"/>
        <v>2.5853088554200516</v>
      </c>
    </row>
    <row r="73" spans="1:7">
      <c r="A73" s="9" t="s">
        <v>11</v>
      </c>
      <c r="B73" s="10" t="s">
        <v>122</v>
      </c>
      <c r="C73" s="10" t="s">
        <v>12</v>
      </c>
      <c r="D73" s="10">
        <v>7945186</v>
      </c>
      <c r="E73" s="10">
        <v>6886651</v>
      </c>
      <c r="F73" s="10">
        <f t="shared" si="2"/>
        <v>1.1537082393169045</v>
      </c>
      <c r="G73" s="10">
        <f t="shared" si="3"/>
        <v>2.5625075141894076</v>
      </c>
    </row>
    <row r="74" spans="1:7">
      <c r="A74" s="11" t="s">
        <v>11</v>
      </c>
      <c r="B74" s="12" t="s">
        <v>123</v>
      </c>
      <c r="C74" s="12" t="s">
        <v>12</v>
      </c>
      <c r="D74" s="12">
        <v>8087355</v>
      </c>
      <c r="E74" s="12">
        <v>6973147</v>
      </c>
      <c r="F74" s="12">
        <f t="shared" si="2"/>
        <v>1.1597855315541175</v>
      </c>
      <c r="G74" s="12">
        <f t="shared" si="3"/>
        <v>2.5750571226592522</v>
      </c>
    </row>
    <row r="75" spans="1:7">
      <c r="A75" s="7" t="s">
        <v>11</v>
      </c>
      <c r="B75" s="8" t="s">
        <v>124</v>
      </c>
      <c r="C75" s="8" t="s">
        <v>12</v>
      </c>
      <c r="D75" s="8">
        <v>8048201</v>
      </c>
      <c r="E75" s="8">
        <v>6255879</v>
      </c>
      <c r="F75" s="8">
        <f t="shared" si="2"/>
        <v>1.2865020247354528</v>
      </c>
      <c r="G75" s="8">
        <f t="shared" si="3"/>
        <v>2.83672668107871</v>
      </c>
    </row>
    <row r="76" spans="1:7">
      <c r="A76" s="9" t="s">
        <v>11</v>
      </c>
      <c r="B76" s="10" t="s">
        <v>125</v>
      </c>
      <c r="C76" s="10" t="s">
        <v>12</v>
      </c>
      <c r="D76" s="10">
        <v>8697384</v>
      </c>
      <c r="E76" s="10">
        <v>6724421</v>
      </c>
      <c r="F76" s="10">
        <f t="shared" si="2"/>
        <v>1.2934026587567911</v>
      </c>
      <c r="G76" s="10">
        <f t="shared" si="3"/>
        <v>2.8509764903327732</v>
      </c>
    </row>
    <row r="77" spans="1:7">
      <c r="A77" s="11" t="s">
        <v>11</v>
      </c>
      <c r="B77" s="12" t="s">
        <v>126</v>
      </c>
      <c r="C77" s="12" t="s">
        <v>12</v>
      </c>
      <c r="D77" s="12">
        <v>8634178</v>
      </c>
      <c r="E77" s="12">
        <v>6792537</v>
      </c>
      <c r="F77" s="12">
        <f t="shared" si="2"/>
        <v>1.2711271208386499</v>
      </c>
      <c r="G77" s="12">
        <f t="shared" si="3"/>
        <v>2.8049775045318119</v>
      </c>
    </row>
    <row r="78" spans="1:7">
      <c r="A78" s="7" t="s">
        <v>11</v>
      </c>
      <c r="B78" s="8" t="s">
        <v>127</v>
      </c>
      <c r="C78" s="8" t="s">
        <v>12</v>
      </c>
      <c r="D78" s="8">
        <v>9633059</v>
      </c>
      <c r="E78" s="8">
        <v>6663530</v>
      </c>
      <c r="F78" s="8">
        <f t="shared" si="2"/>
        <v>1.4456390231603971</v>
      </c>
      <c r="G78" s="8">
        <f t="shared" si="3"/>
        <v>3.1653445828262199</v>
      </c>
    </row>
    <row r="79" spans="1:7">
      <c r="A79" s="9" t="s">
        <v>11</v>
      </c>
      <c r="B79" s="10" t="s">
        <v>128</v>
      </c>
      <c r="C79" s="10" t="s">
        <v>12</v>
      </c>
      <c r="D79" s="10">
        <v>9690410</v>
      </c>
      <c r="E79" s="10">
        <v>6710842</v>
      </c>
      <c r="F79" s="10">
        <f t="shared" si="2"/>
        <v>1.443993168070415</v>
      </c>
      <c r="G79" s="10">
        <f t="shared" si="3"/>
        <v>3.1619458920654067</v>
      </c>
    </row>
    <row r="80" spans="1:7">
      <c r="A80" s="11" t="s">
        <v>11</v>
      </c>
      <c r="B80" s="12" t="s">
        <v>129</v>
      </c>
      <c r="C80" s="12" t="s">
        <v>12</v>
      </c>
      <c r="D80" s="12">
        <v>9509997</v>
      </c>
      <c r="E80" s="12">
        <v>6520552</v>
      </c>
      <c r="F80" s="12">
        <f t="shared" si="2"/>
        <v>1.4584650195259543</v>
      </c>
      <c r="G80" s="12">
        <f t="shared" si="3"/>
        <v>3.1918302653210957</v>
      </c>
    </row>
    <row r="81" spans="1:7">
      <c r="A81" s="7" t="s">
        <v>11</v>
      </c>
      <c r="B81" s="8" t="s">
        <v>130</v>
      </c>
      <c r="C81" s="8" t="s">
        <v>12</v>
      </c>
      <c r="D81" s="8">
        <v>5708593</v>
      </c>
      <c r="E81" s="8">
        <v>6344667</v>
      </c>
      <c r="F81" s="8">
        <f t="shared" si="2"/>
        <v>0.89974666913172907</v>
      </c>
      <c r="G81" s="8">
        <f t="shared" si="3"/>
        <v>2.0380768717570206</v>
      </c>
    </row>
    <row r="82" spans="1:7">
      <c r="A82" s="9" t="s">
        <v>11</v>
      </c>
      <c r="B82" s="10" t="s">
        <v>131</v>
      </c>
      <c r="C82" s="10" t="s">
        <v>12</v>
      </c>
      <c r="D82" s="10">
        <v>5995848</v>
      </c>
      <c r="E82" s="10">
        <v>6706260</v>
      </c>
      <c r="F82" s="10">
        <f t="shared" si="2"/>
        <v>0.89406733410276373</v>
      </c>
      <c r="G82" s="10">
        <f t="shared" si="3"/>
        <v>2.026349044922207</v>
      </c>
    </row>
    <row r="83" spans="1:7">
      <c r="A83" s="11" t="s">
        <v>11</v>
      </c>
      <c r="B83" s="12" t="s">
        <v>132</v>
      </c>
      <c r="C83" s="12" t="s">
        <v>12</v>
      </c>
      <c r="D83" s="12">
        <v>6037711</v>
      </c>
      <c r="E83" s="12">
        <v>6715280</v>
      </c>
      <c r="F83" s="12">
        <f t="shared" si="2"/>
        <v>0.8991004098116534</v>
      </c>
      <c r="G83" s="12">
        <f t="shared" si="3"/>
        <v>2.0367423462610641</v>
      </c>
    </row>
    <row r="84" spans="1:7">
      <c r="A84" s="7" t="s">
        <v>11</v>
      </c>
      <c r="B84" s="8" t="s">
        <v>133</v>
      </c>
      <c r="C84" s="8" t="s">
        <v>12</v>
      </c>
      <c r="D84" s="8">
        <v>7462447</v>
      </c>
      <c r="E84" s="8">
        <v>6688508</v>
      </c>
      <c r="F84" s="8">
        <f t="shared" si="2"/>
        <v>1.1157117551477849</v>
      </c>
      <c r="G84" s="8">
        <f t="shared" si="3"/>
        <v>2.4840447743801755</v>
      </c>
    </row>
    <row r="85" spans="1:7">
      <c r="A85" s="9" t="s">
        <v>11</v>
      </c>
      <c r="B85" s="10" t="s">
        <v>134</v>
      </c>
      <c r="C85" s="10" t="s">
        <v>12</v>
      </c>
      <c r="D85" s="10">
        <v>7325299</v>
      </c>
      <c r="E85" s="10">
        <v>6738309</v>
      </c>
      <c r="F85" s="10">
        <f t="shared" si="2"/>
        <v>1.0871123600891559</v>
      </c>
      <c r="G85" s="10">
        <f t="shared" si="3"/>
        <v>2.4249870235841069</v>
      </c>
    </row>
    <row r="86" spans="1:7">
      <c r="A86" s="11" t="s">
        <v>11</v>
      </c>
      <c r="B86" s="12" t="s">
        <v>135</v>
      </c>
      <c r="C86" s="12" t="s">
        <v>12</v>
      </c>
      <c r="D86" s="12">
        <v>7358885</v>
      </c>
      <c r="E86" s="12">
        <v>6678898</v>
      </c>
      <c r="F86" s="12">
        <f t="shared" si="2"/>
        <v>1.1018112568869893</v>
      </c>
      <c r="G86" s="12">
        <f t="shared" si="3"/>
        <v>2.4553402454716329</v>
      </c>
    </row>
    <row r="87" spans="1:7">
      <c r="A87" s="7" t="s">
        <v>11</v>
      </c>
      <c r="B87" s="8" t="s">
        <v>136</v>
      </c>
      <c r="C87" s="8" t="s">
        <v>12</v>
      </c>
      <c r="D87" s="8">
        <v>8919850</v>
      </c>
      <c r="E87" s="8">
        <v>6400658</v>
      </c>
      <c r="F87" s="8">
        <f t="shared" si="2"/>
        <v>1.3935832847185399</v>
      </c>
      <c r="G87" s="8">
        <f t="shared" si="3"/>
        <v>3.0578494829437846</v>
      </c>
    </row>
    <row r="88" spans="1:7">
      <c r="A88" s="9" t="s">
        <v>11</v>
      </c>
      <c r="B88" s="10" t="s">
        <v>137</v>
      </c>
      <c r="C88" s="10" t="s">
        <v>12</v>
      </c>
      <c r="D88" s="10">
        <v>8763941</v>
      </c>
      <c r="E88" s="10">
        <v>6302001</v>
      </c>
      <c r="F88" s="10">
        <f t="shared" si="2"/>
        <v>1.3906600459124014</v>
      </c>
      <c r="G88" s="10">
        <f t="shared" si="3"/>
        <v>3.0518129948091088</v>
      </c>
    </row>
    <row r="89" spans="1:7">
      <c r="A89" s="11" t="s">
        <v>11</v>
      </c>
      <c r="B89" s="12" t="s">
        <v>138</v>
      </c>
      <c r="C89" s="12" t="s">
        <v>12</v>
      </c>
      <c r="D89" s="12">
        <v>8575142</v>
      </c>
      <c r="E89" s="12">
        <v>6246914</v>
      </c>
      <c r="F89" s="12">
        <f t="shared" si="2"/>
        <v>1.3727005046011518</v>
      </c>
      <c r="G89" s="12">
        <f t="shared" si="3"/>
        <v>3.0147265420013785</v>
      </c>
    </row>
    <row r="90" spans="1:7">
      <c r="A90" s="7" t="s">
        <v>11</v>
      </c>
      <c r="B90" s="8" t="s">
        <v>139</v>
      </c>
      <c r="C90" s="8" t="s">
        <v>12</v>
      </c>
      <c r="D90" s="8">
        <v>6059534</v>
      </c>
      <c r="E90" s="8">
        <v>5795854</v>
      </c>
      <c r="F90" s="8">
        <f t="shared" si="2"/>
        <v>1.0454945897532961</v>
      </c>
      <c r="G90" s="8">
        <f t="shared" si="3"/>
        <v>2.3390463278405562</v>
      </c>
    </row>
    <row r="91" spans="1:7">
      <c r="A91" s="9" t="s">
        <v>11</v>
      </c>
      <c r="B91" s="10" t="s">
        <v>140</v>
      </c>
      <c r="C91" s="10" t="s">
        <v>12</v>
      </c>
      <c r="D91" s="10">
        <v>6143359</v>
      </c>
      <c r="E91" s="10">
        <v>6024669</v>
      </c>
      <c r="F91" s="10">
        <f t="shared" si="2"/>
        <v>1.0197006673727635</v>
      </c>
      <c r="G91" s="10">
        <f t="shared" si="3"/>
        <v>2.2857818781247565</v>
      </c>
    </row>
    <row r="92" spans="1:7">
      <c r="A92" s="11" t="s">
        <v>11</v>
      </c>
      <c r="B92" s="12" t="s">
        <v>141</v>
      </c>
      <c r="C92" s="12" t="s">
        <v>12</v>
      </c>
      <c r="D92" s="12">
        <v>6086936</v>
      </c>
      <c r="E92" s="12">
        <v>5886687</v>
      </c>
      <c r="F92" s="12">
        <f t="shared" si="2"/>
        <v>1.0340172664182756</v>
      </c>
      <c r="G92" s="12">
        <f t="shared" si="3"/>
        <v>2.315345655153739</v>
      </c>
    </row>
    <row r="93" spans="1:7">
      <c r="A93" s="7" t="s">
        <v>11</v>
      </c>
      <c r="B93" s="8" t="s">
        <v>142</v>
      </c>
      <c r="C93" s="8" t="s">
        <v>12</v>
      </c>
      <c r="D93" s="8">
        <v>4720622</v>
      </c>
      <c r="E93" s="8">
        <v>6542626</v>
      </c>
      <c r="F93" s="8">
        <f t="shared" si="2"/>
        <v>0.72151793484756732</v>
      </c>
      <c r="G93" s="8">
        <f t="shared" si="3"/>
        <v>1.6700345354602264</v>
      </c>
    </row>
    <row r="94" spans="1:7">
      <c r="A94" s="9" t="s">
        <v>11</v>
      </c>
      <c r="B94" s="10" t="s">
        <v>143</v>
      </c>
      <c r="C94" s="10" t="s">
        <v>12</v>
      </c>
      <c r="D94" s="10">
        <v>4682843</v>
      </c>
      <c r="E94" s="10">
        <v>6533215</v>
      </c>
      <c r="F94" s="10">
        <f t="shared" si="2"/>
        <v>0.71677466607175788</v>
      </c>
      <c r="G94" s="10">
        <f t="shared" si="3"/>
        <v>1.66023968543818</v>
      </c>
    </row>
    <row r="95" spans="1:7">
      <c r="A95" s="11" t="s">
        <v>11</v>
      </c>
      <c r="B95" s="12" t="s">
        <v>144</v>
      </c>
      <c r="C95" s="12" t="s">
        <v>12</v>
      </c>
      <c r="D95" s="12">
        <v>4611950</v>
      </c>
      <c r="E95" s="12">
        <v>6272710</v>
      </c>
      <c r="F95" s="12">
        <f t="shared" si="2"/>
        <v>0.73524043037219955</v>
      </c>
      <c r="G95" s="12">
        <f t="shared" si="3"/>
        <v>1.6983714887185919</v>
      </c>
    </row>
    <row r="96" spans="1:7">
      <c r="A96" s="7" t="s">
        <v>11</v>
      </c>
      <c r="B96" s="8" t="s">
        <v>145</v>
      </c>
      <c r="C96" s="8" t="s">
        <v>12</v>
      </c>
      <c r="D96" s="8">
        <v>6051786</v>
      </c>
      <c r="E96" s="8">
        <v>5855232</v>
      </c>
      <c r="F96" s="8">
        <f t="shared" si="2"/>
        <v>1.0335689516657922</v>
      </c>
      <c r="G96" s="8">
        <f t="shared" si="3"/>
        <v>2.314419885189861</v>
      </c>
    </row>
    <row r="97" spans="1:7">
      <c r="A97" s="9" t="s">
        <v>11</v>
      </c>
      <c r="B97" s="10" t="s">
        <v>146</v>
      </c>
      <c r="C97" s="10" t="s">
        <v>12</v>
      </c>
      <c r="D97" s="10">
        <v>5925017</v>
      </c>
      <c r="E97" s="10">
        <v>5789713</v>
      </c>
      <c r="F97" s="10">
        <f t="shared" si="2"/>
        <v>1.0233697248896447</v>
      </c>
      <c r="G97" s="10">
        <f t="shared" si="3"/>
        <v>2.2933584818971164</v>
      </c>
    </row>
    <row r="98" spans="1:7">
      <c r="A98" s="11" t="s">
        <v>11</v>
      </c>
      <c r="B98" s="12" t="s">
        <v>147</v>
      </c>
      <c r="C98" s="12" t="s">
        <v>12</v>
      </c>
      <c r="D98" s="12">
        <v>6010984</v>
      </c>
      <c r="E98" s="12">
        <v>5812419</v>
      </c>
      <c r="F98" s="12">
        <f t="shared" si="2"/>
        <v>1.0341621964968457</v>
      </c>
      <c r="G98" s="12">
        <f t="shared" si="3"/>
        <v>2.3156449357659863</v>
      </c>
    </row>
    <row r="99" spans="1:7">
      <c r="A99" s="7" t="s">
        <v>11</v>
      </c>
      <c r="B99" s="8" t="s">
        <v>148</v>
      </c>
      <c r="C99" s="8" t="s">
        <v>12</v>
      </c>
      <c r="D99" s="8">
        <v>5512738</v>
      </c>
      <c r="E99" s="8">
        <v>5499793</v>
      </c>
      <c r="F99" s="8">
        <f t="shared" si="2"/>
        <v>1.0023537249492844</v>
      </c>
      <c r="G99" s="8">
        <f t="shared" si="3"/>
        <v>2.2499604420202721</v>
      </c>
    </row>
    <row r="100" spans="1:7">
      <c r="A100" s="9" t="s">
        <v>11</v>
      </c>
      <c r="B100" s="10" t="s">
        <v>149</v>
      </c>
      <c r="C100" s="10" t="s">
        <v>12</v>
      </c>
      <c r="D100" s="10">
        <v>5486222</v>
      </c>
      <c r="E100" s="10">
        <v>5557912</v>
      </c>
      <c r="F100" s="10">
        <f t="shared" si="2"/>
        <v>0.9871012711248397</v>
      </c>
      <c r="G100" s="10">
        <f t="shared" si="3"/>
        <v>2.2184641248727939</v>
      </c>
    </row>
    <row r="101" spans="1:7">
      <c r="A101" s="11" t="s">
        <v>11</v>
      </c>
      <c r="B101" s="12" t="s">
        <v>150</v>
      </c>
      <c r="C101" s="12" t="s">
        <v>12</v>
      </c>
      <c r="D101" s="12">
        <v>5515462</v>
      </c>
      <c r="E101" s="12">
        <v>5453314</v>
      </c>
      <c r="F101" s="12">
        <f t="shared" si="2"/>
        <v>1.0113963729211264</v>
      </c>
      <c r="G101" s="12">
        <f t="shared" si="3"/>
        <v>2.2686335100821258</v>
      </c>
    </row>
    <row r="102" spans="1:7">
      <c r="A102" s="7" t="s">
        <v>11</v>
      </c>
      <c r="B102" s="8" t="s">
        <v>151</v>
      </c>
      <c r="C102" s="8" t="s">
        <v>12</v>
      </c>
      <c r="D102" s="8">
        <v>9024804</v>
      </c>
      <c r="E102" s="8">
        <v>5292300</v>
      </c>
      <c r="F102" s="8">
        <f t="shared" si="2"/>
        <v>1.7052706762655179</v>
      </c>
      <c r="G102" s="8">
        <f t="shared" si="3"/>
        <v>3.701483946488294</v>
      </c>
    </row>
    <row r="103" spans="1:7">
      <c r="A103" s="9" t="s">
        <v>11</v>
      </c>
      <c r="B103" s="10" t="s">
        <v>152</v>
      </c>
      <c r="C103" s="10" t="s">
        <v>12</v>
      </c>
      <c r="D103" s="10">
        <v>9394018</v>
      </c>
      <c r="E103" s="10">
        <v>5525165</v>
      </c>
      <c r="F103" s="10">
        <f t="shared" si="2"/>
        <v>1.7002239752116</v>
      </c>
      <c r="G103" s="10">
        <f t="shared" si="3"/>
        <v>3.691062508811954</v>
      </c>
    </row>
    <row r="104" spans="1:7">
      <c r="A104" s="9" t="s">
        <v>11</v>
      </c>
      <c r="B104" s="10" t="s">
        <v>153</v>
      </c>
      <c r="C104" s="10" t="s">
        <v>12</v>
      </c>
      <c r="D104" s="10">
        <v>9241897</v>
      </c>
      <c r="E104" s="10">
        <v>5460137</v>
      </c>
      <c r="F104" s="10">
        <f t="shared" si="2"/>
        <v>1.6926126578875218</v>
      </c>
      <c r="G104" s="10">
        <f t="shared" si="3"/>
        <v>3.6753451385377325</v>
      </c>
    </row>
    <row r="105" spans="1:7">
      <c r="A105" s="11" t="s">
        <v>11</v>
      </c>
      <c r="B105" s="12" t="s">
        <v>154</v>
      </c>
      <c r="C105" s="12" t="s">
        <v>12</v>
      </c>
      <c r="D105" s="12">
        <v>8695996</v>
      </c>
      <c r="E105" s="12">
        <v>5098842</v>
      </c>
      <c r="F105" s="12">
        <f t="shared" si="2"/>
        <v>1.7054845002061252</v>
      </c>
      <c r="G105" s="12">
        <f t="shared" si="3"/>
        <v>3.7019254929256484</v>
      </c>
    </row>
    <row r="106" spans="1:7">
      <c r="A106" s="7" t="s">
        <v>11</v>
      </c>
      <c r="B106" s="8" t="s">
        <v>155</v>
      </c>
      <c r="C106" s="8" t="s">
        <v>12</v>
      </c>
      <c r="D106" s="8">
        <v>6145084</v>
      </c>
      <c r="E106" s="8">
        <v>5949888</v>
      </c>
      <c r="F106" s="8">
        <f t="shared" si="2"/>
        <v>1.0328066679574472</v>
      </c>
      <c r="G106" s="8">
        <f t="shared" si="3"/>
        <v>2.3128457693321285</v>
      </c>
    </row>
    <row r="107" spans="1:7">
      <c r="A107" s="9" t="s">
        <v>11</v>
      </c>
      <c r="B107" s="10" t="s">
        <v>156</v>
      </c>
      <c r="C107" s="10" t="s">
        <v>12</v>
      </c>
      <c r="D107" s="10">
        <v>6102192</v>
      </c>
      <c r="E107" s="10">
        <v>5928295</v>
      </c>
      <c r="F107" s="10">
        <f t="shared" si="2"/>
        <v>1.0293333918099554</v>
      </c>
      <c r="G107" s="10">
        <f t="shared" si="3"/>
        <v>2.3056734540875579</v>
      </c>
    </row>
    <row r="108" spans="1:7">
      <c r="A108" s="11" t="s">
        <v>11</v>
      </c>
      <c r="B108" s="12" t="s">
        <v>157</v>
      </c>
      <c r="C108" s="12" t="s">
        <v>12</v>
      </c>
      <c r="D108" s="12">
        <v>5953472</v>
      </c>
      <c r="E108" s="12">
        <v>5860702</v>
      </c>
      <c r="F108" s="12">
        <f t="shared" si="2"/>
        <v>1.0158291617625328</v>
      </c>
      <c r="G108" s="12">
        <f t="shared" si="3"/>
        <v>2.27778721903963</v>
      </c>
    </row>
    <row r="109" spans="1:7">
      <c r="A109" s="7" t="s">
        <v>11</v>
      </c>
      <c r="B109" s="8" t="s">
        <v>158</v>
      </c>
      <c r="C109" s="8" t="s">
        <v>12</v>
      </c>
      <c r="D109" s="8">
        <v>6674570</v>
      </c>
      <c r="E109" s="8">
        <v>5971120</v>
      </c>
      <c r="F109" s="8">
        <f t="shared" si="2"/>
        <v>1.1178087193022415</v>
      </c>
      <c r="G109" s="8">
        <f t="shared" si="3"/>
        <v>2.4883750053591287</v>
      </c>
    </row>
    <row r="110" spans="1:7">
      <c r="A110" s="9" t="s">
        <v>11</v>
      </c>
      <c r="B110" s="10" t="s">
        <v>159</v>
      </c>
      <c r="C110" s="10" t="s">
        <v>12</v>
      </c>
      <c r="D110" s="10">
        <v>6631314</v>
      </c>
      <c r="E110" s="10">
        <v>6004537</v>
      </c>
      <c r="F110" s="10">
        <f t="shared" si="2"/>
        <v>1.1043839017063264</v>
      </c>
      <c r="G110" s="10">
        <f t="shared" si="3"/>
        <v>2.4606527570235639</v>
      </c>
    </row>
    <row r="111" spans="1:7">
      <c r="A111" s="9" t="s">
        <v>11</v>
      </c>
      <c r="B111" s="10" t="s">
        <v>160</v>
      </c>
      <c r="C111" s="10" t="s">
        <v>12</v>
      </c>
      <c r="D111" s="10">
        <v>6655491</v>
      </c>
      <c r="E111" s="10">
        <v>5988536</v>
      </c>
      <c r="F111" s="10">
        <f t="shared" si="2"/>
        <v>1.1113719613608402</v>
      </c>
      <c r="G111" s="10">
        <f t="shared" si="3"/>
        <v>2.475083100210135</v>
      </c>
    </row>
    <row r="112" spans="1:7">
      <c r="A112" s="11" t="s">
        <v>11</v>
      </c>
      <c r="B112" s="12" t="s">
        <v>161</v>
      </c>
      <c r="C112" s="12" t="s">
        <v>12</v>
      </c>
      <c r="D112" s="12">
        <v>6463858</v>
      </c>
      <c r="E112" s="12">
        <v>5796882</v>
      </c>
      <c r="F112" s="12">
        <f t="shared" si="2"/>
        <v>1.1150577155098207</v>
      </c>
      <c r="G112" s="12">
        <f t="shared" si="3"/>
        <v>2.4826941825277795</v>
      </c>
    </row>
    <row r="113" spans="1:7">
      <c r="A113" s="7" t="s">
        <v>11</v>
      </c>
      <c r="B113" s="8" t="s">
        <v>162</v>
      </c>
      <c r="C113" s="8" t="s">
        <v>12</v>
      </c>
      <c r="D113" s="8">
        <v>7882628</v>
      </c>
      <c r="E113" s="8">
        <v>5476885</v>
      </c>
      <c r="F113" s="8">
        <f t="shared" si="2"/>
        <v>1.4392538824532559</v>
      </c>
      <c r="G113" s="8">
        <f t="shared" si="3"/>
        <v>3.1521592672659735</v>
      </c>
    </row>
    <row r="114" spans="1:7">
      <c r="A114" s="9" t="s">
        <v>11</v>
      </c>
      <c r="B114" s="10" t="s">
        <v>163</v>
      </c>
      <c r="C114" s="10" t="s">
        <v>12</v>
      </c>
      <c r="D114" s="10">
        <v>7627765</v>
      </c>
      <c r="E114" s="10">
        <v>5304369</v>
      </c>
      <c r="F114" s="10">
        <f t="shared" si="2"/>
        <v>1.438015530216695</v>
      </c>
      <c r="G114" s="10">
        <f t="shared" si="3"/>
        <v>3.1496020698974752</v>
      </c>
    </row>
    <row r="115" spans="1:7">
      <c r="A115" s="11" t="s">
        <v>11</v>
      </c>
      <c r="B115" s="12" t="s">
        <v>164</v>
      </c>
      <c r="C115" s="12" t="s">
        <v>12</v>
      </c>
      <c r="D115" s="12">
        <v>7592420</v>
      </c>
      <c r="E115" s="12">
        <v>5242151</v>
      </c>
      <c r="F115" s="12">
        <f t="shared" si="2"/>
        <v>1.4483405762252939</v>
      </c>
      <c r="G115" s="12">
        <f t="shared" si="3"/>
        <v>3.1709232899052315</v>
      </c>
    </row>
    <row r="116" spans="1:7">
      <c r="A116" s="7" t="s">
        <v>11</v>
      </c>
      <c r="B116" s="8" t="s">
        <v>165</v>
      </c>
      <c r="C116" s="8" t="s">
        <v>12</v>
      </c>
      <c r="D116" s="8">
        <v>7180664</v>
      </c>
      <c r="E116" s="8">
        <v>5535709</v>
      </c>
      <c r="F116" s="8">
        <f t="shared" si="2"/>
        <v>1.2971534450239346</v>
      </c>
      <c r="G116" s="8">
        <f t="shared" si="3"/>
        <v>2.858721863974425</v>
      </c>
    </row>
    <row r="117" spans="1:7">
      <c r="A117" s="9" t="s">
        <v>11</v>
      </c>
      <c r="B117" s="10" t="s">
        <v>166</v>
      </c>
      <c r="C117" s="10" t="s">
        <v>12</v>
      </c>
      <c r="D117" s="10">
        <v>6894765</v>
      </c>
      <c r="E117" s="10">
        <v>5268777</v>
      </c>
      <c r="F117" s="10">
        <f t="shared" si="2"/>
        <v>1.3086082405841053</v>
      </c>
      <c r="G117" s="10">
        <f t="shared" si="3"/>
        <v>2.8823760168061772</v>
      </c>
    </row>
    <row r="118" spans="1:7">
      <c r="A118" s="11" t="s">
        <v>11</v>
      </c>
      <c r="B118" s="12" t="s">
        <v>167</v>
      </c>
      <c r="C118" s="12" t="s">
        <v>12</v>
      </c>
      <c r="D118" s="12">
        <v>6774313</v>
      </c>
      <c r="E118" s="12">
        <v>5130096</v>
      </c>
      <c r="F118" s="12">
        <f t="shared" si="2"/>
        <v>1.3205041387139733</v>
      </c>
      <c r="G118" s="12">
        <f t="shared" si="3"/>
        <v>2.9069410464443548</v>
      </c>
    </row>
    <row r="119" spans="1:7">
      <c r="A119" s="7" t="s">
        <v>11</v>
      </c>
      <c r="B119" s="8" t="s">
        <v>168</v>
      </c>
      <c r="C119" s="8" t="s">
        <v>12</v>
      </c>
      <c r="D119" s="8">
        <v>6638288</v>
      </c>
      <c r="E119" s="8">
        <v>5746720</v>
      </c>
      <c r="F119" s="8">
        <f t="shared" si="2"/>
        <v>1.1551438037698025</v>
      </c>
      <c r="G119" s="8">
        <f t="shared" si="3"/>
        <v>2.5654719547846421</v>
      </c>
    </row>
    <row r="120" spans="1:7">
      <c r="A120" s="9" t="s">
        <v>11</v>
      </c>
      <c r="B120" s="10" t="s">
        <v>169</v>
      </c>
      <c r="C120" s="10" t="s">
        <v>12</v>
      </c>
      <c r="D120" s="10">
        <v>6423878</v>
      </c>
      <c r="E120" s="10">
        <v>5523524</v>
      </c>
      <c r="F120" s="10">
        <f t="shared" si="2"/>
        <v>1.1630035462867545</v>
      </c>
      <c r="G120" s="10">
        <f t="shared" si="3"/>
        <v>2.5817023230821481</v>
      </c>
    </row>
    <row r="121" spans="1:7">
      <c r="A121" s="11" t="s">
        <v>11</v>
      </c>
      <c r="B121" s="12" t="s">
        <v>170</v>
      </c>
      <c r="C121" s="12" t="s">
        <v>12</v>
      </c>
      <c r="D121" s="12">
        <v>6406817</v>
      </c>
      <c r="E121" s="12">
        <v>5570365</v>
      </c>
      <c r="F121" s="12">
        <f t="shared" si="2"/>
        <v>1.1501610756207179</v>
      </c>
      <c r="G121" s="12">
        <f t="shared" si="3"/>
        <v>2.5551826211567823</v>
      </c>
    </row>
    <row r="122" spans="1:7">
      <c r="A122" s="7" t="s">
        <v>11</v>
      </c>
      <c r="B122" s="8" t="s">
        <v>171</v>
      </c>
      <c r="C122" s="8" t="s">
        <v>12</v>
      </c>
      <c r="D122" s="8">
        <v>10855870</v>
      </c>
      <c r="E122" s="8">
        <v>5338298</v>
      </c>
      <c r="F122" s="8">
        <f t="shared" si="2"/>
        <v>2.0335826137843935</v>
      </c>
      <c r="G122" s="8">
        <f t="shared" si="3"/>
        <v>4.3794480974647731</v>
      </c>
    </row>
    <row r="123" spans="1:7">
      <c r="A123" s="9" t="s">
        <v>11</v>
      </c>
      <c r="B123" s="10" t="s">
        <v>172</v>
      </c>
      <c r="C123" s="10" t="s">
        <v>12</v>
      </c>
      <c r="D123" s="10">
        <v>10568810</v>
      </c>
      <c r="E123" s="10">
        <v>5170878</v>
      </c>
      <c r="F123" s="10">
        <f t="shared" si="2"/>
        <v>2.0439101444667616</v>
      </c>
      <c r="G123" s="10">
        <f t="shared" si="3"/>
        <v>4.4007744483238627</v>
      </c>
    </row>
    <row r="124" spans="1:7">
      <c r="A124" s="11" t="s">
        <v>11</v>
      </c>
      <c r="B124" s="12" t="s">
        <v>173</v>
      </c>
      <c r="C124" s="12" t="s">
        <v>12</v>
      </c>
      <c r="D124" s="12">
        <v>10362145</v>
      </c>
      <c r="E124" s="12">
        <v>5097751</v>
      </c>
      <c r="F124" s="12">
        <f t="shared" si="2"/>
        <v>2.0326895134736866</v>
      </c>
      <c r="G124" s="12">
        <f t="shared" si="3"/>
        <v>4.3776038453231632</v>
      </c>
    </row>
    <row r="125" spans="1:7">
      <c r="A125" s="7" t="s">
        <v>11</v>
      </c>
      <c r="B125" s="8" t="s">
        <v>174</v>
      </c>
      <c r="C125" s="8" t="s">
        <v>12</v>
      </c>
      <c r="D125" s="8">
        <v>6570118</v>
      </c>
      <c r="E125" s="8">
        <v>5451372</v>
      </c>
      <c r="F125" s="8">
        <f t="shared" si="2"/>
        <v>1.2052228319769775</v>
      </c>
      <c r="G125" s="8">
        <f t="shared" si="3"/>
        <v>2.6688851480324587</v>
      </c>
    </row>
    <row r="126" spans="1:7">
      <c r="A126" s="9" t="s">
        <v>11</v>
      </c>
      <c r="B126" s="10" t="s">
        <v>175</v>
      </c>
      <c r="C126" s="10" t="s">
        <v>12</v>
      </c>
      <c r="D126" s="10">
        <v>6454280</v>
      </c>
      <c r="E126" s="10">
        <v>5327227</v>
      </c>
      <c r="F126" s="10">
        <f t="shared" si="2"/>
        <v>1.2115646658195718</v>
      </c>
      <c r="G126" s="10">
        <f t="shared" si="3"/>
        <v>2.6819810349174156</v>
      </c>
    </row>
    <row r="127" spans="1:7">
      <c r="A127" s="9" t="s">
        <v>11</v>
      </c>
      <c r="B127" s="10" t="s">
        <v>176</v>
      </c>
      <c r="C127" s="10" t="s">
        <v>12</v>
      </c>
      <c r="D127" s="10">
        <v>6296767</v>
      </c>
      <c r="E127" s="10">
        <v>5073581</v>
      </c>
      <c r="F127" s="10">
        <f t="shared" si="2"/>
        <v>1.2410892819095625</v>
      </c>
      <c r="G127" s="10">
        <f t="shared" si="3"/>
        <v>2.7429493671432463</v>
      </c>
    </row>
    <row r="128" spans="1:7">
      <c r="A128" s="11" t="s">
        <v>11</v>
      </c>
      <c r="B128" s="12" t="s">
        <v>177</v>
      </c>
      <c r="C128" s="12" t="s">
        <v>12</v>
      </c>
      <c r="D128" s="12">
        <v>6325969</v>
      </c>
      <c r="E128" s="12">
        <v>5232202</v>
      </c>
      <c r="F128" s="12">
        <f t="shared" si="2"/>
        <v>1.20904525475125</v>
      </c>
      <c r="G128" s="12">
        <f t="shared" si="3"/>
        <v>2.6767784510613311</v>
      </c>
    </row>
    <row r="129" spans="1:7">
      <c r="A129" s="7" t="s">
        <v>11</v>
      </c>
      <c r="B129" s="8" t="s">
        <v>178</v>
      </c>
      <c r="C129" s="8" t="s">
        <v>12</v>
      </c>
      <c r="D129" s="8">
        <v>6340365</v>
      </c>
      <c r="E129" s="8">
        <v>5410530</v>
      </c>
      <c r="F129" s="8">
        <f t="shared" si="2"/>
        <v>1.1718565464011843</v>
      </c>
      <c r="G129" s="8">
        <f t="shared" si="3"/>
        <v>2.5999837683184452</v>
      </c>
    </row>
    <row r="130" spans="1:7">
      <c r="A130" s="9" t="s">
        <v>11</v>
      </c>
      <c r="B130" s="10" t="s">
        <v>179</v>
      </c>
      <c r="C130" s="10" t="s">
        <v>12</v>
      </c>
      <c r="D130" s="10">
        <v>5998137</v>
      </c>
      <c r="E130" s="10">
        <v>5100368</v>
      </c>
      <c r="F130" s="10">
        <f t="shared" si="2"/>
        <v>1.1760204361724487</v>
      </c>
      <c r="G130" s="10">
        <f t="shared" si="3"/>
        <v>2.6085822006961066</v>
      </c>
    </row>
    <row r="131" spans="1:7">
      <c r="A131" s="11" t="s">
        <v>11</v>
      </c>
      <c r="B131" s="12" t="s">
        <v>180</v>
      </c>
      <c r="C131" s="12" t="s">
        <v>12</v>
      </c>
      <c r="D131" s="12">
        <v>5580412</v>
      </c>
      <c r="E131" s="12">
        <v>4834148</v>
      </c>
      <c r="F131" s="12">
        <f t="shared" ref="F131:F164" si="4">D131/E131</f>
        <v>1.1543734283683496</v>
      </c>
      <c r="G131" s="12">
        <f t="shared" ref="G131:G194" si="5">(2.065*F131)+0.1801</f>
        <v>2.5638811295806416</v>
      </c>
    </row>
    <row r="132" spans="1:7">
      <c r="A132" s="7" t="s">
        <v>11</v>
      </c>
      <c r="B132" s="8" t="s">
        <v>181</v>
      </c>
      <c r="C132" s="8" t="s">
        <v>12</v>
      </c>
      <c r="D132" s="8">
        <v>6248374</v>
      </c>
      <c r="E132" s="8">
        <v>4608195</v>
      </c>
      <c r="F132" s="8">
        <f t="shared" si="4"/>
        <v>1.3559265612674811</v>
      </c>
      <c r="G132" s="8">
        <f t="shared" si="5"/>
        <v>2.9800883490173482</v>
      </c>
    </row>
    <row r="133" spans="1:7">
      <c r="A133" s="9" t="s">
        <v>11</v>
      </c>
      <c r="B133" s="10" t="s">
        <v>182</v>
      </c>
      <c r="C133" s="10" t="s">
        <v>12</v>
      </c>
      <c r="D133" s="10">
        <v>5841875</v>
      </c>
      <c r="E133" s="10">
        <v>4321146</v>
      </c>
      <c r="F133" s="10">
        <f t="shared" si="4"/>
        <v>1.35192724337479</v>
      </c>
      <c r="G133" s="10">
        <f t="shared" si="5"/>
        <v>2.971829757568941</v>
      </c>
    </row>
    <row r="134" spans="1:7">
      <c r="A134" s="11" t="s">
        <v>11</v>
      </c>
      <c r="B134" s="12" t="s">
        <v>183</v>
      </c>
      <c r="C134" s="12" t="s">
        <v>12</v>
      </c>
      <c r="D134" s="12">
        <v>5916128</v>
      </c>
      <c r="E134" s="12">
        <v>4296106</v>
      </c>
      <c r="F134" s="12">
        <f t="shared" si="4"/>
        <v>1.3770907887282111</v>
      </c>
      <c r="G134" s="12">
        <f t="shared" si="5"/>
        <v>3.023792478723756</v>
      </c>
    </row>
    <row r="135" spans="1:7">
      <c r="A135" s="7" t="s">
        <v>11</v>
      </c>
      <c r="B135" s="8" t="s">
        <v>184</v>
      </c>
      <c r="C135" s="8" t="s">
        <v>12</v>
      </c>
      <c r="D135" s="8">
        <v>3709979</v>
      </c>
      <c r="E135" s="8">
        <v>3945660</v>
      </c>
      <c r="F135" s="8">
        <f t="shared" si="4"/>
        <v>0.94026829478464946</v>
      </c>
      <c r="G135" s="8">
        <f t="shared" si="5"/>
        <v>2.1217540287303009</v>
      </c>
    </row>
    <row r="136" spans="1:7">
      <c r="A136" s="9" t="s">
        <v>11</v>
      </c>
      <c r="B136" s="10" t="s">
        <v>185</v>
      </c>
      <c r="C136" s="10" t="s">
        <v>12</v>
      </c>
      <c r="D136" s="10">
        <v>3995816</v>
      </c>
      <c r="E136" s="10">
        <v>4261665</v>
      </c>
      <c r="F136" s="10">
        <f t="shared" si="4"/>
        <v>0.93761851295209742</v>
      </c>
      <c r="G136" s="10">
        <f t="shared" si="5"/>
        <v>2.1162822292460812</v>
      </c>
    </row>
    <row r="137" spans="1:7">
      <c r="A137" s="9" t="s">
        <v>11</v>
      </c>
      <c r="B137" s="10" t="s">
        <v>186</v>
      </c>
      <c r="C137" s="10" t="s">
        <v>12</v>
      </c>
      <c r="D137" s="10">
        <v>3894890</v>
      </c>
      <c r="E137" s="10">
        <v>4123098</v>
      </c>
      <c r="F137" s="10">
        <f t="shared" si="4"/>
        <v>0.94465132771522775</v>
      </c>
      <c r="G137" s="10">
        <f t="shared" si="5"/>
        <v>2.1308049917319454</v>
      </c>
    </row>
    <row r="138" spans="1:7">
      <c r="A138" s="11" t="s">
        <v>11</v>
      </c>
      <c r="B138" s="12" t="s">
        <v>187</v>
      </c>
      <c r="C138" s="12" t="s">
        <v>12</v>
      </c>
      <c r="D138" s="12">
        <v>3959782</v>
      </c>
      <c r="E138" s="12">
        <v>4283727</v>
      </c>
      <c r="F138" s="12">
        <f t="shared" si="4"/>
        <v>0.92437776730403221</v>
      </c>
      <c r="G138" s="12">
        <f t="shared" si="5"/>
        <v>2.0889400894828265</v>
      </c>
    </row>
    <row r="139" spans="1:7">
      <c r="A139" s="7" t="s">
        <v>11</v>
      </c>
      <c r="B139" s="8" t="s">
        <v>188</v>
      </c>
      <c r="C139" s="8" t="s">
        <v>12</v>
      </c>
      <c r="D139" s="8">
        <v>5821010</v>
      </c>
      <c r="E139" s="8">
        <v>4173733</v>
      </c>
      <c r="F139" s="8">
        <f t="shared" si="4"/>
        <v>1.3946771391461792</v>
      </c>
      <c r="G139" s="8">
        <f t="shared" si="5"/>
        <v>3.0601082923368597</v>
      </c>
    </row>
    <row r="140" spans="1:7">
      <c r="A140" s="9" t="s">
        <v>11</v>
      </c>
      <c r="B140" s="10" t="s">
        <v>189</v>
      </c>
      <c r="C140" s="10" t="s">
        <v>12</v>
      </c>
      <c r="D140" s="10">
        <v>5723679</v>
      </c>
      <c r="E140" s="10">
        <v>4109980</v>
      </c>
      <c r="F140" s="10">
        <f t="shared" si="4"/>
        <v>1.3926294045226497</v>
      </c>
      <c r="G140" s="10">
        <f t="shared" si="5"/>
        <v>3.0558797203392714</v>
      </c>
    </row>
    <row r="141" spans="1:7">
      <c r="A141" s="9" t="s">
        <v>11</v>
      </c>
      <c r="B141" s="10" t="s">
        <v>190</v>
      </c>
      <c r="C141" s="10" t="s">
        <v>12</v>
      </c>
      <c r="D141" s="10">
        <v>5514875</v>
      </c>
      <c r="E141" s="10">
        <v>3943220</v>
      </c>
      <c r="F141" s="10">
        <f t="shared" si="4"/>
        <v>1.3985714720456885</v>
      </c>
      <c r="G141" s="10">
        <f t="shared" si="5"/>
        <v>3.0681500897743468</v>
      </c>
    </row>
    <row r="142" spans="1:7">
      <c r="A142" s="11" t="s">
        <v>11</v>
      </c>
      <c r="B142" s="12" t="s">
        <v>191</v>
      </c>
      <c r="C142" s="12" t="s">
        <v>12</v>
      </c>
      <c r="D142" s="12">
        <v>5674919</v>
      </c>
      <c r="E142" s="12">
        <v>4138654</v>
      </c>
      <c r="F142" s="12">
        <f t="shared" si="4"/>
        <v>1.3711991869820477</v>
      </c>
      <c r="G142" s="12">
        <f t="shared" si="5"/>
        <v>3.0116263211179284</v>
      </c>
    </row>
    <row r="143" spans="1:7">
      <c r="A143" s="7" t="s">
        <v>11</v>
      </c>
      <c r="B143" s="8" t="s">
        <v>192</v>
      </c>
      <c r="C143" s="8" t="s">
        <v>12</v>
      </c>
      <c r="D143" s="8">
        <v>4446666</v>
      </c>
      <c r="E143" s="8">
        <v>4409924</v>
      </c>
      <c r="F143" s="8">
        <f t="shared" si="4"/>
        <v>1.008331662858589</v>
      </c>
      <c r="G143" s="8">
        <f t="shared" si="5"/>
        <v>2.2623048838029862</v>
      </c>
    </row>
    <row r="144" spans="1:7">
      <c r="A144" s="9" t="s">
        <v>11</v>
      </c>
      <c r="B144" s="10" t="s">
        <v>193</v>
      </c>
      <c r="C144" s="10" t="s">
        <v>12</v>
      </c>
      <c r="D144" s="10">
        <v>4308533</v>
      </c>
      <c r="E144" s="10">
        <v>4280757</v>
      </c>
      <c r="F144" s="10">
        <f t="shared" si="4"/>
        <v>1.0064885719978967</v>
      </c>
      <c r="G144" s="10">
        <f t="shared" si="5"/>
        <v>2.2584989011756567</v>
      </c>
    </row>
    <row r="145" spans="1:7">
      <c r="A145" s="9" t="s">
        <v>11</v>
      </c>
      <c r="B145" s="10" t="s">
        <v>194</v>
      </c>
      <c r="C145" s="10" t="s">
        <v>12</v>
      </c>
      <c r="D145" s="10">
        <v>4459196</v>
      </c>
      <c r="E145" s="10">
        <v>4422978</v>
      </c>
      <c r="F145" s="10">
        <f t="shared" si="4"/>
        <v>1.0081886005311353</v>
      </c>
      <c r="G145" s="10">
        <f t="shared" si="5"/>
        <v>2.2620094600967944</v>
      </c>
    </row>
    <row r="146" spans="1:7">
      <c r="A146" s="7" t="s">
        <v>11</v>
      </c>
      <c r="B146" s="8" t="s">
        <v>195</v>
      </c>
      <c r="C146" s="8" t="s">
        <v>12</v>
      </c>
      <c r="D146" s="8">
        <v>7872803</v>
      </c>
      <c r="E146" s="8">
        <v>4580035</v>
      </c>
      <c r="F146" s="8">
        <f t="shared" si="4"/>
        <v>1.7189394840869121</v>
      </c>
      <c r="G146" s="8">
        <f t="shared" si="5"/>
        <v>3.7297100346394734</v>
      </c>
    </row>
    <row r="147" spans="1:7">
      <c r="A147" s="9" t="s">
        <v>11</v>
      </c>
      <c r="B147" s="10" t="s">
        <v>196</v>
      </c>
      <c r="C147" s="10" t="s">
        <v>12</v>
      </c>
      <c r="D147" s="10">
        <v>7991983</v>
      </c>
      <c r="E147" s="10">
        <v>4650781</v>
      </c>
      <c r="F147" s="10">
        <f t="shared" si="4"/>
        <v>1.7184174012923852</v>
      </c>
      <c r="G147" s="10">
        <f t="shared" si="5"/>
        <v>3.7286319336687752</v>
      </c>
    </row>
    <row r="148" spans="1:7">
      <c r="A148" s="9" t="s">
        <v>11</v>
      </c>
      <c r="B148" s="10" t="s">
        <v>197</v>
      </c>
      <c r="C148" s="10" t="s">
        <v>12</v>
      </c>
      <c r="D148" s="10">
        <v>7821140</v>
      </c>
      <c r="E148" s="10">
        <v>4561352</v>
      </c>
      <c r="F148" s="10">
        <f t="shared" si="4"/>
        <v>1.7146539008609727</v>
      </c>
      <c r="G148" s="10">
        <f t="shared" si="5"/>
        <v>3.7208603052779083</v>
      </c>
    </row>
    <row r="149" spans="1:7">
      <c r="A149" s="11" t="s">
        <v>11</v>
      </c>
      <c r="B149" s="12" t="s">
        <v>198</v>
      </c>
      <c r="C149" s="12" t="s">
        <v>12</v>
      </c>
      <c r="D149" s="12">
        <v>7597028</v>
      </c>
      <c r="E149" s="12">
        <v>4455063</v>
      </c>
      <c r="F149" s="12">
        <f t="shared" si="4"/>
        <v>1.7052571422671239</v>
      </c>
      <c r="G149" s="12">
        <f t="shared" si="5"/>
        <v>3.7014559987816105</v>
      </c>
    </row>
    <row r="150" spans="1:7">
      <c r="A150" s="7" t="s">
        <v>11</v>
      </c>
      <c r="B150" s="8" t="s">
        <v>199</v>
      </c>
      <c r="C150" s="8" t="s">
        <v>12</v>
      </c>
      <c r="D150" s="8">
        <v>2988559</v>
      </c>
      <c r="E150" s="8">
        <v>4189541</v>
      </c>
      <c r="F150" s="8">
        <f t="shared" si="4"/>
        <v>0.71333804824919966</v>
      </c>
      <c r="G150" s="8">
        <f t="shared" si="5"/>
        <v>1.6531430696345972</v>
      </c>
    </row>
    <row r="151" spans="1:7">
      <c r="A151" s="9" t="s">
        <v>11</v>
      </c>
      <c r="B151" s="10" t="s">
        <v>200</v>
      </c>
      <c r="C151" s="10" t="s">
        <v>12</v>
      </c>
      <c r="D151" s="10">
        <v>2947504</v>
      </c>
      <c r="E151" s="10">
        <v>4105582</v>
      </c>
      <c r="F151" s="10">
        <f t="shared" si="4"/>
        <v>0.71792598467160074</v>
      </c>
      <c r="G151" s="10">
        <f t="shared" si="5"/>
        <v>1.6626171583468554</v>
      </c>
    </row>
    <row r="152" spans="1:7">
      <c r="A152" s="11" t="s">
        <v>11</v>
      </c>
      <c r="B152" s="12" t="s">
        <v>201</v>
      </c>
      <c r="C152" s="12" t="s">
        <v>12</v>
      </c>
      <c r="D152" s="12">
        <v>2905686</v>
      </c>
      <c r="E152" s="12">
        <v>4113557</v>
      </c>
      <c r="F152" s="12">
        <f t="shared" si="4"/>
        <v>0.70636823556839012</v>
      </c>
      <c r="G152" s="12">
        <f t="shared" si="5"/>
        <v>1.6387504064487255</v>
      </c>
    </row>
    <row r="153" spans="1:7">
      <c r="A153" s="7" t="s">
        <v>11</v>
      </c>
      <c r="B153" s="8" t="s">
        <v>202</v>
      </c>
      <c r="C153" s="8" t="s">
        <v>12</v>
      </c>
      <c r="D153" s="8">
        <v>5758907</v>
      </c>
      <c r="E153" s="8">
        <v>4426519</v>
      </c>
      <c r="F153" s="8">
        <f t="shared" si="4"/>
        <v>1.3010013059923611</v>
      </c>
      <c r="G153" s="8">
        <f t="shared" si="5"/>
        <v>2.8666676968742255</v>
      </c>
    </row>
    <row r="154" spans="1:7">
      <c r="A154" s="9" t="s">
        <v>11</v>
      </c>
      <c r="B154" s="10" t="s">
        <v>203</v>
      </c>
      <c r="C154" s="10" t="s">
        <v>12</v>
      </c>
      <c r="D154" s="10">
        <v>5546997</v>
      </c>
      <c r="E154" s="10">
        <v>4226583</v>
      </c>
      <c r="F154" s="10">
        <f t="shared" si="4"/>
        <v>1.3124069727247756</v>
      </c>
      <c r="G154" s="10">
        <f t="shared" si="5"/>
        <v>2.8902203986766613</v>
      </c>
    </row>
    <row r="155" spans="1:7">
      <c r="A155" s="9" t="s">
        <v>11</v>
      </c>
      <c r="B155" s="10" t="s">
        <v>204</v>
      </c>
      <c r="C155" s="10" t="s">
        <v>12</v>
      </c>
      <c r="D155" s="10">
        <v>5632822</v>
      </c>
      <c r="E155" s="10">
        <v>4306276</v>
      </c>
      <c r="F155" s="10">
        <f t="shared" si="4"/>
        <v>1.3080494608334441</v>
      </c>
      <c r="G155" s="10">
        <f t="shared" si="5"/>
        <v>2.8812221366210617</v>
      </c>
    </row>
    <row r="156" spans="1:7">
      <c r="A156" s="11" t="s">
        <v>11</v>
      </c>
      <c r="B156" s="12" t="s">
        <v>205</v>
      </c>
      <c r="C156" s="12" t="s">
        <v>12</v>
      </c>
      <c r="D156" s="12">
        <v>5218322</v>
      </c>
      <c r="E156" s="12">
        <v>4005436</v>
      </c>
      <c r="F156" s="12">
        <f t="shared" si="4"/>
        <v>1.302809981235501</v>
      </c>
      <c r="G156" s="12">
        <f t="shared" si="5"/>
        <v>2.8704026112513095</v>
      </c>
    </row>
    <row r="157" spans="1:7">
      <c r="A157" s="7" t="s">
        <v>11</v>
      </c>
      <c r="B157" s="8" t="s">
        <v>206</v>
      </c>
      <c r="C157" s="8" t="s">
        <v>12</v>
      </c>
      <c r="D157" s="8">
        <v>5213023</v>
      </c>
      <c r="E157" s="8">
        <v>4535757</v>
      </c>
      <c r="F157" s="8">
        <f t="shared" si="4"/>
        <v>1.1493170820218102</v>
      </c>
      <c r="G157" s="8">
        <f t="shared" si="5"/>
        <v>2.5534397743750379</v>
      </c>
    </row>
    <row r="158" spans="1:7">
      <c r="A158" s="9" t="s">
        <v>11</v>
      </c>
      <c r="B158" s="10" t="s">
        <v>207</v>
      </c>
      <c r="C158" s="10" t="s">
        <v>12</v>
      </c>
      <c r="D158" s="10">
        <v>4430588</v>
      </c>
      <c r="E158" s="10">
        <v>3794383</v>
      </c>
      <c r="F158" s="10">
        <f t="shared" si="4"/>
        <v>1.1676702114678461</v>
      </c>
      <c r="G158" s="10">
        <f t="shared" si="5"/>
        <v>2.5913389866811021</v>
      </c>
    </row>
    <row r="159" spans="1:7">
      <c r="A159" s="9" t="s">
        <v>11</v>
      </c>
      <c r="B159" s="10" t="s">
        <v>208</v>
      </c>
      <c r="C159" s="10" t="s">
        <v>12</v>
      </c>
      <c r="D159" s="10">
        <v>4501418</v>
      </c>
      <c r="E159" s="10">
        <v>3849103</v>
      </c>
      <c r="F159" s="10">
        <f t="shared" si="4"/>
        <v>1.1694719522964181</v>
      </c>
      <c r="G159" s="10">
        <f t="shared" si="5"/>
        <v>2.5950595814921034</v>
      </c>
    </row>
    <row r="160" spans="1:7">
      <c r="A160" s="11" t="s">
        <v>11</v>
      </c>
      <c r="B160" s="12" t="s">
        <v>209</v>
      </c>
      <c r="C160" s="12" t="s">
        <v>12</v>
      </c>
      <c r="D160" s="12">
        <v>4662456</v>
      </c>
      <c r="E160" s="12">
        <v>3880359</v>
      </c>
      <c r="F160" s="12">
        <f t="shared" si="4"/>
        <v>1.2015527429291981</v>
      </c>
      <c r="G160" s="12">
        <f t="shared" si="5"/>
        <v>2.6613064141487941</v>
      </c>
    </row>
    <row r="161" spans="1:8">
      <c r="A161" s="7" t="s">
        <v>11</v>
      </c>
      <c r="B161" s="8" t="s">
        <v>210</v>
      </c>
      <c r="C161" s="8" t="s">
        <v>12</v>
      </c>
      <c r="D161" s="8">
        <v>4644236</v>
      </c>
      <c r="E161" s="8">
        <v>4034054</v>
      </c>
      <c r="F161" s="8">
        <f t="shared" si="4"/>
        <v>1.1512577670006401</v>
      </c>
      <c r="G161" s="8">
        <f t="shared" si="5"/>
        <v>2.5574472888563218</v>
      </c>
    </row>
    <row r="162" spans="1:8">
      <c r="A162" s="9" t="s">
        <v>11</v>
      </c>
      <c r="B162" s="10" t="s">
        <v>211</v>
      </c>
      <c r="C162" s="10" t="s">
        <v>12</v>
      </c>
      <c r="D162" s="10">
        <v>4675515</v>
      </c>
      <c r="E162" s="10">
        <v>4089552</v>
      </c>
      <c r="F162" s="10">
        <f t="shared" si="4"/>
        <v>1.1432829317245508</v>
      </c>
      <c r="G162" s="10">
        <f t="shared" si="5"/>
        <v>2.5409792540111971</v>
      </c>
    </row>
    <row r="163" spans="1:8">
      <c r="A163" s="9" t="s">
        <v>11</v>
      </c>
      <c r="B163" s="10" t="s">
        <v>212</v>
      </c>
      <c r="C163" s="10" t="s">
        <v>12</v>
      </c>
      <c r="D163" s="10">
        <v>4559894</v>
      </c>
      <c r="E163" s="10">
        <v>3894394</v>
      </c>
      <c r="F163" s="10">
        <f t="shared" si="4"/>
        <v>1.1708866642666356</v>
      </c>
      <c r="G163" s="10">
        <f t="shared" si="5"/>
        <v>2.5979809617106024</v>
      </c>
    </row>
    <row r="164" spans="1:8">
      <c r="A164" s="11" t="s">
        <v>11</v>
      </c>
      <c r="B164" s="12" t="s">
        <v>213</v>
      </c>
      <c r="C164" s="12" t="s">
        <v>12</v>
      </c>
      <c r="D164" s="12">
        <v>4849780</v>
      </c>
      <c r="E164" s="12">
        <v>4225438</v>
      </c>
      <c r="F164" s="12">
        <f t="shared" si="4"/>
        <v>1.1477579365736759</v>
      </c>
      <c r="G164" s="12">
        <f t="shared" si="5"/>
        <v>2.5502201390246406</v>
      </c>
    </row>
    <row r="165" spans="1:8">
      <c r="A165" s="18" t="s">
        <v>11</v>
      </c>
      <c r="B165" s="19" t="s">
        <v>214</v>
      </c>
      <c r="C165" s="19" t="s">
        <v>12</v>
      </c>
      <c r="D165" s="19">
        <v>6361193</v>
      </c>
      <c r="E165" s="19">
        <v>5343900</v>
      </c>
      <c r="F165" s="19">
        <f>D165/E165</f>
        <v>1.1903652762963379</v>
      </c>
      <c r="G165" s="8">
        <f t="shared" si="5"/>
        <v>2.6382042955519376</v>
      </c>
      <c r="H165"/>
    </row>
    <row r="166" spans="1:8">
      <c r="A166" s="22" t="s">
        <v>11</v>
      </c>
      <c r="B166" s="20" t="s">
        <v>215</v>
      </c>
      <c r="C166" s="20" t="s">
        <v>12</v>
      </c>
      <c r="D166" s="20">
        <v>6764906</v>
      </c>
      <c r="E166" s="20">
        <v>5539612</v>
      </c>
      <c r="F166" s="20">
        <f t="shared" ref="F166:F229" si="6">D166/E166</f>
        <v>1.2211876932897106</v>
      </c>
      <c r="G166" s="10">
        <f t="shared" si="5"/>
        <v>2.7018525866432523</v>
      </c>
      <c r="H166"/>
    </row>
    <row r="167" spans="1:8">
      <c r="A167" s="22" t="s">
        <v>11</v>
      </c>
      <c r="B167" s="20" t="s">
        <v>216</v>
      </c>
      <c r="C167" s="20" t="s">
        <v>12</v>
      </c>
      <c r="D167" s="20">
        <v>6878818</v>
      </c>
      <c r="E167" s="20">
        <v>5866261</v>
      </c>
      <c r="F167" s="20">
        <f t="shared" si="6"/>
        <v>1.172606878555182</v>
      </c>
      <c r="G167" s="10">
        <f t="shared" si="5"/>
        <v>2.6015332042164507</v>
      </c>
      <c r="H167"/>
    </row>
    <row r="168" spans="1:8">
      <c r="A168" s="23" t="s">
        <v>11</v>
      </c>
      <c r="B168" s="24" t="s">
        <v>217</v>
      </c>
      <c r="C168" s="24" t="s">
        <v>12</v>
      </c>
      <c r="D168" s="24">
        <v>7408995</v>
      </c>
      <c r="E168" s="24">
        <v>6080431</v>
      </c>
      <c r="F168" s="24">
        <f t="shared" si="6"/>
        <v>1.2184983268455805</v>
      </c>
      <c r="G168" s="12">
        <f t="shared" si="5"/>
        <v>2.6962990449361235</v>
      </c>
      <c r="H168"/>
    </row>
    <row r="169" spans="1:8">
      <c r="A169" s="18" t="s">
        <v>11</v>
      </c>
      <c r="B169" s="19" t="s">
        <v>218</v>
      </c>
      <c r="C169" s="19" t="s">
        <v>12</v>
      </c>
      <c r="D169" s="19">
        <v>7298655</v>
      </c>
      <c r="E169" s="19">
        <v>4879741</v>
      </c>
      <c r="F169" s="19">
        <f t="shared" si="6"/>
        <v>1.4957054073156753</v>
      </c>
      <c r="G169" s="8">
        <f t="shared" si="5"/>
        <v>3.268731666106869</v>
      </c>
      <c r="H169"/>
    </row>
    <row r="170" spans="1:8">
      <c r="A170" s="22" t="s">
        <v>11</v>
      </c>
      <c r="B170" s="20" t="s">
        <v>219</v>
      </c>
      <c r="C170" s="20" t="s">
        <v>12</v>
      </c>
      <c r="D170" s="20">
        <v>8036597</v>
      </c>
      <c r="E170" s="20">
        <v>5154528</v>
      </c>
      <c r="F170" s="20">
        <f t="shared" si="6"/>
        <v>1.5591334453901502</v>
      </c>
      <c r="G170" s="10">
        <f t="shared" si="5"/>
        <v>3.3997105647306598</v>
      </c>
      <c r="H170"/>
    </row>
    <row r="171" spans="1:8">
      <c r="A171" s="22" t="s">
        <v>11</v>
      </c>
      <c r="B171" s="20" t="s">
        <v>220</v>
      </c>
      <c r="C171" s="20" t="s">
        <v>12</v>
      </c>
      <c r="D171" s="20">
        <v>8644270</v>
      </c>
      <c r="E171" s="20">
        <v>5679796</v>
      </c>
      <c r="F171" s="20">
        <f t="shared" si="6"/>
        <v>1.5219331821072446</v>
      </c>
      <c r="G171" s="10">
        <f t="shared" si="5"/>
        <v>3.3228920210514601</v>
      </c>
      <c r="H171"/>
    </row>
    <row r="172" spans="1:8">
      <c r="A172" s="23" t="s">
        <v>11</v>
      </c>
      <c r="B172" s="24" t="s">
        <v>221</v>
      </c>
      <c r="C172" s="24" t="s">
        <v>12</v>
      </c>
      <c r="D172" s="24">
        <v>8288915</v>
      </c>
      <c r="E172" s="24">
        <v>5522875</v>
      </c>
      <c r="F172" s="24">
        <f t="shared" si="6"/>
        <v>1.5008333521942829</v>
      </c>
      <c r="G172" s="12">
        <f t="shared" si="5"/>
        <v>3.2793208722811942</v>
      </c>
      <c r="H172"/>
    </row>
    <row r="173" spans="1:8">
      <c r="A173" s="18" t="s">
        <v>11</v>
      </c>
      <c r="B173" s="19" t="s">
        <v>222</v>
      </c>
      <c r="C173" s="19" t="s">
        <v>12</v>
      </c>
      <c r="D173" s="19">
        <v>8498361</v>
      </c>
      <c r="E173" s="19">
        <v>5044060</v>
      </c>
      <c r="F173" s="19">
        <f t="shared" si="6"/>
        <v>1.6848255175394424</v>
      </c>
      <c r="G173" s="8">
        <f t="shared" si="5"/>
        <v>3.6592646937189484</v>
      </c>
      <c r="H173"/>
    </row>
    <row r="174" spans="1:8">
      <c r="A174" s="22" t="s">
        <v>11</v>
      </c>
      <c r="B174" s="20" t="s">
        <v>223</v>
      </c>
      <c r="C174" s="20" t="s">
        <v>12</v>
      </c>
      <c r="D174" s="20">
        <v>9447950</v>
      </c>
      <c r="E174" s="20">
        <v>5575170</v>
      </c>
      <c r="F174" s="20">
        <f t="shared" si="6"/>
        <v>1.6946478762082591</v>
      </c>
      <c r="G174" s="10">
        <f t="shared" si="5"/>
        <v>3.679547864370055</v>
      </c>
      <c r="H174"/>
    </row>
    <row r="175" spans="1:8">
      <c r="A175" s="23" t="s">
        <v>11</v>
      </c>
      <c r="B175" s="24" t="s">
        <v>224</v>
      </c>
      <c r="C175" s="24" t="s">
        <v>12</v>
      </c>
      <c r="D175" s="24">
        <v>9644900</v>
      </c>
      <c r="E175" s="24">
        <v>5703951</v>
      </c>
      <c r="F175" s="24">
        <f t="shared" si="6"/>
        <v>1.6909156477676615</v>
      </c>
      <c r="G175" s="12">
        <f t="shared" si="5"/>
        <v>3.6718408126402209</v>
      </c>
      <c r="H175"/>
    </row>
    <row r="176" spans="1:8">
      <c r="A176" s="18" t="s">
        <v>11</v>
      </c>
      <c r="B176" s="19" t="s">
        <v>225</v>
      </c>
      <c r="C176" s="19" t="s">
        <v>12</v>
      </c>
      <c r="D176" s="19">
        <v>10607992</v>
      </c>
      <c r="E176" s="19">
        <v>5648165</v>
      </c>
      <c r="F176" s="19">
        <f t="shared" si="6"/>
        <v>1.8781306849215631</v>
      </c>
      <c r="G176" s="8">
        <f t="shared" si="5"/>
        <v>4.0584398643630282</v>
      </c>
      <c r="H176"/>
    </row>
    <row r="177" spans="1:8">
      <c r="A177" s="22" t="s">
        <v>11</v>
      </c>
      <c r="B177" s="20" t="s">
        <v>226</v>
      </c>
      <c r="C177" s="20" t="s">
        <v>12</v>
      </c>
      <c r="D177" s="20">
        <v>11154651</v>
      </c>
      <c r="E177" s="20">
        <v>5823002</v>
      </c>
      <c r="F177" s="20">
        <f t="shared" si="6"/>
        <v>1.9156186104693078</v>
      </c>
      <c r="G177" s="10">
        <f t="shared" si="5"/>
        <v>4.1358524306191207</v>
      </c>
      <c r="H177"/>
    </row>
    <row r="178" spans="1:8">
      <c r="A178" s="23" t="s">
        <v>11</v>
      </c>
      <c r="B178" s="24" t="s">
        <v>227</v>
      </c>
      <c r="C178" s="24" t="s">
        <v>12</v>
      </c>
      <c r="D178" s="24">
        <v>10736179</v>
      </c>
      <c r="E178" s="24">
        <v>5654891</v>
      </c>
      <c r="F178" s="24">
        <f t="shared" si="6"/>
        <v>1.8985651535988934</v>
      </c>
      <c r="G178" s="12">
        <f t="shared" si="5"/>
        <v>4.1006370421817149</v>
      </c>
      <c r="H178"/>
    </row>
    <row r="179" spans="1:8">
      <c r="A179" s="18" t="s">
        <v>11</v>
      </c>
      <c r="B179" s="19" t="s">
        <v>228</v>
      </c>
      <c r="C179" s="19" t="s">
        <v>12</v>
      </c>
      <c r="D179" s="19">
        <v>6062811</v>
      </c>
      <c r="E179" s="19">
        <v>5250031</v>
      </c>
      <c r="F179" s="19">
        <f t="shared" si="6"/>
        <v>1.1548143239535158</v>
      </c>
      <c r="G179" s="8">
        <f t="shared" si="5"/>
        <v>2.5647915789640101</v>
      </c>
      <c r="H179"/>
    </row>
    <row r="180" spans="1:8">
      <c r="A180" s="22" t="s">
        <v>11</v>
      </c>
      <c r="B180" s="20" t="s">
        <v>229</v>
      </c>
      <c r="C180" s="20" t="s">
        <v>12</v>
      </c>
      <c r="D180" s="20">
        <v>6320392</v>
      </c>
      <c r="E180" s="20">
        <v>5519926</v>
      </c>
      <c r="F180" s="20">
        <f t="shared" si="6"/>
        <v>1.1450139005486668</v>
      </c>
      <c r="G180" s="10">
        <f t="shared" si="5"/>
        <v>2.5445537046329969</v>
      </c>
      <c r="H180"/>
    </row>
    <row r="181" spans="1:8">
      <c r="A181" s="23" t="s">
        <v>11</v>
      </c>
      <c r="B181" s="24" t="s">
        <v>230</v>
      </c>
      <c r="C181" s="24" t="s">
        <v>12</v>
      </c>
      <c r="D181" s="24">
        <v>6323045</v>
      </c>
      <c r="E181" s="24">
        <v>5458364</v>
      </c>
      <c r="F181" s="24">
        <f t="shared" si="6"/>
        <v>1.158413949674298</v>
      </c>
      <c r="G181" s="12">
        <f t="shared" si="5"/>
        <v>2.5722248060774251</v>
      </c>
      <c r="H181"/>
    </row>
    <row r="182" spans="1:8">
      <c r="A182" s="18" t="s">
        <v>11</v>
      </c>
      <c r="B182" s="19" t="s">
        <v>231</v>
      </c>
      <c r="C182" s="19" t="s">
        <v>12</v>
      </c>
      <c r="D182" s="19">
        <v>5620174</v>
      </c>
      <c r="E182" s="19">
        <v>5627156</v>
      </c>
      <c r="F182" s="19">
        <f t="shared" si="6"/>
        <v>0.99875923112847764</v>
      </c>
      <c r="G182" s="8">
        <f t="shared" si="5"/>
        <v>2.2425378122803061</v>
      </c>
      <c r="H182"/>
    </row>
    <row r="183" spans="1:8">
      <c r="A183" s="22" t="s">
        <v>11</v>
      </c>
      <c r="B183" s="20" t="s">
        <v>232</v>
      </c>
      <c r="C183" s="20" t="s">
        <v>12</v>
      </c>
      <c r="D183" s="20">
        <v>5649232</v>
      </c>
      <c r="E183" s="20">
        <v>5667682</v>
      </c>
      <c r="F183" s="20">
        <f t="shared" si="6"/>
        <v>0.99674470092005862</v>
      </c>
      <c r="G183" s="10">
        <f t="shared" si="5"/>
        <v>2.238377807399921</v>
      </c>
      <c r="H183"/>
    </row>
    <row r="184" spans="1:8">
      <c r="A184" s="23" t="s">
        <v>11</v>
      </c>
      <c r="B184" s="24" t="s">
        <v>233</v>
      </c>
      <c r="C184" s="24" t="s">
        <v>12</v>
      </c>
      <c r="D184" s="24">
        <v>5543592</v>
      </c>
      <c r="E184" s="24">
        <v>5575826</v>
      </c>
      <c r="F184" s="24">
        <f t="shared" si="6"/>
        <v>0.99421897311716689</v>
      </c>
      <c r="G184" s="12">
        <f t="shared" si="5"/>
        <v>2.2331621794869494</v>
      </c>
      <c r="H184"/>
    </row>
    <row r="185" spans="1:8">
      <c r="A185" s="18" t="s">
        <v>11</v>
      </c>
      <c r="B185" s="19" t="s">
        <v>234</v>
      </c>
      <c r="C185" s="19" t="s">
        <v>12</v>
      </c>
      <c r="D185" s="19">
        <v>6306476</v>
      </c>
      <c r="E185" s="19">
        <v>5461620</v>
      </c>
      <c r="F185" s="19">
        <f t="shared" si="6"/>
        <v>1.1546896342110948</v>
      </c>
      <c r="G185" s="8">
        <f t="shared" si="5"/>
        <v>2.5645340946459108</v>
      </c>
      <c r="H185"/>
    </row>
    <row r="186" spans="1:8">
      <c r="A186" s="22" t="s">
        <v>11</v>
      </c>
      <c r="B186" s="20" t="s">
        <v>235</v>
      </c>
      <c r="C186" s="20" t="s">
        <v>12</v>
      </c>
      <c r="D186" s="20">
        <v>6042353</v>
      </c>
      <c r="E186" s="20">
        <v>5383663</v>
      </c>
      <c r="F186" s="20">
        <f t="shared" si="6"/>
        <v>1.1223497830380542</v>
      </c>
      <c r="G186" s="10">
        <f t="shared" si="5"/>
        <v>2.4977523019735819</v>
      </c>
      <c r="H186"/>
    </row>
    <row r="187" spans="1:8">
      <c r="A187" s="22" t="s">
        <v>11</v>
      </c>
      <c r="B187" s="20" t="s">
        <v>236</v>
      </c>
      <c r="C187" s="20" t="s">
        <v>12</v>
      </c>
      <c r="D187" s="20">
        <v>5981799</v>
      </c>
      <c r="E187" s="20">
        <v>5143263</v>
      </c>
      <c r="F187" s="20">
        <f t="shared" si="6"/>
        <v>1.1630358004247499</v>
      </c>
      <c r="G187" s="10">
        <f t="shared" si="5"/>
        <v>2.5817689278771083</v>
      </c>
      <c r="H187"/>
    </row>
    <row r="188" spans="1:8">
      <c r="A188" s="23" t="s">
        <v>11</v>
      </c>
      <c r="B188" s="24" t="s">
        <v>237</v>
      </c>
      <c r="C188" s="24" t="s">
        <v>12</v>
      </c>
      <c r="D188" s="24">
        <v>5468956</v>
      </c>
      <c r="E188" s="24">
        <v>4753081</v>
      </c>
      <c r="F188" s="24">
        <f t="shared" si="6"/>
        <v>1.1506128340754134</v>
      </c>
      <c r="G188" s="12">
        <f t="shared" si="5"/>
        <v>2.5561155023657283</v>
      </c>
      <c r="H188"/>
    </row>
    <row r="189" spans="1:8">
      <c r="A189" s="18" t="s">
        <v>11</v>
      </c>
      <c r="B189" s="19" t="s">
        <v>238</v>
      </c>
      <c r="C189" s="19" t="s">
        <v>12</v>
      </c>
      <c r="D189" s="19">
        <v>5181011</v>
      </c>
      <c r="E189" s="19">
        <v>5898160</v>
      </c>
      <c r="F189" s="19">
        <f t="shared" si="6"/>
        <v>0.87841140287818575</v>
      </c>
      <c r="G189" s="8">
        <f t="shared" si="5"/>
        <v>1.9940195469434534</v>
      </c>
      <c r="H189"/>
    </row>
    <row r="190" spans="1:8">
      <c r="A190" s="22" t="s">
        <v>11</v>
      </c>
      <c r="B190" s="20" t="s">
        <v>239</v>
      </c>
      <c r="C190" s="20" t="s">
        <v>12</v>
      </c>
      <c r="D190" s="20">
        <v>5060023</v>
      </c>
      <c r="E190" s="20">
        <v>5719943</v>
      </c>
      <c r="F190" s="20">
        <f t="shared" si="6"/>
        <v>0.88462822094555837</v>
      </c>
      <c r="G190" s="10">
        <f t="shared" si="5"/>
        <v>2.0068572762525778</v>
      </c>
      <c r="H190"/>
    </row>
    <row r="191" spans="1:8">
      <c r="A191" s="22" t="s">
        <v>11</v>
      </c>
      <c r="B191" s="20" t="s">
        <v>240</v>
      </c>
      <c r="C191" s="20" t="s">
        <v>12</v>
      </c>
      <c r="D191" s="20">
        <v>5038515</v>
      </c>
      <c r="E191" s="20">
        <v>5654416</v>
      </c>
      <c r="F191" s="20">
        <f t="shared" si="6"/>
        <v>0.89107610759448896</v>
      </c>
      <c r="G191" s="10">
        <f t="shared" si="5"/>
        <v>2.0201721621826199</v>
      </c>
      <c r="H191"/>
    </row>
    <row r="192" spans="1:8">
      <c r="A192" s="23" t="s">
        <v>11</v>
      </c>
      <c r="B192" s="24" t="s">
        <v>241</v>
      </c>
      <c r="C192" s="24" t="s">
        <v>12</v>
      </c>
      <c r="D192" s="24">
        <v>4831542</v>
      </c>
      <c r="E192" s="24">
        <v>5426169</v>
      </c>
      <c r="F192" s="24">
        <f t="shared" si="6"/>
        <v>0.89041495021625749</v>
      </c>
      <c r="G192" s="12">
        <f t="shared" si="5"/>
        <v>2.0188068721965715</v>
      </c>
      <c r="H192"/>
    </row>
    <row r="193" spans="1:8">
      <c r="A193" s="18" t="s">
        <v>11</v>
      </c>
      <c r="B193" s="19" t="s">
        <v>242</v>
      </c>
      <c r="C193" s="19" t="s">
        <v>12</v>
      </c>
      <c r="D193" s="19">
        <v>5821722</v>
      </c>
      <c r="E193" s="19">
        <v>4134506</v>
      </c>
      <c r="F193" s="19">
        <f t="shared" si="6"/>
        <v>1.4080816426436435</v>
      </c>
      <c r="G193" s="8">
        <f t="shared" si="5"/>
        <v>3.0877885920591237</v>
      </c>
      <c r="H193"/>
    </row>
    <row r="194" spans="1:8">
      <c r="A194" s="22" t="s">
        <v>11</v>
      </c>
      <c r="B194" s="20" t="s">
        <v>243</v>
      </c>
      <c r="C194" s="20" t="s">
        <v>12</v>
      </c>
      <c r="D194" s="20">
        <v>7089215</v>
      </c>
      <c r="E194" s="20">
        <v>5135897</v>
      </c>
      <c r="F194" s="20">
        <f t="shared" si="6"/>
        <v>1.3803265524990085</v>
      </c>
      <c r="G194" s="10">
        <f t="shared" si="5"/>
        <v>3.0304743309104523</v>
      </c>
      <c r="H194"/>
    </row>
    <row r="195" spans="1:8">
      <c r="A195" s="22" t="s">
        <v>11</v>
      </c>
      <c r="B195" s="20" t="s">
        <v>244</v>
      </c>
      <c r="C195" s="20" t="s">
        <v>12</v>
      </c>
      <c r="D195" s="20">
        <v>6605593</v>
      </c>
      <c r="E195" s="20">
        <v>4769618</v>
      </c>
      <c r="F195" s="20">
        <f t="shared" si="6"/>
        <v>1.3849312460662468</v>
      </c>
      <c r="G195" s="10">
        <f t="shared" ref="G195:G258" si="7">(2.065*F195)+0.1801</f>
        <v>3.0399830231267995</v>
      </c>
      <c r="H195"/>
    </row>
    <row r="196" spans="1:8">
      <c r="A196" s="23" t="s">
        <v>11</v>
      </c>
      <c r="B196" s="24" t="s">
        <v>245</v>
      </c>
      <c r="C196" s="24" t="s">
        <v>12</v>
      </c>
      <c r="D196" s="24">
        <v>3662471</v>
      </c>
      <c r="E196" s="24">
        <v>2610480</v>
      </c>
      <c r="F196" s="24">
        <f t="shared" si="6"/>
        <v>1.4029875731666206</v>
      </c>
      <c r="G196" s="12">
        <f t="shared" si="7"/>
        <v>3.0772693385890713</v>
      </c>
      <c r="H196"/>
    </row>
    <row r="197" spans="1:8">
      <c r="A197" s="18" t="s">
        <v>11</v>
      </c>
      <c r="B197" s="19" t="s">
        <v>246</v>
      </c>
      <c r="C197" s="19" t="s">
        <v>12</v>
      </c>
      <c r="D197" s="19">
        <v>3773771</v>
      </c>
      <c r="E197" s="19">
        <v>5011754</v>
      </c>
      <c r="F197" s="19">
        <f t="shared" si="6"/>
        <v>0.75298408501295155</v>
      </c>
      <c r="G197" s="8">
        <f t="shared" si="7"/>
        <v>1.7350121355517449</v>
      </c>
      <c r="H197"/>
    </row>
    <row r="198" spans="1:8">
      <c r="A198" s="22" t="s">
        <v>11</v>
      </c>
      <c r="B198" s="20" t="s">
        <v>247</v>
      </c>
      <c r="C198" s="20" t="s">
        <v>12</v>
      </c>
      <c r="D198" s="20">
        <v>3727789</v>
      </c>
      <c r="E198" s="20">
        <v>5116789</v>
      </c>
      <c r="F198" s="20">
        <f t="shared" si="6"/>
        <v>0.72854069221928053</v>
      </c>
      <c r="G198" s="10">
        <f t="shared" si="7"/>
        <v>1.6845365294328143</v>
      </c>
      <c r="H198"/>
    </row>
    <row r="199" spans="1:8">
      <c r="A199" s="23" t="s">
        <v>11</v>
      </c>
      <c r="B199" s="24" t="s">
        <v>248</v>
      </c>
      <c r="C199" s="24" t="s">
        <v>12</v>
      </c>
      <c r="D199" s="24">
        <v>3708713</v>
      </c>
      <c r="E199" s="24">
        <v>4885949</v>
      </c>
      <c r="F199" s="24">
        <f t="shared" si="6"/>
        <v>0.759056838292827</v>
      </c>
      <c r="G199" s="12">
        <f t="shared" si="7"/>
        <v>1.7475523710746876</v>
      </c>
      <c r="H199"/>
    </row>
    <row r="200" spans="1:8">
      <c r="A200" s="18" t="s">
        <v>11</v>
      </c>
      <c r="B200" s="19" t="s">
        <v>249</v>
      </c>
      <c r="C200" s="19" t="s">
        <v>12</v>
      </c>
      <c r="D200" s="19">
        <v>4996648</v>
      </c>
      <c r="E200" s="19">
        <v>4518470</v>
      </c>
      <c r="F200" s="19">
        <f t="shared" si="6"/>
        <v>1.1058274150320795</v>
      </c>
      <c r="G200" s="5">
        <f t="shared" si="7"/>
        <v>2.4636336120412441</v>
      </c>
      <c r="H200"/>
    </row>
    <row r="201" spans="1:8">
      <c r="A201" s="22" t="s">
        <v>11</v>
      </c>
      <c r="B201" s="20" t="s">
        <v>250</v>
      </c>
      <c r="C201" s="20" t="s">
        <v>12</v>
      </c>
      <c r="D201" s="20">
        <v>4643798</v>
      </c>
      <c r="E201" s="20">
        <v>4306464</v>
      </c>
      <c r="F201" s="20">
        <f t="shared" si="6"/>
        <v>1.0783320143858164</v>
      </c>
      <c r="G201" s="25">
        <f t="shared" si="7"/>
        <v>2.4068556097067106</v>
      </c>
      <c r="H201"/>
    </row>
    <row r="202" spans="1:8">
      <c r="A202" s="22" t="s">
        <v>11</v>
      </c>
      <c r="B202" s="20" t="s">
        <v>251</v>
      </c>
      <c r="C202" s="20" t="s">
        <v>12</v>
      </c>
      <c r="D202" s="20">
        <v>4484584</v>
      </c>
      <c r="E202" s="20">
        <v>4096817</v>
      </c>
      <c r="F202" s="20">
        <f t="shared" si="6"/>
        <v>1.0946507984125238</v>
      </c>
      <c r="G202" s="25">
        <f t="shared" si="7"/>
        <v>2.4405538987218613</v>
      </c>
      <c r="H202"/>
    </row>
    <row r="203" spans="1:8">
      <c r="A203" s="22" t="s">
        <v>11</v>
      </c>
      <c r="B203" s="20" t="s">
        <v>252</v>
      </c>
      <c r="C203" s="20" t="s">
        <v>12</v>
      </c>
      <c r="D203" s="20">
        <v>2718967</v>
      </c>
      <c r="E203" s="20">
        <v>2380514</v>
      </c>
      <c r="F203" s="20">
        <f t="shared" si="6"/>
        <v>1.1421764375256773</v>
      </c>
      <c r="G203" s="25">
        <f t="shared" si="7"/>
        <v>2.5386943434905236</v>
      </c>
      <c r="H203"/>
    </row>
    <row r="204" spans="1:8">
      <c r="A204" s="23" t="s">
        <v>11</v>
      </c>
      <c r="B204" s="24" t="s">
        <v>253</v>
      </c>
      <c r="C204" s="24" t="s">
        <v>12</v>
      </c>
      <c r="D204" s="24">
        <v>2509432</v>
      </c>
      <c r="E204" s="24">
        <v>2240458</v>
      </c>
      <c r="F204" s="24">
        <f t="shared" si="6"/>
        <v>1.1200531319935478</v>
      </c>
      <c r="G204" s="26">
        <f t="shared" si="7"/>
        <v>2.4930097175666761</v>
      </c>
      <c r="H204"/>
    </row>
    <row r="205" spans="1:8">
      <c r="A205" s="18" t="s">
        <v>11</v>
      </c>
      <c r="B205" s="19" t="s">
        <v>254</v>
      </c>
      <c r="C205" s="19" t="s">
        <v>12</v>
      </c>
      <c r="D205" s="19">
        <v>5010992</v>
      </c>
      <c r="E205" s="19">
        <v>3579887</v>
      </c>
      <c r="F205" s="19">
        <f t="shared" si="6"/>
        <v>1.3997626182055467</v>
      </c>
      <c r="G205" s="5">
        <f t="shared" si="7"/>
        <v>3.0706098065944536</v>
      </c>
      <c r="H205"/>
    </row>
    <row r="206" spans="1:8">
      <c r="A206" s="22" t="s">
        <v>11</v>
      </c>
      <c r="B206" s="20" t="s">
        <v>255</v>
      </c>
      <c r="C206" s="20" t="s">
        <v>12</v>
      </c>
      <c r="D206" s="20">
        <v>3147534</v>
      </c>
      <c r="E206" s="20">
        <v>2285065</v>
      </c>
      <c r="F206" s="20">
        <f t="shared" si="6"/>
        <v>1.3774374033123784</v>
      </c>
      <c r="G206" s="25">
        <f t="shared" si="7"/>
        <v>3.0245082378400614</v>
      </c>
      <c r="H206"/>
    </row>
    <row r="207" spans="1:8">
      <c r="A207" s="22" t="s">
        <v>11</v>
      </c>
      <c r="B207" s="20" t="s">
        <v>256</v>
      </c>
      <c r="C207" s="20" t="s">
        <v>12</v>
      </c>
      <c r="D207" s="20">
        <v>4844900</v>
      </c>
      <c r="E207" s="20">
        <v>3546830</v>
      </c>
      <c r="F207" s="20">
        <f t="shared" si="6"/>
        <v>1.3659803260940051</v>
      </c>
      <c r="G207" s="25">
        <f t="shared" si="7"/>
        <v>3.0008493733841206</v>
      </c>
      <c r="H207"/>
    </row>
    <row r="208" spans="1:8">
      <c r="A208" s="22" t="s">
        <v>11</v>
      </c>
      <c r="B208" s="20" t="s">
        <v>257</v>
      </c>
      <c r="C208" s="20" t="s">
        <v>12</v>
      </c>
      <c r="D208" s="20">
        <v>4025068</v>
      </c>
      <c r="E208" s="20">
        <v>2830166</v>
      </c>
      <c r="F208" s="20">
        <f t="shared" si="6"/>
        <v>1.4222020899127472</v>
      </c>
      <c r="G208" s="25">
        <f t="shared" si="7"/>
        <v>3.1169473156698229</v>
      </c>
      <c r="H208"/>
    </row>
    <row r="209" spans="1:8">
      <c r="A209" s="22" t="s">
        <v>11</v>
      </c>
      <c r="B209" s="20" t="s">
        <v>258</v>
      </c>
      <c r="C209" s="20" t="s">
        <v>12</v>
      </c>
      <c r="D209" s="20">
        <v>2582782</v>
      </c>
      <c r="E209" s="20">
        <v>1769577</v>
      </c>
      <c r="F209" s="20">
        <f t="shared" si="6"/>
        <v>1.459547677213255</v>
      </c>
      <c r="G209" s="25">
        <f t="shared" si="7"/>
        <v>3.1940659534453713</v>
      </c>
      <c r="H209"/>
    </row>
    <row r="210" spans="1:8">
      <c r="A210" s="23" t="s">
        <v>11</v>
      </c>
      <c r="B210" s="24" t="s">
        <v>259</v>
      </c>
      <c r="C210" s="24" t="s">
        <v>12</v>
      </c>
      <c r="D210" s="24">
        <v>3651992</v>
      </c>
      <c r="E210" s="24">
        <v>2650158</v>
      </c>
      <c r="F210" s="24">
        <f t="shared" si="6"/>
        <v>1.378028027008201</v>
      </c>
      <c r="G210" s="26">
        <f t="shared" si="7"/>
        <v>3.0257278757719348</v>
      </c>
      <c r="H210"/>
    </row>
    <row r="211" spans="1:8">
      <c r="A211" s="18" t="s">
        <v>11</v>
      </c>
      <c r="B211" s="19" t="s">
        <v>260</v>
      </c>
      <c r="C211" s="19" t="s">
        <v>12</v>
      </c>
      <c r="D211" s="19">
        <v>3949279</v>
      </c>
      <c r="E211" s="19">
        <v>4204543</v>
      </c>
      <c r="F211" s="19">
        <f t="shared" si="6"/>
        <v>0.93928852671978857</v>
      </c>
      <c r="G211" s="8">
        <f t="shared" si="7"/>
        <v>2.1197308076763632</v>
      </c>
      <c r="H211"/>
    </row>
    <row r="212" spans="1:8">
      <c r="A212" s="22" t="s">
        <v>11</v>
      </c>
      <c r="B212" s="20" t="s">
        <v>261</v>
      </c>
      <c r="C212" s="20" t="s">
        <v>12</v>
      </c>
      <c r="D212" s="20">
        <v>4014960</v>
      </c>
      <c r="E212" s="20">
        <v>4423540</v>
      </c>
      <c r="F212" s="20">
        <f t="shared" si="6"/>
        <v>0.90763506151182083</v>
      </c>
      <c r="G212" s="10">
        <f t="shared" si="7"/>
        <v>2.0543664020219099</v>
      </c>
      <c r="H212"/>
    </row>
    <row r="213" spans="1:8">
      <c r="A213" s="22" t="s">
        <v>11</v>
      </c>
      <c r="B213" s="20" t="s">
        <v>262</v>
      </c>
      <c r="C213" s="20" t="s">
        <v>12</v>
      </c>
      <c r="D213" s="20">
        <v>3387626</v>
      </c>
      <c r="E213" s="20">
        <v>3635530</v>
      </c>
      <c r="F213" s="20">
        <f t="shared" si="6"/>
        <v>0.93181076761847659</v>
      </c>
      <c r="G213" s="10">
        <f t="shared" si="7"/>
        <v>2.1042892351321543</v>
      </c>
      <c r="H213"/>
    </row>
    <row r="214" spans="1:8">
      <c r="A214" s="23" t="s">
        <v>11</v>
      </c>
      <c r="B214" s="24" t="s">
        <v>263</v>
      </c>
      <c r="C214" s="24" t="s">
        <v>12</v>
      </c>
      <c r="D214" s="24">
        <v>1987473</v>
      </c>
      <c r="E214" s="24">
        <v>2130005</v>
      </c>
      <c r="F214" s="24">
        <f t="shared" si="6"/>
        <v>0.93308372515557481</v>
      </c>
      <c r="G214" s="12">
        <f t="shared" si="7"/>
        <v>2.1069178924462619</v>
      </c>
      <c r="H214"/>
    </row>
    <row r="215" spans="1:8">
      <c r="A215" s="18" t="s">
        <v>11</v>
      </c>
      <c r="B215" s="19" t="s">
        <v>264</v>
      </c>
      <c r="C215" s="19" t="s">
        <v>12</v>
      </c>
      <c r="D215" s="19">
        <v>5869036</v>
      </c>
      <c r="E215" s="19">
        <v>3587616</v>
      </c>
      <c r="F215" s="19">
        <f t="shared" si="6"/>
        <v>1.635915326500941</v>
      </c>
      <c r="G215" s="5">
        <f t="shared" si="7"/>
        <v>3.558265149224443</v>
      </c>
      <c r="H215"/>
    </row>
    <row r="216" spans="1:8">
      <c r="A216" s="22" t="s">
        <v>11</v>
      </c>
      <c r="B216" s="20" t="s">
        <v>265</v>
      </c>
      <c r="C216" s="20" t="s">
        <v>12</v>
      </c>
      <c r="D216" s="20">
        <v>6587364</v>
      </c>
      <c r="E216" s="20">
        <v>4058246</v>
      </c>
      <c r="F216" s="20">
        <f t="shared" si="6"/>
        <v>1.6232047046926183</v>
      </c>
      <c r="G216" s="25">
        <f t="shared" si="7"/>
        <v>3.5320177151902565</v>
      </c>
      <c r="H216"/>
    </row>
    <row r="217" spans="1:8">
      <c r="A217" s="22" t="s">
        <v>11</v>
      </c>
      <c r="B217" s="20" t="s">
        <v>266</v>
      </c>
      <c r="C217" s="20" t="s">
        <v>12</v>
      </c>
      <c r="D217" s="20">
        <v>3647459</v>
      </c>
      <c r="E217" s="20">
        <v>2242591</v>
      </c>
      <c r="F217" s="20">
        <f t="shared" si="6"/>
        <v>1.6264486034234509</v>
      </c>
      <c r="G217" s="25">
        <f t="shared" si="7"/>
        <v>3.5387163660694259</v>
      </c>
      <c r="H217"/>
    </row>
    <row r="218" spans="1:8">
      <c r="A218" s="22" t="s">
        <v>11</v>
      </c>
      <c r="B218" s="20" t="s">
        <v>267</v>
      </c>
      <c r="C218" s="20" t="s">
        <v>12</v>
      </c>
      <c r="D218" s="20">
        <v>4425533</v>
      </c>
      <c r="E218" s="20">
        <v>2613990</v>
      </c>
      <c r="F218" s="20">
        <f t="shared" si="6"/>
        <v>1.6930183359538484</v>
      </c>
      <c r="G218" s="25">
        <f t="shared" si="7"/>
        <v>3.6761828637446969</v>
      </c>
      <c r="H218"/>
    </row>
    <row r="219" spans="1:8">
      <c r="A219" s="23" t="s">
        <v>11</v>
      </c>
      <c r="B219" s="24" t="s">
        <v>268</v>
      </c>
      <c r="C219" s="24" t="s">
        <v>12</v>
      </c>
      <c r="D219" s="24">
        <v>3629685</v>
      </c>
      <c r="E219" s="24">
        <v>2252099</v>
      </c>
      <c r="F219" s="24">
        <f t="shared" si="6"/>
        <v>1.6116898058211473</v>
      </c>
      <c r="G219" s="26">
        <f t="shared" si="7"/>
        <v>3.5082394490206692</v>
      </c>
      <c r="H219"/>
    </row>
    <row r="220" spans="1:8">
      <c r="A220" s="18" t="s">
        <v>11</v>
      </c>
      <c r="B220" s="19" t="s">
        <v>269</v>
      </c>
      <c r="C220" s="19" t="s">
        <v>12</v>
      </c>
      <c r="D220" s="19">
        <v>5258030</v>
      </c>
      <c r="E220" s="19">
        <v>3853530</v>
      </c>
      <c r="F220" s="19">
        <f t="shared" si="6"/>
        <v>1.3644710174826717</v>
      </c>
      <c r="G220" s="5">
        <f t="shared" si="7"/>
        <v>2.997732651101717</v>
      </c>
      <c r="H220"/>
    </row>
    <row r="221" spans="1:8">
      <c r="A221" s="23" t="s">
        <v>11</v>
      </c>
      <c r="B221" s="24" t="s">
        <v>270</v>
      </c>
      <c r="C221" s="24" t="s">
        <v>12</v>
      </c>
      <c r="D221" s="24">
        <v>5670602</v>
      </c>
      <c r="E221" s="24">
        <v>4081959</v>
      </c>
      <c r="F221" s="24">
        <f t="shared" si="6"/>
        <v>1.3891864175999808</v>
      </c>
      <c r="G221" s="26">
        <f t="shared" si="7"/>
        <v>3.0487699523439602</v>
      </c>
      <c r="H221"/>
    </row>
    <row r="222" spans="1:8">
      <c r="A222" s="18" t="s">
        <v>11</v>
      </c>
      <c r="B222" s="19" t="s">
        <v>271</v>
      </c>
      <c r="C222" s="19" t="s">
        <v>12</v>
      </c>
      <c r="D222" s="19">
        <v>6461425</v>
      </c>
      <c r="E222" s="19">
        <v>3715385</v>
      </c>
      <c r="F222" s="19">
        <f t="shared" si="6"/>
        <v>1.7390997164493047</v>
      </c>
      <c r="G222" s="5">
        <f t="shared" si="7"/>
        <v>3.7713409144678143</v>
      </c>
      <c r="H222"/>
    </row>
    <row r="223" spans="1:8">
      <c r="A223" s="23" t="s">
        <v>11</v>
      </c>
      <c r="B223" s="24" t="s">
        <v>272</v>
      </c>
      <c r="C223" s="24" t="s">
        <v>12</v>
      </c>
      <c r="D223" s="24">
        <v>6555529</v>
      </c>
      <c r="E223" s="24">
        <v>3825437</v>
      </c>
      <c r="F223" s="24">
        <f t="shared" si="6"/>
        <v>1.7136680070799755</v>
      </c>
      <c r="G223" s="26">
        <f t="shared" si="7"/>
        <v>3.7188244346201493</v>
      </c>
      <c r="H223"/>
    </row>
    <row r="224" spans="1:8">
      <c r="A224" s="18" t="s">
        <v>11</v>
      </c>
      <c r="B224" s="19" t="s">
        <v>273</v>
      </c>
      <c r="C224" s="19" t="s">
        <v>12</v>
      </c>
      <c r="D224" s="19">
        <v>5751072</v>
      </c>
      <c r="E224" s="19">
        <v>3198007</v>
      </c>
      <c r="F224" s="19">
        <f t="shared" si="6"/>
        <v>1.7983300224170866</v>
      </c>
      <c r="G224" s="8">
        <f t="shared" si="7"/>
        <v>3.8936514962912838</v>
      </c>
      <c r="H224"/>
    </row>
    <row r="225" spans="1:8">
      <c r="A225" s="22" t="s">
        <v>11</v>
      </c>
      <c r="B225" s="20" t="s">
        <v>274</v>
      </c>
      <c r="C225" s="20" t="s">
        <v>12</v>
      </c>
      <c r="D225" s="20">
        <v>5152663</v>
      </c>
      <c r="E225" s="20">
        <v>2860412</v>
      </c>
      <c r="F225" s="20">
        <f t="shared" si="6"/>
        <v>1.8013709213917435</v>
      </c>
      <c r="G225" s="10">
        <f t="shared" si="7"/>
        <v>3.8999309526739503</v>
      </c>
      <c r="H225"/>
    </row>
    <row r="226" spans="1:8">
      <c r="A226" s="22" t="s">
        <v>11</v>
      </c>
      <c r="B226" s="20" t="s">
        <v>275</v>
      </c>
      <c r="C226" s="20" t="s">
        <v>12</v>
      </c>
      <c r="D226" s="20">
        <v>4461143</v>
      </c>
      <c r="E226" s="20">
        <v>2427043</v>
      </c>
      <c r="F226" s="20">
        <f t="shared" si="6"/>
        <v>1.8380980477066124</v>
      </c>
      <c r="G226" s="10">
        <f t="shared" si="7"/>
        <v>3.9757724685141547</v>
      </c>
      <c r="H226"/>
    </row>
    <row r="227" spans="1:8">
      <c r="A227" s="23" t="s">
        <v>11</v>
      </c>
      <c r="B227" s="24" t="s">
        <v>276</v>
      </c>
      <c r="C227" s="24" t="s">
        <v>12</v>
      </c>
      <c r="D227" s="24">
        <v>4005780</v>
      </c>
      <c r="E227" s="24">
        <v>2213761</v>
      </c>
      <c r="F227" s="24">
        <f t="shared" si="6"/>
        <v>1.8094907264153628</v>
      </c>
      <c r="G227" s="12">
        <f t="shared" si="7"/>
        <v>3.9166983500477239</v>
      </c>
      <c r="H227"/>
    </row>
    <row r="228" spans="1:8">
      <c r="A228" s="18" t="s">
        <v>11</v>
      </c>
      <c r="B228" s="19" t="s">
        <v>277</v>
      </c>
      <c r="C228" s="19" t="s">
        <v>12</v>
      </c>
      <c r="D228" s="19">
        <v>6365410</v>
      </c>
      <c r="E228" s="19">
        <v>3657880</v>
      </c>
      <c r="F228" s="19">
        <f t="shared" si="6"/>
        <v>1.7401910396185769</v>
      </c>
      <c r="G228" s="8">
        <f t="shared" si="7"/>
        <v>3.7735944968123611</v>
      </c>
      <c r="H228"/>
    </row>
    <row r="229" spans="1:8">
      <c r="A229" s="22" t="s">
        <v>11</v>
      </c>
      <c r="B229" s="20" t="s">
        <v>278</v>
      </c>
      <c r="C229" s="20" t="s">
        <v>12</v>
      </c>
      <c r="D229" s="20">
        <v>4731429</v>
      </c>
      <c r="E229" s="20">
        <v>2771107</v>
      </c>
      <c r="F229" s="20">
        <f t="shared" si="6"/>
        <v>1.7074147624036171</v>
      </c>
      <c r="G229" s="10">
        <f t="shared" si="7"/>
        <v>3.7059114843634693</v>
      </c>
      <c r="H229"/>
    </row>
    <row r="230" spans="1:8">
      <c r="A230" s="22" t="s">
        <v>11</v>
      </c>
      <c r="B230" s="20" t="s">
        <v>279</v>
      </c>
      <c r="C230" s="20" t="s">
        <v>12</v>
      </c>
      <c r="D230" s="20">
        <v>3573421</v>
      </c>
      <c r="E230" s="20">
        <v>2038078</v>
      </c>
      <c r="F230" s="20">
        <f t="shared" ref="F230:F293" si="8">D230/E230</f>
        <v>1.7533288716133533</v>
      </c>
      <c r="G230" s="10">
        <f t="shared" si="7"/>
        <v>3.8007241198815742</v>
      </c>
      <c r="H230"/>
    </row>
    <row r="231" spans="1:8">
      <c r="A231" s="23" t="s">
        <v>11</v>
      </c>
      <c r="B231" s="24" t="s">
        <v>280</v>
      </c>
      <c r="C231" s="24" t="s">
        <v>12</v>
      </c>
      <c r="D231" s="24">
        <v>4703162</v>
      </c>
      <c r="E231" s="24">
        <v>2784203</v>
      </c>
      <c r="F231" s="24">
        <f t="shared" si="8"/>
        <v>1.6892309935733854</v>
      </c>
      <c r="G231" s="12">
        <f t="shared" si="7"/>
        <v>3.6683620017290406</v>
      </c>
      <c r="H231"/>
    </row>
    <row r="232" spans="1:8">
      <c r="A232" s="18" t="s">
        <v>11</v>
      </c>
      <c r="B232" s="19" t="s">
        <v>281</v>
      </c>
      <c r="C232" s="19" t="s">
        <v>12</v>
      </c>
      <c r="D232" s="19">
        <v>2381045</v>
      </c>
      <c r="E232" s="19">
        <v>2065214</v>
      </c>
      <c r="F232" s="19">
        <f t="shared" si="8"/>
        <v>1.1529289458622689</v>
      </c>
      <c r="G232" s="8">
        <f t="shared" si="7"/>
        <v>2.5608982732055852</v>
      </c>
      <c r="H232"/>
    </row>
    <row r="233" spans="1:8">
      <c r="A233" s="22" t="s">
        <v>11</v>
      </c>
      <c r="B233" s="20" t="s">
        <v>282</v>
      </c>
      <c r="C233" s="20" t="s">
        <v>12</v>
      </c>
      <c r="D233" s="20">
        <v>2500203</v>
      </c>
      <c r="E233" s="20">
        <v>1916570</v>
      </c>
      <c r="F233" s="20">
        <f t="shared" si="8"/>
        <v>1.3045195322894545</v>
      </c>
      <c r="G233" s="10">
        <f t="shared" si="7"/>
        <v>2.8739328341777233</v>
      </c>
      <c r="H233"/>
    </row>
    <row r="234" spans="1:8">
      <c r="A234" s="23" t="s">
        <v>11</v>
      </c>
      <c r="B234" s="24" t="s">
        <v>283</v>
      </c>
      <c r="C234" s="24" t="s">
        <v>12</v>
      </c>
      <c r="D234" s="24">
        <v>3287762</v>
      </c>
      <c r="E234" s="24">
        <v>2517582</v>
      </c>
      <c r="F234" s="24">
        <f t="shared" si="8"/>
        <v>1.3059205221518106</v>
      </c>
      <c r="G234" s="12">
        <f t="shared" si="7"/>
        <v>2.8768258782434888</v>
      </c>
      <c r="H234"/>
    </row>
    <row r="235" spans="1:8">
      <c r="A235" s="18" t="s">
        <v>11</v>
      </c>
      <c r="B235" s="19" t="s">
        <v>284</v>
      </c>
      <c r="C235" s="19" t="s">
        <v>12</v>
      </c>
      <c r="D235" s="19">
        <v>2743747</v>
      </c>
      <c r="E235" s="19">
        <v>1846122</v>
      </c>
      <c r="F235" s="19">
        <f t="shared" si="8"/>
        <v>1.4862219289949419</v>
      </c>
      <c r="G235" s="8">
        <f t="shared" si="7"/>
        <v>3.2491482833745549</v>
      </c>
      <c r="H235"/>
    </row>
    <row r="236" spans="1:8">
      <c r="A236" s="22" t="s">
        <v>11</v>
      </c>
      <c r="B236" s="20" t="s">
        <v>285</v>
      </c>
      <c r="C236" s="20" t="s">
        <v>12</v>
      </c>
      <c r="D236" s="20">
        <v>2965818</v>
      </c>
      <c r="E236" s="20">
        <v>2024333</v>
      </c>
      <c r="F236" s="20">
        <f t="shared" si="8"/>
        <v>1.4650840548467075</v>
      </c>
      <c r="G236" s="10">
        <f t="shared" si="7"/>
        <v>3.2054985732584509</v>
      </c>
      <c r="H236"/>
    </row>
    <row r="237" spans="1:8">
      <c r="A237" s="22" t="s">
        <v>11</v>
      </c>
      <c r="B237" s="20" t="s">
        <v>286</v>
      </c>
      <c r="C237" s="20" t="s">
        <v>12</v>
      </c>
      <c r="D237" s="20">
        <v>4054448</v>
      </c>
      <c r="E237" s="20">
        <v>2728021</v>
      </c>
      <c r="F237" s="20">
        <f t="shared" si="8"/>
        <v>1.4862231632381129</v>
      </c>
      <c r="G237" s="10">
        <f t="shared" si="7"/>
        <v>3.2491508320867029</v>
      </c>
      <c r="H237"/>
    </row>
    <row r="238" spans="1:8">
      <c r="A238" s="23" t="s">
        <v>11</v>
      </c>
      <c r="B238" s="24" t="s">
        <v>287</v>
      </c>
      <c r="C238" s="24" t="s">
        <v>12</v>
      </c>
      <c r="D238" s="24">
        <v>4374785</v>
      </c>
      <c r="E238" s="24">
        <v>3088894</v>
      </c>
      <c r="F238" s="24">
        <f t="shared" si="8"/>
        <v>1.4162949586486295</v>
      </c>
      <c r="G238" s="12">
        <f t="shared" si="7"/>
        <v>3.1047490896094199</v>
      </c>
      <c r="H238"/>
    </row>
    <row r="239" spans="1:8">
      <c r="A239" s="18" t="s">
        <v>11</v>
      </c>
      <c r="B239" s="19" t="s">
        <v>288</v>
      </c>
      <c r="C239" s="19" t="s">
        <v>12</v>
      </c>
      <c r="D239" s="19">
        <v>3899251</v>
      </c>
      <c r="E239" s="19">
        <v>3283289</v>
      </c>
      <c r="F239" s="19">
        <f t="shared" si="8"/>
        <v>1.187605172739896</v>
      </c>
      <c r="G239" s="8">
        <f t="shared" si="7"/>
        <v>2.6325046817078852</v>
      </c>
      <c r="H239"/>
    </row>
    <row r="240" spans="1:8">
      <c r="A240" s="22" t="s">
        <v>11</v>
      </c>
      <c r="B240" s="20" t="s">
        <v>289</v>
      </c>
      <c r="C240" s="20" t="s">
        <v>12</v>
      </c>
      <c r="D240" s="20">
        <v>4522112</v>
      </c>
      <c r="E240" s="20">
        <v>3804918</v>
      </c>
      <c r="F240" s="20">
        <f t="shared" si="8"/>
        <v>1.1884913157129799</v>
      </c>
      <c r="G240" s="10">
        <f t="shared" si="7"/>
        <v>2.6343345669473033</v>
      </c>
      <c r="H240"/>
    </row>
    <row r="241" spans="1:8">
      <c r="A241" s="23" t="s">
        <v>11</v>
      </c>
      <c r="B241" s="24" t="s">
        <v>290</v>
      </c>
      <c r="C241" s="24" t="s">
        <v>12</v>
      </c>
      <c r="D241" s="24">
        <v>4019702</v>
      </c>
      <c r="E241" s="24">
        <v>3402024</v>
      </c>
      <c r="F241" s="24">
        <f t="shared" si="8"/>
        <v>1.1815619172586671</v>
      </c>
      <c r="G241" s="12">
        <f t="shared" si="7"/>
        <v>2.6200253591391474</v>
      </c>
      <c r="H241"/>
    </row>
    <row r="242" spans="1:8">
      <c r="A242" s="18" t="s">
        <v>11</v>
      </c>
      <c r="B242" s="19" t="s">
        <v>291</v>
      </c>
      <c r="C242" s="19" t="s">
        <v>12</v>
      </c>
      <c r="D242" s="19">
        <v>5174402</v>
      </c>
      <c r="E242" s="19">
        <v>4260735</v>
      </c>
      <c r="F242" s="19">
        <f t="shared" si="8"/>
        <v>1.2144388233485537</v>
      </c>
      <c r="G242" s="8">
        <f t="shared" si="7"/>
        <v>2.6879161702147631</v>
      </c>
      <c r="H242"/>
    </row>
    <row r="243" spans="1:8">
      <c r="A243" s="22" t="s">
        <v>11</v>
      </c>
      <c r="B243" s="20" t="s">
        <v>292</v>
      </c>
      <c r="C243" s="20" t="s">
        <v>12</v>
      </c>
      <c r="D243" s="20">
        <v>4076337</v>
      </c>
      <c r="E243" s="20">
        <v>3335830</v>
      </c>
      <c r="F243" s="20">
        <f t="shared" si="8"/>
        <v>1.2219858326113742</v>
      </c>
      <c r="G243" s="10">
        <f t="shared" si="7"/>
        <v>2.7035007443424877</v>
      </c>
      <c r="H243"/>
    </row>
    <row r="244" spans="1:8">
      <c r="A244" s="23" t="s">
        <v>11</v>
      </c>
      <c r="B244" s="24" t="s">
        <v>293</v>
      </c>
      <c r="C244" s="24" t="s">
        <v>12</v>
      </c>
      <c r="D244" s="24">
        <v>4095778</v>
      </c>
      <c r="E244" s="24">
        <v>3376063</v>
      </c>
      <c r="F244" s="24">
        <f t="shared" si="8"/>
        <v>1.2131817445349806</v>
      </c>
      <c r="G244" s="12">
        <f t="shared" si="7"/>
        <v>2.685320302464735</v>
      </c>
      <c r="H244"/>
    </row>
    <row r="245" spans="1:8">
      <c r="A245" s="18" t="s">
        <v>11</v>
      </c>
      <c r="B245" s="19" t="s">
        <v>294</v>
      </c>
      <c r="C245" s="19" t="s">
        <v>12</v>
      </c>
      <c r="D245" s="19">
        <v>3123342</v>
      </c>
      <c r="E245" s="19">
        <v>3803626</v>
      </c>
      <c r="F245" s="19">
        <f t="shared" si="8"/>
        <v>0.82114855666671749</v>
      </c>
      <c r="G245" s="8">
        <f t="shared" si="7"/>
        <v>1.8757717695167715</v>
      </c>
      <c r="H245"/>
    </row>
    <row r="246" spans="1:8">
      <c r="A246" s="22" t="s">
        <v>11</v>
      </c>
      <c r="B246" s="20" t="s">
        <v>295</v>
      </c>
      <c r="C246" s="20" t="s">
        <v>12</v>
      </c>
      <c r="D246" s="20">
        <v>3121054</v>
      </c>
      <c r="E246" s="20">
        <v>3764230</v>
      </c>
      <c r="F246" s="20">
        <f t="shared" si="8"/>
        <v>0.82913477656785051</v>
      </c>
      <c r="G246" s="10">
        <f t="shared" si="7"/>
        <v>1.8922633136126112</v>
      </c>
      <c r="H246"/>
    </row>
    <row r="247" spans="1:8">
      <c r="A247" s="23" t="s">
        <v>11</v>
      </c>
      <c r="B247" s="24" t="s">
        <v>296</v>
      </c>
      <c r="C247" s="24" t="s">
        <v>12</v>
      </c>
      <c r="D247" s="24">
        <v>3032670</v>
      </c>
      <c r="E247" s="24">
        <v>3661760</v>
      </c>
      <c r="F247" s="24">
        <f t="shared" si="8"/>
        <v>0.82820010049812109</v>
      </c>
      <c r="G247" s="12">
        <f t="shared" si="7"/>
        <v>1.8903332075286199</v>
      </c>
      <c r="H247"/>
    </row>
    <row r="248" spans="1:8">
      <c r="A248" s="18" t="s">
        <v>11</v>
      </c>
      <c r="B248" s="19" t="s">
        <v>297</v>
      </c>
      <c r="C248" s="19" t="s">
        <v>12</v>
      </c>
      <c r="D248" s="19">
        <v>11981820</v>
      </c>
      <c r="E248" s="19">
        <v>3685338</v>
      </c>
      <c r="F248" s="19">
        <f t="shared" si="8"/>
        <v>3.2512133215460834</v>
      </c>
      <c r="G248" s="8">
        <f t="shared" si="7"/>
        <v>6.8938555089926625</v>
      </c>
      <c r="H248"/>
    </row>
    <row r="249" spans="1:8">
      <c r="A249" s="22" t="s">
        <v>11</v>
      </c>
      <c r="B249" s="20" t="s">
        <v>298</v>
      </c>
      <c r="C249" s="20" t="s">
        <v>12</v>
      </c>
      <c r="D249" s="20">
        <v>12605055</v>
      </c>
      <c r="E249" s="20">
        <v>3885800</v>
      </c>
      <c r="F249" s="20">
        <f t="shared" si="8"/>
        <v>3.2438764218436358</v>
      </c>
      <c r="G249" s="10">
        <f t="shared" si="7"/>
        <v>6.8787048111071085</v>
      </c>
      <c r="H249"/>
    </row>
    <row r="250" spans="1:8">
      <c r="A250" s="23" t="s">
        <v>11</v>
      </c>
      <c r="B250" s="24" t="s">
        <v>299</v>
      </c>
      <c r="C250" s="24" t="s">
        <v>12</v>
      </c>
      <c r="D250" s="24">
        <v>11594271</v>
      </c>
      <c r="E250" s="24">
        <v>3656120</v>
      </c>
      <c r="F250" s="24">
        <f t="shared" si="8"/>
        <v>3.1711954202816099</v>
      </c>
      <c r="G250" s="12">
        <f t="shared" si="7"/>
        <v>6.7286185428815246</v>
      </c>
      <c r="H250"/>
    </row>
    <row r="251" spans="1:8">
      <c r="A251" s="18" t="s">
        <v>11</v>
      </c>
      <c r="B251" s="19" t="s">
        <v>300</v>
      </c>
      <c r="C251" s="19" t="s">
        <v>12</v>
      </c>
      <c r="D251" s="19">
        <v>3254120</v>
      </c>
      <c r="E251" s="19">
        <v>2219732</v>
      </c>
      <c r="F251" s="19">
        <f t="shared" si="8"/>
        <v>1.4659967960096083</v>
      </c>
      <c r="G251" s="8">
        <f t="shared" si="7"/>
        <v>3.2073833837598409</v>
      </c>
      <c r="H251"/>
    </row>
    <row r="252" spans="1:8">
      <c r="A252" s="22" t="s">
        <v>11</v>
      </c>
      <c r="B252" s="20" t="s">
        <v>301</v>
      </c>
      <c r="C252" s="20" t="s">
        <v>12</v>
      </c>
      <c r="D252" s="20">
        <v>4665842</v>
      </c>
      <c r="E252" s="20">
        <v>3127235</v>
      </c>
      <c r="F252" s="20">
        <f t="shared" si="8"/>
        <v>1.4920023599121908</v>
      </c>
      <c r="G252" s="10">
        <f t="shared" si="7"/>
        <v>3.2610848732186737</v>
      </c>
      <c r="H252"/>
    </row>
    <row r="253" spans="1:8">
      <c r="A253" s="23" t="s">
        <v>11</v>
      </c>
      <c r="B253" s="24" t="s">
        <v>302</v>
      </c>
      <c r="C253" s="24" t="s">
        <v>12</v>
      </c>
      <c r="D253" s="24">
        <v>4901740</v>
      </c>
      <c r="E253" s="24">
        <v>3290931</v>
      </c>
      <c r="F253" s="24">
        <f t="shared" si="8"/>
        <v>1.4894690894461173</v>
      </c>
      <c r="G253" s="12">
        <f t="shared" si="7"/>
        <v>3.2558536697062324</v>
      </c>
      <c r="H253"/>
    </row>
    <row r="254" spans="1:8">
      <c r="A254" s="18" t="s">
        <v>11</v>
      </c>
      <c r="B254" s="19" t="s">
        <v>303</v>
      </c>
      <c r="C254" s="19" t="s">
        <v>12</v>
      </c>
      <c r="D254" s="19">
        <v>3727066</v>
      </c>
      <c r="E254" s="19">
        <v>3945877</v>
      </c>
      <c r="F254" s="19">
        <f t="shared" si="8"/>
        <v>0.94454692835078236</v>
      </c>
      <c r="G254" s="8">
        <f t="shared" si="7"/>
        <v>2.1305894070443654</v>
      </c>
      <c r="H254"/>
    </row>
    <row r="255" spans="1:8">
      <c r="A255" s="22" t="s">
        <v>11</v>
      </c>
      <c r="B255" s="20" t="s">
        <v>304</v>
      </c>
      <c r="C255" s="20" t="s">
        <v>12</v>
      </c>
      <c r="D255" s="20">
        <v>3692578</v>
      </c>
      <c r="E255" s="20">
        <v>4037646</v>
      </c>
      <c r="F255" s="20">
        <f t="shared" si="8"/>
        <v>0.91453733190081543</v>
      </c>
      <c r="G255" s="10">
        <f t="shared" si="7"/>
        <v>2.0686195903751838</v>
      </c>
      <c r="H255"/>
    </row>
    <row r="256" spans="1:8">
      <c r="A256" s="23" t="s">
        <v>11</v>
      </c>
      <c r="B256" s="24" t="s">
        <v>305</v>
      </c>
      <c r="C256" s="24" t="s">
        <v>12</v>
      </c>
      <c r="D256" s="24">
        <v>3349371</v>
      </c>
      <c r="E256" s="24">
        <v>3556173</v>
      </c>
      <c r="F256" s="24">
        <f t="shared" si="8"/>
        <v>0.94184703612563281</v>
      </c>
      <c r="G256" s="12">
        <f t="shared" si="7"/>
        <v>2.1250141295994318</v>
      </c>
      <c r="H256"/>
    </row>
    <row r="257" spans="1:8">
      <c r="A257" s="18" t="s">
        <v>11</v>
      </c>
      <c r="B257" s="19" t="s">
        <v>306</v>
      </c>
      <c r="C257" s="19" t="s">
        <v>12</v>
      </c>
      <c r="D257" s="19">
        <v>5627156</v>
      </c>
      <c r="E257" s="19">
        <v>4103121</v>
      </c>
      <c r="F257" s="19">
        <f t="shared" si="8"/>
        <v>1.3714331115265672</v>
      </c>
      <c r="G257" s="8">
        <f t="shared" si="7"/>
        <v>3.0121093753023613</v>
      </c>
      <c r="H257"/>
    </row>
    <row r="258" spans="1:8">
      <c r="A258" s="22" t="s">
        <v>11</v>
      </c>
      <c r="B258" s="20" t="s">
        <v>307</v>
      </c>
      <c r="C258" s="20" t="s">
        <v>12</v>
      </c>
      <c r="D258" s="20">
        <v>5677351</v>
      </c>
      <c r="E258" s="20">
        <v>4201312</v>
      </c>
      <c r="F258" s="20">
        <f t="shared" si="8"/>
        <v>1.3513281089335902</v>
      </c>
      <c r="G258" s="10">
        <f t="shared" si="7"/>
        <v>2.9705925449478636</v>
      </c>
      <c r="H258"/>
    </row>
    <row r="259" spans="1:8">
      <c r="A259" s="22" t="s">
        <v>11</v>
      </c>
      <c r="B259" s="20" t="s">
        <v>308</v>
      </c>
      <c r="C259" s="20" t="s">
        <v>12</v>
      </c>
      <c r="D259" s="20">
        <v>5706994</v>
      </c>
      <c r="E259" s="20">
        <v>4190945</v>
      </c>
      <c r="F259" s="20">
        <f t="shared" si="8"/>
        <v>1.3617439503501001</v>
      </c>
      <c r="G259" s="10">
        <f t="shared" ref="G259:G307" si="9">(2.065*F259)+0.1801</f>
        <v>2.9921012574729566</v>
      </c>
      <c r="H259"/>
    </row>
    <row r="260" spans="1:8">
      <c r="A260" s="23" t="s">
        <v>11</v>
      </c>
      <c r="B260" s="24" t="s">
        <v>309</v>
      </c>
      <c r="C260" s="24" t="s">
        <v>12</v>
      </c>
      <c r="D260" s="24">
        <v>4562016</v>
      </c>
      <c r="E260" s="24">
        <v>3411155</v>
      </c>
      <c r="F260" s="24">
        <f t="shared" si="8"/>
        <v>1.3373816200084723</v>
      </c>
      <c r="G260" s="12">
        <f t="shared" si="9"/>
        <v>2.9417930453174952</v>
      </c>
      <c r="H260"/>
    </row>
    <row r="261" spans="1:8">
      <c r="A261" s="18" t="s">
        <v>11</v>
      </c>
      <c r="B261" s="19" t="s">
        <v>310</v>
      </c>
      <c r="C261" s="19" t="s">
        <v>12</v>
      </c>
      <c r="D261" s="19">
        <v>5143681</v>
      </c>
      <c r="E261" s="19">
        <v>3681419</v>
      </c>
      <c r="F261" s="19">
        <f t="shared" si="8"/>
        <v>1.3972006446427314</v>
      </c>
      <c r="G261" s="8">
        <f t="shared" si="9"/>
        <v>3.0653193311872404</v>
      </c>
      <c r="H261"/>
    </row>
    <row r="262" spans="1:8">
      <c r="A262" s="22" t="s">
        <v>11</v>
      </c>
      <c r="B262" s="20" t="s">
        <v>311</v>
      </c>
      <c r="C262" s="20" t="s">
        <v>12</v>
      </c>
      <c r="D262" s="20">
        <v>5011113</v>
      </c>
      <c r="E262" s="20">
        <v>3525021</v>
      </c>
      <c r="F262" s="20">
        <f t="shared" si="8"/>
        <v>1.421583871415234</v>
      </c>
      <c r="G262" s="10">
        <f t="shared" si="9"/>
        <v>3.1156706944724579</v>
      </c>
      <c r="H262"/>
    </row>
    <row r="263" spans="1:8">
      <c r="A263" s="22" t="s">
        <v>11</v>
      </c>
      <c r="B263" s="20" t="s">
        <v>312</v>
      </c>
      <c r="C263" s="20" t="s">
        <v>12</v>
      </c>
      <c r="D263" s="20">
        <v>4752582</v>
      </c>
      <c r="E263" s="20">
        <v>3318319</v>
      </c>
      <c r="F263" s="20">
        <f t="shared" si="8"/>
        <v>1.432225774556334</v>
      </c>
      <c r="G263" s="10">
        <f t="shared" si="9"/>
        <v>3.1376462244588295</v>
      </c>
      <c r="H263"/>
    </row>
    <row r="264" spans="1:8">
      <c r="A264" s="23" t="s">
        <v>11</v>
      </c>
      <c r="B264" s="24" t="s">
        <v>313</v>
      </c>
      <c r="C264" s="24" t="s">
        <v>12</v>
      </c>
      <c r="D264" s="24">
        <v>4888177</v>
      </c>
      <c r="E264" s="24">
        <v>3428390</v>
      </c>
      <c r="F264" s="24">
        <f t="shared" si="8"/>
        <v>1.4257937399187373</v>
      </c>
      <c r="G264" s="12">
        <f t="shared" si="9"/>
        <v>3.1243640729321922</v>
      </c>
      <c r="H264"/>
    </row>
    <row r="265" spans="1:8">
      <c r="A265" s="18" t="s">
        <v>11</v>
      </c>
      <c r="B265" s="19" t="s">
        <v>314</v>
      </c>
      <c r="C265" s="19" t="s">
        <v>12</v>
      </c>
      <c r="D265" s="19">
        <v>4388576</v>
      </c>
      <c r="E265" s="19">
        <v>3889227</v>
      </c>
      <c r="F265" s="19">
        <f t="shared" si="8"/>
        <v>1.1283928657288453</v>
      </c>
      <c r="G265" s="8">
        <f t="shared" si="9"/>
        <v>2.5102312677300653</v>
      </c>
      <c r="H265"/>
    </row>
    <row r="266" spans="1:8">
      <c r="A266" s="22" t="s">
        <v>11</v>
      </c>
      <c r="B266" s="20" t="s">
        <v>315</v>
      </c>
      <c r="C266" s="20" t="s">
        <v>12</v>
      </c>
      <c r="D266" s="20">
        <v>4351707</v>
      </c>
      <c r="E266" s="20">
        <v>3818888</v>
      </c>
      <c r="F266" s="20">
        <f t="shared" si="8"/>
        <v>1.1395220284019851</v>
      </c>
      <c r="G266" s="10">
        <f t="shared" si="9"/>
        <v>2.5332129886500994</v>
      </c>
      <c r="H266"/>
    </row>
    <row r="267" spans="1:8">
      <c r="A267" s="22" t="s">
        <v>11</v>
      </c>
      <c r="B267" s="20" t="s">
        <v>316</v>
      </c>
      <c r="C267" s="20" t="s">
        <v>12</v>
      </c>
      <c r="D267" s="20">
        <v>4190839</v>
      </c>
      <c r="E267" s="20">
        <v>3670188</v>
      </c>
      <c r="F267" s="20">
        <f t="shared" si="8"/>
        <v>1.1418594905765045</v>
      </c>
      <c r="G267" s="10">
        <f t="shared" si="9"/>
        <v>2.5380398480404818</v>
      </c>
      <c r="H267"/>
    </row>
    <row r="268" spans="1:8">
      <c r="A268" s="23" t="s">
        <v>11</v>
      </c>
      <c r="B268" s="24" t="s">
        <v>317</v>
      </c>
      <c r="C268" s="24" t="s">
        <v>12</v>
      </c>
      <c r="D268" s="24">
        <v>4185928</v>
      </c>
      <c r="E268" s="24">
        <v>3679843</v>
      </c>
      <c r="F268" s="24">
        <f t="shared" si="8"/>
        <v>1.13752896523031</v>
      </c>
      <c r="G268" s="12">
        <f t="shared" si="9"/>
        <v>2.5290973132005901</v>
      </c>
      <c r="H268"/>
    </row>
    <row r="269" spans="1:8">
      <c r="A269" s="18" t="s">
        <v>11</v>
      </c>
      <c r="B269" s="19" t="s">
        <v>318</v>
      </c>
      <c r="C269" s="19" t="s">
        <v>12</v>
      </c>
      <c r="D269" s="19">
        <v>5924205</v>
      </c>
      <c r="E269" s="19">
        <v>4277717</v>
      </c>
      <c r="F269" s="19">
        <f t="shared" si="8"/>
        <v>1.3848987672630051</v>
      </c>
      <c r="G269" s="8">
        <f t="shared" si="9"/>
        <v>3.0399159543981056</v>
      </c>
      <c r="H269"/>
    </row>
    <row r="270" spans="1:8">
      <c r="A270" s="22" t="s">
        <v>11</v>
      </c>
      <c r="B270" s="20" t="s">
        <v>319</v>
      </c>
      <c r="C270" s="20" t="s">
        <v>12</v>
      </c>
      <c r="D270" s="20">
        <v>5542760</v>
      </c>
      <c r="E270" s="20">
        <v>3970393</v>
      </c>
      <c r="F270" s="20">
        <f t="shared" si="8"/>
        <v>1.3960230133389817</v>
      </c>
      <c r="G270" s="10">
        <f t="shared" si="9"/>
        <v>3.062887522544997</v>
      </c>
      <c r="H270"/>
    </row>
    <row r="271" spans="1:8">
      <c r="A271" s="23" t="s">
        <v>11</v>
      </c>
      <c r="B271" s="24" t="s">
        <v>320</v>
      </c>
      <c r="C271" s="24" t="s">
        <v>12</v>
      </c>
      <c r="D271" s="24">
        <v>5045653</v>
      </c>
      <c r="E271" s="24">
        <v>3596100</v>
      </c>
      <c r="F271" s="24">
        <f t="shared" si="8"/>
        <v>1.4030902922610606</v>
      </c>
      <c r="G271" s="12">
        <f t="shared" si="9"/>
        <v>3.07748145351909</v>
      </c>
      <c r="H271"/>
    </row>
    <row r="272" spans="1:8">
      <c r="A272" s="18" t="s">
        <v>11</v>
      </c>
      <c r="B272" s="19" t="s">
        <v>321</v>
      </c>
      <c r="C272" s="19" t="s">
        <v>12</v>
      </c>
      <c r="D272" s="19">
        <v>4997607</v>
      </c>
      <c r="E272" s="19">
        <v>3782821</v>
      </c>
      <c r="F272" s="19">
        <f t="shared" si="8"/>
        <v>1.321132297827468</v>
      </c>
      <c r="G272" s="8">
        <f t="shared" si="9"/>
        <v>2.9082381950137211</v>
      </c>
      <c r="H272"/>
    </row>
    <row r="273" spans="1:8">
      <c r="A273" s="22" t="s">
        <v>11</v>
      </c>
      <c r="B273" s="20" t="s">
        <v>322</v>
      </c>
      <c r="C273" s="20" t="s">
        <v>12</v>
      </c>
      <c r="D273" s="20">
        <v>5384364</v>
      </c>
      <c r="E273" s="20">
        <v>3983713</v>
      </c>
      <c r="F273" s="20">
        <f t="shared" si="8"/>
        <v>1.3515943543121707</v>
      </c>
      <c r="G273" s="10">
        <f t="shared" si="9"/>
        <v>2.9711423416546321</v>
      </c>
      <c r="H273"/>
    </row>
    <row r="274" spans="1:8">
      <c r="A274" s="23" t="s">
        <v>11</v>
      </c>
      <c r="B274" s="24" t="s">
        <v>323</v>
      </c>
      <c r="C274" s="24" t="s">
        <v>12</v>
      </c>
      <c r="D274" s="24">
        <v>5372918</v>
      </c>
      <c r="E274" s="24">
        <v>4009454</v>
      </c>
      <c r="F274" s="24">
        <f t="shared" si="8"/>
        <v>1.3400622628417735</v>
      </c>
      <c r="G274" s="12">
        <f t="shared" si="9"/>
        <v>2.9473285727682623</v>
      </c>
      <c r="H274"/>
    </row>
    <row r="275" spans="1:8">
      <c r="A275" s="18" t="s">
        <v>11</v>
      </c>
      <c r="B275" s="19" t="s">
        <v>324</v>
      </c>
      <c r="C275" s="19" t="s">
        <v>12</v>
      </c>
      <c r="D275" s="19">
        <v>6178292</v>
      </c>
      <c r="E275" s="19">
        <v>3486645</v>
      </c>
      <c r="F275" s="19">
        <f t="shared" si="8"/>
        <v>1.7719876844358975</v>
      </c>
      <c r="G275" s="8">
        <f t="shared" si="9"/>
        <v>3.8392545683601282</v>
      </c>
      <c r="H275"/>
    </row>
    <row r="276" spans="1:8">
      <c r="A276" s="22" t="s">
        <v>11</v>
      </c>
      <c r="B276" s="20" t="s">
        <v>325</v>
      </c>
      <c r="C276" s="20" t="s">
        <v>12</v>
      </c>
      <c r="D276" s="20">
        <v>5771203</v>
      </c>
      <c r="E276" s="20">
        <v>3282931</v>
      </c>
      <c r="F276" s="20">
        <f t="shared" si="8"/>
        <v>1.7579422168787586</v>
      </c>
      <c r="G276" s="10">
        <f t="shared" si="9"/>
        <v>3.8102506778546363</v>
      </c>
      <c r="H276"/>
    </row>
    <row r="277" spans="1:8">
      <c r="A277" s="23" t="s">
        <v>11</v>
      </c>
      <c r="B277" s="24" t="s">
        <v>326</v>
      </c>
      <c r="C277" s="24" t="s">
        <v>12</v>
      </c>
      <c r="D277" s="24">
        <v>5444913</v>
      </c>
      <c r="E277" s="24">
        <v>3140285</v>
      </c>
      <c r="F277" s="24">
        <f t="shared" si="8"/>
        <v>1.7338913506258189</v>
      </c>
      <c r="G277" s="12">
        <f t="shared" si="9"/>
        <v>3.7605856390423158</v>
      </c>
      <c r="H277"/>
    </row>
    <row r="278" spans="1:8">
      <c r="A278" s="18" t="s">
        <v>11</v>
      </c>
      <c r="B278" s="19" t="s">
        <v>327</v>
      </c>
      <c r="C278" s="19" t="s">
        <v>12</v>
      </c>
      <c r="D278" s="19">
        <v>4323039</v>
      </c>
      <c r="E278" s="19">
        <v>3970897</v>
      </c>
      <c r="F278" s="19">
        <f t="shared" si="8"/>
        <v>1.0886807187393679</v>
      </c>
      <c r="G278" s="8">
        <f t="shared" si="9"/>
        <v>2.4282256841967946</v>
      </c>
      <c r="H278"/>
    </row>
    <row r="279" spans="1:8">
      <c r="A279" s="22" t="s">
        <v>11</v>
      </c>
      <c r="B279" s="20" t="s">
        <v>328</v>
      </c>
      <c r="C279" s="20" t="s">
        <v>12</v>
      </c>
      <c r="D279" s="20">
        <v>5124328</v>
      </c>
      <c r="E279" s="20">
        <v>4784229</v>
      </c>
      <c r="F279" s="20">
        <f t="shared" si="8"/>
        <v>1.0710875252835932</v>
      </c>
      <c r="G279" s="10">
        <f t="shared" si="9"/>
        <v>2.3918957397106198</v>
      </c>
      <c r="H279"/>
    </row>
    <row r="280" spans="1:8">
      <c r="A280" s="23" t="s">
        <v>11</v>
      </c>
      <c r="B280" s="24" t="s">
        <v>329</v>
      </c>
      <c r="C280" s="24" t="s">
        <v>12</v>
      </c>
      <c r="D280" s="24">
        <v>5391538</v>
      </c>
      <c r="E280" s="24">
        <v>5135778</v>
      </c>
      <c r="F280" s="24">
        <f t="shared" si="8"/>
        <v>1.049799660343574</v>
      </c>
      <c r="G280" s="12">
        <f t="shared" si="9"/>
        <v>2.3479362986094801</v>
      </c>
      <c r="H280"/>
    </row>
    <row r="281" spans="1:8">
      <c r="A281" s="18" t="s">
        <v>11</v>
      </c>
      <c r="B281" s="19" t="s">
        <v>330</v>
      </c>
      <c r="C281" s="19" t="s">
        <v>12</v>
      </c>
      <c r="D281" s="19">
        <v>4019468</v>
      </c>
      <c r="E281" s="19">
        <v>4529827</v>
      </c>
      <c r="F281" s="19">
        <f t="shared" si="8"/>
        <v>0.88733366638505184</v>
      </c>
      <c r="G281" s="8">
        <f t="shared" si="9"/>
        <v>2.0124440210851322</v>
      </c>
      <c r="H281"/>
    </row>
    <row r="282" spans="1:8">
      <c r="A282" s="22" t="s">
        <v>11</v>
      </c>
      <c r="B282" s="20" t="s">
        <v>331</v>
      </c>
      <c r="C282" s="20" t="s">
        <v>12</v>
      </c>
      <c r="D282" s="20">
        <v>4442090</v>
      </c>
      <c r="E282" s="20">
        <v>4952774</v>
      </c>
      <c r="F282" s="20">
        <f t="shared" si="8"/>
        <v>0.89688929880507373</v>
      </c>
      <c r="G282" s="10">
        <f t="shared" si="9"/>
        <v>2.0321764020324773</v>
      </c>
      <c r="H282"/>
    </row>
    <row r="283" spans="1:8">
      <c r="A283" s="23" t="s">
        <v>11</v>
      </c>
      <c r="B283" s="24" t="s">
        <v>332</v>
      </c>
      <c r="C283" s="24" t="s">
        <v>12</v>
      </c>
      <c r="D283" s="24">
        <v>4637149</v>
      </c>
      <c r="E283" s="24">
        <v>5347418</v>
      </c>
      <c r="F283" s="24">
        <f t="shared" si="8"/>
        <v>0.86717533583497686</v>
      </c>
      <c r="G283" s="12">
        <f t="shared" si="9"/>
        <v>1.970817068499227</v>
      </c>
      <c r="H283"/>
    </row>
    <row r="284" spans="1:8">
      <c r="A284" s="18" t="s">
        <v>11</v>
      </c>
      <c r="B284" s="19" t="s">
        <v>333</v>
      </c>
      <c r="C284" s="19" t="s">
        <v>12</v>
      </c>
      <c r="D284" s="19">
        <v>4845171</v>
      </c>
      <c r="E284" s="19">
        <v>4733462</v>
      </c>
      <c r="F284" s="19">
        <f t="shared" si="8"/>
        <v>1.0235998514406581</v>
      </c>
      <c r="G284" s="8">
        <f t="shared" si="9"/>
        <v>2.293833693224959</v>
      </c>
      <c r="H284"/>
    </row>
    <row r="285" spans="1:8">
      <c r="A285" s="22" t="s">
        <v>11</v>
      </c>
      <c r="B285" s="20" t="s">
        <v>334</v>
      </c>
      <c r="C285" s="20" t="s">
        <v>12</v>
      </c>
      <c r="D285" s="20">
        <v>4700696</v>
      </c>
      <c r="E285" s="20">
        <v>4517097</v>
      </c>
      <c r="F285" s="20">
        <f t="shared" si="8"/>
        <v>1.0406453525350463</v>
      </c>
      <c r="G285" s="10">
        <f t="shared" si="9"/>
        <v>2.3290326529848704</v>
      </c>
      <c r="H285"/>
    </row>
    <row r="286" spans="1:8">
      <c r="A286" s="23" t="s">
        <v>11</v>
      </c>
      <c r="B286" s="24" t="s">
        <v>335</v>
      </c>
      <c r="C286" s="24" t="s">
        <v>12</v>
      </c>
      <c r="D286" s="24">
        <v>5162120</v>
      </c>
      <c r="E286" s="24">
        <v>5077822</v>
      </c>
      <c r="F286" s="24">
        <f t="shared" si="8"/>
        <v>1.0166012120944767</v>
      </c>
      <c r="G286" s="12">
        <f t="shared" si="9"/>
        <v>2.2793815029750943</v>
      </c>
      <c r="H286"/>
    </row>
    <row r="287" spans="1:8">
      <c r="A287" s="18" t="s">
        <v>11</v>
      </c>
      <c r="B287" s="19" t="s">
        <v>336</v>
      </c>
      <c r="C287" s="19" t="s">
        <v>12</v>
      </c>
      <c r="D287" s="19">
        <v>9789138</v>
      </c>
      <c r="E287" s="19">
        <v>4214410</v>
      </c>
      <c r="F287" s="19">
        <f t="shared" si="8"/>
        <v>2.3227778028241199</v>
      </c>
      <c r="G287" s="8">
        <f t="shared" si="9"/>
        <v>4.9766361628318077</v>
      </c>
      <c r="H287"/>
    </row>
    <row r="288" spans="1:8">
      <c r="A288" s="22" t="s">
        <v>11</v>
      </c>
      <c r="B288" s="20" t="s">
        <v>337</v>
      </c>
      <c r="C288" s="20" t="s">
        <v>12</v>
      </c>
      <c r="D288" s="20">
        <v>9571354</v>
      </c>
      <c r="E288" s="20">
        <v>4128641</v>
      </c>
      <c r="F288" s="20">
        <f t="shared" si="8"/>
        <v>2.3182819722034442</v>
      </c>
      <c r="G288" s="10">
        <f t="shared" si="9"/>
        <v>4.9673522726001123</v>
      </c>
      <c r="H288"/>
    </row>
    <row r="289" spans="1:8">
      <c r="A289" s="23" t="s">
        <v>11</v>
      </c>
      <c r="B289" s="24" t="s">
        <v>338</v>
      </c>
      <c r="C289" s="24" t="s">
        <v>12</v>
      </c>
      <c r="D289" s="24">
        <v>8898302</v>
      </c>
      <c r="E289" s="24">
        <v>3818201</v>
      </c>
      <c r="F289" s="24">
        <f t="shared" si="8"/>
        <v>2.330495958698874</v>
      </c>
      <c r="G289" s="12">
        <f t="shared" si="9"/>
        <v>4.992574154713175</v>
      </c>
      <c r="H289"/>
    </row>
    <row r="290" spans="1:8">
      <c r="A290" s="18" t="s">
        <v>11</v>
      </c>
      <c r="B290" s="19" t="s">
        <v>339</v>
      </c>
      <c r="C290" s="19" t="s">
        <v>12</v>
      </c>
      <c r="D290" s="19">
        <v>3370079</v>
      </c>
      <c r="E290" s="19">
        <v>3779424</v>
      </c>
      <c r="F290" s="19">
        <f t="shared" si="8"/>
        <v>0.89169116775466317</v>
      </c>
      <c r="G290" s="8">
        <f t="shared" si="9"/>
        <v>2.0214422614133793</v>
      </c>
      <c r="H290"/>
    </row>
    <row r="291" spans="1:8">
      <c r="A291" s="22" t="s">
        <v>11</v>
      </c>
      <c r="B291" s="20" t="s">
        <v>340</v>
      </c>
      <c r="C291" s="20" t="s">
        <v>12</v>
      </c>
      <c r="D291" s="20">
        <v>3294503</v>
      </c>
      <c r="E291" s="20">
        <v>3737999</v>
      </c>
      <c r="F291" s="20">
        <f t="shared" si="8"/>
        <v>0.88135470341217315</v>
      </c>
      <c r="G291" s="10">
        <f t="shared" si="9"/>
        <v>2.0000974625461376</v>
      </c>
      <c r="H291"/>
    </row>
    <row r="292" spans="1:8">
      <c r="A292" s="22" t="s">
        <v>11</v>
      </c>
      <c r="B292" s="20" t="s">
        <v>341</v>
      </c>
      <c r="C292" s="20" t="s">
        <v>12</v>
      </c>
      <c r="D292" s="20">
        <v>3323511</v>
      </c>
      <c r="E292" s="20">
        <v>3804890</v>
      </c>
      <c r="F292" s="20">
        <f t="shared" si="8"/>
        <v>0.87348412174859191</v>
      </c>
      <c r="G292" s="10">
        <f t="shared" si="9"/>
        <v>1.9838447114108422</v>
      </c>
      <c r="H292"/>
    </row>
    <row r="293" spans="1:8">
      <c r="A293" s="23" t="s">
        <v>11</v>
      </c>
      <c r="B293" s="24" t="s">
        <v>342</v>
      </c>
      <c r="C293" s="24" t="s">
        <v>12</v>
      </c>
      <c r="D293" s="24">
        <v>3276977</v>
      </c>
      <c r="E293" s="24">
        <v>3716503</v>
      </c>
      <c r="F293" s="24">
        <f t="shared" si="8"/>
        <v>0.8817366755791668</v>
      </c>
      <c r="G293" s="12">
        <f t="shared" si="9"/>
        <v>2.0008862350709795</v>
      </c>
      <c r="H293"/>
    </row>
    <row r="294" spans="1:8">
      <c r="A294" s="18" t="s">
        <v>11</v>
      </c>
      <c r="B294" s="19" t="s">
        <v>343</v>
      </c>
      <c r="C294" s="19" t="s">
        <v>12</v>
      </c>
      <c r="D294" s="19">
        <v>5349469</v>
      </c>
      <c r="E294" s="19">
        <v>4405131</v>
      </c>
      <c r="F294" s="19">
        <f t="shared" ref="F294:F307" si="10">D294/E294</f>
        <v>1.2143722854099004</v>
      </c>
      <c r="G294" s="8">
        <f t="shared" si="9"/>
        <v>2.6877787693714441</v>
      </c>
      <c r="H294"/>
    </row>
    <row r="295" spans="1:8">
      <c r="A295" s="22" t="s">
        <v>11</v>
      </c>
      <c r="B295" s="20" t="s">
        <v>344</v>
      </c>
      <c r="C295" s="20" t="s">
        <v>12</v>
      </c>
      <c r="D295" s="20">
        <v>5348373</v>
      </c>
      <c r="E295" s="20">
        <v>4343346</v>
      </c>
      <c r="F295" s="20">
        <f t="shared" si="10"/>
        <v>1.2313946436687291</v>
      </c>
      <c r="G295" s="10">
        <f t="shared" si="9"/>
        <v>2.7229299391759256</v>
      </c>
      <c r="H295"/>
    </row>
    <row r="296" spans="1:8">
      <c r="A296" s="22" t="s">
        <v>11</v>
      </c>
      <c r="B296" s="20" t="s">
        <v>345</v>
      </c>
      <c r="C296" s="20" t="s">
        <v>12</v>
      </c>
      <c r="D296" s="20">
        <v>5153289</v>
      </c>
      <c r="E296" s="20">
        <v>4201765</v>
      </c>
      <c r="F296" s="20">
        <f t="shared" si="10"/>
        <v>1.2264581669845886</v>
      </c>
      <c r="G296" s="10">
        <f t="shared" si="9"/>
        <v>2.7127361148231754</v>
      </c>
      <c r="H296"/>
    </row>
    <row r="297" spans="1:8">
      <c r="A297" s="23" t="s">
        <v>11</v>
      </c>
      <c r="B297" s="24" t="s">
        <v>346</v>
      </c>
      <c r="C297" s="24" t="s">
        <v>12</v>
      </c>
      <c r="D297" s="24">
        <v>5327098</v>
      </c>
      <c r="E297" s="24">
        <v>4345098</v>
      </c>
      <c r="F297" s="24">
        <f t="shared" si="10"/>
        <v>1.2260018070938792</v>
      </c>
      <c r="G297" s="12">
        <f t="shared" si="9"/>
        <v>2.7117937316488603</v>
      </c>
      <c r="H297"/>
    </row>
    <row r="298" spans="1:8">
      <c r="A298" s="18" t="s">
        <v>11</v>
      </c>
      <c r="B298" s="19" t="s">
        <v>347</v>
      </c>
      <c r="C298" s="19" t="s">
        <v>12</v>
      </c>
      <c r="D298" s="19">
        <v>4709596</v>
      </c>
      <c r="E298" s="19">
        <v>3165590</v>
      </c>
      <c r="F298" s="19">
        <f t="shared" si="10"/>
        <v>1.4877466759750948</v>
      </c>
      <c r="G298" s="8">
        <f t="shared" si="9"/>
        <v>3.2522968858885708</v>
      </c>
      <c r="H298"/>
    </row>
    <row r="299" spans="1:8">
      <c r="A299" s="22" t="s">
        <v>11</v>
      </c>
      <c r="B299" s="20" t="s">
        <v>348</v>
      </c>
      <c r="C299" s="20" t="s">
        <v>12</v>
      </c>
      <c r="D299" s="20">
        <v>4900728</v>
      </c>
      <c r="E299" s="20">
        <v>3304884</v>
      </c>
      <c r="F299" s="20">
        <f t="shared" si="10"/>
        <v>1.4828744367427118</v>
      </c>
      <c r="G299" s="10">
        <f t="shared" si="9"/>
        <v>3.2422357118736995</v>
      </c>
      <c r="H299"/>
    </row>
    <row r="300" spans="1:8">
      <c r="A300" s="23" t="s">
        <v>11</v>
      </c>
      <c r="B300" s="24" t="s">
        <v>349</v>
      </c>
      <c r="C300" s="24" t="s">
        <v>12</v>
      </c>
      <c r="D300" s="24">
        <v>4861669</v>
      </c>
      <c r="E300" s="24">
        <v>3235288</v>
      </c>
      <c r="F300" s="24">
        <f t="shared" si="10"/>
        <v>1.5027005323791884</v>
      </c>
      <c r="G300" s="12">
        <f t="shared" si="9"/>
        <v>3.2831765993630238</v>
      </c>
      <c r="H300"/>
    </row>
    <row r="301" spans="1:8">
      <c r="A301" s="18" t="s">
        <v>11</v>
      </c>
      <c r="B301" s="19" t="s">
        <v>350</v>
      </c>
      <c r="C301" s="19" t="s">
        <v>12</v>
      </c>
      <c r="D301" s="19">
        <v>5538910</v>
      </c>
      <c r="E301" s="19">
        <v>4707762</v>
      </c>
      <c r="F301" s="19">
        <f t="shared" si="10"/>
        <v>1.1765484321424915</v>
      </c>
      <c r="G301" s="8">
        <f t="shared" si="9"/>
        <v>2.609672512374245</v>
      </c>
      <c r="H301"/>
    </row>
    <row r="302" spans="1:8">
      <c r="A302" s="22" t="s">
        <v>11</v>
      </c>
      <c r="B302" s="20" t="s">
        <v>351</v>
      </c>
      <c r="C302" s="20" t="s">
        <v>12</v>
      </c>
      <c r="D302" s="20">
        <v>5619844</v>
      </c>
      <c r="E302" s="20">
        <v>4792443</v>
      </c>
      <c r="F302" s="20">
        <f t="shared" si="10"/>
        <v>1.1726470194846343</v>
      </c>
      <c r="G302" s="10">
        <f t="shared" si="9"/>
        <v>2.6016160952357699</v>
      </c>
      <c r="H302"/>
    </row>
    <row r="303" spans="1:8">
      <c r="A303" s="23" t="s">
        <v>11</v>
      </c>
      <c r="B303" s="24" t="s">
        <v>352</v>
      </c>
      <c r="C303" s="24" t="s">
        <v>12</v>
      </c>
      <c r="D303" s="24">
        <v>5532194</v>
      </c>
      <c r="E303" s="24">
        <v>4592928</v>
      </c>
      <c r="F303" s="24">
        <f t="shared" si="10"/>
        <v>1.2045026614830452</v>
      </c>
      <c r="G303" s="12">
        <f t="shared" si="9"/>
        <v>2.6673979959624883</v>
      </c>
      <c r="H303"/>
    </row>
    <row r="304" spans="1:8">
      <c r="A304" s="18" t="s">
        <v>11</v>
      </c>
      <c r="B304" s="19" t="s">
        <v>353</v>
      </c>
      <c r="C304" s="19" t="s">
        <v>12</v>
      </c>
      <c r="D304" s="19">
        <v>5422039</v>
      </c>
      <c r="E304" s="19">
        <v>4743842</v>
      </c>
      <c r="F304" s="19">
        <f t="shared" si="10"/>
        <v>1.1429636568840194</v>
      </c>
      <c r="G304" s="8">
        <f t="shared" si="9"/>
        <v>2.5403199514654999</v>
      </c>
      <c r="H304"/>
    </row>
    <row r="305" spans="1:8">
      <c r="A305" s="22" t="s">
        <v>11</v>
      </c>
      <c r="B305" s="20" t="s">
        <v>354</v>
      </c>
      <c r="C305" s="20" t="s">
        <v>12</v>
      </c>
      <c r="D305" s="20">
        <v>6486536</v>
      </c>
      <c r="E305" s="20">
        <v>5646556</v>
      </c>
      <c r="F305" s="20">
        <f t="shared" si="10"/>
        <v>1.1487597041453232</v>
      </c>
      <c r="G305" s="10">
        <f t="shared" si="9"/>
        <v>2.5522887890600923</v>
      </c>
      <c r="H305"/>
    </row>
    <row r="306" spans="1:8">
      <c r="A306" s="22" t="s">
        <v>11</v>
      </c>
      <c r="B306" s="20" t="s">
        <v>355</v>
      </c>
      <c r="C306" s="20" t="s">
        <v>12</v>
      </c>
      <c r="D306" s="20">
        <v>5094523</v>
      </c>
      <c r="E306" s="20">
        <v>4480285</v>
      </c>
      <c r="F306" s="20">
        <f t="shared" si="10"/>
        <v>1.1370979747940142</v>
      </c>
      <c r="G306" s="10">
        <f t="shared" si="9"/>
        <v>2.5282073179496392</v>
      </c>
      <c r="H306"/>
    </row>
    <row r="307" spans="1:8">
      <c r="A307" s="23" t="s">
        <v>11</v>
      </c>
      <c r="B307" s="24" t="s">
        <v>356</v>
      </c>
      <c r="C307" s="24" t="s">
        <v>12</v>
      </c>
      <c r="D307" s="24">
        <v>5589964</v>
      </c>
      <c r="E307" s="24">
        <v>4900342</v>
      </c>
      <c r="F307" s="24">
        <f t="shared" si="10"/>
        <v>1.1407293613384535</v>
      </c>
      <c r="G307" s="12">
        <f t="shared" si="9"/>
        <v>2.5357061311639062</v>
      </c>
      <c r="H307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7"/>
  <sheetViews>
    <sheetView workbookViewId="0">
      <selection activeCell="F1" sqref="F1:G1"/>
    </sheetView>
  </sheetViews>
  <sheetFormatPr baseColWidth="10" defaultColWidth="8.83203125" defaultRowHeight="14" x14ac:dyDescent="0"/>
  <cols>
    <col min="1" max="1" width="42" style="6" customWidth="1"/>
    <col min="2" max="2" width="26.6640625" style="6" customWidth="1"/>
    <col min="3" max="3" width="18" style="6" customWidth="1"/>
    <col min="4" max="4" width="17.5" style="6" customWidth="1"/>
    <col min="5" max="5" width="13" style="6" customWidth="1"/>
    <col min="6" max="6" width="19.33203125" style="6" customWidth="1"/>
    <col min="7" max="7" width="18.5" style="6" customWidth="1"/>
  </cols>
  <sheetData>
    <row r="1" spans="1:7" s="4" customFormat="1" ht="42">
      <c r="A1" s="17" t="s">
        <v>2</v>
      </c>
      <c r="B1" s="17" t="s">
        <v>3</v>
      </c>
      <c r="C1" s="17" t="s">
        <v>4</v>
      </c>
      <c r="D1" s="17" t="s">
        <v>7</v>
      </c>
      <c r="E1" s="17" t="s">
        <v>8</v>
      </c>
      <c r="F1" s="52" t="s">
        <v>39</v>
      </c>
      <c r="G1" s="53" t="s">
        <v>44</v>
      </c>
    </row>
    <row r="2" spans="1:7">
      <c r="A2" s="7" t="s">
        <v>13</v>
      </c>
      <c r="B2" s="8" t="s">
        <v>56</v>
      </c>
      <c r="C2" s="8" t="s">
        <v>14</v>
      </c>
      <c r="D2" s="8">
        <v>157674</v>
      </c>
      <c r="E2" s="8">
        <v>131479</v>
      </c>
      <c r="F2" s="8">
        <f>D2/E2</f>
        <v>1.1992333376432738</v>
      </c>
      <c r="G2" s="8">
        <f>(1.4203*F2)-0.1016</f>
        <v>1.6016711094547418</v>
      </c>
    </row>
    <row r="3" spans="1:7">
      <c r="A3" s="9" t="s">
        <v>13</v>
      </c>
      <c r="B3" s="10" t="s">
        <v>57</v>
      </c>
      <c r="C3" s="10" t="s">
        <v>14</v>
      </c>
      <c r="D3" s="10">
        <v>178015</v>
      </c>
      <c r="E3" s="10">
        <v>139971</v>
      </c>
      <c r="F3" s="10">
        <f t="shared" ref="F3:F66" si="0">D3/E3</f>
        <v>1.2717991583970965</v>
      </c>
      <c r="G3" s="10">
        <f t="shared" ref="G3:G66" si="1">(1.4203*F3)-0.1016</f>
        <v>1.7047363446713961</v>
      </c>
    </row>
    <row r="4" spans="1:7">
      <c r="A4" s="9" t="s">
        <v>13</v>
      </c>
      <c r="B4" s="10" t="s">
        <v>58</v>
      </c>
      <c r="C4" s="10" t="s">
        <v>14</v>
      </c>
      <c r="D4" s="10">
        <v>187063</v>
      </c>
      <c r="E4" s="10">
        <v>156462</v>
      </c>
      <c r="F4" s="10">
        <f t="shared" si="0"/>
        <v>1.195581035650829</v>
      </c>
      <c r="G4" s="10">
        <f t="shared" si="1"/>
        <v>1.5964837449348723</v>
      </c>
    </row>
    <row r="5" spans="1:7">
      <c r="A5" s="11" t="s">
        <v>13</v>
      </c>
      <c r="B5" s="12" t="s">
        <v>59</v>
      </c>
      <c r="C5" s="12" t="s">
        <v>14</v>
      </c>
      <c r="D5" s="12">
        <v>197937</v>
      </c>
      <c r="E5" s="12">
        <v>168075</v>
      </c>
      <c r="F5" s="12">
        <f t="shared" si="0"/>
        <v>1.1776706827309238</v>
      </c>
      <c r="G5" s="12">
        <f t="shared" si="1"/>
        <v>1.5710456706827309</v>
      </c>
    </row>
    <row r="6" spans="1:7">
      <c r="A6" s="7" t="s">
        <v>13</v>
      </c>
      <c r="B6" s="8" t="s">
        <v>60</v>
      </c>
      <c r="C6" s="8" t="s">
        <v>14</v>
      </c>
      <c r="D6" s="8">
        <v>81109</v>
      </c>
      <c r="E6" s="8">
        <v>111614</v>
      </c>
      <c r="F6" s="8">
        <f t="shared" si="0"/>
        <v>0.72669199204400881</v>
      </c>
      <c r="G6" s="8">
        <f t="shared" si="1"/>
        <v>0.93052063630010562</v>
      </c>
    </row>
    <row r="7" spans="1:7">
      <c r="A7" s="9" t="s">
        <v>13</v>
      </c>
      <c r="B7" s="10" t="s">
        <v>61</v>
      </c>
      <c r="C7" s="10" t="s">
        <v>14</v>
      </c>
      <c r="D7" s="10">
        <v>180015</v>
      </c>
      <c r="E7" s="10">
        <v>247058</v>
      </c>
      <c r="F7" s="10">
        <f t="shared" si="0"/>
        <v>0.72863457163904832</v>
      </c>
      <c r="G7" s="10">
        <f t="shared" si="1"/>
        <v>0.9332796820989403</v>
      </c>
    </row>
    <row r="8" spans="1:7">
      <c r="A8" s="11" t="s">
        <v>13</v>
      </c>
      <c r="B8" s="12" t="s">
        <v>62</v>
      </c>
      <c r="C8" s="12" t="s">
        <v>14</v>
      </c>
      <c r="D8" s="12">
        <v>212023</v>
      </c>
      <c r="E8" s="12">
        <v>304507</v>
      </c>
      <c r="F8" s="12">
        <f t="shared" si="0"/>
        <v>0.69628284407255003</v>
      </c>
      <c r="G8" s="12">
        <f t="shared" si="1"/>
        <v>0.88733052343624275</v>
      </c>
    </row>
    <row r="9" spans="1:7">
      <c r="A9" s="7" t="s">
        <v>13</v>
      </c>
      <c r="B9" s="8" t="s">
        <v>63</v>
      </c>
      <c r="C9" s="8" t="s">
        <v>14</v>
      </c>
      <c r="D9" s="8">
        <v>5349154</v>
      </c>
      <c r="E9" s="8">
        <v>3986565</v>
      </c>
      <c r="F9" s="8">
        <f t="shared" si="0"/>
        <v>1.3417952548121002</v>
      </c>
      <c r="G9" s="8">
        <f t="shared" si="1"/>
        <v>1.8041518004096257</v>
      </c>
    </row>
    <row r="10" spans="1:7">
      <c r="A10" s="9" t="s">
        <v>13</v>
      </c>
      <c r="B10" s="10" t="s">
        <v>64</v>
      </c>
      <c r="C10" s="10" t="s">
        <v>14</v>
      </c>
      <c r="D10" s="10">
        <v>6426997</v>
      </c>
      <c r="E10" s="10">
        <v>4911813</v>
      </c>
      <c r="F10" s="10">
        <f t="shared" si="0"/>
        <v>1.3084775417956669</v>
      </c>
      <c r="G10" s="10">
        <f t="shared" si="1"/>
        <v>1.7568306526123856</v>
      </c>
    </row>
    <row r="11" spans="1:7">
      <c r="A11" s="11" t="s">
        <v>13</v>
      </c>
      <c r="B11" s="12" t="s">
        <v>65</v>
      </c>
      <c r="C11" s="12" t="s">
        <v>14</v>
      </c>
      <c r="D11" s="12">
        <v>8854268</v>
      </c>
      <c r="E11" s="12">
        <v>6745046</v>
      </c>
      <c r="F11" s="12">
        <f t="shared" si="0"/>
        <v>1.3127068369882133</v>
      </c>
      <c r="G11" s="12">
        <f t="shared" si="1"/>
        <v>1.7628375205743594</v>
      </c>
    </row>
    <row r="12" spans="1:7">
      <c r="A12" s="7" t="s">
        <v>13</v>
      </c>
      <c r="B12" s="8" t="s">
        <v>66</v>
      </c>
      <c r="C12" s="8" t="s">
        <v>14</v>
      </c>
      <c r="D12" s="8">
        <v>12496885</v>
      </c>
      <c r="E12" s="8">
        <v>13907146</v>
      </c>
      <c r="F12" s="8">
        <f t="shared" si="0"/>
        <v>0.89859450673775909</v>
      </c>
      <c r="G12" s="8">
        <f t="shared" si="1"/>
        <v>1.1746737779196392</v>
      </c>
    </row>
    <row r="13" spans="1:7">
      <c r="A13" s="9" t="s">
        <v>13</v>
      </c>
      <c r="B13" s="10" t="s">
        <v>67</v>
      </c>
      <c r="C13" s="10" t="s">
        <v>14</v>
      </c>
      <c r="D13" s="10">
        <v>13182171</v>
      </c>
      <c r="E13" s="10">
        <v>14112435</v>
      </c>
      <c r="F13" s="10">
        <f t="shared" si="0"/>
        <v>0.93408196388504183</v>
      </c>
      <c r="G13" s="10">
        <f t="shared" si="1"/>
        <v>1.225076613305925</v>
      </c>
    </row>
    <row r="14" spans="1:7">
      <c r="A14" s="11" t="s">
        <v>13</v>
      </c>
      <c r="B14" s="12" t="s">
        <v>68</v>
      </c>
      <c r="C14" s="12" t="s">
        <v>14</v>
      </c>
      <c r="D14" s="12">
        <v>12612341</v>
      </c>
      <c r="E14" s="12">
        <v>13516258</v>
      </c>
      <c r="F14" s="12">
        <f t="shared" si="0"/>
        <v>0.9331237240366379</v>
      </c>
      <c r="G14" s="12">
        <f t="shared" si="1"/>
        <v>1.2237156252492367</v>
      </c>
    </row>
    <row r="15" spans="1:7">
      <c r="A15" s="7" t="s">
        <v>13</v>
      </c>
      <c r="B15" s="8" t="s">
        <v>69</v>
      </c>
      <c r="C15" s="8" t="s">
        <v>14</v>
      </c>
      <c r="D15" s="8">
        <v>15086894</v>
      </c>
      <c r="E15" s="8">
        <v>13558371</v>
      </c>
      <c r="F15" s="8">
        <f t="shared" si="0"/>
        <v>1.1127364784456777</v>
      </c>
      <c r="G15" s="8">
        <f t="shared" si="1"/>
        <v>1.4788196203363959</v>
      </c>
    </row>
    <row r="16" spans="1:7">
      <c r="A16" s="9" t="s">
        <v>13</v>
      </c>
      <c r="B16" s="10" t="s">
        <v>70</v>
      </c>
      <c r="C16" s="10" t="s">
        <v>14</v>
      </c>
      <c r="D16" s="10">
        <v>11347356</v>
      </c>
      <c r="E16" s="10">
        <v>10043695</v>
      </c>
      <c r="F16" s="10">
        <f t="shared" si="0"/>
        <v>1.1297989435163056</v>
      </c>
      <c r="G16" s="10">
        <f t="shared" si="1"/>
        <v>1.5030534394762087</v>
      </c>
    </row>
    <row r="17" spans="1:7">
      <c r="A17" s="11" t="s">
        <v>13</v>
      </c>
      <c r="B17" s="12" t="s">
        <v>71</v>
      </c>
      <c r="C17" s="12" t="s">
        <v>14</v>
      </c>
      <c r="D17" s="12">
        <v>10415268</v>
      </c>
      <c r="E17" s="12">
        <v>9238291</v>
      </c>
      <c r="F17" s="12">
        <f t="shared" si="0"/>
        <v>1.1274020270632306</v>
      </c>
      <c r="G17" s="12">
        <f t="shared" si="1"/>
        <v>1.4996490990379063</v>
      </c>
    </row>
    <row r="18" spans="1:7">
      <c r="A18" s="7" t="s">
        <v>13</v>
      </c>
      <c r="B18" s="8" t="s">
        <v>72</v>
      </c>
      <c r="C18" s="8" t="s">
        <v>14</v>
      </c>
      <c r="D18" s="8">
        <v>4089200</v>
      </c>
      <c r="E18" s="8">
        <v>5039151</v>
      </c>
      <c r="F18" s="8">
        <f t="shared" si="0"/>
        <v>0.81148590308168977</v>
      </c>
      <c r="G18" s="8">
        <f t="shared" si="1"/>
        <v>1.0509534281469239</v>
      </c>
    </row>
    <row r="19" spans="1:7">
      <c r="A19" s="9" t="s">
        <v>13</v>
      </c>
      <c r="B19" s="10" t="s">
        <v>73</v>
      </c>
      <c r="C19" s="10" t="s">
        <v>14</v>
      </c>
      <c r="D19" s="10">
        <v>8401444</v>
      </c>
      <c r="E19" s="10">
        <v>10756256</v>
      </c>
      <c r="F19" s="10">
        <f t="shared" si="0"/>
        <v>0.78107512502491572</v>
      </c>
      <c r="G19" s="10">
        <f t="shared" si="1"/>
        <v>1.0077610000728878</v>
      </c>
    </row>
    <row r="20" spans="1:7">
      <c r="A20" s="11" t="s">
        <v>13</v>
      </c>
      <c r="B20" s="12" t="s">
        <v>74</v>
      </c>
      <c r="C20" s="12" t="s">
        <v>14</v>
      </c>
      <c r="D20" s="12">
        <v>11008974</v>
      </c>
      <c r="E20" s="12">
        <v>13856559</v>
      </c>
      <c r="F20" s="12">
        <f t="shared" si="0"/>
        <v>0.7944955165275881</v>
      </c>
      <c r="G20" s="12">
        <f t="shared" si="1"/>
        <v>1.0268219821241333</v>
      </c>
    </row>
    <row r="21" spans="1:7">
      <c r="A21" s="7" t="s">
        <v>13</v>
      </c>
      <c r="B21" s="8" t="s">
        <v>75</v>
      </c>
      <c r="C21" s="8" t="s">
        <v>14</v>
      </c>
      <c r="D21" s="8">
        <v>9269972</v>
      </c>
      <c r="E21" s="8">
        <v>8382907</v>
      </c>
      <c r="F21" s="8">
        <f t="shared" si="0"/>
        <v>1.1058183038413762</v>
      </c>
      <c r="G21" s="8">
        <f t="shared" si="1"/>
        <v>1.4689937369459067</v>
      </c>
    </row>
    <row r="22" spans="1:7">
      <c r="A22" s="9" t="s">
        <v>13</v>
      </c>
      <c r="B22" s="10" t="s">
        <v>76</v>
      </c>
      <c r="C22" s="10" t="s">
        <v>14</v>
      </c>
      <c r="D22" s="10">
        <v>10443008</v>
      </c>
      <c r="E22" s="10">
        <v>9481265</v>
      </c>
      <c r="F22" s="10">
        <f t="shared" si="0"/>
        <v>1.1014361480245516</v>
      </c>
      <c r="G22" s="10">
        <f t="shared" si="1"/>
        <v>1.4627697610392707</v>
      </c>
    </row>
    <row r="23" spans="1:7">
      <c r="A23" s="9" t="s">
        <v>13</v>
      </c>
      <c r="B23" s="10" t="s">
        <v>77</v>
      </c>
      <c r="C23" s="10" t="s">
        <v>14</v>
      </c>
      <c r="D23" s="10">
        <v>8975076</v>
      </c>
      <c r="E23" s="10">
        <v>8090162</v>
      </c>
      <c r="F23" s="10">
        <f t="shared" si="0"/>
        <v>1.10938149322597</v>
      </c>
      <c r="G23" s="10">
        <f t="shared" si="1"/>
        <v>1.4740545348288452</v>
      </c>
    </row>
    <row r="24" spans="1:7">
      <c r="A24" s="11" t="s">
        <v>13</v>
      </c>
      <c r="B24" s="12" t="s">
        <v>78</v>
      </c>
      <c r="C24" s="12" t="s">
        <v>14</v>
      </c>
      <c r="D24" s="12">
        <v>14464341</v>
      </c>
      <c r="E24" s="12">
        <v>13023542</v>
      </c>
      <c r="F24" s="12">
        <f t="shared" si="0"/>
        <v>1.1106303492552179</v>
      </c>
      <c r="G24" s="12">
        <f t="shared" si="1"/>
        <v>1.475828285047186</v>
      </c>
    </row>
    <row r="25" spans="1:7">
      <c r="A25" s="7" t="s">
        <v>13</v>
      </c>
      <c r="B25" s="8" t="s">
        <v>79</v>
      </c>
      <c r="C25" s="8" t="s">
        <v>14</v>
      </c>
      <c r="D25" s="8">
        <v>9328134</v>
      </c>
      <c r="E25" s="8">
        <v>9308402</v>
      </c>
      <c r="F25" s="8">
        <f t="shared" si="0"/>
        <v>1.0021198053113736</v>
      </c>
      <c r="G25" s="8">
        <f t="shared" si="1"/>
        <v>1.3217107594837438</v>
      </c>
    </row>
    <row r="26" spans="1:7">
      <c r="A26" s="9" t="s">
        <v>13</v>
      </c>
      <c r="B26" s="10" t="s">
        <v>80</v>
      </c>
      <c r="C26" s="10" t="s">
        <v>14</v>
      </c>
      <c r="D26" s="10">
        <v>13799248</v>
      </c>
      <c r="E26" s="10">
        <v>13267823</v>
      </c>
      <c r="F26" s="10">
        <f t="shared" si="0"/>
        <v>1.0400536696939655</v>
      </c>
      <c r="G26" s="10">
        <f t="shared" si="1"/>
        <v>1.3755882270663391</v>
      </c>
    </row>
    <row r="27" spans="1:7">
      <c r="A27" s="11" t="s">
        <v>13</v>
      </c>
      <c r="B27" s="12" t="s">
        <v>81</v>
      </c>
      <c r="C27" s="12" t="s">
        <v>14</v>
      </c>
      <c r="D27" s="12">
        <v>13134573</v>
      </c>
      <c r="E27" s="12">
        <v>12746280</v>
      </c>
      <c r="F27" s="12">
        <f t="shared" si="0"/>
        <v>1.0304632410397387</v>
      </c>
      <c r="G27" s="12">
        <f t="shared" si="1"/>
        <v>1.361966941248741</v>
      </c>
    </row>
    <row r="28" spans="1:7">
      <c r="A28" s="7" t="s">
        <v>13</v>
      </c>
      <c r="B28" s="8" t="s">
        <v>82</v>
      </c>
      <c r="C28" s="8" t="s">
        <v>14</v>
      </c>
      <c r="D28" s="8">
        <v>16547394</v>
      </c>
      <c r="E28" s="8">
        <v>11464394</v>
      </c>
      <c r="F28" s="8">
        <f t="shared" si="0"/>
        <v>1.4433727591706984</v>
      </c>
      <c r="G28" s="8">
        <f t="shared" si="1"/>
        <v>1.9484223298501431</v>
      </c>
    </row>
    <row r="29" spans="1:7">
      <c r="A29" s="9" t="s">
        <v>13</v>
      </c>
      <c r="B29" s="10" t="s">
        <v>83</v>
      </c>
      <c r="C29" s="10" t="s">
        <v>14</v>
      </c>
      <c r="D29" s="10">
        <v>17382888</v>
      </c>
      <c r="E29" s="10">
        <v>11963405</v>
      </c>
      <c r="F29" s="10">
        <f t="shared" si="0"/>
        <v>1.4530050600142685</v>
      </c>
      <c r="G29" s="10">
        <f t="shared" si="1"/>
        <v>1.9621030867382654</v>
      </c>
    </row>
    <row r="30" spans="1:7">
      <c r="A30" s="11" t="s">
        <v>13</v>
      </c>
      <c r="B30" s="12" t="s">
        <v>84</v>
      </c>
      <c r="C30" s="12" t="s">
        <v>14</v>
      </c>
      <c r="D30" s="12">
        <v>16465070</v>
      </c>
      <c r="E30" s="12">
        <v>11485585</v>
      </c>
      <c r="F30" s="12">
        <f t="shared" si="0"/>
        <v>1.4335421312889156</v>
      </c>
      <c r="G30" s="12">
        <f t="shared" si="1"/>
        <v>1.9344598890696467</v>
      </c>
    </row>
    <row r="31" spans="1:7">
      <c r="A31" s="7" t="s">
        <v>13</v>
      </c>
      <c r="B31" s="8" t="s">
        <v>85</v>
      </c>
      <c r="C31" s="8" t="s">
        <v>14</v>
      </c>
      <c r="D31" s="8">
        <v>5030979</v>
      </c>
      <c r="E31" s="8">
        <v>4160513</v>
      </c>
      <c r="F31" s="8">
        <f t="shared" si="0"/>
        <v>1.2092208340654145</v>
      </c>
      <c r="G31" s="8">
        <f t="shared" si="1"/>
        <v>1.6158563506231081</v>
      </c>
    </row>
    <row r="32" spans="1:7">
      <c r="A32" s="9" t="s">
        <v>13</v>
      </c>
      <c r="B32" s="10" t="s">
        <v>86</v>
      </c>
      <c r="C32" s="10" t="s">
        <v>14</v>
      </c>
      <c r="D32" s="10">
        <v>7996209</v>
      </c>
      <c r="E32" s="10">
        <v>6480060</v>
      </c>
      <c r="F32" s="10">
        <f t="shared" si="0"/>
        <v>1.2339714447088452</v>
      </c>
      <c r="G32" s="10">
        <f t="shared" si="1"/>
        <v>1.6510096429199728</v>
      </c>
    </row>
    <row r="33" spans="1:7">
      <c r="A33" s="11" t="s">
        <v>13</v>
      </c>
      <c r="B33" s="12" t="s">
        <v>87</v>
      </c>
      <c r="C33" s="12" t="s">
        <v>14</v>
      </c>
      <c r="D33" s="12">
        <v>8981582</v>
      </c>
      <c r="E33" s="12">
        <v>7166630</v>
      </c>
      <c r="F33" s="12">
        <f t="shared" si="0"/>
        <v>1.2532504119788519</v>
      </c>
      <c r="G33" s="12">
        <f t="shared" si="1"/>
        <v>1.6783915601335633</v>
      </c>
    </row>
    <row r="34" spans="1:7">
      <c r="A34" s="7" t="s">
        <v>13</v>
      </c>
      <c r="B34" s="8" t="s">
        <v>88</v>
      </c>
      <c r="C34" s="8" t="s">
        <v>14</v>
      </c>
      <c r="D34" s="8">
        <v>4935570</v>
      </c>
      <c r="E34" s="8">
        <v>5371408</v>
      </c>
      <c r="F34" s="8">
        <f t="shared" si="0"/>
        <v>0.91885963605818066</v>
      </c>
      <c r="G34" s="8">
        <f t="shared" si="1"/>
        <v>1.203456341093434</v>
      </c>
    </row>
    <row r="35" spans="1:7">
      <c r="A35" s="9" t="s">
        <v>13</v>
      </c>
      <c r="B35" s="10" t="s">
        <v>89</v>
      </c>
      <c r="C35" s="10" t="s">
        <v>14</v>
      </c>
      <c r="D35" s="10">
        <v>5117382</v>
      </c>
      <c r="E35" s="10">
        <v>5504954</v>
      </c>
      <c r="F35" s="10">
        <f t="shared" si="0"/>
        <v>0.92959577863865894</v>
      </c>
      <c r="G35" s="10">
        <f t="shared" si="1"/>
        <v>1.2187048844004873</v>
      </c>
    </row>
    <row r="36" spans="1:7">
      <c r="A36" s="11" t="s">
        <v>13</v>
      </c>
      <c r="B36" s="12" t="s">
        <v>90</v>
      </c>
      <c r="C36" s="12" t="s">
        <v>14</v>
      </c>
      <c r="D36" s="12">
        <v>6090332</v>
      </c>
      <c r="E36" s="12">
        <v>6496614</v>
      </c>
      <c r="F36" s="12">
        <f t="shared" si="0"/>
        <v>0.93746249969599549</v>
      </c>
      <c r="G36" s="12">
        <f t="shared" si="1"/>
        <v>1.2298779883182225</v>
      </c>
    </row>
    <row r="37" spans="1:7">
      <c r="A37" s="7" t="s">
        <v>13</v>
      </c>
      <c r="B37" s="8" t="s">
        <v>91</v>
      </c>
      <c r="C37" s="8" t="s">
        <v>14</v>
      </c>
      <c r="D37" s="8">
        <v>5466320</v>
      </c>
      <c r="E37" s="8">
        <v>3875368</v>
      </c>
      <c r="F37" s="8">
        <f t="shared" si="0"/>
        <v>1.4105292710266484</v>
      </c>
      <c r="G37" s="8">
        <f t="shared" si="1"/>
        <v>1.9017747236391487</v>
      </c>
    </row>
    <row r="38" spans="1:7">
      <c r="A38" s="9" t="s">
        <v>13</v>
      </c>
      <c r="B38" s="10" t="s">
        <v>92</v>
      </c>
      <c r="C38" s="10" t="s">
        <v>14</v>
      </c>
      <c r="D38" s="10">
        <v>7821098</v>
      </c>
      <c r="E38" s="10">
        <v>5424331</v>
      </c>
      <c r="F38" s="10">
        <f t="shared" si="0"/>
        <v>1.4418548573086709</v>
      </c>
      <c r="G38" s="10">
        <f t="shared" si="1"/>
        <v>1.9462664538355052</v>
      </c>
    </row>
    <row r="39" spans="1:7">
      <c r="A39" s="11" t="s">
        <v>13</v>
      </c>
      <c r="B39" s="12" t="s">
        <v>93</v>
      </c>
      <c r="C39" s="12" t="s">
        <v>14</v>
      </c>
      <c r="D39" s="12">
        <v>6852401</v>
      </c>
      <c r="E39" s="12">
        <v>4848796</v>
      </c>
      <c r="F39" s="12">
        <f t="shared" si="0"/>
        <v>1.4132170130481876</v>
      </c>
      <c r="G39" s="12">
        <f t="shared" si="1"/>
        <v>1.9055921236323408</v>
      </c>
    </row>
    <row r="40" spans="1:7">
      <c r="A40" s="7" t="s">
        <v>13</v>
      </c>
      <c r="B40" s="8" t="s">
        <v>94</v>
      </c>
      <c r="C40" s="8" t="s">
        <v>14</v>
      </c>
      <c r="D40" s="8">
        <v>7446691</v>
      </c>
      <c r="E40" s="8">
        <v>5603971</v>
      </c>
      <c r="F40" s="8">
        <f t="shared" si="0"/>
        <v>1.328823971430259</v>
      </c>
      <c r="G40" s="8">
        <f t="shared" si="1"/>
        <v>1.7857286866223967</v>
      </c>
    </row>
    <row r="41" spans="1:7">
      <c r="A41" s="9" t="s">
        <v>13</v>
      </c>
      <c r="B41" s="10" t="s">
        <v>95</v>
      </c>
      <c r="C41" s="10" t="s">
        <v>14</v>
      </c>
      <c r="D41" s="10">
        <v>9370049</v>
      </c>
      <c r="E41" s="10">
        <v>7035841</v>
      </c>
      <c r="F41" s="10">
        <f t="shared" si="0"/>
        <v>1.3317596290194733</v>
      </c>
      <c r="G41" s="10">
        <f t="shared" si="1"/>
        <v>1.789898201096358</v>
      </c>
    </row>
    <row r="42" spans="1:7">
      <c r="A42" s="11" t="s">
        <v>13</v>
      </c>
      <c r="B42" s="12" t="s">
        <v>96</v>
      </c>
      <c r="C42" s="12" t="s">
        <v>14</v>
      </c>
      <c r="D42" s="12">
        <v>8996949</v>
      </c>
      <c r="E42" s="12">
        <v>6646670</v>
      </c>
      <c r="F42" s="12">
        <f t="shared" si="0"/>
        <v>1.3536024806406817</v>
      </c>
      <c r="G42" s="12">
        <f t="shared" si="1"/>
        <v>1.8209216032539601</v>
      </c>
    </row>
    <row r="43" spans="1:7">
      <c r="A43" s="7" t="s">
        <v>13</v>
      </c>
      <c r="B43" s="8" t="s">
        <v>97</v>
      </c>
      <c r="C43" s="8" t="s">
        <v>14</v>
      </c>
      <c r="D43" s="8">
        <v>2524356</v>
      </c>
      <c r="E43" s="8">
        <v>2443839</v>
      </c>
      <c r="F43" s="8">
        <f t="shared" si="0"/>
        <v>1.0329469330835623</v>
      </c>
      <c r="G43" s="8">
        <f t="shared" si="1"/>
        <v>1.3654945290585836</v>
      </c>
    </row>
    <row r="44" spans="1:7">
      <c r="A44" s="9" t="s">
        <v>13</v>
      </c>
      <c r="B44" s="10" t="s">
        <v>98</v>
      </c>
      <c r="C44" s="10" t="s">
        <v>14</v>
      </c>
      <c r="D44" s="10">
        <v>8477540</v>
      </c>
      <c r="E44" s="10">
        <v>7792231</v>
      </c>
      <c r="F44" s="10">
        <f t="shared" si="0"/>
        <v>1.0879477263956883</v>
      </c>
      <c r="G44" s="10">
        <f t="shared" si="1"/>
        <v>1.4436121557997961</v>
      </c>
    </row>
    <row r="45" spans="1:7">
      <c r="A45" s="11" t="s">
        <v>13</v>
      </c>
      <c r="B45" s="12" t="s">
        <v>99</v>
      </c>
      <c r="C45" s="12" t="s">
        <v>14</v>
      </c>
      <c r="D45" s="12">
        <v>8866288</v>
      </c>
      <c r="E45" s="12">
        <v>8293851</v>
      </c>
      <c r="F45" s="12">
        <f t="shared" si="0"/>
        <v>1.0690194458521138</v>
      </c>
      <c r="G45" s="12">
        <f t="shared" si="1"/>
        <v>1.4167283189437572</v>
      </c>
    </row>
    <row r="46" spans="1:7">
      <c r="A46" s="7" t="s">
        <v>13</v>
      </c>
      <c r="B46" s="8" t="s">
        <v>100</v>
      </c>
      <c r="C46" s="8" t="s">
        <v>14</v>
      </c>
      <c r="D46" s="8">
        <v>6765182</v>
      </c>
      <c r="E46" s="8">
        <v>7617195</v>
      </c>
      <c r="F46" s="8">
        <f t="shared" si="0"/>
        <v>0.88814609577410053</v>
      </c>
      <c r="G46" s="8">
        <f t="shared" si="1"/>
        <v>1.1598338998279549</v>
      </c>
    </row>
    <row r="47" spans="1:7">
      <c r="A47" s="9" t="s">
        <v>13</v>
      </c>
      <c r="B47" s="10" t="s">
        <v>101</v>
      </c>
      <c r="C47" s="10" t="s">
        <v>14</v>
      </c>
      <c r="D47" s="10">
        <v>5019703</v>
      </c>
      <c r="E47" s="10">
        <v>5638050</v>
      </c>
      <c r="F47" s="10">
        <f t="shared" si="0"/>
        <v>0.89032608792046897</v>
      </c>
      <c r="G47" s="10">
        <f t="shared" si="1"/>
        <v>1.162930142673442</v>
      </c>
    </row>
    <row r="48" spans="1:7">
      <c r="A48" s="9" t="s">
        <v>13</v>
      </c>
      <c r="B48" s="10" t="s">
        <v>102</v>
      </c>
      <c r="C48" s="10" t="s">
        <v>14</v>
      </c>
      <c r="D48" s="10">
        <v>7364321</v>
      </c>
      <c r="E48" s="10">
        <v>8234365</v>
      </c>
      <c r="F48" s="10">
        <f t="shared" si="0"/>
        <v>0.89433987927423664</v>
      </c>
      <c r="G48" s="10">
        <f t="shared" si="1"/>
        <v>1.1686309305331983</v>
      </c>
    </row>
    <row r="49" spans="1:7">
      <c r="A49" s="11" t="s">
        <v>13</v>
      </c>
      <c r="B49" s="12" t="s">
        <v>103</v>
      </c>
      <c r="C49" s="12" t="s">
        <v>14</v>
      </c>
      <c r="D49" s="12">
        <v>6921942</v>
      </c>
      <c r="E49" s="12">
        <v>7710998</v>
      </c>
      <c r="F49" s="12">
        <f t="shared" si="0"/>
        <v>0.89767135200916925</v>
      </c>
      <c r="G49" s="12">
        <f t="shared" si="1"/>
        <v>1.173362621258623</v>
      </c>
    </row>
    <row r="50" spans="1:7">
      <c r="A50" s="7" t="s">
        <v>13</v>
      </c>
      <c r="B50" s="8" t="s">
        <v>104</v>
      </c>
      <c r="C50" s="8" t="s">
        <v>14</v>
      </c>
      <c r="D50" s="8">
        <v>2202733</v>
      </c>
      <c r="E50" s="8">
        <v>2287425</v>
      </c>
      <c r="F50" s="8">
        <f t="shared" si="0"/>
        <v>0.96297496092768065</v>
      </c>
      <c r="G50" s="8">
        <f t="shared" si="1"/>
        <v>1.2661133370055848</v>
      </c>
    </row>
    <row r="51" spans="1:7">
      <c r="A51" s="9" t="s">
        <v>13</v>
      </c>
      <c r="B51" s="10" t="s">
        <v>105</v>
      </c>
      <c r="C51" s="10" t="s">
        <v>14</v>
      </c>
      <c r="D51" s="10">
        <v>1634487</v>
      </c>
      <c r="E51" s="10">
        <v>1677080</v>
      </c>
      <c r="F51" s="10">
        <f t="shared" si="0"/>
        <v>0.97460288119827321</v>
      </c>
      <c r="G51" s="10">
        <f t="shared" si="1"/>
        <v>1.2826284721659074</v>
      </c>
    </row>
    <row r="52" spans="1:7">
      <c r="A52" s="9" t="s">
        <v>13</v>
      </c>
      <c r="B52" s="10" t="s">
        <v>106</v>
      </c>
      <c r="C52" s="10" t="s">
        <v>14</v>
      </c>
      <c r="D52" s="10">
        <v>1510418</v>
      </c>
      <c r="E52" s="10">
        <v>1598704</v>
      </c>
      <c r="F52" s="10">
        <f t="shared" si="0"/>
        <v>0.94477651898037407</v>
      </c>
      <c r="G52" s="10">
        <f t="shared" si="1"/>
        <v>1.2402660899078253</v>
      </c>
    </row>
    <row r="53" spans="1:7">
      <c r="A53" s="11" t="s">
        <v>13</v>
      </c>
      <c r="B53" s="12" t="s">
        <v>104</v>
      </c>
      <c r="C53" s="12" t="s">
        <v>14</v>
      </c>
      <c r="D53" s="12">
        <v>1870345</v>
      </c>
      <c r="E53" s="12">
        <v>1917705</v>
      </c>
      <c r="F53" s="12">
        <f t="shared" si="0"/>
        <v>0.97530381367311447</v>
      </c>
      <c r="G53" s="12">
        <f t="shared" si="1"/>
        <v>1.2836240065599245</v>
      </c>
    </row>
    <row r="54" spans="1:7">
      <c r="A54" s="7" t="s">
        <v>13</v>
      </c>
      <c r="B54" s="8" t="s">
        <v>107</v>
      </c>
      <c r="C54" s="8" t="s">
        <v>14</v>
      </c>
      <c r="D54" s="8">
        <v>1416189</v>
      </c>
      <c r="E54" s="8">
        <v>1574894</v>
      </c>
      <c r="F54" s="8">
        <f t="shared" si="0"/>
        <v>0.89922813852868833</v>
      </c>
      <c r="G54" s="8">
        <f t="shared" si="1"/>
        <v>1.175573725152296</v>
      </c>
    </row>
    <row r="55" spans="1:7">
      <c r="A55" s="9" t="s">
        <v>13</v>
      </c>
      <c r="B55" s="10" t="s">
        <v>108</v>
      </c>
      <c r="C55" s="10" t="s">
        <v>14</v>
      </c>
      <c r="D55" s="10">
        <v>1473066</v>
      </c>
      <c r="E55" s="10">
        <v>1651523</v>
      </c>
      <c r="F55" s="10">
        <f t="shared" si="0"/>
        <v>0.89194398140383147</v>
      </c>
      <c r="G55" s="10">
        <f t="shared" si="1"/>
        <v>1.1652280367878618</v>
      </c>
    </row>
    <row r="56" spans="1:7">
      <c r="A56" s="9" t="s">
        <v>13</v>
      </c>
      <c r="B56" s="10" t="s">
        <v>107</v>
      </c>
      <c r="C56" s="10" t="s">
        <v>14</v>
      </c>
      <c r="D56" s="10">
        <v>1721644</v>
      </c>
      <c r="E56" s="10">
        <v>1934282</v>
      </c>
      <c r="F56" s="10">
        <f t="shared" si="0"/>
        <v>0.89006876970369364</v>
      </c>
      <c r="G56" s="10">
        <f t="shared" si="1"/>
        <v>1.162564673610156</v>
      </c>
    </row>
    <row r="57" spans="1:7">
      <c r="A57" s="11" t="s">
        <v>13</v>
      </c>
      <c r="B57" s="12" t="s">
        <v>108</v>
      </c>
      <c r="C57" s="12" t="s">
        <v>14</v>
      </c>
      <c r="D57" s="12">
        <v>1387630</v>
      </c>
      <c r="E57" s="12">
        <v>1547956</v>
      </c>
      <c r="F57" s="12">
        <f t="shared" si="0"/>
        <v>0.89642728863094301</v>
      </c>
      <c r="G57" s="12">
        <f t="shared" si="1"/>
        <v>1.1715956780425283</v>
      </c>
    </row>
    <row r="58" spans="1:7">
      <c r="A58" s="7" t="s">
        <v>13</v>
      </c>
      <c r="B58" s="13" t="s">
        <v>109</v>
      </c>
      <c r="C58" s="13" t="s">
        <v>14</v>
      </c>
      <c r="D58" s="13">
        <v>2174104</v>
      </c>
      <c r="E58" s="13">
        <v>1521248</v>
      </c>
      <c r="F58" s="13">
        <f t="shared" si="0"/>
        <v>1.4291581648751552</v>
      </c>
      <c r="G58" s="8">
        <f t="shared" si="1"/>
        <v>1.9282333415721831</v>
      </c>
    </row>
    <row r="59" spans="1:7">
      <c r="A59" s="9" t="s">
        <v>13</v>
      </c>
      <c r="B59" s="14" t="s">
        <v>110</v>
      </c>
      <c r="C59" s="14" t="s">
        <v>14</v>
      </c>
      <c r="D59" s="14">
        <v>2116790</v>
      </c>
      <c r="E59" s="14">
        <v>1493326</v>
      </c>
      <c r="F59" s="14">
        <f t="shared" si="0"/>
        <v>1.4175002645102275</v>
      </c>
      <c r="G59" s="10">
        <f t="shared" si="1"/>
        <v>1.9116756256838761</v>
      </c>
    </row>
    <row r="60" spans="1:7">
      <c r="A60" s="9" t="s">
        <v>13</v>
      </c>
      <c r="B60" s="14" t="s">
        <v>109</v>
      </c>
      <c r="C60" s="14" t="s">
        <v>14</v>
      </c>
      <c r="D60" s="14">
        <v>1218467</v>
      </c>
      <c r="E60" s="14">
        <v>835236</v>
      </c>
      <c r="F60" s="14">
        <f t="shared" si="0"/>
        <v>1.4588296002566938</v>
      </c>
      <c r="G60" s="10">
        <f t="shared" si="1"/>
        <v>1.9703756812445823</v>
      </c>
    </row>
    <row r="61" spans="1:7">
      <c r="A61" s="11" t="s">
        <v>13</v>
      </c>
      <c r="B61" s="15" t="s">
        <v>111</v>
      </c>
      <c r="C61" s="15" t="s">
        <v>14</v>
      </c>
      <c r="D61" s="15">
        <v>2577398</v>
      </c>
      <c r="E61" s="15">
        <v>1874462</v>
      </c>
      <c r="F61" s="15">
        <f t="shared" si="0"/>
        <v>1.3750068019517068</v>
      </c>
      <c r="G61" s="12">
        <f t="shared" si="1"/>
        <v>1.8513221608120092</v>
      </c>
    </row>
    <row r="62" spans="1:7">
      <c r="A62" s="7" t="s">
        <v>13</v>
      </c>
      <c r="B62" s="13" t="s">
        <v>112</v>
      </c>
      <c r="C62" s="13" t="s">
        <v>14</v>
      </c>
      <c r="D62" s="13">
        <v>1298174</v>
      </c>
      <c r="E62" s="13">
        <v>978732</v>
      </c>
      <c r="F62" s="13">
        <f t="shared" si="0"/>
        <v>1.3263835248055647</v>
      </c>
      <c r="G62" s="8">
        <f t="shared" si="1"/>
        <v>1.7822625202813434</v>
      </c>
    </row>
    <row r="63" spans="1:7">
      <c r="A63" s="9" t="s">
        <v>13</v>
      </c>
      <c r="B63" s="14" t="s">
        <v>113</v>
      </c>
      <c r="C63" s="14" t="s">
        <v>14</v>
      </c>
      <c r="D63" s="14">
        <v>1232196</v>
      </c>
      <c r="E63" s="14">
        <v>926420</v>
      </c>
      <c r="F63" s="14">
        <f t="shared" si="0"/>
        <v>1.3300619589387104</v>
      </c>
      <c r="G63" s="10">
        <f t="shared" si="1"/>
        <v>1.7874870002806502</v>
      </c>
    </row>
    <row r="64" spans="1:7">
      <c r="A64" s="9" t="s">
        <v>13</v>
      </c>
      <c r="B64" s="14" t="s">
        <v>114</v>
      </c>
      <c r="C64" s="14" t="s">
        <v>14</v>
      </c>
      <c r="D64" s="14">
        <v>1647881</v>
      </c>
      <c r="E64" s="14">
        <v>1260825</v>
      </c>
      <c r="F64" s="14">
        <f t="shared" si="0"/>
        <v>1.3069862986536593</v>
      </c>
      <c r="G64" s="10">
        <f t="shared" si="1"/>
        <v>1.7547126399777924</v>
      </c>
    </row>
    <row r="65" spans="1:7">
      <c r="A65" s="11" t="s">
        <v>13</v>
      </c>
      <c r="B65" s="15" t="s">
        <v>114</v>
      </c>
      <c r="C65" s="15" t="s">
        <v>14</v>
      </c>
      <c r="D65" s="15">
        <v>2155761</v>
      </c>
      <c r="E65" s="15">
        <v>1596017</v>
      </c>
      <c r="F65" s="15">
        <f t="shared" si="0"/>
        <v>1.3507130563145631</v>
      </c>
      <c r="G65" s="12">
        <f t="shared" si="1"/>
        <v>1.8168177538835739</v>
      </c>
    </row>
    <row r="66" spans="1:7">
      <c r="A66" s="7" t="s">
        <v>13</v>
      </c>
      <c r="B66" s="8" t="s">
        <v>115</v>
      </c>
      <c r="C66" s="8" t="s">
        <v>14</v>
      </c>
      <c r="D66" s="8">
        <v>11316840</v>
      </c>
      <c r="E66" s="8">
        <v>8300550</v>
      </c>
      <c r="F66" s="8">
        <f t="shared" si="0"/>
        <v>1.3633843540488282</v>
      </c>
      <c r="G66" s="8">
        <f t="shared" si="1"/>
        <v>1.8348147980555507</v>
      </c>
    </row>
    <row r="67" spans="1:7">
      <c r="A67" s="9" t="s">
        <v>13</v>
      </c>
      <c r="B67" s="10" t="s">
        <v>116</v>
      </c>
      <c r="C67" s="10" t="s">
        <v>14</v>
      </c>
      <c r="D67" s="10">
        <v>11559206</v>
      </c>
      <c r="E67" s="10">
        <v>8388547</v>
      </c>
      <c r="F67" s="10">
        <f t="shared" ref="F67:F130" si="2">D67/E67</f>
        <v>1.3779747553420156</v>
      </c>
      <c r="G67" s="10">
        <f t="shared" ref="G67:G130" si="3">(1.4203*F67)-0.1016</f>
        <v>1.8555375450122646</v>
      </c>
    </row>
    <row r="68" spans="1:7">
      <c r="A68" s="11" t="s">
        <v>13</v>
      </c>
      <c r="B68" s="12" t="s">
        <v>117</v>
      </c>
      <c r="C68" s="12" t="s">
        <v>14</v>
      </c>
      <c r="D68" s="12">
        <v>11910177</v>
      </c>
      <c r="E68" s="12">
        <v>8566689</v>
      </c>
      <c r="F68" s="12">
        <f t="shared" si="2"/>
        <v>1.3902894105295522</v>
      </c>
      <c r="G68" s="12">
        <f t="shared" si="3"/>
        <v>1.873028049775123</v>
      </c>
    </row>
    <row r="69" spans="1:7">
      <c r="A69" s="7" t="s">
        <v>13</v>
      </c>
      <c r="B69" s="8" t="s">
        <v>118</v>
      </c>
      <c r="C69" s="8" t="s">
        <v>14</v>
      </c>
      <c r="D69" s="8">
        <v>13172854</v>
      </c>
      <c r="E69" s="8">
        <v>10143032</v>
      </c>
      <c r="F69" s="8">
        <f t="shared" si="2"/>
        <v>1.2987096954835595</v>
      </c>
      <c r="G69" s="8">
        <f t="shared" si="3"/>
        <v>1.7429573804952996</v>
      </c>
    </row>
    <row r="70" spans="1:7">
      <c r="A70" s="9" t="s">
        <v>13</v>
      </c>
      <c r="B70" s="10" t="s">
        <v>119</v>
      </c>
      <c r="C70" s="10" t="s">
        <v>14</v>
      </c>
      <c r="D70" s="10">
        <v>12847690</v>
      </c>
      <c r="E70" s="10">
        <v>9954928</v>
      </c>
      <c r="F70" s="10">
        <f t="shared" si="2"/>
        <v>1.2905859288987325</v>
      </c>
      <c r="G70" s="10">
        <f t="shared" si="3"/>
        <v>1.7314191948148696</v>
      </c>
    </row>
    <row r="71" spans="1:7">
      <c r="A71" s="11" t="s">
        <v>13</v>
      </c>
      <c r="B71" s="12" t="s">
        <v>120</v>
      </c>
      <c r="C71" s="12" t="s">
        <v>14</v>
      </c>
      <c r="D71" s="12">
        <v>12904237</v>
      </c>
      <c r="E71" s="12">
        <v>9989341</v>
      </c>
      <c r="F71" s="12">
        <f t="shared" si="2"/>
        <v>1.2918006302918281</v>
      </c>
      <c r="G71" s="12">
        <f t="shared" si="3"/>
        <v>1.7331444352034835</v>
      </c>
    </row>
    <row r="72" spans="1:7">
      <c r="A72" s="7" t="s">
        <v>13</v>
      </c>
      <c r="B72" s="8" t="s">
        <v>121</v>
      </c>
      <c r="C72" s="8" t="s">
        <v>14</v>
      </c>
      <c r="D72" s="8">
        <v>10031577</v>
      </c>
      <c r="E72" s="8">
        <v>8563724</v>
      </c>
      <c r="F72" s="8">
        <f t="shared" si="2"/>
        <v>1.1714035856363423</v>
      </c>
      <c r="G72" s="8">
        <f t="shared" si="3"/>
        <v>1.562144512679297</v>
      </c>
    </row>
    <row r="73" spans="1:7">
      <c r="A73" s="9" t="s">
        <v>13</v>
      </c>
      <c r="B73" s="10" t="s">
        <v>122</v>
      </c>
      <c r="C73" s="10" t="s">
        <v>14</v>
      </c>
      <c r="D73" s="10">
        <v>10925240</v>
      </c>
      <c r="E73" s="10">
        <v>9210879</v>
      </c>
      <c r="F73" s="10">
        <f t="shared" si="2"/>
        <v>1.1861234959225933</v>
      </c>
      <c r="G73" s="10">
        <f t="shared" si="3"/>
        <v>1.5830512012588591</v>
      </c>
    </row>
    <row r="74" spans="1:7">
      <c r="A74" s="11" t="s">
        <v>13</v>
      </c>
      <c r="B74" s="12" t="s">
        <v>123</v>
      </c>
      <c r="C74" s="12" t="s">
        <v>14</v>
      </c>
      <c r="D74" s="12">
        <v>10846224</v>
      </c>
      <c r="E74" s="12">
        <v>9212392</v>
      </c>
      <c r="F74" s="12">
        <f t="shared" si="2"/>
        <v>1.1773515499557552</v>
      </c>
      <c r="G74" s="12">
        <f t="shared" si="3"/>
        <v>1.570592406402159</v>
      </c>
    </row>
    <row r="75" spans="1:7">
      <c r="A75" s="7" t="s">
        <v>13</v>
      </c>
      <c r="B75" s="8" t="s">
        <v>124</v>
      </c>
      <c r="C75" s="8" t="s">
        <v>14</v>
      </c>
      <c r="D75" s="8">
        <v>14512172</v>
      </c>
      <c r="E75" s="8">
        <v>10076218</v>
      </c>
      <c r="F75" s="8">
        <f t="shared" si="2"/>
        <v>1.440239978928602</v>
      </c>
      <c r="G75" s="8">
        <f t="shared" si="3"/>
        <v>1.9439728420722933</v>
      </c>
    </row>
    <row r="76" spans="1:7">
      <c r="A76" s="9" t="s">
        <v>13</v>
      </c>
      <c r="B76" s="10" t="s">
        <v>125</v>
      </c>
      <c r="C76" s="10" t="s">
        <v>14</v>
      </c>
      <c r="D76" s="10">
        <v>14549748</v>
      </c>
      <c r="E76" s="10">
        <v>10176863</v>
      </c>
      <c r="F76" s="10">
        <f t="shared" si="2"/>
        <v>1.4296888933259688</v>
      </c>
      <c r="G76" s="10">
        <f t="shared" si="3"/>
        <v>1.9289871351908734</v>
      </c>
    </row>
    <row r="77" spans="1:7">
      <c r="A77" s="11" t="s">
        <v>13</v>
      </c>
      <c r="B77" s="12" t="s">
        <v>126</v>
      </c>
      <c r="C77" s="12" t="s">
        <v>14</v>
      </c>
      <c r="D77" s="12">
        <v>14554475</v>
      </c>
      <c r="E77" s="12">
        <v>10246510</v>
      </c>
      <c r="F77" s="12">
        <f t="shared" si="2"/>
        <v>1.4204324204046062</v>
      </c>
      <c r="G77" s="12">
        <f t="shared" si="3"/>
        <v>1.9158401667006619</v>
      </c>
    </row>
    <row r="78" spans="1:7">
      <c r="A78" s="7" t="s">
        <v>13</v>
      </c>
      <c r="B78" s="8" t="s">
        <v>127</v>
      </c>
      <c r="C78" s="8" t="s">
        <v>14</v>
      </c>
      <c r="D78" s="8">
        <v>6748939</v>
      </c>
      <c r="E78" s="8">
        <v>10260007</v>
      </c>
      <c r="F78" s="8">
        <f t="shared" si="2"/>
        <v>0.65779087675086378</v>
      </c>
      <c r="G78" s="8">
        <f t="shared" si="3"/>
        <v>0.83266038224925176</v>
      </c>
    </row>
    <row r="79" spans="1:7">
      <c r="A79" s="9" t="s">
        <v>13</v>
      </c>
      <c r="B79" s="10" t="s">
        <v>128</v>
      </c>
      <c r="C79" s="10" t="s">
        <v>14</v>
      </c>
      <c r="D79" s="10">
        <v>6767051</v>
      </c>
      <c r="E79" s="10">
        <v>10270166</v>
      </c>
      <c r="F79" s="10">
        <f t="shared" si="2"/>
        <v>0.65890376065975953</v>
      </c>
      <c r="G79" s="10">
        <f t="shared" si="3"/>
        <v>0.83424101126505634</v>
      </c>
    </row>
    <row r="80" spans="1:7">
      <c r="A80" s="11" t="s">
        <v>13</v>
      </c>
      <c r="B80" s="12" t="s">
        <v>129</v>
      </c>
      <c r="C80" s="12" t="s">
        <v>14</v>
      </c>
      <c r="D80" s="12">
        <v>6532484</v>
      </c>
      <c r="E80" s="12">
        <v>10151008</v>
      </c>
      <c r="F80" s="12">
        <f t="shared" si="2"/>
        <v>0.64353057351545773</v>
      </c>
      <c r="G80" s="12">
        <f t="shared" si="3"/>
        <v>0.81240647356400453</v>
      </c>
    </row>
    <row r="81" spans="1:7">
      <c r="A81" s="7" t="s">
        <v>13</v>
      </c>
      <c r="B81" s="8" t="s">
        <v>130</v>
      </c>
      <c r="C81" s="8" t="s">
        <v>14</v>
      </c>
      <c r="D81" s="8">
        <v>11003784</v>
      </c>
      <c r="E81" s="8">
        <v>11067332</v>
      </c>
      <c r="F81" s="8">
        <f t="shared" si="2"/>
        <v>0.99425805605181083</v>
      </c>
      <c r="G81" s="8">
        <f t="shared" si="3"/>
        <v>1.310544717010387</v>
      </c>
    </row>
    <row r="82" spans="1:7">
      <c r="A82" s="9" t="s">
        <v>13</v>
      </c>
      <c r="B82" s="10" t="s">
        <v>131</v>
      </c>
      <c r="C82" s="10" t="s">
        <v>14</v>
      </c>
      <c r="D82" s="10">
        <v>10869331</v>
      </c>
      <c r="E82" s="10">
        <v>11022039</v>
      </c>
      <c r="F82" s="10">
        <f t="shared" si="2"/>
        <v>0.9861452132404902</v>
      </c>
      <c r="G82" s="10">
        <f t="shared" si="3"/>
        <v>1.2990220463654683</v>
      </c>
    </row>
    <row r="83" spans="1:7">
      <c r="A83" s="11" t="s">
        <v>13</v>
      </c>
      <c r="B83" s="12" t="s">
        <v>132</v>
      </c>
      <c r="C83" s="12" t="s">
        <v>14</v>
      </c>
      <c r="D83" s="12">
        <v>10937939</v>
      </c>
      <c r="E83" s="12">
        <v>11059297</v>
      </c>
      <c r="F83" s="12">
        <f t="shared" si="2"/>
        <v>0.98902660811080489</v>
      </c>
      <c r="G83" s="12">
        <f t="shared" si="3"/>
        <v>1.3031144914997761</v>
      </c>
    </row>
    <row r="84" spans="1:7">
      <c r="A84" s="7" t="s">
        <v>13</v>
      </c>
      <c r="B84" s="8" t="s">
        <v>133</v>
      </c>
      <c r="C84" s="8" t="s">
        <v>14</v>
      </c>
      <c r="D84" s="8">
        <v>12047745</v>
      </c>
      <c r="E84" s="8">
        <v>10218343</v>
      </c>
      <c r="F84" s="8">
        <f t="shared" si="2"/>
        <v>1.1790311795170705</v>
      </c>
      <c r="G84" s="8">
        <f t="shared" si="3"/>
        <v>1.5729779842680951</v>
      </c>
    </row>
    <row r="85" spans="1:7">
      <c r="A85" s="9" t="s">
        <v>13</v>
      </c>
      <c r="B85" s="10" t="s">
        <v>134</v>
      </c>
      <c r="C85" s="10" t="s">
        <v>14</v>
      </c>
      <c r="D85" s="10">
        <v>14344087</v>
      </c>
      <c r="E85" s="10">
        <v>12090649</v>
      </c>
      <c r="F85" s="10">
        <f t="shared" si="2"/>
        <v>1.18637858067007</v>
      </c>
      <c r="G85" s="10">
        <f t="shared" si="3"/>
        <v>1.5834134981257004</v>
      </c>
    </row>
    <row r="86" spans="1:7">
      <c r="A86" s="11" t="s">
        <v>13</v>
      </c>
      <c r="B86" s="12" t="s">
        <v>135</v>
      </c>
      <c r="C86" s="12" t="s">
        <v>14</v>
      </c>
      <c r="D86" s="12">
        <v>14192017</v>
      </c>
      <c r="E86" s="12">
        <v>12085288</v>
      </c>
      <c r="F86" s="12">
        <f t="shared" si="2"/>
        <v>1.1743217869528637</v>
      </c>
      <c r="G86" s="12">
        <f t="shared" si="3"/>
        <v>1.5662892340091523</v>
      </c>
    </row>
    <row r="87" spans="1:7">
      <c r="A87" s="7" t="s">
        <v>13</v>
      </c>
      <c r="B87" s="8" t="s">
        <v>136</v>
      </c>
      <c r="C87" s="8" t="s">
        <v>14</v>
      </c>
      <c r="D87" s="8">
        <v>9122539</v>
      </c>
      <c r="E87" s="8">
        <v>9889332</v>
      </c>
      <c r="F87" s="8">
        <f t="shared" si="2"/>
        <v>0.92246260920353362</v>
      </c>
      <c r="G87" s="8">
        <f t="shared" si="3"/>
        <v>1.2085736438517789</v>
      </c>
    </row>
    <row r="88" spans="1:7">
      <c r="A88" s="9" t="s">
        <v>13</v>
      </c>
      <c r="B88" s="10" t="s">
        <v>137</v>
      </c>
      <c r="C88" s="10" t="s">
        <v>14</v>
      </c>
      <c r="D88" s="10">
        <v>9450772</v>
      </c>
      <c r="E88" s="10">
        <v>10366615</v>
      </c>
      <c r="F88" s="10">
        <f t="shared" si="2"/>
        <v>0.91165457577039366</v>
      </c>
      <c r="G88" s="10">
        <f t="shared" si="3"/>
        <v>1.1932229939666901</v>
      </c>
    </row>
    <row r="89" spans="1:7">
      <c r="A89" s="11" t="s">
        <v>13</v>
      </c>
      <c r="B89" s="12" t="s">
        <v>138</v>
      </c>
      <c r="C89" s="12" t="s">
        <v>14</v>
      </c>
      <c r="D89" s="12">
        <v>9028420</v>
      </c>
      <c r="E89" s="12">
        <v>9936549</v>
      </c>
      <c r="F89" s="12">
        <f t="shared" si="2"/>
        <v>0.90860720356735525</v>
      </c>
      <c r="G89" s="12">
        <f t="shared" si="3"/>
        <v>1.1888948112267146</v>
      </c>
    </row>
    <row r="90" spans="1:7">
      <c r="A90" s="7" t="s">
        <v>13</v>
      </c>
      <c r="B90" s="8" t="s">
        <v>139</v>
      </c>
      <c r="C90" s="8" t="s">
        <v>14</v>
      </c>
      <c r="D90" s="8">
        <v>13590608</v>
      </c>
      <c r="E90" s="8">
        <v>8191315</v>
      </c>
      <c r="F90" s="8">
        <f t="shared" si="2"/>
        <v>1.6591485005765252</v>
      </c>
      <c r="G90" s="8">
        <f t="shared" si="3"/>
        <v>2.2548886153688388</v>
      </c>
    </row>
    <row r="91" spans="1:7">
      <c r="A91" s="9" t="s">
        <v>13</v>
      </c>
      <c r="B91" s="10" t="s">
        <v>140</v>
      </c>
      <c r="C91" s="10" t="s">
        <v>14</v>
      </c>
      <c r="D91" s="10">
        <v>14612821</v>
      </c>
      <c r="E91" s="10">
        <v>8904054</v>
      </c>
      <c r="F91" s="10">
        <f t="shared" si="2"/>
        <v>1.6411424503939442</v>
      </c>
      <c r="G91" s="10">
        <f t="shared" si="3"/>
        <v>2.229314622294519</v>
      </c>
    </row>
    <row r="92" spans="1:7">
      <c r="A92" s="11" t="s">
        <v>13</v>
      </c>
      <c r="B92" s="12" t="s">
        <v>141</v>
      </c>
      <c r="C92" s="12" t="s">
        <v>14</v>
      </c>
      <c r="D92" s="12">
        <v>14766956</v>
      </c>
      <c r="E92" s="12">
        <v>8984931</v>
      </c>
      <c r="F92" s="12">
        <f t="shared" si="2"/>
        <v>1.6435246970733555</v>
      </c>
      <c r="G92" s="12">
        <f t="shared" si="3"/>
        <v>2.2326981272532866</v>
      </c>
    </row>
    <row r="93" spans="1:7">
      <c r="A93" s="7" t="s">
        <v>13</v>
      </c>
      <c r="B93" s="8" t="s">
        <v>142</v>
      </c>
      <c r="C93" s="8" t="s">
        <v>14</v>
      </c>
      <c r="D93" s="8">
        <v>9261439</v>
      </c>
      <c r="E93" s="8">
        <v>9625020</v>
      </c>
      <c r="F93" s="8">
        <f t="shared" si="2"/>
        <v>0.9622254291419654</v>
      </c>
      <c r="G93" s="8">
        <f t="shared" si="3"/>
        <v>1.2650487770103334</v>
      </c>
    </row>
    <row r="94" spans="1:7">
      <c r="A94" s="9" t="s">
        <v>13</v>
      </c>
      <c r="B94" s="10" t="s">
        <v>143</v>
      </c>
      <c r="C94" s="10" t="s">
        <v>14</v>
      </c>
      <c r="D94" s="10">
        <v>9357325</v>
      </c>
      <c r="E94" s="10">
        <v>9594471</v>
      </c>
      <c r="F94" s="10">
        <f t="shared" si="2"/>
        <v>0.97528305625187672</v>
      </c>
      <c r="G94" s="10">
        <f t="shared" si="3"/>
        <v>1.2835945247945404</v>
      </c>
    </row>
    <row r="95" spans="1:7">
      <c r="A95" s="11" t="s">
        <v>13</v>
      </c>
      <c r="B95" s="12" t="s">
        <v>144</v>
      </c>
      <c r="C95" s="12" t="s">
        <v>14</v>
      </c>
      <c r="D95" s="12">
        <v>9329739</v>
      </c>
      <c r="E95" s="12">
        <v>9584080</v>
      </c>
      <c r="F95" s="12">
        <f t="shared" si="2"/>
        <v>0.97346213721087471</v>
      </c>
      <c r="G95" s="12">
        <f t="shared" si="3"/>
        <v>1.2810082734806054</v>
      </c>
    </row>
    <row r="96" spans="1:7">
      <c r="A96" s="7" t="s">
        <v>13</v>
      </c>
      <c r="B96" s="8" t="s">
        <v>145</v>
      </c>
      <c r="C96" s="8" t="s">
        <v>14</v>
      </c>
      <c r="D96" s="8">
        <v>12363305</v>
      </c>
      <c r="E96" s="8">
        <v>10058797</v>
      </c>
      <c r="F96" s="8">
        <f t="shared" si="2"/>
        <v>1.2291037387472876</v>
      </c>
      <c r="G96" s="8">
        <f t="shared" si="3"/>
        <v>1.6440960401427727</v>
      </c>
    </row>
    <row r="97" spans="1:7">
      <c r="A97" s="9" t="s">
        <v>13</v>
      </c>
      <c r="B97" s="10" t="s">
        <v>146</v>
      </c>
      <c r="C97" s="10" t="s">
        <v>14</v>
      </c>
      <c r="D97" s="10">
        <v>12405559</v>
      </c>
      <c r="E97" s="10">
        <v>10136308</v>
      </c>
      <c r="F97" s="10">
        <f t="shared" si="2"/>
        <v>1.2238735247587189</v>
      </c>
      <c r="G97" s="10">
        <f t="shared" si="3"/>
        <v>1.6366675672148083</v>
      </c>
    </row>
    <row r="98" spans="1:7">
      <c r="A98" s="11" t="s">
        <v>13</v>
      </c>
      <c r="B98" s="12" t="s">
        <v>147</v>
      </c>
      <c r="C98" s="12" t="s">
        <v>14</v>
      </c>
      <c r="D98" s="12">
        <v>12143922</v>
      </c>
      <c r="E98" s="12">
        <v>9917042</v>
      </c>
      <c r="F98" s="12">
        <f t="shared" si="2"/>
        <v>1.2245508287652709</v>
      </c>
      <c r="G98" s="12">
        <f t="shared" si="3"/>
        <v>1.6376295420953142</v>
      </c>
    </row>
    <row r="99" spans="1:7">
      <c r="A99" s="7" t="s">
        <v>13</v>
      </c>
      <c r="B99" s="8" t="s">
        <v>148</v>
      </c>
      <c r="C99" s="8" t="s">
        <v>14</v>
      </c>
      <c r="D99" s="8">
        <v>9550797</v>
      </c>
      <c r="E99" s="8">
        <v>8948771</v>
      </c>
      <c r="F99" s="8">
        <f t="shared" si="2"/>
        <v>1.067274712918679</v>
      </c>
      <c r="G99" s="8">
        <f t="shared" si="3"/>
        <v>1.4142502747583998</v>
      </c>
    </row>
    <row r="100" spans="1:7">
      <c r="A100" s="9" t="s">
        <v>13</v>
      </c>
      <c r="B100" s="10" t="s">
        <v>149</v>
      </c>
      <c r="C100" s="10" t="s">
        <v>14</v>
      </c>
      <c r="D100" s="10">
        <v>11253561</v>
      </c>
      <c r="E100" s="10">
        <v>10430845</v>
      </c>
      <c r="F100" s="10">
        <f t="shared" si="2"/>
        <v>1.0788733798651979</v>
      </c>
      <c r="G100" s="10">
        <f t="shared" si="3"/>
        <v>1.4307238614225406</v>
      </c>
    </row>
    <row r="101" spans="1:7">
      <c r="A101" s="11" t="s">
        <v>13</v>
      </c>
      <c r="B101" s="12" t="s">
        <v>150</v>
      </c>
      <c r="C101" s="12" t="s">
        <v>14</v>
      </c>
      <c r="D101" s="12">
        <v>11160114</v>
      </c>
      <c r="E101" s="12">
        <v>10589180</v>
      </c>
      <c r="F101" s="12">
        <f t="shared" si="2"/>
        <v>1.0539167338736333</v>
      </c>
      <c r="G101" s="12">
        <f t="shared" si="3"/>
        <v>1.3952779371207213</v>
      </c>
    </row>
    <row r="102" spans="1:7">
      <c r="A102" s="7" t="s">
        <v>13</v>
      </c>
      <c r="B102" s="8" t="s">
        <v>151</v>
      </c>
      <c r="C102" s="8" t="s">
        <v>14</v>
      </c>
      <c r="D102" s="8">
        <v>14821854</v>
      </c>
      <c r="E102" s="8">
        <v>11087724</v>
      </c>
      <c r="F102" s="8">
        <f t="shared" si="2"/>
        <v>1.336780569213303</v>
      </c>
      <c r="G102" s="8">
        <f t="shared" si="3"/>
        <v>1.7970294424536541</v>
      </c>
    </row>
    <row r="103" spans="1:7">
      <c r="A103" s="9" t="s">
        <v>13</v>
      </c>
      <c r="B103" s="10" t="s">
        <v>152</v>
      </c>
      <c r="C103" s="10" t="s">
        <v>14</v>
      </c>
      <c r="D103" s="10">
        <v>16402847</v>
      </c>
      <c r="E103" s="10">
        <v>12580945</v>
      </c>
      <c r="F103" s="10">
        <f t="shared" si="2"/>
        <v>1.3037849700479573</v>
      </c>
      <c r="G103" s="10">
        <f t="shared" si="3"/>
        <v>1.7501657929591137</v>
      </c>
    </row>
    <row r="104" spans="1:7">
      <c r="A104" s="9" t="s">
        <v>13</v>
      </c>
      <c r="B104" s="10" t="s">
        <v>153</v>
      </c>
      <c r="C104" s="10" t="s">
        <v>14</v>
      </c>
      <c r="D104" s="10">
        <v>16332809</v>
      </c>
      <c r="E104" s="10">
        <v>12368525</v>
      </c>
      <c r="F104" s="10">
        <f t="shared" si="2"/>
        <v>1.320513885042881</v>
      </c>
      <c r="G104" s="10">
        <f t="shared" si="3"/>
        <v>1.7739258709264039</v>
      </c>
    </row>
    <row r="105" spans="1:7">
      <c r="A105" s="11" t="s">
        <v>13</v>
      </c>
      <c r="B105" s="12" t="s">
        <v>154</v>
      </c>
      <c r="C105" s="12" t="s">
        <v>14</v>
      </c>
      <c r="D105" s="12">
        <v>14231663</v>
      </c>
      <c r="E105" s="12">
        <v>10816867</v>
      </c>
      <c r="F105" s="12">
        <f t="shared" si="2"/>
        <v>1.3156917802539312</v>
      </c>
      <c r="G105" s="12">
        <f t="shared" si="3"/>
        <v>1.7670770354946583</v>
      </c>
    </row>
    <row r="106" spans="1:7">
      <c r="A106" s="7" t="s">
        <v>13</v>
      </c>
      <c r="B106" s="8" t="s">
        <v>155</v>
      </c>
      <c r="C106" s="8" t="s">
        <v>14</v>
      </c>
      <c r="D106" s="8">
        <v>9824920</v>
      </c>
      <c r="E106" s="8">
        <v>11489673</v>
      </c>
      <c r="F106" s="8">
        <f t="shared" si="2"/>
        <v>0.8551087572292092</v>
      </c>
      <c r="G106" s="8">
        <f t="shared" si="3"/>
        <v>1.1129109678926459</v>
      </c>
    </row>
    <row r="107" spans="1:7">
      <c r="A107" s="9" t="s">
        <v>13</v>
      </c>
      <c r="B107" s="10" t="s">
        <v>156</v>
      </c>
      <c r="C107" s="10" t="s">
        <v>14</v>
      </c>
      <c r="D107" s="10">
        <v>10097013</v>
      </c>
      <c r="E107" s="10">
        <v>11727642</v>
      </c>
      <c r="F107" s="10">
        <f t="shared" si="2"/>
        <v>0.86095849446973227</v>
      </c>
      <c r="G107" s="10">
        <f t="shared" si="3"/>
        <v>1.1212193496953606</v>
      </c>
    </row>
    <row r="108" spans="1:7">
      <c r="A108" s="11" t="s">
        <v>13</v>
      </c>
      <c r="B108" s="12" t="s">
        <v>157</v>
      </c>
      <c r="C108" s="12" t="s">
        <v>14</v>
      </c>
      <c r="D108" s="12">
        <v>9560288</v>
      </c>
      <c r="E108" s="12">
        <v>11096768</v>
      </c>
      <c r="F108" s="12">
        <f t="shared" si="2"/>
        <v>0.86153806225380214</v>
      </c>
      <c r="G108" s="12">
        <f t="shared" si="3"/>
        <v>1.1220425098190752</v>
      </c>
    </row>
    <row r="109" spans="1:7">
      <c r="A109" s="7" t="s">
        <v>13</v>
      </c>
      <c r="B109" s="8" t="s">
        <v>158</v>
      </c>
      <c r="C109" s="8" t="s">
        <v>14</v>
      </c>
      <c r="D109" s="8">
        <v>17842976</v>
      </c>
      <c r="E109" s="8">
        <v>14007282</v>
      </c>
      <c r="F109" s="8">
        <f t="shared" si="2"/>
        <v>1.273835709168988</v>
      </c>
      <c r="G109" s="8">
        <f t="shared" si="3"/>
        <v>1.7076288577327137</v>
      </c>
    </row>
    <row r="110" spans="1:7">
      <c r="A110" s="9" t="s">
        <v>13</v>
      </c>
      <c r="B110" s="10" t="s">
        <v>159</v>
      </c>
      <c r="C110" s="10" t="s">
        <v>14</v>
      </c>
      <c r="D110" s="10">
        <v>17881460</v>
      </c>
      <c r="E110" s="10">
        <v>13918040</v>
      </c>
      <c r="F110" s="10">
        <f t="shared" si="2"/>
        <v>1.2847685449962782</v>
      </c>
      <c r="G110" s="10">
        <f t="shared" si="3"/>
        <v>1.723156764458214</v>
      </c>
    </row>
    <row r="111" spans="1:7">
      <c r="A111" s="9" t="s">
        <v>13</v>
      </c>
      <c r="B111" s="10" t="s">
        <v>160</v>
      </c>
      <c r="C111" s="10" t="s">
        <v>14</v>
      </c>
      <c r="D111" s="10">
        <v>14897163</v>
      </c>
      <c r="E111" s="10">
        <v>11498976</v>
      </c>
      <c r="F111" s="10">
        <f t="shared" si="2"/>
        <v>1.2955208359422612</v>
      </c>
      <c r="G111" s="10">
        <f t="shared" si="3"/>
        <v>1.7384282432887934</v>
      </c>
    </row>
    <row r="112" spans="1:7">
      <c r="A112" s="11" t="s">
        <v>13</v>
      </c>
      <c r="B112" s="12" t="s">
        <v>161</v>
      </c>
      <c r="C112" s="12" t="s">
        <v>14</v>
      </c>
      <c r="D112" s="12">
        <v>11967751</v>
      </c>
      <c r="E112" s="12">
        <v>9377641</v>
      </c>
      <c r="F112" s="12">
        <f t="shared" si="2"/>
        <v>1.276200592451769</v>
      </c>
      <c r="G112" s="12">
        <f t="shared" si="3"/>
        <v>1.7109877014592474</v>
      </c>
    </row>
    <row r="113" spans="1:7">
      <c r="A113" s="7" t="s">
        <v>13</v>
      </c>
      <c r="B113" s="8" t="s">
        <v>162</v>
      </c>
      <c r="C113" s="8" t="s">
        <v>14</v>
      </c>
      <c r="D113" s="8">
        <v>7680586</v>
      </c>
      <c r="E113" s="8">
        <v>7179041</v>
      </c>
      <c r="F113" s="8">
        <f t="shared" si="2"/>
        <v>1.0698623952697861</v>
      </c>
      <c r="G113" s="8">
        <f t="shared" si="3"/>
        <v>1.4179255600016771</v>
      </c>
    </row>
    <row r="114" spans="1:7">
      <c r="A114" s="9" t="s">
        <v>13</v>
      </c>
      <c r="B114" s="10" t="s">
        <v>163</v>
      </c>
      <c r="C114" s="10" t="s">
        <v>14</v>
      </c>
      <c r="D114" s="10">
        <v>7168646</v>
      </c>
      <c r="E114" s="10">
        <v>6719020</v>
      </c>
      <c r="F114" s="10">
        <f t="shared" si="2"/>
        <v>1.0669183898842391</v>
      </c>
      <c r="G114" s="10">
        <f t="shared" si="3"/>
        <v>1.4137441891525848</v>
      </c>
    </row>
    <row r="115" spans="1:7">
      <c r="A115" s="11" t="s">
        <v>13</v>
      </c>
      <c r="B115" s="12" t="s">
        <v>164</v>
      </c>
      <c r="C115" s="12" t="s">
        <v>14</v>
      </c>
      <c r="D115" s="12">
        <v>3260359</v>
      </c>
      <c r="E115" s="12">
        <v>3076691</v>
      </c>
      <c r="F115" s="12">
        <f t="shared" si="2"/>
        <v>1.0596966026162524</v>
      </c>
      <c r="G115" s="12">
        <f t="shared" si="3"/>
        <v>1.4034870846958634</v>
      </c>
    </row>
    <row r="116" spans="1:7">
      <c r="A116" s="7" t="s">
        <v>13</v>
      </c>
      <c r="B116" s="8" t="s">
        <v>165</v>
      </c>
      <c r="C116" s="8" t="s">
        <v>14</v>
      </c>
      <c r="D116" s="8">
        <v>11153814</v>
      </c>
      <c r="E116" s="8">
        <v>12554507</v>
      </c>
      <c r="F116" s="8">
        <f t="shared" si="2"/>
        <v>0.88843106304373398</v>
      </c>
      <c r="G116" s="8">
        <f t="shared" si="3"/>
        <v>1.1602386388410153</v>
      </c>
    </row>
    <row r="117" spans="1:7">
      <c r="A117" s="9" t="s">
        <v>13</v>
      </c>
      <c r="B117" s="10" t="s">
        <v>166</v>
      </c>
      <c r="C117" s="10" t="s">
        <v>14</v>
      </c>
      <c r="D117" s="10">
        <v>12021494</v>
      </c>
      <c r="E117" s="10">
        <v>13395379</v>
      </c>
      <c r="F117" s="10">
        <f t="shared" si="2"/>
        <v>0.89743589935006696</v>
      </c>
      <c r="G117" s="10">
        <f t="shared" si="3"/>
        <v>1.1730282078469001</v>
      </c>
    </row>
    <row r="118" spans="1:7">
      <c r="A118" s="11" t="s">
        <v>13</v>
      </c>
      <c r="B118" s="12" t="s">
        <v>167</v>
      </c>
      <c r="C118" s="12" t="s">
        <v>14</v>
      </c>
      <c r="D118" s="12">
        <v>10846677</v>
      </c>
      <c r="E118" s="12">
        <v>12242169</v>
      </c>
      <c r="F118" s="12">
        <f t="shared" si="2"/>
        <v>0.88600941548838286</v>
      </c>
      <c r="G118" s="12">
        <f t="shared" si="3"/>
        <v>1.1567991728181501</v>
      </c>
    </row>
    <row r="119" spans="1:7">
      <c r="A119" s="7" t="s">
        <v>13</v>
      </c>
      <c r="B119" s="8" t="s">
        <v>168</v>
      </c>
      <c r="C119" s="8" t="s">
        <v>14</v>
      </c>
      <c r="D119" s="8">
        <v>13918885</v>
      </c>
      <c r="E119" s="8">
        <v>12341066</v>
      </c>
      <c r="F119" s="8">
        <f t="shared" si="2"/>
        <v>1.1278511110790592</v>
      </c>
      <c r="G119" s="8">
        <f t="shared" si="3"/>
        <v>1.5002869330655877</v>
      </c>
    </row>
    <row r="120" spans="1:7">
      <c r="A120" s="9" t="s">
        <v>13</v>
      </c>
      <c r="B120" s="10" t="s">
        <v>169</v>
      </c>
      <c r="C120" s="10" t="s">
        <v>14</v>
      </c>
      <c r="D120" s="10">
        <v>13554791</v>
      </c>
      <c r="E120" s="10">
        <v>12285885</v>
      </c>
      <c r="F120" s="10">
        <f t="shared" si="2"/>
        <v>1.1032816113776094</v>
      </c>
      <c r="G120" s="10">
        <f t="shared" si="3"/>
        <v>1.4653908726396185</v>
      </c>
    </row>
    <row r="121" spans="1:7">
      <c r="A121" s="11" t="s">
        <v>13</v>
      </c>
      <c r="B121" s="12" t="s">
        <v>170</v>
      </c>
      <c r="C121" s="12" t="s">
        <v>14</v>
      </c>
      <c r="D121" s="12">
        <v>10056977</v>
      </c>
      <c r="E121" s="12">
        <v>8892717</v>
      </c>
      <c r="F121" s="12">
        <f t="shared" si="2"/>
        <v>1.1309228664310356</v>
      </c>
      <c r="G121" s="12">
        <f t="shared" si="3"/>
        <v>1.5046497471919997</v>
      </c>
    </row>
    <row r="122" spans="1:7">
      <c r="A122" s="7" t="s">
        <v>13</v>
      </c>
      <c r="B122" s="8" t="s">
        <v>171</v>
      </c>
      <c r="C122" s="8" t="s">
        <v>14</v>
      </c>
      <c r="D122" s="8">
        <v>7834990</v>
      </c>
      <c r="E122" s="8">
        <v>7445442</v>
      </c>
      <c r="F122" s="8">
        <f t="shared" si="2"/>
        <v>1.052320332359046</v>
      </c>
      <c r="G122" s="8">
        <f t="shared" si="3"/>
        <v>1.393010568049553</v>
      </c>
    </row>
    <row r="123" spans="1:7">
      <c r="A123" s="9" t="s">
        <v>13</v>
      </c>
      <c r="B123" s="10" t="s">
        <v>172</v>
      </c>
      <c r="C123" s="10" t="s">
        <v>14</v>
      </c>
      <c r="D123" s="10">
        <v>7065056</v>
      </c>
      <c r="E123" s="10">
        <v>6674444</v>
      </c>
      <c r="F123" s="10">
        <f t="shared" si="2"/>
        <v>1.0585235264540387</v>
      </c>
      <c r="G123" s="10">
        <f t="shared" si="3"/>
        <v>1.4018209646226711</v>
      </c>
    </row>
    <row r="124" spans="1:7">
      <c r="A124" s="11" t="s">
        <v>13</v>
      </c>
      <c r="B124" s="12" t="s">
        <v>173</v>
      </c>
      <c r="C124" s="12" t="s">
        <v>14</v>
      </c>
      <c r="D124" s="12">
        <v>2974572</v>
      </c>
      <c r="E124" s="12">
        <v>2812414</v>
      </c>
      <c r="F124" s="12">
        <f t="shared" si="2"/>
        <v>1.0576579408294795</v>
      </c>
      <c r="G124" s="12">
        <f t="shared" si="3"/>
        <v>1.4005915733601098</v>
      </c>
    </row>
    <row r="125" spans="1:7">
      <c r="A125" s="7" t="s">
        <v>13</v>
      </c>
      <c r="B125" s="8" t="s">
        <v>174</v>
      </c>
      <c r="C125" s="8" t="s">
        <v>14</v>
      </c>
      <c r="D125" s="8">
        <v>8006322</v>
      </c>
      <c r="E125" s="8">
        <v>6781690</v>
      </c>
      <c r="F125" s="8">
        <f t="shared" si="2"/>
        <v>1.1805791771667533</v>
      </c>
      <c r="G125" s="8">
        <f t="shared" si="3"/>
        <v>1.5751766053299396</v>
      </c>
    </row>
    <row r="126" spans="1:7">
      <c r="A126" s="9" t="s">
        <v>13</v>
      </c>
      <c r="B126" s="10" t="s">
        <v>175</v>
      </c>
      <c r="C126" s="10" t="s">
        <v>14</v>
      </c>
      <c r="D126" s="10">
        <v>6728091</v>
      </c>
      <c r="E126" s="10">
        <v>5673526</v>
      </c>
      <c r="F126" s="10">
        <f t="shared" si="2"/>
        <v>1.1858747100127858</v>
      </c>
      <c r="G126" s="10">
        <f t="shared" si="3"/>
        <v>1.5826978506311595</v>
      </c>
    </row>
    <row r="127" spans="1:7">
      <c r="A127" s="9" t="s">
        <v>13</v>
      </c>
      <c r="B127" s="10" t="s">
        <v>176</v>
      </c>
      <c r="C127" s="10" t="s">
        <v>14</v>
      </c>
      <c r="D127" s="10">
        <v>15211234</v>
      </c>
      <c r="E127" s="10">
        <v>13297590</v>
      </c>
      <c r="F127" s="10">
        <f t="shared" si="2"/>
        <v>1.1439090842776773</v>
      </c>
      <c r="G127" s="10">
        <f t="shared" si="3"/>
        <v>1.5230940723995852</v>
      </c>
    </row>
    <row r="128" spans="1:7">
      <c r="A128" s="11" t="s">
        <v>13</v>
      </c>
      <c r="B128" s="12" t="s">
        <v>177</v>
      </c>
      <c r="C128" s="12" t="s">
        <v>14</v>
      </c>
      <c r="D128" s="12">
        <v>15273237</v>
      </c>
      <c r="E128" s="12">
        <v>13311448</v>
      </c>
      <c r="F128" s="12">
        <f t="shared" si="2"/>
        <v>1.1473760780945845</v>
      </c>
      <c r="G128" s="12">
        <f t="shared" si="3"/>
        <v>1.5280182437177383</v>
      </c>
    </row>
    <row r="129" spans="1:7">
      <c r="A129" s="7" t="s">
        <v>13</v>
      </c>
      <c r="B129" s="8" t="s">
        <v>178</v>
      </c>
      <c r="C129" s="8" t="s">
        <v>14</v>
      </c>
      <c r="D129" s="8">
        <v>14281054</v>
      </c>
      <c r="E129" s="8">
        <v>11443727</v>
      </c>
      <c r="F129" s="8">
        <f t="shared" si="2"/>
        <v>1.2479373197211014</v>
      </c>
      <c r="G129" s="8">
        <f t="shared" si="3"/>
        <v>1.6708453751998804</v>
      </c>
    </row>
    <row r="130" spans="1:7">
      <c r="A130" s="9" t="s">
        <v>13</v>
      </c>
      <c r="B130" s="10" t="s">
        <v>179</v>
      </c>
      <c r="C130" s="10" t="s">
        <v>14</v>
      </c>
      <c r="D130" s="10">
        <v>14975109</v>
      </c>
      <c r="E130" s="10">
        <v>12174212</v>
      </c>
      <c r="F130" s="10">
        <f t="shared" si="2"/>
        <v>1.2300680323293203</v>
      </c>
      <c r="G130" s="10">
        <f t="shared" si="3"/>
        <v>1.6454656263173335</v>
      </c>
    </row>
    <row r="131" spans="1:7">
      <c r="A131" s="11" t="s">
        <v>13</v>
      </c>
      <c r="B131" s="12" t="s">
        <v>180</v>
      </c>
      <c r="C131" s="12" t="s">
        <v>14</v>
      </c>
      <c r="D131" s="12">
        <v>14558186</v>
      </c>
      <c r="E131" s="12">
        <v>11902599</v>
      </c>
      <c r="F131" s="12">
        <f t="shared" ref="F131:F164" si="4">D131/E131</f>
        <v>1.2231098434888044</v>
      </c>
      <c r="G131" s="12">
        <f t="shared" ref="G131:G194" si="5">(1.4203*F131)-0.1016</f>
        <v>1.6355829107071489</v>
      </c>
    </row>
    <row r="132" spans="1:7">
      <c r="A132" s="7" t="s">
        <v>13</v>
      </c>
      <c r="B132" s="8" t="s">
        <v>181</v>
      </c>
      <c r="C132" s="8" t="s">
        <v>14</v>
      </c>
      <c r="D132" s="8">
        <v>13637135</v>
      </c>
      <c r="E132" s="8">
        <v>10268748</v>
      </c>
      <c r="F132" s="8">
        <f t="shared" si="4"/>
        <v>1.3280231436198453</v>
      </c>
      <c r="G132" s="8">
        <f t="shared" si="5"/>
        <v>1.7845912708832663</v>
      </c>
    </row>
    <row r="133" spans="1:7">
      <c r="A133" s="9" t="s">
        <v>13</v>
      </c>
      <c r="B133" s="10" t="s">
        <v>182</v>
      </c>
      <c r="C133" s="10" t="s">
        <v>14</v>
      </c>
      <c r="D133" s="10">
        <v>12297153</v>
      </c>
      <c r="E133" s="10">
        <v>9010646</v>
      </c>
      <c r="F133" s="10">
        <f t="shared" si="4"/>
        <v>1.3647360022799697</v>
      </c>
      <c r="G133" s="10">
        <f t="shared" si="5"/>
        <v>1.836734544038241</v>
      </c>
    </row>
    <row r="134" spans="1:7">
      <c r="A134" s="11" t="s">
        <v>13</v>
      </c>
      <c r="B134" s="12" t="s">
        <v>183</v>
      </c>
      <c r="C134" s="12" t="s">
        <v>14</v>
      </c>
      <c r="D134" s="12">
        <v>12635781</v>
      </c>
      <c r="E134" s="12">
        <v>9510670</v>
      </c>
      <c r="F134" s="12">
        <f t="shared" si="4"/>
        <v>1.328589994185478</v>
      </c>
      <c r="G134" s="12">
        <f t="shared" si="5"/>
        <v>1.7853963687416343</v>
      </c>
    </row>
    <row r="135" spans="1:7">
      <c r="A135" s="7" t="s">
        <v>13</v>
      </c>
      <c r="B135" s="8" t="s">
        <v>184</v>
      </c>
      <c r="C135" s="8" t="s">
        <v>14</v>
      </c>
      <c r="D135" s="8">
        <v>9153897</v>
      </c>
      <c r="E135" s="8">
        <v>8593744</v>
      </c>
      <c r="F135" s="8">
        <f t="shared" si="4"/>
        <v>1.065181485508528</v>
      </c>
      <c r="G135" s="8">
        <f t="shared" si="5"/>
        <v>1.4112772638677622</v>
      </c>
    </row>
    <row r="136" spans="1:7">
      <c r="A136" s="9" t="s">
        <v>13</v>
      </c>
      <c r="B136" s="10" t="s">
        <v>185</v>
      </c>
      <c r="C136" s="10" t="s">
        <v>14</v>
      </c>
      <c r="D136" s="10">
        <v>10318695</v>
      </c>
      <c r="E136" s="10">
        <v>9826255</v>
      </c>
      <c r="F136" s="10">
        <f t="shared" si="4"/>
        <v>1.0501147181708597</v>
      </c>
      <c r="G136" s="10">
        <f t="shared" si="5"/>
        <v>1.389877934218072</v>
      </c>
    </row>
    <row r="137" spans="1:7">
      <c r="A137" s="9" t="s">
        <v>13</v>
      </c>
      <c r="B137" s="10" t="s">
        <v>186</v>
      </c>
      <c r="C137" s="10" t="s">
        <v>14</v>
      </c>
      <c r="D137" s="10">
        <v>9941480</v>
      </c>
      <c r="E137" s="10">
        <v>9243916</v>
      </c>
      <c r="F137" s="10">
        <f t="shared" si="4"/>
        <v>1.0754619578974971</v>
      </c>
      <c r="G137" s="10">
        <f t="shared" si="5"/>
        <v>1.4258786188018151</v>
      </c>
    </row>
    <row r="138" spans="1:7">
      <c r="A138" s="11" t="s">
        <v>13</v>
      </c>
      <c r="B138" s="12" t="s">
        <v>187</v>
      </c>
      <c r="C138" s="12" t="s">
        <v>14</v>
      </c>
      <c r="D138" s="12">
        <v>8701401</v>
      </c>
      <c r="E138" s="12">
        <v>8330023</v>
      </c>
      <c r="F138" s="12">
        <f t="shared" si="4"/>
        <v>1.0445830701787979</v>
      </c>
      <c r="G138" s="12">
        <f t="shared" si="5"/>
        <v>1.3820213345749466</v>
      </c>
    </row>
    <row r="139" spans="1:7">
      <c r="A139" s="7" t="s">
        <v>13</v>
      </c>
      <c r="B139" s="8" t="s">
        <v>188</v>
      </c>
      <c r="C139" s="8" t="s">
        <v>14</v>
      </c>
      <c r="D139" s="8">
        <v>9192989</v>
      </c>
      <c r="E139" s="8">
        <v>7723097</v>
      </c>
      <c r="F139" s="8">
        <f t="shared" si="4"/>
        <v>1.190324166587575</v>
      </c>
      <c r="G139" s="8">
        <f t="shared" si="5"/>
        <v>1.5890174138043327</v>
      </c>
    </row>
    <row r="140" spans="1:7">
      <c r="A140" s="9" t="s">
        <v>13</v>
      </c>
      <c r="B140" s="10" t="s">
        <v>189</v>
      </c>
      <c r="C140" s="10" t="s">
        <v>14</v>
      </c>
      <c r="D140" s="10">
        <v>8716476</v>
      </c>
      <c r="E140" s="10">
        <v>7344137</v>
      </c>
      <c r="F140" s="10">
        <f t="shared" si="4"/>
        <v>1.1868618463952947</v>
      </c>
      <c r="G140" s="10">
        <f t="shared" si="5"/>
        <v>1.5840998804352371</v>
      </c>
    </row>
    <row r="141" spans="1:7">
      <c r="A141" s="9" t="s">
        <v>13</v>
      </c>
      <c r="B141" s="10" t="s">
        <v>190</v>
      </c>
      <c r="C141" s="10" t="s">
        <v>14</v>
      </c>
      <c r="D141" s="10">
        <v>6534807</v>
      </c>
      <c r="E141" s="10">
        <v>5466687</v>
      </c>
      <c r="F141" s="10">
        <f t="shared" si="4"/>
        <v>1.1953870781334288</v>
      </c>
      <c r="G141" s="10">
        <f t="shared" si="5"/>
        <v>1.596208267072909</v>
      </c>
    </row>
    <row r="142" spans="1:7">
      <c r="A142" s="11" t="s">
        <v>13</v>
      </c>
      <c r="B142" s="12" t="s">
        <v>191</v>
      </c>
      <c r="C142" s="12" t="s">
        <v>14</v>
      </c>
      <c r="D142" s="12">
        <v>5315824</v>
      </c>
      <c r="E142" s="12">
        <v>4378286</v>
      </c>
      <c r="F142" s="12">
        <f t="shared" si="4"/>
        <v>1.2141335673366245</v>
      </c>
      <c r="G142" s="12">
        <f t="shared" si="5"/>
        <v>1.6228339056882077</v>
      </c>
    </row>
    <row r="143" spans="1:7">
      <c r="A143" s="7" t="s">
        <v>13</v>
      </c>
      <c r="B143" s="8" t="s">
        <v>192</v>
      </c>
      <c r="C143" s="8" t="s">
        <v>14</v>
      </c>
      <c r="D143" s="8">
        <v>4687367</v>
      </c>
      <c r="E143" s="8">
        <v>2576917</v>
      </c>
      <c r="F143" s="8">
        <f t="shared" si="4"/>
        <v>1.8189825283468579</v>
      </c>
      <c r="G143" s="8">
        <f t="shared" si="5"/>
        <v>2.4819008850110422</v>
      </c>
    </row>
    <row r="144" spans="1:7">
      <c r="A144" s="9" t="s">
        <v>13</v>
      </c>
      <c r="B144" s="10" t="s">
        <v>193</v>
      </c>
      <c r="C144" s="10" t="s">
        <v>14</v>
      </c>
      <c r="D144" s="10">
        <v>3240577</v>
      </c>
      <c r="E144" s="10">
        <v>1765442</v>
      </c>
      <c r="F144" s="10">
        <f t="shared" si="4"/>
        <v>1.8355612928660359</v>
      </c>
      <c r="G144" s="10">
        <f t="shared" si="5"/>
        <v>2.5054477042576306</v>
      </c>
    </row>
    <row r="145" spans="1:7">
      <c r="A145" s="9" t="s">
        <v>13</v>
      </c>
      <c r="B145" s="10" t="s">
        <v>194</v>
      </c>
      <c r="C145" s="10" t="s">
        <v>14</v>
      </c>
      <c r="D145" s="10">
        <v>2103387</v>
      </c>
      <c r="E145" s="10">
        <v>1123099</v>
      </c>
      <c r="F145" s="10">
        <f t="shared" si="4"/>
        <v>1.8728420201602887</v>
      </c>
      <c r="G145" s="10">
        <f t="shared" si="5"/>
        <v>2.5583975212336578</v>
      </c>
    </row>
    <row r="146" spans="1:7">
      <c r="A146" s="7" t="s">
        <v>13</v>
      </c>
      <c r="B146" s="8" t="s">
        <v>195</v>
      </c>
      <c r="C146" s="8" t="s">
        <v>14</v>
      </c>
      <c r="D146" s="8">
        <v>9082250</v>
      </c>
      <c r="E146" s="8">
        <v>7988317</v>
      </c>
      <c r="F146" s="8">
        <f t="shared" si="4"/>
        <v>1.1369416111053179</v>
      </c>
      <c r="G146" s="8">
        <f t="shared" si="5"/>
        <v>1.5131981702528829</v>
      </c>
    </row>
    <row r="147" spans="1:7">
      <c r="A147" s="9" t="s">
        <v>13</v>
      </c>
      <c r="B147" s="10" t="s">
        <v>196</v>
      </c>
      <c r="C147" s="10" t="s">
        <v>14</v>
      </c>
      <c r="D147" s="10">
        <v>7487400</v>
      </c>
      <c r="E147" s="10">
        <v>6523989</v>
      </c>
      <c r="F147" s="10">
        <f t="shared" si="4"/>
        <v>1.1476720760871915</v>
      </c>
      <c r="G147" s="10">
        <f t="shared" si="5"/>
        <v>1.528438649666638</v>
      </c>
    </row>
    <row r="148" spans="1:7">
      <c r="A148" s="9" t="s">
        <v>13</v>
      </c>
      <c r="B148" s="10" t="s">
        <v>197</v>
      </c>
      <c r="C148" s="10" t="s">
        <v>14</v>
      </c>
      <c r="D148" s="10">
        <v>4740127</v>
      </c>
      <c r="E148" s="10">
        <v>4221969</v>
      </c>
      <c r="F148" s="10">
        <f t="shared" si="4"/>
        <v>1.1227289920887624</v>
      </c>
      <c r="G148" s="10">
        <f t="shared" si="5"/>
        <v>1.4930119874636691</v>
      </c>
    </row>
    <row r="149" spans="1:7">
      <c r="A149" s="11" t="s">
        <v>13</v>
      </c>
      <c r="B149" s="12" t="s">
        <v>198</v>
      </c>
      <c r="C149" s="12" t="s">
        <v>14</v>
      </c>
      <c r="D149" s="12">
        <v>3487446</v>
      </c>
      <c r="E149" s="12">
        <v>3054634</v>
      </c>
      <c r="F149" s="12">
        <f t="shared" si="4"/>
        <v>1.1416902974300684</v>
      </c>
      <c r="G149" s="12">
        <f t="shared" si="5"/>
        <v>1.5199427294399261</v>
      </c>
    </row>
    <row r="150" spans="1:7">
      <c r="A150" s="7" t="s">
        <v>13</v>
      </c>
      <c r="B150" s="8" t="s">
        <v>199</v>
      </c>
      <c r="C150" s="8" t="s">
        <v>14</v>
      </c>
      <c r="D150" s="8">
        <v>8644628</v>
      </c>
      <c r="E150" s="8">
        <v>11817266</v>
      </c>
      <c r="F150" s="8">
        <f t="shared" si="4"/>
        <v>0.73152521065363174</v>
      </c>
      <c r="G150" s="8">
        <f t="shared" si="5"/>
        <v>0.93738525669135309</v>
      </c>
    </row>
    <row r="151" spans="1:7">
      <c r="A151" s="9" t="s">
        <v>13</v>
      </c>
      <c r="B151" s="10" t="s">
        <v>200</v>
      </c>
      <c r="C151" s="10" t="s">
        <v>14</v>
      </c>
      <c r="D151" s="10">
        <v>8031012</v>
      </c>
      <c r="E151" s="10">
        <v>10975157</v>
      </c>
      <c r="F151" s="10">
        <f t="shared" si="4"/>
        <v>0.73174461194495899</v>
      </c>
      <c r="G151" s="10">
        <f t="shared" si="5"/>
        <v>0.9376968723454252</v>
      </c>
    </row>
    <row r="152" spans="1:7">
      <c r="A152" s="11" t="s">
        <v>13</v>
      </c>
      <c r="B152" s="12" t="s">
        <v>201</v>
      </c>
      <c r="C152" s="12" t="s">
        <v>14</v>
      </c>
      <c r="D152" s="12">
        <v>7092697</v>
      </c>
      <c r="E152" s="12">
        <v>9712477</v>
      </c>
      <c r="F152" s="12">
        <f t="shared" si="4"/>
        <v>0.73026654271613722</v>
      </c>
      <c r="G152" s="12">
        <f t="shared" si="5"/>
        <v>0.93559757061972959</v>
      </c>
    </row>
    <row r="153" spans="1:7">
      <c r="A153" s="7" t="s">
        <v>13</v>
      </c>
      <c r="B153" s="8" t="s">
        <v>202</v>
      </c>
      <c r="C153" s="8" t="s">
        <v>14</v>
      </c>
      <c r="D153" s="8">
        <v>3721286</v>
      </c>
      <c r="E153" s="8">
        <v>2614175</v>
      </c>
      <c r="F153" s="8">
        <f t="shared" si="4"/>
        <v>1.4235030172042804</v>
      </c>
      <c r="G153" s="8">
        <f t="shared" si="5"/>
        <v>1.9202013353352396</v>
      </c>
    </row>
    <row r="154" spans="1:7">
      <c r="A154" s="9" t="s">
        <v>13</v>
      </c>
      <c r="B154" s="10" t="s">
        <v>203</v>
      </c>
      <c r="C154" s="10" t="s">
        <v>14</v>
      </c>
      <c r="D154" s="10">
        <v>2230857</v>
      </c>
      <c r="E154" s="10">
        <v>1534465</v>
      </c>
      <c r="F154" s="10">
        <f t="shared" si="4"/>
        <v>1.4538337466152698</v>
      </c>
      <c r="G154" s="10">
        <f t="shared" si="5"/>
        <v>1.9632800703176674</v>
      </c>
    </row>
    <row r="155" spans="1:7">
      <c r="A155" s="9" t="s">
        <v>13</v>
      </c>
      <c r="B155" s="10" t="s">
        <v>204</v>
      </c>
      <c r="C155" s="10" t="s">
        <v>14</v>
      </c>
      <c r="D155" s="10">
        <v>1546150</v>
      </c>
      <c r="E155" s="10">
        <v>1063162</v>
      </c>
      <c r="F155" s="10">
        <f t="shared" si="4"/>
        <v>1.4542938893602293</v>
      </c>
      <c r="G155" s="10">
        <f t="shared" si="5"/>
        <v>1.9639336110583336</v>
      </c>
    </row>
    <row r="156" spans="1:7">
      <c r="A156" s="11" t="s">
        <v>13</v>
      </c>
      <c r="B156" s="12" t="s">
        <v>205</v>
      </c>
      <c r="C156" s="12" t="s">
        <v>14</v>
      </c>
      <c r="D156" s="12">
        <v>506045</v>
      </c>
      <c r="E156" s="12">
        <v>337945</v>
      </c>
      <c r="F156" s="12">
        <f t="shared" si="4"/>
        <v>1.497418218940952</v>
      </c>
      <c r="G156" s="12">
        <f t="shared" si="5"/>
        <v>2.0251830963618338</v>
      </c>
    </row>
    <row r="157" spans="1:7">
      <c r="A157" s="7" t="s">
        <v>13</v>
      </c>
      <c r="B157" s="8" t="s">
        <v>206</v>
      </c>
      <c r="C157" s="8" t="s">
        <v>14</v>
      </c>
      <c r="D157" s="8">
        <v>1551015</v>
      </c>
      <c r="E157" s="8">
        <v>1163003</v>
      </c>
      <c r="F157" s="8">
        <f t="shared" si="4"/>
        <v>1.3336294059430629</v>
      </c>
      <c r="G157" s="8">
        <f t="shared" si="5"/>
        <v>1.7925538452609322</v>
      </c>
    </row>
    <row r="158" spans="1:7">
      <c r="A158" s="9" t="s">
        <v>13</v>
      </c>
      <c r="B158" s="10" t="s">
        <v>207</v>
      </c>
      <c r="C158" s="10" t="s">
        <v>14</v>
      </c>
      <c r="D158" s="10">
        <v>917141</v>
      </c>
      <c r="E158" s="10">
        <v>725618</v>
      </c>
      <c r="F158" s="10">
        <f t="shared" si="4"/>
        <v>1.2639446650992672</v>
      </c>
      <c r="G158" s="10">
        <f t="shared" si="5"/>
        <v>1.6935806078404891</v>
      </c>
    </row>
    <row r="159" spans="1:7">
      <c r="A159" s="9" t="s">
        <v>13</v>
      </c>
      <c r="B159" s="10" t="s">
        <v>208</v>
      </c>
      <c r="C159" s="10" t="s">
        <v>14</v>
      </c>
      <c r="D159" s="10">
        <v>702376</v>
      </c>
      <c r="E159" s="10">
        <v>540108</v>
      </c>
      <c r="F159" s="10">
        <f t="shared" si="4"/>
        <v>1.3004362090544854</v>
      </c>
      <c r="G159" s="10">
        <f t="shared" si="5"/>
        <v>1.7454095477200855</v>
      </c>
    </row>
    <row r="160" spans="1:7">
      <c r="A160" s="11" t="s">
        <v>13</v>
      </c>
      <c r="B160" s="12" t="s">
        <v>209</v>
      </c>
      <c r="C160" s="12" t="s">
        <v>14</v>
      </c>
      <c r="D160" s="12">
        <v>585465</v>
      </c>
      <c r="E160" s="12">
        <v>439091</v>
      </c>
      <c r="F160" s="12">
        <f t="shared" si="4"/>
        <v>1.3333568667998206</v>
      </c>
      <c r="G160" s="12">
        <f t="shared" si="5"/>
        <v>1.7921667579157852</v>
      </c>
    </row>
    <row r="161" spans="1:7">
      <c r="A161" s="7" t="s">
        <v>13</v>
      </c>
      <c r="B161" s="8" t="s">
        <v>210</v>
      </c>
      <c r="C161" s="8" t="s">
        <v>14</v>
      </c>
      <c r="D161" s="8">
        <v>3189701</v>
      </c>
      <c r="E161" s="8">
        <v>2304451</v>
      </c>
      <c r="F161" s="8">
        <f t="shared" si="4"/>
        <v>1.3841478946612447</v>
      </c>
      <c r="G161" s="8">
        <f t="shared" si="5"/>
        <v>1.8643052547873658</v>
      </c>
    </row>
    <row r="162" spans="1:7">
      <c r="A162" s="9" t="s">
        <v>13</v>
      </c>
      <c r="B162" s="10" t="s">
        <v>211</v>
      </c>
      <c r="C162" s="10" t="s">
        <v>14</v>
      </c>
      <c r="D162" s="10">
        <v>1411018</v>
      </c>
      <c r="E162" s="10">
        <v>1014682</v>
      </c>
      <c r="F162" s="10">
        <f t="shared" si="4"/>
        <v>1.3906011932802593</v>
      </c>
      <c r="G162" s="10">
        <f t="shared" si="5"/>
        <v>1.8734708748159523</v>
      </c>
    </row>
    <row r="163" spans="1:7">
      <c r="A163" s="9" t="s">
        <v>13</v>
      </c>
      <c r="B163" s="10" t="s">
        <v>212</v>
      </c>
      <c r="C163" s="10" t="s">
        <v>14</v>
      </c>
      <c r="D163" s="10">
        <v>908427</v>
      </c>
      <c r="E163" s="10">
        <v>662489</v>
      </c>
      <c r="F163" s="10">
        <f t="shared" si="4"/>
        <v>1.3712333336855405</v>
      </c>
      <c r="G163" s="10">
        <f t="shared" si="5"/>
        <v>1.8459627038335731</v>
      </c>
    </row>
    <row r="164" spans="1:7">
      <c r="A164" s="11" t="s">
        <v>13</v>
      </c>
      <c r="B164" s="12" t="s">
        <v>213</v>
      </c>
      <c r="C164" s="12" t="s">
        <v>14</v>
      </c>
      <c r="D164" s="12">
        <v>684980</v>
      </c>
      <c r="E164" s="12">
        <v>489530</v>
      </c>
      <c r="F164" s="12">
        <f t="shared" si="4"/>
        <v>1.3992605151880375</v>
      </c>
      <c r="G164" s="12">
        <f t="shared" si="5"/>
        <v>1.8857697097215695</v>
      </c>
    </row>
    <row r="165" spans="1:7">
      <c r="A165" s="18" t="s">
        <v>13</v>
      </c>
      <c r="B165" s="19" t="s">
        <v>214</v>
      </c>
      <c r="C165" s="19" t="s">
        <v>14</v>
      </c>
      <c r="D165" s="19">
        <v>3939291</v>
      </c>
      <c r="E165" s="19">
        <v>3320355</v>
      </c>
      <c r="F165" s="19">
        <f t="shared" ref="F165:F228" si="6">D165/E165</f>
        <v>1.1864065739958529</v>
      </c>
      <c r="G165" s="8">
        <f t="shared" si="5"/>
        <v>1.5834532570463098</v>
      </c>
    </row>
    <row r="166" spans="1:7">
      <c r="A166" s="22" t="s">
        <v>13</v>
      </c>
      <c r="B166" s="20" t="s">
        <v>215</v>
      </c>
      <c r="C166" s="20" t="s">
        <v>14</v>
      </c>
      <c r="D166" s="20">
        <v>15942642</v>
      </c>
      <c r="E166" s="20">
        <v>13341620</v>
      </c>
      <c r="F166" s="20">
        <f t="shared" si="6"/>
        <v>1.1949554851659694</v>
      </c>
      <c r="G166" s="10">
        <f t="shared" si="5"/>
        <v>1.5955952755812264</v>
      </c>
    </row>
    <row r="167" spans="1:7">
      <c r="A167" s="22" t="s">
        <v>13</v>
      </c>
      <c r="B167" s="20" t="s">
        <v>216</v>
      </c>
      <c r="C167" s="20" t="s">
        <v>14</v>
      </c>
      <c r="D167" s="20">
        <v>16747808</v>
      </c>
      <c r="E167" s="20">
        <v>14026892</v>
      </c>
      <c r="F167" s="20">
        <f t="shared" si="6"/>
        <v>1.193978537797254</v>
      </c>
      <c r="G167" s="10">
        <f t="shared" si="5"/>
        <v>1.5942077172334399</v>
      </c>
    </row>
    <row r="168" spans="1:7">
      <c r="A168" s="23" t="s">
        <v>13</v>
      </c>
      <c r="B168" s="24" t="s">
        <v>217</v>
      </c>
      <c r="C168" s="24" t="s">
        <v>14</v>
      </c>
      <c r="D168" s="24">
        <v>17246052</v>
      </c>
      <c r="E168" s="24">
        <v>14533142</v>
      </c>
      <c r="F168" s="24">
        <f t="shared" si="6"/>
        <v>1.1866705768098873</v>
      </c>
      <c r="G168" s="12">
        <f t="shared" si="5"/>
        <v>1.5838282202430829</v>
      </c>
    </row>
    <row r="169" spans="1:7">
      <c r="A169" s="18" t="s">
        <v>13</v>
      </c>
      <c r="B169" s="19" t="s">
        <v>218</v>
      </c>
      <c r="C169" s="19" t="s">
        <v>14</v>
      </c>
      <c r="D169" s="19">
        <v>14613411</v>
      </c>
      <c r="E169" s="19">
        <v>10981818</v>
      </c>
      <c r="F169" s="19">
        <f t="shared" si="6"/>
        <v>1.3306914210379375</v>
      </c>
      <c r="G169" s="8">
        <f t="shared" si="5"/>
        <v>1.7883810253001826</v>
      </c>
    </row>
    <row r="170" spans="1:7">
      <c r="A170" s="22" t="s">
        <v>13</v>
      </c>
      <c r="B170" s="20" t="s">
        <v>219</v>
      </c>
      <c r="C170" s="20" t="s">
        <v>14</v>
      </c>
      <c r="D170" s="20">
        <v>12990739</v>
      </c>
      <c r="E170" s="20">
        <v>9713826</v>
      </c>
      <c r="F170" s="20">
        <f t="shared" si="6"/>
        <v>1.3373452437793305</v>
      </c>
      <c r="G170" s="10">
        <f t="shared" si="5"/>
        <v>1.7978314497397831</v>
      </c>
    </row>
    <row r="171" spans="1:7">
      <c r="A171" s="22" t="s">
        <v>13</v>
      </c>
      <c r="B171" s="20" t="s">
        <v>220</v>
      </c>
      <c r="C171" s="20" t="s">
        <v>14</v>
      </c>
      <c r="D171" s="20">
        <v>11844795</v>
      </c>
      <c r="E171" s="20">
        <v>8659390</v>
      </c>
      <c r="F171" s="20">
        <f t="shared" si="6"/>
        <v>1.3678555879802157</v>
      </c>
      <c r="G171" s="10">
        <f t="shared" si="5"/>
        <v>1.8411652916083003</v>
      </c>
    </row>
    <row r="172" spans="1:7">
      <c r="A172" s="23" t="s">
        <v>13</v>
      </c>
      <c r="B172" s="24" t="s">
        <v>221</v>
      </c>
      <c r="C172" s="24" t="s">
        <v>14</v>
      </c>
      <c r="D172" s="24">
        <v>5567728</v>
      </c>
      <c r="E172" s="24">
        <v>4104517</v>
      </c>
      <c r="F172" s="24">
        <f t="shared" si="6"/>
        <v>1.3564879862843788</v>
      </c>
      <c r="G172" s="12">
        <f t="shared" si="5"/>
        <v>1.8250198869197032</v>
      </c>
    </row>
    <row r="173" spans="1:7">
      <c r="A173" s="18" t="s">
        <v>13</v>
      </c>
      <c r="B173" s="19" t="s">
        <v>222</v>
      </c>
      <c r="C173" s="19" t="s">
        <v>14</v>
      </c>
      <c r="D173" s="19">
        <v>1957946</v>
      </c>
      <c r="E173" s="19">
        <v>1985111</v>
      </c>
      <c r="F173" s="19">
        <f t="shared" si="6"/>
        <v>0.98631562668284045</v>
      </c>
      <c r="G173" s="8">
        <f t="shared" si="5"/>
        <v>1.2992640845776382</v>
      </c>
    </row>
    <row r="174" spans="1:7">
      <c r="A174" s="22" t="s">
        <v>13</v>
      </c>
      <c r="B174" s="20" t="s">
        <v>223</v>
      </c>
      <c r="C174" s="20" t="s">
        <v>14</v>
      </c>
      <c r="D174" s="20">
        <v>885324</v>
      </c>
      <c r="E174" s="20">
        <v>894960</v>
      </c>
      <c r="F174" s="20">
        <f t="shared" si="6"/>
        <v>0.98923303834808263</v>
      </c>
      <c r="G174" s="10">
        <f t="shared" si="5"/>
        <v>1.3034076843657818</v>
      </c>
    </row>
    <row r="175" spans="1:7">
      <c r="A175" s="23" t="s">
        <v>13</v>
      </c>
      <c r="B175" s="24" t="s">
        <v>224</v>
      </c>
      <c r="C175" s="24" t="s">
        <v>14</v>
      </c>
      <c r="D175" s="24">
        <v>561300</v>
      </c>
      <c r="E175" s="24">
        <v>577666</v>
      </c>
      <c r="F175" s="24">
        <f t="shared" si="6"/>
        <v>0.97166874976197315</v>
      </c>
      <c r="G175" s="12">
        <f t="shared" si="5"/>
        <v>1.2784611252869305</v>
      </c>
    </row>
    <row r="176" spans="1:7">
      <c r="A176" s="18" t="s">
        <v>13</v>
      </c>
      <c r="B176" s="19" t="s">
        <v>225</v>
      </c>
      <c r="C176" s="19" t="s">
        <v>14</v>
      </c>
      <c r="D176" s="19">
        <v>12400645</v>
      </c>
      <c r="E176" s="19">
        <v>7866744</v>
      </c>
      <c r="F176" s="19">
        <f t="shared" si="6"/>
        <v>1.5763376817651622</v>
      </c>
      <c r="G176" s="8">
        <f t="shared" si="5"/>
        <v>2.13727240941106</v>
      </c>
    </row>
    <row r="177" spans="1:7">
      <c r="A177" s="22" t="s">
        <v>13</v>
      </c>
      <c r="B177" s="20" t="s">
        <v>226</v>
      </c>
      <c r="C177" s="20" t="s">
        <v>14</v>
      </c>
      <c r="D177" s="20">
        <v>7308490</v>
      </c>
      <c r="E177" s="20">
        <v>4605097</v>
      </c>
      <c r="F177" s="20">
        <f t="shared" si="6"/>
        <v>1.587043660535272</v>
      </c>
      <c r="G177" s="10">
        <f t="shared" si="5"/>
        <v>2.1524781110582469</v>
      </c>
    </row>
    <row r="178" spans="1:7">
      <c r="A178" s="23" t="s">
        <v>13</v>
      </c>
      <c r="B178" s="24" t="s">
        <v>227</v>
      </c>
      <c r="C178" s="24" t="s">
        <v>14</v>
      </c>
      <c r="D178" s="24">
        <v>1996730</v>
      </c>
      <c r="E178" s="24">
        <v>1232485</v>
      </c>
      <c r="F178" s="24">
        <f t="shared" si="6"/>
        <v>1.6200846257763786</v>
      </c>
      <c r="G178" s="12">
        <f t="shared" si="5"/>
        <v>2.1994061939901903</v>
      </c>
    </row>
    <row r="179" spans="1:7">
      <c r="A179" s="18" t="s">
        <v>13</v>
      </c>
      <c r="B179" s="19" t="s">
        <v>228</v>
      </c>
      <c r="C179" s="19" t="s">
        <v>14</v>
      </c>
      <c r="D179" s="19">
        <v>5989259</v>
      </c>
      <c r="E179" s="19">
        <v>5118158</v>
      </c>
      <c r="F179" s="19">
        <f t="shared" si="6"/>
        <v>1.1701981455046913</v>
      </c>
      <c r="G179" s="8">
        <f t="shared" si="5"/>
        <v>1.5604324260603128</v>
      </c>
    </row>
    <row r="180" spans="1:7">
      <c r="A180" s="22" t="s">
        <v>13</v>
      </c>
      <c r="B180" s="20" t="s">
        <v>229</v>
      </c>
      <c r="C180" s="20" t="s">
        <v>14</v>
      </c>
      <c r="D180" s="20">
        <v>2343197</v>
      </c>
      <c r="E180" s="20">
        <v>2032562</v>
      </c>
      <c r="F180" s="20">
        <f t="shared" si="6"/>
        <v>1.1528292863883118</v>
      </c>
      <c r="G180" s="10">
        <f t="shared" si="5"/>
        <v>1.5357634354573193</v>
      </c>
    </row>
    <row r="181" spans="1:7">
      <c r="A181" s="23" t="s">
        <v>13</v>
      </c>
      <c r="B181" s="24" t="s">
        <v>230</v>
      </c>
      <c r="C181" s="24" t="s">
        <v>14</v>
      </c>
      <c r="D181" s="24">
        <v>965324</v>
      </c>
      <c r="E181" s="24">
        <v>810644</v>
      </c>
      <c r="F181" s="24">
        <f t="shared" si="6"/>
        <v>1.1908112562357829</v>
      </c>
      <c r="G181" s="12">
        <f t="shared" si="5"/>
        <v>1.5897092272316824</v>
      </c>
    </row>
    <row r="182" spans="1:7">
      <c r="A182" s="18" t="s">
        <v>13</v>
      </c>
      <c r="B182" s="19" t="s">
        <v>231</v>
      </c>
      <c r="C182" s="19" t="s">
        <v>14</v>
      </c>
      <c r="D182" s="19">
        <v>467448</v>
      </c>
      <c r="E182" s="19">
        <v>615432</v>
      </c>
      <c r="F182" s="19">
        <f t="shared" si="6"/>
        <v>0.75954451507233944</v>
      </c>
      <c r="G182" s="8">
        <f t="shared" si="5"/>
        <v>0.9771810747572437</v>
      </c>
    </row>
    <row r="183" spans="1:7">
      <c r="A183" s="22" t="s">
        <v>13</v>
      </c>
      <c r="B183" s="20" t="s">
        <v>232</v>
      </c>
      <c r="C183" s="20" t="s">
        <v>14</v>
      </c>
      <c r="D183" s="20">
        <v>423251</v>
      </c>
      <c r="E183" s="20">
        <v>544692</v>
      </c>
      <c r="F183" s="20">
        <f t="shared" si="6"/>
        <v>0.77704647764241075</v>
      </c>
      <c r="G183" s="10">
        <f t="shared" si="5"/>
        <v>1.0020391121955159</v>
      </c>
    </row>
    <row r="184" spans="1:7">
      <c r="A184" s="23" t="s">
        <v>13</v>
      </c>
      <c r="B184" s="24" t="s">
        <v>233</v>
      </c>
      <c r="C184" s="24" t="s">
        <v>14</v>
      </c>
      <c r="D184" s="24">
        <v>349468</v>
      </c>
      <c r="E184" s="24">
        <v>452740</v>
      </c>
      <c r="F184" s="24">
        <f t="shared" si="6"/>
        <v>0.77189556920086588</v>
      </c>
      <c r="G184" s="12">
        <f t="shared" si="5"/>
        <v>0.99472327693598961</v>
      </c>
    </row>
    <row r="185" spans="1:7">
      <c r="A185" s="18" t="s">
        <v>13</v>
      </c>
      <c r="B185" s="19" t="s">
        <v>234</v>
      </c>
      <c r="C185" s="19" t="s">
        <v>14</v>
      </c>
      <c r="D185" s="19">
        <v>247854</v>
      </c>
      <c r="E185" s="19">
        <v>374310</v>
      </c>
      <c r="F185" s="19">
        <f t="shared" si="6"/>
        <v>0.66216237877694961</v>
      </c>
      <c r="G185" s="8">
        <f t="shared" si="5"/>
        <v>0.83886922657690144</v>
      </c>
    </row>
    <row r="186" spans="1:7">
      <c r="A186" s="22" t="s">
        <v>13</v>
      </c>
      <c r="B186" s="20" t="s">
        <v>235</v>
      </c>
      <c r="C186" s="20" t="s">
        <v>14</v>
      </c>
      <c r="D186" s="20">
        <v>8220985</v>
      </c>
      <c r="E186" s="20">
        <v>12790355</v>
      </c>
      <c r="F186" s="20">
        <f t="shared" si="6"/>
        <v>0.642748774369437</v>
      </c>
      <c r="G186" s="10">
        <f t="shared" si="5"/>
        <v>0.81129608423691124</v>
      </c>
    </row>
    <row r="187" spans="1:7">
      <c r="A187" s="22" t="s">
        <v>13</v>
      </c>
      <c r="B187" s="20" t="s">
        <v>236</v>
      </c>
      <c r="C187" s="20" t="s">
        <v>14</v>
      </c>
      <c r="D187" s="20">
        <v>7904455</v>
      </c>
      <c r="E187" s="20">
        <v>12180007</v>
      </c>
      <c r="F187" s="20">
        <f t="shared" si="6"/>
        <v>0.6489696598696536</v>
      </c>
      <c r="G187" s="10">
        <f t="shared" si="5"/>
        <v>0.82013160791286888</v>
      </c>
    </row>
    <row r="188" spans="1:7">
      <c r="A188" s="23" t="s">
        <v>13</v>
      </c>
      <c r="B188" s="24" t="s">
        <v>237</v>
      </c>
      <c r="C188" s="24" t="s">
        <v>14</v>
      </c>
      <c r="D188" s="24">
        <v>7283094</v>
      </c>
      <c r="E188" s="24">
        <v>11496402</v>
      </c>
      <c r="F188" s="24">
        <f t="shared" si="6"/>
        <v>0.6335107279651494</v>
      </c>
      <c r="G188" s="12">
        <f t="shared" si="5"/>
        <v>0.79817528692890161</v>
      </c>
    </row>
    <row r="189" spans="1:7">
      <c r="A189" s="18" t="s">
        <v>13</v>
      </c>
      <c r="B189" s="19" t="s">
        <v>238</v>
      </c>
      <c r="C189" s="19" t="s">
        <v>14</v>
      </c>
      <c r="D189" s="19">
        <v>10194198</v>
      </c>
      <c r="E189" s="19">
        <v>13876356</v>
      </c>
      <c r="F189" s="19">
        <f t="shared" si="6"/>
        <v>0.73464517629844606</v>
      </c>
      <c r="G189" s="8">
        <f t="shared" si="5"/>
        <v>0.9418165438966829</v>
      </c>
    </row>
    <row r="190" spans="1:7">
      <c r="A190" s="22" t="s">
        <v>13</v>
      </c>
      <c r="B190" s="20" t="s">
        <v>239</v>
      </c>
      <c r="C190" s="20" t="s">
        <v>14</v>
      </c>
      <c r="D190" s="20">
        <v>9532921</v>
      </c>
      <c r="E190" s="20">
        <v>13057138</v>
      </c>
      <c r="F190" s="20">
        <f t="shared" si="6"/>
        <v>0.73009268953119744</v>
      </c>
      <c r="G190" s="10">
        <f t="shared" si="5"/>
        <v>0.93535064694115955</v>
      </c>
    </row>
    <row r="191" spans="1:7">
      <c r="A191" s="22" t="s">
        <v>13</v>
      </c>
      <c r="B191" s="20" t="s">
        <v>240</v>
      </c>
      <c r="C191" s="20" t="s">
        <v>14</v>
      </c>
      <c r="D191" s="20">
        <v>9440866</v>
      </c>
      <c r="E191" s="20">
        <v>12964453</v>
      </c>
      <c r="F191" s="20">
        <f t="shared" si="6"/>
        <v>0.72821167233202977</v>
      </c>
      <c r="G191" s="10">
        <f t="shared" si="5"/>
        <v>0.93267903821318188</v>
      </c>
    </row>
    <row r="192" spans="1:7">
      <c r="A192" s="23" t="s">
        <v>13</v>
      </c>
      <c r="B192" s="24" t="s">
        <v>241</v>
      </c>
      <c r="C192" s="24" t="s">
        <v>14</v>
      </c>
      <c r="D192" s="24">
        <v>9294051</v>
      </c>
      <c r="E192" s="24">
        <v>12781128</v>
      </c>
      <c r="F192" s="24">
        <f t="shared" si="6"/>
        <v>0.72716985543060053</v>
      </c>
      <c r="G192" s="12">
        <f t="shared" si="5"/>
        <v>0.93119934566808193</v>
      </c>
    </row>
    <row r="193" spans="1:7">
      <c r="A193" s="18" t="s">
        <v>13</v>
      </c>
      <c r="B193" s="19" t="s">
        <v>242</v>
      </c>
      <c r="C193" s="19" t="s">
        <v>14</v>
      </c>
      <c r="D193" s="19">
        <v>10830460</v>
      </c>
      <c r="E193" s="19">
        <v>10437482</v>
      </c>
      <c r="F193" s="19">
        <f t="shared" si="6"/>
        <v>1.0376506517568127</v>
      </c>
      <c r="G193" s="8">
        <f t="shared" si="5"/>
        <v>1.3721752206902011</v>
      </c>
    </row>
    <row r="194" spans="1:7">
      <c r="A194" s="22" t="s">
        <v>13</v>
      </c>
      <c r="B194" s="20" t="s">
        <v>243</v>
      </c>
      <c r="C194" s="20" t="s">
        <v>14</v>
      </c>
      <c r="D194" s="20">
        <v>11859103</v>
      </c>
      <c r="E194" s="20">
        <v>11557111</v>
      </c>
      <c r="F194" s="20">
        <f t="shared" si="6"/>
        <v>1.0261304057735536</v>
      </c>
      <c r="G194" s="10">
        <f t="shared" si="5"/>
        <v>1.3558130153201782</v>
      </c>
    </row>
    <row r="195" spans="1:7">
      <c r="A195" s="22" t="s">
        <v>13</v>
      </c>
      <c r="B195" s="20" t="s">
        <v>244</v>
      </c>
      <c r="C195" s="20" t="s">
        <v>14</v>
      </c>
      <c r="D195" s="20">
        <v>10953245</v>
      </c>
      <c r="E195" s="20">
        <v>10786668</v>
      </c>
      <c r="F195" s="20">
        <f t="shared" si="6"/>
        <v>1.0154428596485958</v>
      </c>
      <c r="G195" s="10">
        <f t="shared" ref="G195:G258" si="7">(1.4203*F195)-0.1016</f>
        <v>1.3406334935589006</v>
      </c>
    </row>
    <row r="196" spans="1:7">
      <c r="A196" s="23" t="s">
        <v>13</v>
      </c>
      <c r="B196" s="24" t="s">
        <v>245</v>
      </c>
      <c r="C196" s="24" t="s">
        <v>14</v>
      </c>
      <c r="D196" s="24">
        <v>9593058</v>
      </c>
      <c r="E196" s="24">
        <v>9473063</v>
      </c>
      <c r="F196" s="24">
        <f t="shared" si="6"/>
        <v>1.0126669694902273</v>
      </c>
      <c r="G196" s="12">
        <f t="shared" si="7"/>
        <v>1.3366908967669697</v>
      </c>
    </row>
    <row r="197" spans="1:7">
      <c r="A197" s="18" t="s">
        <v>13</v>
      </c>
      <c r="B197" s="19" t="s">
        <v>246</v>
      </c>
      <c r="C197" s="19" t="s">
        <v>14</v>
      </c>
      <c r="D197" s="19">
        <v>10405149</v>
      </c>
      <c r="E197" s="19">
        <v>12589936</v>
      </c>
      <c r="F197" s="19">
        <f t="shared" si="6"/>
        <v>0.82646559918970197</v>
      </c>
      <c r="G197" s="8">
        <f t="shared" si="7"/>
        <v>1.0722290905291336</v>
      </c>
    </row>
    <row r="198" spans="1:7">
      <c r="A198" s="22" t="s">
        <v>13</v>
      </c>
      <c r="B198" s="20" t="s">
        <v>247</v>
      </c>
      <c r="C198" s="20" t="s">
        <v>14</v>
      </c>
      <c r="D198" s="20">
        <v>9414119</v>
      </c>
      <c r="E198" s="20">
        <v>12052104</v>
      </c>
      <c r="F198" s="20">
        <f t="shared" si="6"/>
        <v>0.7811183010037086</v>
      </c>
      <c r="G198" s="10">
        <f t="shared" si="7"/>
        <v>1.0078223229155674</v>
      </c>
    </row>
    <row r="199" spans="1:7">
      <c r="A199" s="23" t="s">
        <v>13</v>
      </c>
      <c r="B199" s="24" t="s">
        <v>248</v>
      </c>
      <c r="C199" s="24" t="s">
        <v>14</v>
      </c>
      <c r="D199" s="24">
        <v>9778815</v>
      </c>
      <c r="E199" s="24">
        <v>12208774</v>
      </c>
      <c r="F199" s="24">
        <f t="shared" si="6"/>
        <v>0.80096617399912551</v>
      </c>
      <c r="G199" s="12">
        <f t="shared" si="7"/>
        <v>1.036012256930958</v>
      </c>
    </row>
    <row r="200" spans="1:7">
      <c r="A200" s="18" t="s">
        <v>13</v>
      </c>
      <c r="B200" s="19" t="s">
        <v>249</v>
      </c>
      <c r="C200" s="19" t="s">
        <v>14</v>
      </c>
      <c r="D200" s="19">
        <v>11497945</v>
      </c>
      <c r="E200" s="19">
        <v>12734131</v>
      </c>
      <c r="F200" s="19">
        <f t="shared" si="6"/>
        <v>0.90292341110673358</v>
      </c>
      <c r="G200" s="5">
        <f t="shared" si="7"/>
        <v>1.1808221207948937</v>
      </c>
    </row>
    <row r="201" spans="1:7">
      <c r="A201" s="22" t="s">
        <v>13</v>
      </c>
      <c r="B201" s="20" t="s">
        <v>250</v>
      </c>
      <c r="C201" s="20" t="s">
        <v>14</v>
      </c>
      <c r="D201" s="20">
        <v>10050696</v>
      </c>
      <c r="E201" s="20">
        <v>10827894</v>
      </c>
      <c r="F201" s="20">
        <f t="shared" si="6"/>
        <v>0.92822260727709383</v>
      </c>
      <c r="G201" s="25">
        <f t="shared" si="7"/>
        <v>1.2167545691156563</v>
      </c>
    </row>
    <row r="202" spans="1:7">
      <c r="A202" s="22" t="s">
        <v>13</v>
      </c>
      <c r="B202" s="20" t="s">
        <v>251</v>
      </c>
      <c r="C202" s="20" t="s">
        <v>14</v>
      </c>
      <c r="D202" s="20">
        <v>9701115</v>
      </c>
      <c r="E202" s="20">
        <v>10676802</v>
      </c>
      <c r="F202" s="20">
        <f t="shared" si="6"/>
        <v>0.90861617551772522</v>
      </c>
      <c r="G202" s="25">
        <f t="shared" si="7"/>
        <v>1.1889075540878251</v>
      </c>
    </row>
    <row r="203" spans="1:7">
      <c r="A203" s="22" t="s">
        <v>13</v>
      </c>
      <c r="B203" s="20" t="s">
        <v>252</v>
      </c>
      <c r="C203" s="20" t="s">
        <v>14</v>
      </c>
      <c r="D203" s="20">
        <v>7379235</v>
      </c>
      <c r="E203" s="20">
        <v>7953743</v>
      </c>
      <c r="F203" s="20">
        <f t="shared" si="6"/>
        <v>0.92776885046449198</v>
      </c>
      <c r="G203" s="25">
        <f t="shared" si="7"/>
        <v>1.2161100983147179</v>
      </c>
    </row>
    <row r="204" spans="1:7">
      <c r="A204" s="23" t="s">
        <v>13</v>
      </c>
      <c r="B204" s="24" t="s">
        <v>253</v>
      </c>
      <c r="C204" s="24" t="s">
        <v>14</v>
      </c>
      <c r="D204" s="24">
        <v>4200158</v>
      </c>
      <c r="E204" s="24">
        <v>4374634</v>
      </c>
      <c r="F204" s="24">
        <f t="shared" si="6"/>
        <v>0.96011643488346687</v>
      </c>
      <c r="G204" s="26">
        <f t="shared" si="7"/>
        <v>1.2620533724649881</v>
      </c>
    </row>
    <row r="205" spans="1:7">
      <c r="A205" s="18" t="s">
        <v>13</v>
      </c>
      <c r="B205" s="19" t="s">
        <v>254</v>
      </c>
      <c r="C205" s="19" t="s">
        <v>14</v>
      </c>
      <c r="D205" s="19">
        <v>15477820</v>
      </c>
      <c r="E205" s="19">
        <v>10591163</v>
      </c>
      <c r="F205" s="19">
        <f t="shared" si="6"/>
        <v>1.461390028649356</v>
      </c>
      <c r="G205" s="5">
        <f t="shared" si="7"/>
        <v>1.97401225769068</v>
      </c>
    </row>
    <row r="206" spans="1:7">
      <c r="A206" s="22" t="s">
        <v>13</v>
      </c>
      <c r="B206" s="20" t="s">
        <v>255</v>
      </c>
      <c r="C206" s="20" t="s">
        <v>14</v>
      </c>
      <c r="D206" s="20">
        <v>11896929</v>
      </c>
      <c r="E206" s="20">
        <v>7938966</v>
      </c>
      <c r="F206" s="20">
        <f t="shared" si="6"/>
        <v>1.4985489294197758</v>
      </c>
      <c r="G206" s="25">
        <f t="shared" si="7"/>
        <v>2.0267890444549077</v>
      </c>
    </row>
    <row r="207" spans="1:7">
      <c r="A207" s="22" t="s">
        <v>13</v>
      </c>
      <c r="B207" s="20" t="s">
        <v>256</v>
      </c>
      <c r="C207" s="20" t="s">
        <v>14</v>
      </c>
      <c r="D207" s="20">
        <v>13636112</v>
      </c>
      <c r="E207" s="20">
        <v>9159967</v>
      </c>
      <c r="F207" s="20">
        <f t="shared" si="6"/>
        <v>1.4886638783742343</v>
      </c>
      <c r="G207" s="25">
        <f t="shared" si="7"/>
        <v>2.0127493064549249</v>
      </c>
    </row>
    <row r="208" spans="1:7">
      <c r="A208" s="22" t="s">
        <v>13</v>
      </c>
      <c r="B208" s="20" t="s">
        <v>257</v>
      </c>
      <c r="C208" s="20" t="s">
        <v>14</v>
      </c>
      <c r="D208" s="20">
        <v>7390414</v>
      </c>
      <c r="E208" s="20">
        <v>4911538</v>
      </c>
      <c r="F208" s="20">
        <f t="shared" si="6"/>
        <v>1.504704636307405</v>
      </c>
      <c r="G208" s="25">
        <f t="shared" si="7"/>
        <v>2.0355319949474073</v>
      </c>
    </row>
    <row r="209" spans="1:7">
      <c r="A209" s="22" t="s">
        <v>13</v>
      </c>
      <c r="B209" s="20" t="s">
        <v>258</v>
      </c>
      <c r="C209" s="20" t="s">
        <v>14</v>
      </c>
      <c r="D209" s="20">
        <v>6229986</v>
      </c>
      <c r="E209" s="20">
        <v>4136493</v>
      </c>
      <c r="F209" s="20">
        <f t="shared" si="6"/>
        <v>1.506103358569687</v>
      </c>
      <c r="G209" s="25">
        <f t="shared" si="7"/>
        <v>2.0375186001765262</v>
      </c>
    </row>
    <row r="210" spans="1:7">
      <c r="A210" s="23" t="s">
        <v>13</v>
      </c>
      <c r="B210" s="24" t="s">
        <v>259</v>
      </c>
      <c r="C210" s="24" t="s">
        <v>14</v>
      </c>
      <c r="D210" s="24">
        <v>5925159</v>
      </c>
      <c r="E210" s="24">
        <v>3960526</v>
      </c>
      <c r="F210" s="24">
        <f t="shared" si="6"/>
        <v>1.496053554502609</v>
      </c>
      <c r="G210" s="26">
        <f t="shared" si="7"/>
        <v>2.0232448634600555</v>
      </c>
    </row>
    <row r="211" spans="1:7">
      <c r="A211" s="18" t="s">
        <v>13</v>
      </c>
      <c r="B211" s="19" t="s">
        <v>260</v>
      </c>
      <c r="C211" s="19" t="s">
        <v>14</v>
      </c>
      <c r="D211" s="19">
        <v>295845</v>
      </c>
      <c r="E211" s="19">
        <v>212992</v>
      </c>
      <c r="F211" s="19">
        <f t="shared" si="6"/>
        <v>1.3889958308293269</v>
      </c>
      <c r="G211" s="8">
        <f t="shared" si="7"/>
        <v>1.8711907785268929</v>
      </c>
    </row>
    <row r="212" spans="1:7">
      <c r="A212" s="22" t="s">
        <v>13</v>
      </c>
      <c r="B212" s="20" t="s">
        <v>261</v>
      </c>
      <c r="C212" s="20" t="s">
        <v>14</v>
      </c>
      <c r="D212" s="20">
        <v>306185</v>
      </c>
      <c r="E212" s="20">
        <v>221380</v>
      </c>
      <c r="F212" s="20">
        <f t="shared" si="6"/>
        <v>1.3830743517932966</v>
      </c>
      <c r="G212" s="10">
        <f t="shared" si="7"/>
        <v>1.8627805018520192</v>
      </c>
    </row>
    <row r="213" spans="1:7">
      <c r="A213" s="22" t="s">
        <v>13</v>
      </c>
      <c r="B213" s="20" t="s">
        <v>262</v>
      </c>
      <c r="C213" s="20" t="s">
        <v>14</v>
      </c>
      <c r="D213" s="20">
        <v>159003</v>
      </c>
      <c r="E213" s="20">
        <v>110044</v>
      </c>
      <c r="F213" s="20">
        <f t="shared" si="6"/>
        <v>1.4449038566391625</v>
      </c>
      <c r="G213" s="10">
        <f t="shared" si="7"/>
        <v>1.9505969475846023</v>
      </c>
    </row>
    <row r="214" spans="1:7">
      <c r="A214" s="23" t="s">
        <v>13</v>
      </c>
      <c r="B214" s="24" t="s">
        <v>263</v>
      </c>
      <c r="C214" s="24" t="s">
        <v>14</v>
      </c>
      <c r="D214" s="24">
        <v>123647</v>
      </c>
      <c r="E214" s="24">
        <v>82786</v>
      </c>
      <c r="F214" s="24">
        <f t="shared" si="6"/>
        <v>1.4935737926702584</v>
      </c>
      <c r="G214" s="12">
        <f t="shared" si="7"/>
        <v>2.0197228577295681</v>
      </c>
    </row>
    <row r="215" spans="1:7">
      <c r="A215" s="18" t="s">
        <v>13</v>
      </c>
      <c r="B215" s="19" t="s">
        <v>264</v>
      </c>
      <c r="C215" s="19" t="s">
        <v>14</v>
      </c>
      <c r="D215" s="19">
        <v>166695</v>
      </c>
      <c r="E215" s="19">
        <v>113067</v>
      </c>
      <c r="F215" s="19">
        <f t="shared" si="6"/>
        <v>1.4743028469845314</v>
      </c>
      <c r="G215" s="5">
        <f t="shared" si="7"/>
        <v>1.9923523335721298</v>
      </c>
    </row>
    <row r="216" spans="1:7">
      <c r="A216" s="22" t="s">
        <v>13</v>
      </c>
      <c r="B216" s="20" t="s">
        <v>265</v>
      </c>
      <c r="C216" s="20" t="s">
        <v>14</v>
      </c>
      <c r="D216" s="20">
        <v>177313</v>
      </c>
      <c r="E216" s="20">
        <v>123254</v>
      </c>
      <c r="F216" s="20">
        <f t="shared" si="6"/>
        <v>1.4385983416359713</v>
      </c>
      <c r="G216" s="25">
        <f t="shared" si="7"/>
        <v>1.9416412246255699</v>
      </c>
    </row>
    <row r="217" spans="1:7">
      <c r="A217" s="22" t="s">
        <v>13</v>
      </c>
      <c r="B217" s="20" t="s">
        <v>266</v>
      </c>
      <c r="C217" s="20" t="s">
        <v>14</v>
      </c>
      <c r="D217" s="20">
        <v>120733</v>
      </c>
      <c r="E217" s="20">
        <v>86139</v>
      </c>
      <c r="F217" s="20">
        <f t="shared" si="6"/>
        <v>1.4016067054412056</v>
      </c>
      <c r="G217" s="25">
        <f t="shared" si="7"/>
        <v>1.8891020037381443</v>
      </c>
    </row>
    <row r="218" spans="1:7">
      <c r="A218" s="22" t="s">
        <v>13</v>
      </c>
      <c r="B218" s="20" t="s">
        <v>267</v>
      </c>
      <c r="C218" s="20" t="s">
        <v>14</v>
      </c>
      <c r="D218" s="20">
        <v>97796</v>
      </c>
      <c r="E218" s="20">
        <v>67849</v>
      </c>
      <c r="F218" s="20">
        <f t="shared" si="6"/>
        <v>1.4413771757874103</v>
      </c>
      <c r="G218" s="25">
        <f t="shared" si="7"/>
        <v>1.945588002770859</v>
      </c>
    </row>
    <row r="219" spans="1:7">
      <c r="A219" s="23" t="s">
        <v>13</v>
      </c>
      <c r="B219" s="24" t="s">
        <v>268</v>
      </c>
      <c r="C219" s="24" t="s">
        <v>14</v>
      </c>
      <c r="D219" s="24">
        <v>88473</v>
      </c>
      <c r="E219" s="24">
        <v>58299</v>
      </c>
      <c r="F219" s="24">
        <f t="shared" si="6"/>
        <v>1.5175732002264191</v>
      </c>
      <c r="G219" s="26">
        <f t="shared" si="7"/>
        <v>2.0538092162815831</v>
      </c>
    </row>
    <row r="220" spans="1:7">
      <c r="A220" s="18" t="s">
        <v>13</v>
      </c>
      <c r="B220" s="19" t="s">
        <v>269</v>
      </c>
      <c r="C220" s="19" t="s">
        <v>14</v>
      </c>
      <c r="D220" s="19">
        <v>15008</v>
      </c>
      <c r="E220" s="19">
        <v>12901</v>
      </c>
      <c r="F220" s="19">
        <f t="shared" si="6"/>
        <v>1.1633206728160608</v>
      </c>
      <c r="G220" s="5">
        <f t="shared" si="7"/>
        <v>1.5506643516006511</v>
      </c>
    </row>
    <row r="221" spans="1:7">
      <c r="A221" s="23" t="s">
        <v>13</v>
      </c>
      <c r="B221" s="24" t="s">
        <v>270</v>
      </c>
      <c r="C221" s="24" t="s">
        <v>14</v>
      </c>
      <c r="D221" s="24">
        <v>133056</v>
      </c>
      <c r="E221" s="24">
        <v>117413</v>
      </c>
      <c r="F221" s="24">
        <f t="shared" si="6"/>
        <v>1.1332305622035039</v>
      </c>
      <c r="G221" s="26">
        <f t="shared" si="7"/>
        <v>1.5079273674976366</v>
      </c>
    </row>
    <row r="222" spans="1:7">
      <c r="A222" s="18" t="s">
        <v>13</v>
      </c>
      <c r="B222" s="19" t="s">
        <v>271</v>
      </c>
      <c r="C222" s="19" t="s">
        <v>14</v>
      </c>
      <c r="D222" s="19">
        <v>171012</v>
      </c>
      <c r="E222" s="19">
        <v>109708</v>
      </c>
      <c r="F222" s="19">
        <f t="shared" si="6"/>
        <v>1.5587924308163488</v>
      </c>
      <c r="G222" s="5">
        <f t="shared" si="7"/>
        <v>2.1123528894884602</v>
      </c>
    </row>
    <row r="223" spans="1:7">
      <c r="A223" s="23" t="s">
        <v>13</v>
      </c>
      <c r="B223" s="24" t="s">
        <v>272</v>
      </c>
      <c r="C223" s="24" t="s">
        <v>14</v>
      </c>
      <c r="D223" s="24">
        <v>139941</v>
      </c>
      <c r="E223" s="24">
        <v>86365</v>
      </c>
      <c r="F223" s="24">
        <f t="shared" si="6"/>
        <v>1.620343889307011</v>
      </c>
      <c r="G223" s="26">
        <f t="shared" si="7"/>
        <v>2.1997744259827479</v>
      </c>
    </row>
    <row r="224" spans="1:7">
      <c r="A224" s="18" t="s">
        <v>13</v>
      </c>
      <c r="B224" s="19" t="s">
        <v>273</v>
      </c>
      <c r="C224" s="19" t="s">
        <v>14</v>
      </c>
      <c r="D224" s="19">
        <v>5900220</v>
      </c>
      <c r="E224" s="19">
        <v>4998918</v>
      </c>
      <c r="F224" s="19">
        <f t="shared" si="6"/>
        <v>1.1802994167937941</v>
      </c>
      <c r="G224" s="8">
        <f t="shared" si="7"/>
        <v>1.5747792616722258</v>
      </c>
    </row>
    <row r="225" spans="1:7">
      <c r="A225" s="22" t="s">
        <v>13</v>
      </c>
      <c r="B225" s="20" t="s">
        <v>274</v>
      </c>
      <c r="C225" s="20" t="s">
        <v>14</v>
      </c>
      <c r="D225" s="20">
        <v>5545763</v>
      </c>
      <c r="E225" s="20">
        <v>4790759</v>
      </c>
      <c r="F225" s="20">
        <f t="shared" si="6"/>
        <v>1.1575959049495079</v>
      </c>
      <c r="G225" s="10">
        <f t="shared" si="7"/>
        <v>1.5425334637997861</v>
      </c>
    </row>
    <row r="226" spans="1:7">
      <c r="A226" s="22" t="s">
        <v>13</v>
      </c>
      <c r="B226" s="20" t="s">
        <v>275</v>
      </c>
      <c r="C226" s="20" t="s">
        <v>14</v>
      </c>
      <c r="D226" s="20">
        <v>4401454</v>
      </c>
      <c r="E226" s="20">
        <v>3781108</v>
      </c>
      <c r="F226" s="20">
        <f t="shared" si="6"/>
        <v>1.1640646075171617</v>
      </c>
      <c r="G226" s="10">
        <f t="shared" si="7"/>
        <v>1.5517209620566248</v>
      </c>
    </row>
    <row r="227" spans="1:7">
      <c r="A227" s="23" t="s">
        <v>13</v>
      </c>
      <c r="B227" s="24" t="s">
        <v>276</v>
      </c>
      <c r="C227" s="24" t="s">
        <v>14</v>
      </c>
      <c r="D227" s="24">
        <v>4784374</v>
      </c>
      <c r="E227" s="24">
        <v>4137233</v>
      </c>
      <c r="F227" s="24">
        <f t="shared" si="6"/>
        <v>1.1564187948805398</v>
      </c>
      <c r="G227" s="12">
        <f t="shared" si="7"/>
        <v>1.5408616143688305</v>
      </c>
    </row>
    <row r="228" spans="1:7">
      <c r="A228" s="18" t="s">
        <v>13</v>
      </c>
      <c r="B228" s="19" t="s">
        <v>277</v>
      </c>
      <c r="C228" s="19" t="s">
        <v>14</v>
      </c>
      <c r="D228" s="19">
        <v>9955059</v>
      </c>
      <c r="E228" s="19">
        <v>6333008</v>
      </c>
      <c r="F228" s="19">
        <f t="shared" si="6"/>
        <v>1.5719321687261409</v>
      </c>
      <c r="G228" s="8">
        <f t="shared" si="7"/>
        <v>2.131015259241738</v>
      </c>
    </row>
    <row r="229" spans="1:7">
      <c r="A229" s="22" t="s">
        <v>13</v>
      </c>
      <c r="B229" s="20" t="s">
        <v>278</v>
      </c>
      <c r="C229" s="20" t="s">
        <v>14</v>
      </c>
      <c r="D229" s="20">
        <v>7652683</v>
      </c>
      <c r="E229" s="20">
        <v>4882862</v>
      </c>
      <c r="F229" s="20">
        <f t="shared" ref="F229:F292" si="8">D229/E229</f>
        <v>1.567253590210004</v>
      </c>
      <c r="G229" s="10">
        <f t="shared" si="7"/>
        <v>2.1243702741752686</v>
      </c>
    </row>
    <row r="230" spans="1:7">
      <c r="A230" s="22" t="s">
        <v>13</v>
      </c>
      <c r="B230" s="20" t="s">
        <v>279</v>
      </c>
      <c r="C230" s="20" t="s">
        <v>14</v>
      </c>
      <c r="D230" s="20">
        <v>5431687</v>
      </c>
      <c r="E230" s="20">
        <v>3580635</v>
      </c>
      <c r="F230" s="20">
        <f t="shared" si="8"/>
        <v>1.5169619355226098</v>
      </c>
      <c r="G230" s="10">
        <f t="shared" si="7"/>
        <v>2.0529410370227628</v>
      </c>
    </row>
    <row r="231" spans="1:7">
      <c r="A231" s="23" t="s">
        <v>13</v>
      </c>
      <c r="B231" s="24" t="s">
        <v>280</v>
      </c>
      <c r="C231" s="24" t="s">
        <v>14</v>
      </c>
      <c r="D231" s="24">
        <v>4898368</v>
      </c>
      <c r="E231" s="24">
        <v>3246598</v>
      </c>
      <c r="F231" s="24">
        <f t="shared" si="8"/>
        <v>1.5087694873218058</v>
      </c>
      <c r="G231" s="12">
        <f t="shared" si="7"/>
        <v>2.0413053028431607</v>
      </c>
    </row>
    <row r="232" spans="1:7">
      <c r="A232" s="18" t="s">
        <v>13</v>
      </c>
      <c r="B232" s="19" t="s">
        <v>281</v>
      </c>
      <c r="C232" s="19" t="s">
        <v>14</v>
      </c>
      <c r="D232" s="19">
        <v>48904</v>
      </c>
      <c r="E232" s="19">
        <v>51270</v>
      </c>
      <c r="F232" s="19">
        <f t="shared" si="8"/>
        <v>0.95385215525648526</v>
      </c>
      <c r="G232" s="8">
        <f t="shared" si="7"/>
        <v>1.2531562161107861</v>
      </c>
    </row>
    <row r="233" spans="1:7">
      <c r="A233" s="22" t="s">
        <v>13</v>
      </c>
      <c r="B233" s="20" t="s">
        <v>282</v>
      </c>
      <c r="C233" s="20" t="s">
        <v>14</v>
      </c>
      <c r="D233" s="20">
        <v>47928</v>
      </c>
      <c r="E233" s="20">
        <v>49019</v>
      </c>
      <c r="F233" s="20">
        <f t="shared" si="8"/>
        <v>0.97774332401721786</v>
      </c>
      <c r="G233" s="10">
        <f t="shared" si="7"/>
        <v>1.2870888431016545</v>
      </c>
    </row>
    <row r="234" spans="1:7">
      <c r="A234" s="23" t="s">
        <v>13</v>
      </c>
      <c r="B234" s="24" t="s">
        <v>283</v>
      </c>
      <c r="C234" s="24" t="s">
        <v>14</v>
      </c>
      <c r="D234" s="24">
        <v>78230</v>
      </c>
      <c r="E234" s="24">
        <v>76548</v>
      </c>
      <c r="F234" s="24">
        <f t="shared" si="8"/>
        <v>1.02197314103569</v>
      </c>
      <c r="G234" s="12">
        <f t="shared" si="7"/>
        <v>1.3499084522129905</v>
      </c>
    </row>
    <row r="235" spans="1:7">
      <c r="A235" s="18" t="s">
        <v>13</v>
      </c>
      <c r="B235" s="19" t="s">
        <v>284</v>
      </c>
      <c r="C235" s="19" t="s">
        <v>14</v>
      </c>
      <c r="D235" s="19">
        <v>51288</v>
      </c>
      <c r="E235" s="19">
        <v>56294</v>
      </c>
      <c r="F235" s="19">
        <f t="shared" si="8"/>
        <v>0.91107400433438734</v>
      </c>
      <c r="G235" s="8">
        <f t="shared" si="7"/>
        <v>1.1923984083561303</v>
      </c>
    </row>
    <row r="236" spans="1:7">
      <c r="A236" s="22" t="s">
        <v>13</v>
      </c>
      <c r="B236" s="20" t="s">
        <v>285</v>
      </c>
      <c r="C236" s="20" t="s">
        <v>14</v>
      </c>
      <c r="D236" s="20">
        <v>56922</v>
      </c>
      <c r="E236" s="20">
        <v>54825</v>
      </c>
      <c r="F236" s="20">
        <f t="shared" si="8"/>
        <v>1.0382489740082079</v>
      </c>
      <c r="G236" s="10">
        <f t="shared" si="7"/>
        <v>1.3730250177838577</v>
      </c>
    </row>
    <row r="237" spans="1:7">
      <c r="A237" s="22" t="s">
        <v>13</v>
      </c>
      <c r="B237" s="20" t="s">
        <v>286</v>
      </c>
      <c r="C237" s="20" t="s">
        <v>14</v>
      </c>
      <c r="D237" s="20">
        <v>84519</v>
      </c>
      <c r="E237" s="20">
        <v>78708</v>
      </c>
      <c r="F237" s="20">
        <f t="shared" si="8"/>
        <v>1.0738298521116023</v>
      </c>
      <c r="G237" s="10">
        <f t="shared" si="7"/>
        <v>1.4235605389541088</v>
      </c>
    </row>
    <row r="238" spans="1:7">
      <c r="A238" s="23" t="s">
        <v>13</v>
      </c>
      <c r="B238" s="24" t="s">
        <v>287</v>
      </c>
      <c r="C238" s="24" t="s">
        <v>14</v>
      </c>
      <c r="D238" s="24">
        <v>103096</v>
      </c>
      <c r="E238" s="24">
        <v>92716</v>
      </c>
      <c r="F238" s="24">
        <f t="shared" si="8"/>
        <v>1.1119547866603392</v>
      </c>
      <c r="G238" s="12">
        <f t="shared" si="7"/>
        <v>1.4777093834936796</v>
      </c>
    </row>
    <row r="239" spans="1:7">
      <c r="A239" s="18" t="s">
        <v>13</v>
      </c>
      <c r="B239" s="19" t="s">
        <v>288</v>
      </c>
      <c r="C239" s="19" t="s">
        <v>14</v>
      </c>
      <c r="D239" s="19">
        <v>88256</v>
      </c>
      <c r="E239" s="19">
        <v>81703</v>
      </c>
      <c r="F239" s="19">
        <f t="shared" si="8"/>
        <v>1.0802051332264422</v>
      </c>
      <c r="G239" s="8">
        <f t="shared" si="7"/>
        <v>1.4326153507215158</v>
      </c>
    </row>
    <row r="240" spans="1:7">
      <c r="A240" s="22" t="s">
        <v>13</v>
      </c>
      <c r="B240" s="20" t="s">
        <v>289</v>
      </c>
      <c r="C240" s="20" t="s">
        <v>14</v>
      </c>
      <c r="D240" s="20">
        <v>115186</v>
      </c>
      <c r="E240" s="20">
        <v>97049</v>
      </c>
      <c r="F240" s="20">
        <f t="shared" si="8"/>
        <v>1.1868849756308668</v>
      </c>
      <c r="G240" s="10">
        <f t="shared" si="7"/>
        <v>1.58413273088852</v>
      </c>
    </row>
    <row r="241" spans="1:7">
      <c r="A241" s="23" t="s">
        <v>13</v>
      </c>
      <c r="B241" s="24" t="s">
        <v>290</v>
      </c>
      <c r="C241" s="24" t="s">
        <v>14</v>
      </c>
      <c r="D241" s="24">
        <v>6893292</v>
      </c>
      <c r="E241" s="24">
        <v>6196226</v>
      </c>
      <c r="F241" s="24">
        <f t="shared" si="8"/>
        <v>1.1124984789128092</v>
      </c>
      <c r="G241" s="12">
        <f t="shared" si="7"/>
        <v>1.4784815895998629</v>
      </c>
    </row>
    <row r="242" spans="1:7">
      <c r="A242" s="18" t="s">
        <v>13</v>
      </c>
      <c r="B242" s="19" t="s">
        <v>291</v>
      </c>
      <c r="C242" s="19" t="s">
        <v>14</v>
      </c>
      <c r="D242" s="19">
        <v>165274</v>
      </c>
      <c r="E242" s="19">
        <v>125904</v>
      </c>
      <c r="F242" s="19">
        <f t="shared" si="8"/>
        <v>1.3126985639852586</v>
      </c>
      <c r="G242" s="8">
        <f t="shared" si="7"/>
        <v>1.7628257704282628</v>
      </c>
    </row>
    <row r="243" spans="1:7">
      <c r="A243" s="22" t="s">
        <v>13</v>
      </c>
      <c r="B243" s="20" t="s">
        <v>292</v>
      </c>
      <c r="C243" s="20" t="s">
        <v>14</v>
      </c>
      <c r="D243" s="20">
        <v>94698</v>
      </c>
      <c r="E243" s="20">
        <v>72192</v>
      </c>
      <c r="F243" s="20">
        <f t="shared" si="8"/>
        <v>1.3117519946808511</v>
      </c>
      <c r="G243" s="10">
        <f t="shared" si="7"/>
        <v>1.7614813580452129</v>
      </c>
    </row>
    <row r="244" spans="1:7">
      <c r="A244" s="23" t="s">
        <v>13</v>
      </c>
      <c r="B244" s="24" t="s">
        <v>293</v>
      </c>
      <c r="C244" s="24" t="s">
        <v>14</v>
      </c>
      <c r="D244" s="24">
        <v>7660392</v>
      </c>
      <c r="E244" s="24">
        <v>5696892</v>
      </c>
      <c r="F244" s="24">
        <f t="shared" si="8"/>
        <v>1.3446616154913942</v>
      </c>
      <c r="G244" s="12">
        <f t="shared" si="7"/>
        <v>1.8082228924824271</v>
      </c>
    </row>
    <row r="245" spans="1:7">
      <c r="A245" s="18" t="s">
        <v>13</v>
      </c>
      <c r="B245" s="19" t="s">
        <v>294</v>
      </c>
      <c r="C245" s="19" t="s">
        <v>14</v>
      </c>
      <c r="D245" s="19">
        <v>8100035</v>
      </c>
      <c r="E245" s="19">
        <v>6818340</v>
      </c>
      <c r="F245" s="19">
        <f t="shared" si="8"/>
        <v>1.187977572253657</v>
      </c>
      <c r="G245" s="8">
        <f t="shared" si="7"/>
        <v>1.5856845458718689</v>
      </c>
    </row>
    <row r="246" spans="1:7">
      <c r="A246" s="22" t="s">
        <v>13</v>
      </c>
      <c r="B246" s="20" t="s">
        <v>295</v>
      </c>
      <c r="C246" s="20" t="s">
        <v>14</v>
      </c>
      <c r="D246" s="20">
        <v>8218524</v>
      </c>
      <c r="E246" s="20">
        <v>6918969</v>
      </c>
      <c r="F246" s="20">
        <f t="shared" si="8"/>
        <v>1.187824949063943</v>
      </c>
      <c r="G246" s="10">
        <f t="shared" si="7"/>
        <v>1.5854677751555182</v>
      </c>
    </row>
    <row r="247" spans="1:7">
      <c r="A247" s="23" t="s">
        <v>13</v>
      </c>
      <c r="B247" s="24" t="s">
        <v>296</v>
      </c>
      <c r="C247" s="24" t="s">
        <v>14</v>
      </c>
      <c r="D247" s="24">
        <v>8736386</v>
      </c>
      <c r="E247" s="24">
        <v>7288672</v>
      </c>
      <c r="F247" s="24">
        <f t="shared" si="8"/>
        <v>1.1986252090915877</v>
      </c>
      <c r="G247" s="12">
        <f t="shared" si="7"/>
        <v>1.6008073844727819</v>
      </c>
    </row>
    <row r="248" spans="1:7">
      <c r="A248" s="18" t="s">
        <v>13</v>
      </c>
      <c r="B248" s="19" t="s">
        <v>297</v>
      </c>
      <c r="C248" s="19" t="s">
        <v>14</v>
      </c>
      <c r="D248" s="19">
        <v>9247702</v>
      </c>
      <c r="E248" s="19">
        <v>6742751</v>
      </c>
      <c r="F248" s="19">
        <f t="shared" si="8"/>
        <v>1.3715028183600433</v>
      </c>
      <c r="G248" s="8">
        <f t="shared" si="7"/>
        <v>1.8463454529167693</v>
      </c>
    </row>
    <row r="249" spans="1:7">
      <c r="A249" s="22" t="s">
        <v>13</v>
      </c>
      <c r="B249" s="20" t="s">
        <v>298</v>
      </c>
      <c r="C249" s="20" t="s">
        <v>14</v>
      </c>
      <c r="D249" s="20">
        <v>9292348</v>
      </c>
      <c r="E249" s="20">
        <v>6878333</v>
      </c>
      <c r="F249" s="20">
        <f t="shared" si="8"/>
        <v>1.3509593094722223</v>
      </c>
      <c r="G249" s="10">
        <f t="shared" si="7"/>
        <v>1.8171675072433973</v>
      </c>
    </row>
    <row r="250" spans="1:7">
      <c r="A250" s="23" t="s">
        <v>13</v>
      </c>
      <c r="B250" s="24" t="s">
        <v>299</v>
      </c>
      <c r="C250" s="24" t="s">
        <v>14</v>
      </c>
      <c r="D250" s="24">
        <v>9608146</v>
      </c>
      <c r="E250" s="24">
        <v>7053161</v>
      </c>
      <c r="F250" s="24">
        <f t="shared" si="8"/>
        <v>1.3622467996973271</v>
      </c>
      <c r="G250" s="12">
        <f t="shared" si="7"/>
        <v>1.8331991296101136</v>
      </c>
    </row>
    <row r="251" spans="1:7">
      <c r="A251" s="18" t="s">
        <v>13</v>
      </c>
      <c r="B251" s="19" t="s">
        <v>300</v>
      </c>
      <c r="C251" s="19" t="s">
        <v>14</v>
      </c>
      <c r="D251" s="19">
        <v>4081850</v>
      </c>
      <c r="E251" s="19">
        <v>3274018</v>
      </c>
      <c r="F251" s="19">
        <f t="shared" si="8"/>
        <v>1.246740243944902</v>
      </c>
      <c r="G251" s="8">
        <f t="shared" si="7"/>
        <v>1.6691451684749443</v>
      </c>
    </row>
    <row r="252" spans="1:7">
      <c r="A252" s="22" t="s">
        <v>13</v>
      </c>
      <c r="B252" s="20" t="s">
        <v>301</v>
      </c>
      <c r="C252" s="20" t="s">
        <v>14</v>
      </c>
      <c r="D252" s="20">
        <v>7143579</v>
      </c>
      <c r="E252" s="20">
        <v>6034777</v>
      </c>
      <c r="F252" s="20">
        <f t="shared" si="8"/>
        <v>1.1837353724918087</v>
      </c>
      <c r="G252" s="10">
        <f t="shared" si="7"/>
        <v>1.5796593495501159</v>
      </c>
    </row>
    <row r="253" spans="1:7">
      <c r="A253" s="23" t="s">
        <v>13</v>
      </c>
      <c r="B253" s="24" t="s">
        <v>302</v>
      </c>
      <c r="C253" s="24" t="s">
        <v>14</v>
      </c>
      <c r="D253" s="24">
        <v>7314824</v>
      </c>
      <c r="E253" s="24">
        <v>6220499</v>
      </c>
      <c r="F253" s="24">
        <f t="shared" si="8"/>
        <v>1.175922381789628</v>
      </c>
      <c r="G253" s="12">
        <f t="shared" si="7"/>
        <v>1.5685625588558088</v>
      </c>
    </row>
    <row r="254" spans="1:7">
      <c r="A254" s="18" t="s">
        <v>13</v>
      </c>
      <c r="B254" s="19" t="s">
        <v>303</v>
      </c>
      <c r="C254" s="19" t="s">
        <v>14</v>
      </c>
      <c r="D254" s="19">
        <v>8884489</v>
      </c>
      <c r="E254" s="19">
        <v>7103484</v>
      </c>
      <c r="F254" s="19">
        <f t="shared" si="8"/>
        <v>1.2507227439380451</v>
      </c>
      <c r="G254" s="8">
        <f t="shared" si="7"/>
        <v>1.6748015132152054</v>
      </c>
    </row>
    <row r="255" spans="1:7">
      <c r="A255" s="22" t="s">
        <v>13</v>
      </c>
      <c r="B255" s="20" t="s">
        <v>304</v>
      </c>
      <c r="C255" s="20" t="s">
        <v>14</v>
      </c>
      <c r="D255" s="20">
        <v>8788730</v>
      </c>
      <c r="E255" s="20">
        <v>6943366</v>
      </c>
      <c r="F255" s="20">
        <f t="shared" si="8"/>
        <v>1.2657736895908986</v>
      </c>
      <c r="G255" s="10">
        <f t="shared" si="7"/>
        <v>1.6961783713259533</v>
      </c>
    </row>
    <row r="256" spans="1:7">
      <c r="A256" s="23" t="s">
        <v>13</v>
      </c>
      <c r="B256" s="24" t="s">
        <v>305</v>
      </c>
      <c r="C256" s="24" t="s">
        <v>14</v>
      </c>
      <c r="D256" s="24">
        <v>8370665</v>
      </c>
      <c r="E256" s="24">
        <v>6676683</v>
      </c>
      <c r="F256" s="24">
        <f t="shared" si="8"/>
        <v>1.2537161042391858</v>
      </c>
      <c r="G256" s="12">
        <f t="shared" si="7"/>
        <v>1.6790529828509155</v>
      </c>
    </row>
    <row r="257" spans="1:7">
      <c r="A257" s="18" t="s">
        <v>13</v>
      </c>
      <c r="B257" s="19" t="s">
        <v>306</v>
      </c>
      <c r="C257" s="19" t="s">
        <v>14</v>
      </c>
      <c r="D257" s="19">
        <v>9258238</v>
      </c>
      <c r="E257" s="19">
        <v>7193535</v>
      </c>
      <c r="F257" s="19">
        <f t="shared" si="8"/>
        <v>1.2870220274176742</v>
      </c>
      <c r="G257" s="8">
        <f t="shared" si="7"/>
        <v>1.7263573855413228</v>
      </c>
    </row>
    <row r="258" spans="1:7">
      <c r="A258" s="22" t="s">
        <v>13</v>
      </c>
      <c r="B258" s="20" t="s">
        <v>307</v>
      </c>
      <c r="C258" s="20" t="s">
        <v>14</v>
      </c>
      <c r="D258" s="20">
        <v>9330668</v>
      </c>
      <c r="E258" s="20">
        <v>7333694</v>
      </c>
      <c r="F258" s="20">
        <f t="shared" si="8"/>
        <v>1.2723012440933588</v>
      </c>
      <c r="G258" s="10">
        <f t="shared" si="7"/>
        <v>1.7054494569857974</v>
      </c>
    </row>
    <row r="259" spans="1:7">
      <c r="A259" s="22" t="s">
        <v>13</v>
      </c>
      <c r="B259" s="20" t="s">
        <v>308</v>
      </c>
      <c r="C259" s="20" t="s">
        <v>14</v>
      </c>
      <c r="D259" s="20">
        <v>9298507</v>
      </c>
      <c r="E259" s="20">
        <v>7325421</v>
      </c>
      <c r="F259" s="20">
        <f t="shared" si="8"/>
        <v>1.2693477958468189</v>
      </c>
      <c r="G259" s="10">
        <f t="shared" ref="G259:G307" si="9">(1.4203*F259)-0.1016</f>
        <v>1.7012546744412369</v>
      </c>
    </row>
    <row r="260" spans="1:7">
      <c r="A260" s="23" t="s">
        <v>13</v>
      </c>
      <c r="B260" s="24" t="s">
        <v>309</v>
      </c>
      <c r="C260" s="24" t="s">
        <v>14</v>
      </c>
      <c r="D260" s="24">
        <v>8262236</v>
      </c>
      <c r="E260" s="24">
        <v>6579200</v>
      </c>
      <c r="F260" s="24">
        <f t="shared" si="8"/>
        <v>1.2558116488326849</v>
      </c>
      <c r="G260" s="12">
        <f t="shared" si="9"/>
        <v>1.6820292848370624</v>
      </c>
    </row>
    <row r="261" spans="1:7">
      <c r="A261" s="18" t="s">
        <v>13</v>
      </c>
      <c r="B261" s="19" t="s">
        <v>310</v>
      </c>
      <c r="C261" s="19" t="s">
        <v>14</v>
      </c>
      <c r="D261" s="19">
        <v>9294404</v>
      </c>
      <c r="E261" s="19">
        <v>6470651</v>
      </c>
      <c r="F261" s="19">
        <f t="shared" si="8"/>
        <v>1.4363939578876994</v>
      </c>
      <c r="G261" s="8">
        <f t="shared" si="9"/>
        <v>1.9385103383878994</v>
      </c>
    </row>
    <row r="262" spans="1:7">
      <c r="A262" s="22" t="s">
        <v>13</v>
      </c>
      <c r="B262" s="20" t="s">
        <v>311</v>
      </c>
      <c r="C262" s="20" t="s">
        <v>14</v>
      </c>
      <c r="D262" s="20">
        <v>9142617</v>
      </c>
      <c r="E262" s="20">
        <v>6427031</v>
      </c>
      <c r="F262" s="20">
        <f t="shared" si="8"/>
        <v>1.4225257354445622</v>
      </c>
      <c r="G262" s="10">
        <f t="shared" si="9"/>
        <v>1.9188133020519116</v>
      </c>
    </row>
    <row r="263" spans="1:7">
      <c r="A263" s="22" t="s">
        <v>13</v>
      </c>
      <c r="B263" s="20" t="s">
        <v>312</v>
      </c>
      <c r="C263" s="20" t="s">
        <v>14</v>
      </c>
      <c r="D263" s="20">
        <v>8777389</v>
      </c>
      <c r="E263" s="20">
        <v>6127444</v>
      </c>
      <c r="F263" s="20">
        <f t="shared" si="8"/>
        <v>1.4324715166715518</v>
      </c>
      <c r="G263" s="10">
        <f t="shared" si="9"/>
        <v>1.9329392951286049</v>
      </c>
    </row>
    <row r="264" spans="1:7">
      <c r="A264" s="23" t="s">
        <v>13</v>
      </c>
      <c r="B264" s="24" t="s">
        <v>313</v>
      </c>
      <c r="C264" s="24" t="s">
        <v>14</v>
      </c>
      <c r="D264" s="24">
        <v>8900160</v>
      </c>
      <c r="E264" s="24">
        <v>6291923</v>
      </c>
      <c r="F264" s="24">
        <f t="shared" si="8"/>
        <v>1.4145373362007132</v>
      </c>
      <c r="G264" s="12">
        <f t="shared" si="9"/>
        <v>1.9074673786058729</v>
      </c>
    </row>
    <row r="265" spans="1:7">
      <c r="A265" s="18" t="s">
        <v>13</v>
      </c>
      <c r="B265" s="19" t="s">
        <v>314</v>
      </c>
      <c r="C265" s="19" t="s">
        <v>14</v>
      </c>
      <c r="D265" s="19">
        <v>6725265</v>
      </c>
      <c r="E265" s="19">
        <v>6692356</v>
      </c>
      <c r="F265" s="19">
        <f t="shared" si="8"/>
        <v>1.004917401285885</v>
      </c>
      <c r="G265" s="8">
        <f t="shared" si="9"/>
        <v>1.3256841850463426</v>
      </c>
    </row>
    <row r="266" spans="1:7">
      <c r="A266" s="22" t="s">
        <v>13</v>
      </c>
      <c r="B266" s="20" t="s">
        <v>315</v>
      </c>
      <c r="C266" s="20" t="s">
        <v>14</v>
      </c>
      <c r="D266" s="20">
        <v>7112086</v>
      </c>
      <c r="E266" s="20">
        <v>7201400</v>
      </c>
      <c r="F266" s="20">
        <f t="shared" si="8"/>
        <v>0.98759768933818426</v>
      </c>
      <c r="G266" s="10">
        <f t="shared" si="9"/>
        <v>1.3010849981670232</v>
      </c>
    </row>
    <row r="267" spans="1:7">
      <c r="A267" s="22" t="s">
        <v>13</v>
      </c>
      <c r="B267" s="20" t="s">
        <v>316</v>
      </c>
      <c r="C267" s="20" t="s">
        <v>14</v>
      </c>
      <c r="D267" s="20">
        <v>6759670</v>
      </c>
      <c r="E267" s="20">
        <v>6753271</v>
      </c>
      <c r="F267" s="20">
        <f t="shared" si="8"/>
        <v>1.0009475408287332</v>
      </c>
      <c r="G267" s="10">
        <f t="shared" si="9"/>
        <v>1.3200457922390496</v>
      </c>
    </row>
    <row r="268" spans="1:7">
      <c r="A268" s="23" t="s">
        <v>13</v>
      </c>
      <c r="B268" s="24" t="s">
        <v>317</v>
      </c>
      <c r="C268" s="24" t="s">
        <v>14</v>
      </c>
      <c r="D268" s="24">
        <v>6882792</v>
      </c>
      <c r="E268" s="24">
        <v>6974284</v>
      </c>
      <c r="F268" s="24">
        <f t="shared" si="8"/>
        <v>0.98688152074105384</v>
      </c>
      <c r="G268" s="12">
        <f t="shared" si="9"/>
        <v>1.3000678239085188</v>
      </c>
    </row>
    <row r="269" spans="1:7">
      <c r="A269" s="18" t="s">
        <v>13</v>
      </c>
      <c r="B269" s="19" t="s">
        <v>318</v>
      </c>
      <c r="C269" s="19" t="s">
        <v>14</v>
      </c>
      <c r="D269" s="19">
        <v>10163202</v>
      </c>
      <c r="E269" s="19">
        <v>6676007</v>
      </c>
      <c r="F269" s="19">
        <f t="shared" si="8"/>
        <v>1.5223474151539984</v>
      </c>
      <c r="G269" s="8">
        <f t="shared" si="9"/>
        <v>2.0605900337432237</v>
      </c>
    </row>
    <row r="270" spans="1:7">
      <c r="A270" s="22" t="s">
        <v>13</v>
      </c>
      <c r="B270" s="20" t="s">
        <v>319</v>
      </c>
      <c r="C270" s="20" t="s">
        <v>14</v>
      </c>
      <c r="D270" s="20">
        <v>10423329</v>
      </c>
      <c r="E270" s="20">
        <v>6887904</v>
      </c>
      <c r="F270" s="20">
        <f t="shared" si="8"/>
        <v>1.5132802373552245</v>
      </c>
      <c r="G270" s="10">
        <f t="shared" si="9"/>
        <v>2.0477119211156252</v>
      </c>
    </row>
    <row r="271" spans="1:7">
      <c r="A271" s="23" t="s">
        <v>13</v>
      </c>
      <c r="B271" s="24" t="s">
        <v>320</v>
      </c>
      <c r="C271" s="24" t="s">
        <v>14</v>
      </c>
      <c r="D271" s="24">
        <v>9519168</v>
      </c>
      <c r="E271" s="24">
        <v>6226213</v>
      </c>
      <c r="F271" s="24">
        <f t="shared" si="8"/>
        <v>1.5288856966505964</v>
      </c>
      <c r="G271" s="12">
        <f t="shared" si="9"/>
        <v>2.0698763549528421</v>
      </c>
    </row>
    <row r="272" spans="1:7">
      <c r="A272" s="18" t="s">
        <v>13</v>
      </c>
      <c r="B272" s="19" t="s">
        <v>321</v>
      </c>
      <c r="C272" s="19" t="s">
        <v>14</v>
      </c>
      <c r="D272" s="19">
        <v>5905690</v>
      </c>
      <c r="E272" s="19">
        <v>6690337</v>
      </c>
      <c r="F272" s="19">
        <f t="shared" si="8"/>
        <v>0.88271936077360524</v>
      </c>
      <c r="G272" s="8">
        <f t="shared" si="9"/>
        <v>1.1521263081067514</v>
      </c>
    </row>
    <row r="273" spans="1:7">
      <c r="A273" s="22" t="s">
        <v>13</v>
      </c>
      <c r="B273" s="20" t="s">
        <v>322</v>
      </c>
      <c r="C273" s="20" t="s">
        <v>14</v>
      </c>
      <c r="D273" s="20">
        <v>6572159</v>
      </c>
      <c r="E273" s="20">
        <v>7381903</v>
      </c>
      <c r="F273" s="20">
        <f t="shared" si="8"/>
        <v>0.89030687615375059</v>
      </c>
      <c r="G273" s="10">
        <f t="shared" si="9"/>
        <v>1.1629028562011721</v>
      </c>
    </row>
    <row r="274" spans="1:7">
      <c r="A274" s="23" t="s">
        <v>13</v>
      </c>
      <c r="B274" s="24" t="s">
        <v>323</v>
      </c>
      <c r="C274" s="24" t="s">
        <v>14</v>
      </c>
      <c r="D274" s="24">
        <v>6477665</v>
      </c>
      <c r="E274" s="24">
        <v>7231391</v>
      </c>
      <c r="F274" s="24">
        <f t="shared" si="8"/>
        <v>0.89577026052110864</v>
      </c>
      <c r="G274" s="12">
        <f t="shared" si="9"/>
        <v>1.1706625010181306</v>
      </c>
    </row>
    <row r="275" spans="1:7">
      <c r="A275" s="18" t="s">
        <v>13</v>
      </c>
      <c r="B275" s="19" t="s">
        <v>324</v>
      </c>
      <c r="C275" s="19" t="s">
        <v>14</v>
      </c>
      <c r="D275" s="19">
        <v>9189346</v>
      </c>
      <c r="E275" s="19">
        <v>6712412</v>
      </c>
      <c r="F275" s="19">
        <f t="shared" si="8"/>
        <v>1.3690080406268268</v>
      </c>
      <c r="G275" s="8">
        <f t="shared" si="9"/>
        <v>1.8428021201022819</v>
      </c>
    </row>
    <row r="276" spans="1:7">
      <c r="A276" s="22" t="s">
        <v>13</v>
      </c>
      <c r="B276" s="20" t="s">
        <v>325</v>
      </c>
      <c r="C276" s="20" t="s">
        <v>14</v>
      </c>
      <c r="D276" s="20">
        <v>8056570</v>
      </c>
      <c r="E276" s="20">
        <v>5931449</v>
      </c>
      <c r="F276" s="20">
        <f t="shared" si="8"/>
        <v>1.3582802448440507</v>
      </c>
      <c r="G276" s="10">
        <f t="shared" si="9"/>
        <v>1.8275654317520051</v>
      </c>
    </row>
    <row r="277" spans="1:7">
      <c r="A277" s="23" t="s">
        <v>13</v>
      </c>
      <c r="B277" s="24" t="s">
        <v>326</v>
      </c>
      <c r="C277" s="24" t="s">
        <v>14</v>
      </c>
      <c r="D277" s="24">
        <v>7615073</v>
      </c>
      <c r="E277" s="24">
        <v>5497639</v>
      </c>
      <c r="F277" s="24">
        <f t="shared" si="8"/>
        <v>1.3851533358228869</v>
      </c>
      <c r="G277" s="12">
        <f t="shared" si="9"/>
        <v>1.8657332828692461</v>
      </c>
    </row>
    <row r="278" spans="1:7">
      <c r="A278" s="18" t="s">
        <v>13</v>
      </c>
      <c r="B278" s="19" t="s">
        <v>327</v>
      </c>
      <c r="C278" s="19" t="s">
        <v>14</v>
      </c>
      <c r="D278" s="19">
        <v>8814196</v>
      </c>
      <c r="E278" s="19">
        <v>6497009</v>
      </c>
      <c r="F278" s="19">
        <f t="shared" si="8"/>
        <v>1.3566544235970737</v>
      </c>
      <c r="G278" s="8">
        <f t="shared" si="9"/>
        <v>1.8252562778349237</v>
      </c>
    </row>
    <row r="279" spans="1:7">
      <c r="A279" s="22" t="s">
        <v>13</v>
      </c>
      <c r="B279" s="20" t="s">
        <v>328</v>
      </c>
      <c r="C279" s="20" t="s">
        <v>14</v>
      </c>
      <c r="D279" s="20">
        <v>11051385</v>
      </c>
      <c r="E279" s="20">
        <v>8145427</v>
      </c>
      <c r="F279" s="20">
        <f t="shared" si="8"/>
        <v>1.3567594430592773</v>
      </c>
      <c r="G279" s="10">
        <f t="shared" si="9"/>
        <v>1.8254054369770916</v>
      </c>
    </row>
    <row r="280" spans="1:7">
      <c r="A280" s="23" t="s">
        <v>13</v>
      </c>
      <c r="B280" s="24" t="s">
        <v>329</v>
      </c>
      <c r="C280" s="24" t="s">
        <v>14</v>
      </c>
      <c r="D280" s="24">
        <v>9771580</v>
      </c>
      <c r="E280" s="24">
        <v>7088666</v>
      </c>
      <c r="F280" s="24">
        <f t="shared" si="8"/>
        <v>1.3784793923144354</v>
      </c>
      <c r="G280" s="12">
        <f t="shared" si="9"/>
        <v>1.8562542809041924</v>
      </c>
    </row>
    <row r="281" spans="1:7">
      <c r="A281" s="18" t="s">
        <v>13</v>
      </c>
      <c r="B281" s="19" t="s">
        <v>330</v>
      </c>
      <c r="C281" s="19" t="s">
        <v>14</v>
      </c>
      <c r="D281" s="19">
        <v>8933881</v>
      </c>
      <c r="E281" s="19">
        <v>7766381</v>
      </c>
      <c r="F281" s="19">
        <f t="shared" si="8"/>
        <v>1.1503274176221847</v>
      </c>
      <c r="G281" s="8">
        <f t="shared" si="9"/>
        <v>1.532210031248789</v>
      </c>
    </row>
    <row r="282" spans="1:7">
      <c r="A282" s="22" t="s">
        <v>13</v>
      </c>
      <c r="B282" s="20" t="s">
        <v>331</v>
      </c>
      <c r="C282" s="20" t="s">
        <v>14</v>
      </c>
      <c r="D282" s="20">
        <v>9509044</v>
      </c>
      <c r="E282" s="20">
        <v>8244507</v>
      </c>
      <c r="F282" s="20">
        <f t="shared" si="8"/>
        <v>1.1533793348710846</v>
      </c>
      <c r="G282" s="10">
        <f t="shared" si="9"/>
        <v>1.5365446693174014</v>
      </c>
    </row>
    <row r="283" spans="1:7">
      <c r="A283" s="23" t="s">
        <v>13</v>
      </c>
      <c r="B283" s="24" t="s">
        <v>332</v>
      </c>
      <c r="C283" s="24" t="s">
        <v>14</v>
      </c>
      <c r="D283" s="24">
        <v>8741636</v>
      </c>
      <c r="E283" s="24">
        <v>7620482</v>
      </c>
      <c r="F283" s="24">
        <f t="shared" si="8"/>
        <v>1.1471237646122647</v>
      </c>
      <c r="G283" s="12">
        <f t="shared" si="9"/>
        <v>1.5276598828787995</v>
      </c>
    </row>
    <row r="284" spans="1:7">
      <c r="A284" s="18" t="s">
        <v>13</v>
      </c>
      <c r="B284" s="19" t="s">
        <v>333</v>
      </c>
      <c r="C284" s="19" t="s">
        <v>14</v>
      </c>
      <c r="D284" s="19">
        <v>7408854</v>
      </c>
      <c r="E284" s="19">
        <v>8051496</v>
      </c>
      <c r="F284" s="19">
        <f t="shared" si="8"/>
        <v>0.92018352862623298</v>
      </c>
      <c r="G284" s="8">
        <f t="shared" si="9"/>
        <v>1.2053366657078386</v>
      </c>
    </row>
    <row r="285" spans="1:7">
      <c r="A285" s="22" t="s">
        <v>13</v>
      </c>
      <c r="B285" s="20" t="s">
        <v>334</v>
      </c>
      <c r="C285" s="20" t="s">
        <v>14</v>
      </c>
      <c r="D285" s="20">
        <v>7316505</v>
      </c>
      <c r="E285" s="20">
        <v>7936743</v>
      </c>
      <c r="F285" s="20">
        <f t="shared" si="8"/>
        <v>0.92185232657779137</v>
      </c>
      <c r="G285" s="10">
        <f t="shared" si="9"/>
        <v>1.207706859438437</v>
      </c>
    </row>
    <row r="286" spans="1:7">
      <c r="A286" s="23" t="s">
        <v>13</v>
      </c>
      <c r="B286" s="24" t="s">
        <v>335</v>
      </c>
      <c r="C286" s="24" t="s">
        <v>14</v>
      </c>
      <c r="D286" s="24">
        <v>6769265</v>
      </c>
      <c r="E286" s="24">
        <v>7283225</v>
      </c>
      <c r="F286" s="24">
        <f t="shared" si="8"/>
        <v>0.92943235997789442</v>
      </c>
      <c r="G286" s="12">
        <f t="shared" si="9"/>
        <v>1.2184727808766034</v>
      </c>
    </row>
    <row r="287" spans="1:7">
      <c r="A287" s="18" t="s">
        <v>13</v>
      </c>
      <c r="B287" s="19" t="s">
        <v>336</v>
      </c>
      <c r="C287" s="19" t="s">
        <v>14</v>
      </c>
      <c r="D287" s="19">
        <v>7043571</v>
      </c>
      <c r="E287" s="19">
        <v>5515546</v>
      </c>
      <c r="F287" s="19">
        <f t="shared" si="8"/>
        <v>1.2770396620751598</v>
      </c>
      <c r="G287" s="8">
        <f t="shared" si="9"/>
        <v>1.7121794320453494</v>
      </c>
    </row>
    <row r="288" spans="1:7">
      <c r="A288" s="22" t="s">
        <v>13</v>
      </c>
      <c r="B288" s="20" t="s">
        <v>337</v>
      </c>
      <c r="C288" s="20" t="s">
        <v>14</v>
      </c>
      <c r="D288" s="20">
        <v>6845092</v>
      </c>
      <c r="E288" s="20">
        <v>5216231</v>
      </c>
      <c r="F288" s="20">
        <f t="shared" si="8"/>
        <v>1.3122678040907314</v>
      </c>
      <c r="G288" s="10">
        <f t="shared" si="9"/>
        <v>1.7622139621500659</v>
      </c>
    </row>
    <row r="289" spans="1:7">
      <c r="A289" s="23" t="s">
        <v>13</v>
      </c>
      <c r="B289" s="24" t="s">
        <v>338</v>
      </c>
      <c r="C289" s="24" t="s">
        <v>14</v>
      </c>
      <c r="D289" s="24">
        <v>6787446</v>
      </c>
      <c r="E289" s="24">
        <v>5334850</v>
      </c>
      <c r="F289" s="24">
        <f t="shared" si="8"/>
        <v>1.2722843191467426</v>
      </c>
      <c r="G289" s="12">
        <f t="shared" si="9"/>
        <v>1.7054254184841184</v>
      </c>
    </row>
    <row r="290" spans="1:7">
      <c r="A290" s="18" t="s">
        <v>13</v>
      </c>
      <c r="B290" s="19" t="s">
        <v>339</v>
      </c>
      <c r="C290" s="19" t="s">
        <v>14</v>
      </c>
      <c r="D290" s="19">
        <v>4503578</v>
      </c>
      <c r="E290" s="19">
        <v>4677890</v>
      </c>
      <c r="F290" s="19">
        <f t="shared" si="8"/>
        <v>0.96273704597585663</v>
      </c>
      <c r="G290" s="8">
        <f t="shared" si="9"/>
        <v>1.2657754263995091</v>
      </c>
    </row>
    <row r="291" spans="1:7">
      <c r="A291" s="22" t="s">
        <v>13</v>
      </c>
      <c r="B291" s="20" t="s">
        <v>340</v>
      </c>
      <c r="C291" s="20" t="s">
        <v>14</v>
      </c>
      <c r="D291" s="20">
        <v>4291742</v>
      </c>
      <c r="E291" s="20">
        <v>4397787</v>
      </c>
      <c r="F291" s="20">
        <f t="shared" si="8"/>
        <v>0.97588673576050866</v>
      </c>
      <c r="G291" s="10">
        <f t="shared" si="9"/>
        <v>1.2844519308006503</v>
      </c>
    </row>
    <row r="292" spans="1:7">
      <c r="A292" s="22" t="s">
        <v>13</v>
      </c>
      <c r="B292" s="20" t="s">
        <v>341</v>
      </c>
      <c r="C292" s="20" t="s">
        <v>14</v>
      </c>
      <c r="D292" s="20">
        <v>4020352</v>
      </c>
      <c r="E292" s="20">
        <v>4144153</v>
      </c>
      <c r="F292" s="20">
        <f t="shared" si="8"/>
        <v>0.9701263442734861</v>
      </c>
      <c r="G292" s="10">
        <f t="shared" si="9"/>
        <v>1.2762704467716324</v>
      </c>
    </row>
    <row r="293" spans="1:7">
      <c r="A293" s="23" t="s">
        <v>13</v>
      </c>
      <c r="B293" s="24" t="s">
        <v>342</v>
      </c>
      <c r="C293" s="24" t="s">
        <v>14</v>
      </c>
      <c r="D293" s="24">
        <v>3488370</v>
      </c>
      <c r="E293" s="24">
        <v>3577220</v>
      </c>
      <c r="F293" s="24">
        <f t="shared" ref="F293:F307" si="10">D293/E293</f>
        <v>0.97516227685185708</v>
      </c>
      <c r="G293" s="12">
        <f t="shared" si="9"/>
        <v>1.2834229818126925</v>
      </c>
    </row>
    <row r="294" spans="1:7">
      <c r="A294" s="18" t="s">
        <v>13</v>
      </c>
      <c r="B294" s="19" t="s">
        <v>343</v>
      </c>
      <c r="C294" s="19" t="s">
        <v>14</v>
      </c>
      <c r="D294" s="19">
        <v>6861638</v>
      </c>
      <c r="E294" s="19">
        <v>5834409</v>
      </c>
      <c r="F294" s="19">
        <f t="shared" si="10"/>
        <v>1.1760639338106054</v>
      </c>
      <c r="G294" s="8">
        <f t="shared" si="9"/>
        <v>1.5687636051912028</v>
      </c>
    </row>
    <row r="295" spans="1:7">
      <c r="A295" s="22" t="s">
        <v>13</v>
      </c>
      <c r="B295" s="20" t="s">
        <v>344</v>
      </c>
      <c r="C295" s="20" t="s">
        <v>14</v>
      </c>
      <c r="D295" s="20">
        <v>6478906</v>
      </c>
      <c r="E295" s="20">
        <v>5545281</v>
      </c>
      <c r="F295" s="20">
        <f t="shared" si="10"/>
        <v>1.1683638755186618</v>
      </c>
      <c r="G295" s="10">
        <f t="shared" si="9"/>
        <v>1.5578272123991554</v>
      </c>
    </row>
    <row r="296" spans="1:7">
      <c r="A296" s="22" t="s">
        <v>13</v>
      </c>
      <c r="B296" s="20" t="s">
        <v>345</v>
      </c>
      <c r="C296" s="20" t="s">
        <v>14</v>
      </c>
      <c r="D296" s="20">
        <v>5807703</v>
      </c>
      <c r="E296" s="20">
        <v>4858435</v>
      </c>
      <c r="F296" s="20">
        <f t="shared" si="10"/>
        <v>1.1953855511085361</v>
      </c>
      <c r="G296" s="10">
        <f t="shared" si="9"/>
        <v>1.5962060982394537</v>
      </c>
    </row>
    <row r="297" spans="1:7">
      <c r="A297" s="23" t="s">
        <v>13</v>
      </c>
      <c r="B297" s="24" t="s">
        <v>346</v>
      </c>
      <c r="C297" s="24" t="s">
        <v>14</v>
      </c>
      <c r="D297" s="24">
        <v>4543818</v>
      </c>
      <c r="E297" s="24">
        <v>3813306</v>
      </c>
      <c r="F297" s="24">
        <f t="shared" si="10"/>
        <v>1.1915692053037443</v>
      </c>
      <c r="G297" s="12">
        <f t="shared" si="9"/>
        <v>1.5907857422929079</v>
      </c>
    </row>
    <row r="298" spans="1:7">
      <c r="A298" s="18" t="s">
        <v>13</v>
      </c>
      <c r="B298" s="19" t="s">
        <v>347</v>
      </c>
      <c r="C298" s="19" t="s">
        <v>14</v>
      </c>
      <c r="D298" s="19">
        <v>6728572</v>
      </c>
      <c r="E298" s="19">
        <v>4236251</v>
      </c>
      <c r="F298" s="19">
        <f t="shared" si="10"/>
        <v>1.5883317584345216</v>
      </c>
      <c r="G298" s="8">
        <f t="shared" si="9"/>
        <v>2.1543075965045508</v>
      </c>
    </row>
    <row r="299" spans="1:7">
      <c r="A299" s="22" t="s">
        <v>13</v>
      </c>
      <c r="B299" s="20" t="s">
        <v>348</v>
      </c>
      <c r="C299" s="20" t="s">
        <v>14</v>
      </c>
      <c r="D299" s="20">
        <v>7241359</v>
      </c>
      <c r="E299" s="20">
        <v>4564830</v>
      </c>
      <c r="F299" s="20">
        <f t="shared" si="10"/>
        <v>1.5863370596495379</v>
      </c>
      <c r="G299" s="10">
        <f t="shared" si="9"/>
        <v>2.1514745258202383</v>
      </c>
    </row>
    <row r="300" spans="1:7">
      <c r="A300" s="23" t="s">
        <v>13</v>
      </c>
      <c r="B300" s="24" t="s">
        <v>349</v>
      </c>
      <c r="C300" s="24" t="s">
        <v>14</v>
      </c>
      <c r="D300" s="24">
        <v>7268334</v>
      </c>
      <c r="E300" s="24">
        <v>4610061</v>
      </c>
      <c r="F300" s="24">
        <f t="shared" si="10"/>
        <v>1.5766242572495244</v>
      </c>
      <c r="G300" s="12">
        <f t="shared" si="9"/>
        <v>2.1376794325714994</v>
      </c>
    </row>
    <row r="301" spans="1:7">
      <c r="A301" s="18" t="s">
        <v>13</v>
      </c>
      <c r="B301" s="19" t="s">
        <v>350</v>
      </c>
      <c r="C301" s="19" t="s">
        <v>14</v>
      </c>
      <c r="D301" s="19">
        <v>311466</v>
      </c>
      <c r="E301" s="19">
        <v>275642</v>
      </c>
      <c r="F301" s="19">
        <f t="shared" si="10"/>
        <v>1.1299656801213167</v>
      </c>
      <c r="G301" s="8">
        <f t="shared" si="9"/>
        <v>1.5032902554763061</v>
      </c>
    </row>
    <row r="302" spans="1:7">
      <c r="A302" s="22" t="s">
        <v>13</v>
      </c>
      <c r="B302" s="20" t="s">
        <v>351</v>
      </c>
      <c r="C302" s="20" t="s">
        <v>14</v>
      </c>
      <c r="D302" s="20">
        <v>319615</v>
      </c>
      <c r="E302" s="20">
        <v>289144</v>
      </c>
      <c r="F302" s="20">
        <f t="shared" si="10"/>
        <v>1.1053834767451511</v>
      </c>
      <c r="G302" s="10">
        <f t="shared" si="9"/>
        <v>1.468376152021138</v>
      </c>
    </row>
    <row r="303" spans="1:7">
      <c r="A303" s="23" t="s">
        <v>13</v>
      </c>
      <c r="B303" s="24" t="s">
        <v>352</v>
      </c>
      <c r="C303" s="24" t="s">
        <v>14</v>
      </c>
      <c r="D303" s="24">
        <v>307101</v>
      </c>
      <c r="E303" s="24">
        <v>284325</v>
      </c>
      <c r="F303" s="24">
        <f t="shared" si="10"/>
        <v>1.0801055130572408</v>
      </c>
      <c r="G303" s="12">
        <f t="shared" si="9"/>
        <v>1.432473860195199</v>
      </c>
    </row>
    <row r="304" spans="1:7">
      <c r="A304" s="18" t="s">
        <v>13</v>
      </c>
      <c r="B304" s="19" t="s">
        <v>353</v>
      </c>
      <c r="C304" s="19" t="s">
        <v>14</v>
      </c>
      <c r="D304" s="19">
        <v>8355392</v>
      </c>
      <c r="E304" s="19">
        <v>6442661</v>
      </c>
      <c r="F304" s="19">
        <f t="shared" si="10"/>
        <v>1.2968852466395484</v>
      </c>
      <c r="G304" s="8">
        <f t="shared" si="9"/>
        <v>1.7403661158021506</v>
      </c>
    </row>
    <row r="305" spans="1:7">
      <c r="A305" s="22" t="s">
        <v>13</v>
      </c>
      <c r="B305" s="20" t="s">
        <v>354</v>
      </c>
      <c r="C305" s="20" t="s">
        <v>14</v>
      </c>
      <c r="D305" s="20">
        <v>12141070</v>
      </c>
      <c r="E305" s="20">
        <v>8776613</v>
      </c>
      <c r="F305" s="20">
        <f t="shared" si="10"/>
        <v>1.3833434378387197</v>
      </c>
      <c r="G305" s="10">
        <f t="shared" si="9"/>
        <v>1.8631626847623335</v>
      </c>
    </row>
    <row r="306" spans="1:7">
      <c r="A306" s="22" t="s">
        <v>13</v>
      </c>
      <c r="B306" s="20" t="s">
        <v>355</v>
      </c>
      <c r="C306" s="20" t="s">
        <v>14</v>
      </c>
      <c r="D306" s="20">
        <v>9480747</v>
      </c>
      <c r="E306" s="20">
        <v>7200865</v>
      </c>
      <c r="F306" s="20">
        <f t="shared" si="10"/>
        <v>1.3166122403350153</v>
      </c>
      <c r="G306" s="10">
        <f t="shared" si="9"/>
        <v>1.7683843649478221</v>
      </c>
    </row>
    <row r="307" spans="1:7">
      <c r="A307" s="23" t="s">
        <v>13</v>
      </c>
      <c r="B307" s="24" t="s">
        <v>356</v>
      </c>
      <c r="C307" s="24" t="s">
        <v>14</v>
      </c>
      <c r="D307" s="24">
        <v>8453956</v>
      </c>
      <c r="E307" s="24">
        <v>6523742</v>
      </c>
      <c r="F307" s="24">
        <f t="shared" si="10"/>
        <v>1.2958752813952483</v>
      </c>
      <c r="G307" s="12">
        <f t="shared" si="9"/>
        <v>1.7389316621656712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7"/>
  <sheetViews>
    <sheetView workbookViewId="0">
      <selection activeCell="F1" sqref="F1:G1"/>
    </sheetView>
  </sheetViews>
  <sheetFormatPr baseColWidth="10" defaultColWidth="8.83203125" defaultRowHeight="14" x14ac:dyDescent="0"/>
  <cols>
    <col min="1" max="1" width="15" style="48" customWidth="1"/>
    <col min="2" max="2" width="26.6640625" style="48" customWidth="1"/>
    <col min="3" max="3" width="18" style="48" customWidth="1"/>
    <col min="4" max="4" width="17.5" style="48" customWidth="1"/>
    <col min="5" max="5" width="13" style="48" customWidth="1"/>
    <col min="6" max="6" width="19.33203125" style="48" customWidth="1"/>
    <col min="7" max="7" width="18.5" style="48" customWidth="1"/>
  </cols>
  <sheetData>
    <row r="1" spans="1:7" s="4" customFormat="1" ht="42">
      <c r="A1" s="31" t="s">
        <v>2</v>
      </c>
      <c r="B1" s="31" t="s">
        <v>3</v>
      </c>
      <c r="C1" s="31" t="s">
        <v>4</v>
      </c>
      <c r="D1" s="31" t="s">
        <v>7</v>
      </c>
      <c r="E1" s="31" t="s">
        <v>8</v>
      </c>
      <c r="F1" s="54" t="s">
        <v>39</v>
      </c>
      <c r="G1" s="55" t="s">
        <v>45</v>
      </c>
    </row>
    <row r="2" spans="1:7">
      <c r="A2" s="32" t="s">
        <v>15</v>
      </c>
      <c r="B2" s="33" t="s">
        <v>56</v>
      </c>
      <c r="C2" s="33" t="s">
        <v>16</v>
      </c>
      <c r="D2" s="33">
        <v>199584</v>
      </c>
      <c r="E2" s="33">
        <v>1366971</v>
      </c>
      <c r="F2" s="33">
        <f>D2/E2</f>
        <v>0.14600456044788077</v>
      </c>
      <c r="G2" s="33">
        <f>(F2*0.8927)+0.5184</f>
        <v>0.64873827111182314</v>
      </c>
    </row>
    <row r="3" spans="1:7">
      <c r="A3" s="34" t="s">
        <v>15</v>
      </c>
      <c r="B3" s="35" t="s">
        <v>57</v>
      </c>
      <c r="C3" s="35" t="s">
        <v>16</v>
      </c>
      <c r="D3" s="35">
        <v>216115</v>
      </c>
      <c r="E3" s="35">
        <v>1468193</v>
      </c>
      <c r="F3" s="35">
        <f t="shared" ref="F3:F66" si="0">D3/E3</f>
        <v>0.14719795013325904</v>
      </c>
      <c r="G3" s="35">
        <f t="shared" ref="G3:G66" si="1">(F3*0.8927)+0.5184</f>
        <v>0.64980361008396037</v>
      </c>
    </row>
    <row r="4" spans="1:7">
      <c r="A4" s="34" t="s">
        <v>15</v>
      </c>
      <c r="B4" s="35" t="s">
        <v>58</v>
      </c>
      <c r="C4" s="35" t="s">
        <v>16</v>
      </c>
      <c r="D4" s="35">
        <v>233074</v>
      </c>
      <c r="E4" s="35">
        <v>1530889</v>
      </c>
      <c r="F4" s="35">
        <f t="shared" si="0"/>
        <v>0.15224748495808643</v>
      </c>
      <c r="G4" s="35">
        <f t="shared" si="1"/>
        <v>0.65431132982208373</v>
      </c>
    </row>
    <row r="5" spans="1:7">
      <c r="A5" s="36" t="s">
        <v>15</v>
      </c>
      <c r="B5" s="37" t="s">
        <v>59</v>
      </c>
      <c r="C5" s="37" t="s">
        <v>16</v>
      </c>
      <c r="D5" s="37">
        <v>235599</v>
      </c>
      <c r="E5" s="37">
        <v>1530617</v>
      </c>
      <c r="F5" s="37">
        <f t="shared" si="0"/>
        <v>0.15392420180881305</v>
      </c>
      <c r="G5" s="37">
        <f t="shared" si="1"/>
        <v>0.65580813495472734</v>
      </c>
    </row>
    <row r="6" spans="1:7">
      <c r="A6" s="32" t="s">
        <v>15</v>
      </c>
      <c r="B6" s="33" t="s">
        <v>60</v>
      </c>
      <c r="C6" s="33" t="s">
        <v>16</v>
      </c>
      <c r="D6" s="33">
        <v>133019</v>
      </c>
      <c r="E6" s="33">
        <v>1275111</v>
      </c>
      <c r="F6" s="33">
        <f t="shared" si="0"/>
        <v>0.10431954551407681</v>
      </c>
      <c r="G6" s="33">
        <f t="shared" si="1"/>
        <v>0.61152605828041628</v>
      </c>
    </row>
    <row r="7" spans="1:7">
      <c r="A7" s="34" t="s">
        <v>15</v>
      </c>
      <c r="B7" s="35" t="s">
        <v>61</v>
      </c>
      <c r="C7" s="35" t="s">
        <v>16</v>
      </c>
      <c r="D7" s="35">
        <v>99694</v>
      </c>
      <c r="E7" s="35">
        <v>977836</v>
      </c>
      <c r="F7" s="35">
        <f t="shared" si="0"/>
        <v>0.10195370184775361</v>
      </c>
      <c r="G7" s="35">
        <f t="shared" si="1"/>
        <v>0.60941406963948963</v>
      </c>
    </row>
    <row r="8" spans="1:7">
      <c r="A8" s="36" t="s">
        <v>15</v>
      </c>
      <c r="B8" s="37" t="s">
        <v>62</v>
      </c>
      <c r="C8" s="37" t="s">
        <v>16</v>
      </c>
      <c r="D8" s="37">
        <v>120759</v>
      </c>
      <c r="E8" s="37">
        <v>1144873</v>
      </c>
      <c r="F8" s="37">
        <f t="shared" si="0"/>
        <v>0.10547807486070507</v>
      </c>
      <c r="G8" s="37">
        <f t="shared" si="1"/>
        <v>0.61256027742815133</v>
      </c>
    </row>
    <row r="9" spans="1:7">
      <c r="A9" s="32" t="s">
        <v>15</v>
      </c>
      <c r="B9" s="33" t="s">
        <v>63</v>
      </c>
      <c r="C9" s="33" t="s">
        <v>16</v>
      </c>
      <c r="D9" s="33">
        <v>247265</v>
      </c>
      <c r="E9" s="33">
        <v>1372664</v>
      </c>
      <c r="F9" s="33">
        <f t="shared" si="0"/>
        <v>0.18013512410903179</v>
      </c>
      <c r="G9" s="33">
        <f t="shared" si="1"/>
        <v>0.67920662529213272</v>
      </c>
    </row>
    <row r="10" spans="1:7">
      <c r="A10" s="34" t="s">
        <v>15</v>
      </c>
      <c r="B10" s="35" t="s">
        <v>64</v>
      </c>
      <c r="C10" s="35" t="s">
        <v>16</v>
      </c>
      <c r="D10" s="35">
        <v>235335</v>
      </c>
      <c r="E10" s="35">
        <v>1303942</v>
      </c>
      <c r="F10" s="35">
        <f t="shared" si="0"/>
        <v>0.1804796532361102</v>
      </c>
      <c r="G10" s="35">
        <f t="shared" si="1"/>
        <v>0.67951418644387562</v>
      </c>
    </row>
    <row r="11" spans="1:7">
      <c r="A11" s="36" t="s">
        <v>15</v>
      </c>
      <c r="B11" s="37" t="s">
        <v>65</v>
      </c>
      <c r="C11" s="37" t="s">
        <v>16</v>
      </c>
      <c r="D11" s="37">
        <v>248448</v>
      </c>
      <c r="E11" s="37">
        <v>1354364</v>
      </c>
      <c r="F11" s="37">
        <f t="shared" si="0"/>
        <v>0.18344256049333857</v>
      </c>
      <c r="G11" s="37">
        <f t="shared" si="1"/>
        <v>0.68215917375240331</v>
      </c>
    </row>
    <row r="12" spans="1:7">
      <c r="A12" s="32" t="s">
        <v>15</v>
      </c>
      <c r="B12" s="33" t="s">
        <v>66</v>
      </c>
      <c r="C12" s="33" t="s">
        <v>16</v>
      </c>
      <c r="D12" s="33">
        <v>355804</v>
      </c>
      <c r="E12" s="33">
        <v>2309857</v>
      </c>
      <c r="F12" s="33">
        <f t="shared" si="0"/>
        <v>0.15403724126645069</v>
      </c>
      <c r="G12" s="33">
        <f t="shared" si="1"/>
        <v>0.65590904527856053</v>
      </c>
    </row>
    <row r="13" spans="1:7">
      <c r="A13" s="34" t="s">
        <v>15</v>
      </c>
      <c r="B13" s="35" t="s">
        <v>67</v>
      </c>
      <c r="C13" s="35" t="s">
        <v>16</v>
      </c>
      <c r="D13" s="35">
        <v>340404</v>
      </c>
      <c r="E13" s="35">
        <v>2322385</v>
      </c>
      <c r="F13" s="35">
        <f t="shared" si="0"/>
        <v>0.14657518025650354</v>
      </c>
      <c r="G13" s="35">
        <f t="shared" si="1"/>
        <v>0.64924766341498064</v>
      </c>
    </row>
    <row r="14" spans="1:7">
      <c r="A14" s="36" t="s">
        <v>15</v>
      </c>
      <c r="B14" s="37" t="s">
        <v>68</v>
      </c>
      <c r="C14" s="37" t="s">
        <v>16</v>
      </c>
      <c r="D14" s="37">
        <v>321159</v>
      </c>
      <c r="E14" s="37">
        <v>2191890</v>
      </c>
      <c r="F14" s="37">
        <f t="shared" si="0"/>
        <v>0.14652149514802293</v>
      </c>
      <c r="G14" s="37">
        <f t="shared" si="1"/>
        <v>0.64919973871864001</v>
      </c>
    </row>
    <row r="15" spans="1:7">
      <c r="A15" s="32" t="s">
        <v>15</v>
      </c>
      <c r="B15" s="33" t="s">
        <v>69</v>
      </c>
      <c r="C15" s="33" t="s">
        <v>16</v>
      </c>
      <c r="D15" s="33">
        <v>781462</v>
      </c>
      <c r="E15" s="33">
        <v>2377826</v>
      </c>
      <c r="F15" s="33">
        <f t="shared" si="0"/>
        <v>0.3286455779354755</v>
      </c>
      <c r="G15" s="33">
        <f t="shared" si="1"/>
        <v>0.81178190742299894</v>
      </c>
    </row>
    <row r="16" spans="1:7">
      <c r="A16" s="34" t="s">
        <v>15</v>
      </c>
      <c r="B16" s="35" t="s">
        <v>70</v>
      </c>
      <c r="C16" s="35" t="s">
        <v>16</v>
      </c>
      <c r="D16" s="35">
        <v>824412</v>
      </c>
      <c r="E16" s="35">
        <v>2534195</v>
      </c>
      <c r="F16" s="35">
        <f t="shared" si="0"/>
        <v>0.32531513952162322</v>
      </c>
      <c r="G16" s="35">
        <f t="shared" si="1"/>
        <v>0.80880882505095308</v>
      </c>
    </row>
    <row r="17" spans="1:7">
      <c r="A17" s="36" t="s">
        <v>15</v>
      </c>
      <c r="B17" s="37" t="s">
        <v>71</v>
      </c>
      <c r="C17" s="37" t="s">
        <v>16</v>
      </c>
      <c r="D17" s="37">
        <v>735582</v>
      </c>
      <c r="E17" s="37">
        <v>2291739</v>
      </c>
      <c r="F17" s="37">
        <f t="shared" si="0"/>
        <v>0.32097110534838391</v>
      </c>
      <c r="G17" s="37">
        <f t="shared" si="1"/>
        <v>0.80493090574450232</v>
      </c>
    </row>
    <row r="18" spans="1:7">
      <c r="A18" s="32" t="s">
        <v>15</v>
      </c>
      <c r="B18" s="33" t="s">
        <v>72</v>
      </c>
      <c r="C18" s="33" t="s">
        <v>16</v>
      </c>
      <c r="D18" s="33">
        <v>181578</v>
      </c>
      <c r="E18" s="33">
        <v>1382243</v>
      </c>
      <c r="F18" s="33">
        <f t="shared" si="0"/>
        <v>0.13136474556210448</v>
      </c>
      <c r="G18" s="33">
        <f t="shared" si="1"/>
        <v>0.63566930836329061</v>
      </c>
    </row>
    <row r="19" spans="1:7">
      <c r="A19" s="34" t="s">
        <v>15</v>
      </c>
      <c r="B19" s="35" t="s">
        <v>73</v>
      </c>
      <c r="C19" s="35" t="s">
        <v>16</v>
      </c>
      <c r="D19" s="35">
        <v>224661</v>
      </c>
      <c r="E19" s="35">
        <v>1665623</v>
      </c>
      <c r="F19" s="35">
        <f t="shared" si="0"/>
        <v>0.13488106252135088</v>
      </c>
      <c r="G19" s="35">
        <f t="shared" si="1"/>
        <v>0.63880832451280989</v>
      </c>
    </row>
    <row r="20" spans="1:7">
      <c r="A20" s="36" t="s">
        <v>15</v>
      </c>
      <c r="B20" s="37" t="s">
        <v>74</v>
      </c>
      <c r="C20" s="37" t="s">
        <v>16</v>
      </c>
      <c r="D20" s="37">
        <v>363204</v>
      </c>
      <c r="E20" s="37">
        <v>2809068</v>
      </c>
      <c r="F20" s="37">
        <f t="shared" si="0"/>
        <v>0.12929697679087868</v>
      </c>
      <c r="G20" s="37">
        <f t="shared" si="1"/>
        <v>0.63382341118121732</v>
      </c>
    </row>
    <row r="21" spans="1:7">
      <c r="A21" s="32" t="s">
        <v>15</v>
      </c>
      <c r="B21" s="33" t="s">
        <v>75</v>
      </c>
      <c r="C21" s="33" t="s">
        <v>16</v>
      </c>
      <c r="D21" s="33">
        <v>287901</v>
      </c>
      <c r="E21" s="33">
        <v>1408873</v>
      </c>
      <c r="F21" s="33">
        <f t="shared" si="0"/>
        <v>0.20434844020717269</v>
      </c>
      <c r="G21" s="33">
        <f t="shared" si="1"/>
        <v>0.70082185257294305</v>
      </c>
    </row>
    <row r="22" spans="1:7">
      <c r="A22" s="34" t="s">
        <v>15</v>
      </c>
      <c r="B22" s="35" t="s">
        <v>76</v>
      </c>
      <c r="C22" s="35" t="s">
        <v>16</v>
      </c>
      <c r="D22" s="35">
        <v>284345</v>
      </c>
      <c r="E22" s="35">
        <v>1458997</v>
      </c>
      <c r="F22" s="35">
        <f t="shared" si="0"/>
        <v>0.19489073658136377</v>
      </c>
      <c r="G22" s="35">
        <f t="shared" si="1"/>
        <v>0.69237896054618342</v>
      </c>
    </row>
    <row r="23" spans="1:7">
      <c r="A23" s="34" t="s">
        <v>15</v>
      </c>
      <c r="B23" s="35" t="s">
        <v>77</v>
      </c>
      <c r="C23" s="35" t="s">
        <v>16</v>
      </c>
      <c r="D23" s="35">
        <v>491861</v>
      </c>
      <c r="E23" s="35">
        <v>2531410</v>
      </c>
      <c r="F23" s="35">
        <f t="shared" si="0"/>
        <v>0.19430317491042542</v>
      </c>
      <c r="G23" s="35">
        <f t="shared" si="1"/>
        <v>0.69185444424253673</v>
      </c>
    </row>
    <row r="24" spans="1:7">
      <c r="A24" s="36" t="s">
        <v>15</v>
      </c>
      <c r="B24" s="37" t="s">
        <v>78</v>
      </c>
      <c r="C24" s="37" t="s">
        <v>16</v>
      </c>
      <c r="D24" s="37">
        <v>513725</v>
      </c>
      <c r="E24" s="37">
        <v>2604707</v>
      </c>
      <c r="F24" s="37">
        <f t="shared" si="0"/>
        <v>0.1972294772502243</v>
      </c>
      <c r="G24" s="37">
        <f t="shared" si="1"/>
        <v>0.69446675434127525</v>
      </c>
    </row>
    <row r="25" spans="1:7">
      <c r="A25" s="32" t="s">
        <v>15</v>
      </c>
      <c r="B25" s="33" t="s">
        <v>79</v>
      </c>
      <c r="C25" s="33" t="s">
        <v>16</v>
      </c>
      <c r="D25" s="33">
        <v>495823</v>
      </c>
      <c r="E25" s="33">
        <v>2408801</v>
      </c>
      <c r="F25" s="33">
        <f t="shared" si="0"/>
        <v>0.20583809123294119</v>
      </c>
      <c r="G25" s="33">
        <f t="shared" si="1"/>
        <v>0.7021516640436466</v>
      </c>
    </row>
    <row r="26" spans="1:7">
      <c r="A26" s="34" t="s">
        <v>15</v>
      </c>
      <c r="B26" s="35" t="s">
        <v>80</v>
      </c>
      <c r="C26" s="35" t="s">
        <v>16</v>
      </c>
      <c r="D26" s="35">
        <v>507002</v>
      </c>
      <c r="E26" s="35">
        <v>2536991</v>
      </c>
      <c r="F26" s="35">
        <f t="shared" si="0"/>
        <v>0.19984383074279727</v>
      </c>
      <c r="G26" s="35">
        <f t="shared" si="1"/>
        <v>0.69680058770409514</v>
      </c>
    </row>
    <row r="27" spans="1:7">
      <c r="A27" s="36" t="s">
        <v>15</v>
      </c>
      <c r="B27" s="37" t="s">
        <v>81</v>
      </c>
      <c r="C27" s="37" t="s">
        <v>16</v>
      </c>
      <c r="D27" s="37">
        <v>453941</v>
      </c>
      <c r="E27" s="37">
        <v>2317723</v>
      </c>
      <c r="F27" s="37">
        <f t="shared" si="0"/>
        <v>0.19585645049041667</v>
      </c>
      <c r="G27" s="37">
        <f t="shared" si="1"/>
        <v>0.69324105335279496</v>
      </c>
    </row>
    <row r="28" spans="1:7">
      <c r="A28" s="32" t="s">
        <v>15</v>
      </c>
      <c r="B28" s="33" t="s">
        <v>82</v>
      </c>
      <c r="C28" s="33" t="s">
        <v>16</v>
      </c>
      <c r="D28" s="33">
        <v>355185</v>
      </c>
      <c r="E28" s="33">
        <v>2314573</v>
      </c>
      <c r="F28" s="33">
        <f t="shared" si="0"/>
        <v>0.15345595062242581</v>
      </c>
      <c r="G28" s="33">
        <f t="shared" si="1"/>
        <v>0.65539012712063949</v>
      </c>
    </row>
    <row r="29" spans="1:7">
      <c r="A29" s="34" t="s">
        <v>15</v>
      </c>
      <c r="B29" s="35" t="s">
        <v>83</v>
      </c>
      <c r="C29" s="35" t="s">
        <v>16</v>
      </c>
      <c r="D29" s="35">
        <v>333668</v>
      </c>
      <c r="E29" s="35">
        <v>2261464</v>
      </c>
      <c r="F29" s="35">
        <f t="shared" si="0"/>
        <v>0.14754513005734338</v>
      </c>
      <c r="G29" s="35">
        <f t="shared" si="1"/>
        <v>0.65011353760219037</v>
      </c>
    </row>
    <row r="30" spans="1:7">
      <c r="A30" s="36" t="s">
        <v>15</v>
      </c>
      <c r="B30" s="37" t="s">
        <v>84</v>
      </c>
      <c r="C30" s="37" t="s">
        <v>16</v>
      </c>
      <c r="D30" s="37">
        <v>319518</v>
      </c>
      <c r="E30" s="37">
        <v>2056980</v>
      </c>
      <c r="F30" s="37">
        <f t="shared" si="0"/>
        <v>0.15533354723915643</v>
      </c>
      <c r="G30" s="37">
        <f t="shared" si="1"/>
        <v>0.65706625762039494</v>
      </c>
    </row>
    <row r="31" spans="1:7">
      <c r="A31" s="32" t="s">
        <v>15</v>
      </c>
      <c r="B31" s="33" t="s">
        <v>85</v>
      </c>
      <c r="C31" s="33" t="s">
        <v>16</v>
      </c>
      <c r="D31" s="33">
        <v>269073</v>
      </c>
      <c r="E31" s="33">
        <v>1559193</v>
      </c>
      <c r="F31" s="33">
        <f t="shared" si="0"/>
        <v>0.17257196511272177</v>
      </c>
      <c r="G31" s="33">
        <f t="shared" si="1"/>
        <v>0.67245499325612668</v>
      </c>
    </row>
    <row r="32" spans="1:7">
      <c r="A32" s="34" t="s">
        <v>15</v>
      </c>
      <c r="B32" s="35" t="s">
        <v>86</v>
      </c>
      <c r="C32" s="35" t="s">
        <v>16</v>
      </c>
      <c r="D32" s="35">
        <v>256128</v>
      </c>
      <c r="E32" s="35">
        <v>1386804</v>
      </c>
      <c r="F32" s="35">
        <f t="shared" si="0"/>
        <v>0.1846894009535594</v>
      </c>
      <c r="G32" s="35">
        <f t="shared" si="1"/>
        <v>0.68327222823124245</v>
      </c>
    </row>
    <row r="33" spans="1:7">
      <c r="A33" s="36" t="s">
        <v>15</v>
      </c>
      <c r="B33" s="37" t="s">
        <v>87</v>
      </c>
      <c r="C33" s="37" t="s">
        <v>16</v>
      </c>
      <c r="D33" s="37">
        <v>255948</v>
      </c>
      <c r="E33" s="37">
        <v>1440788</v>
      </c>
      <c r="F33" s="37">
        <f t="shared" si="0"/>
        <v>0.17764445567286791</v>
      </c>
      <c r="G33" s="37">
        <f t="shared" si="1"/>
        <v>0.67698320557916913</v>
      </c>
    </row>
    <row r="34" spans="1:7">
      <c r="A34" s="32" t="s">
        <v>15</v>
      </c>
      <c r="B34" s="33" t="s">
        <v>88</v>
      </c>
      <c r="C34" s="33" t="s">
        <v>16</v>
      </c>
      <c r="D34" s="33">
        <v>262865</v>
      </c>
      <c r="E34" s="33">
        <v>1385816</v>
      </c>
      <c r="F34" s="33">
        <f t="shared" si="0"/>
        <v>0.1896824686682792</v>
      </c>
      <c r="G34" s="33">
        <f t="shared" si="1"/>
        <v>0.68772953978017282</v>
      </c>
    </row>
    <row r="35" spans="1:7">
      <c r="A35" s="34" t="s">
        <v>15</v>
      </c>
      <c r="B35" s="35" t="s">
        <v>89</v>
      </c>
      <c r="C35" s="35" t="s">
        <v>16</v>
      </c>
      <c r="D35" s="35">
        <v>239629</v>
      </c>
      <c r="E35" s="35">
        <v>1255818</v>
      </c>
      <c r="F35" s="35">
        <f t="shared" si="0"/>
        <v>0.1908150703366252</v>
      </c>
      <c r="G35" s="35">
        <f t="shared" si="1"/>
        <v>0.68874061328950531</v>
      </c>
    </row>
    <row r="36" spans="1:7">
      <c r="A36" s="36" t="s">
        <v>15</v>
      </c>
      <c r="B36" s="37" t="s">
        <v>90</v>
      </c>
      <c r="C36" s="37" t="s">
        <v>16</v>
      </c>
      <c r="D36" s="37">
        <v>307277</v>
      </c>
      <c r="E36" s="37">
        <v>1697284</v>
      </c>
      <c r="F36" s="37">
        <f t="shared" si="0"/>
        <v>0.18104041515739264</v>
      </c>
      <c r="G36" s="37">
        <f t="shared" si="1"/>
        <v>0.68001477861100446</v>
      </c>
    </row>
    <row r="37" spans="1:7">
      <c r="A37" s="32" t="s">
        <v>15</v>
      </c>
      <c r="B37" s="33" t="s">
        <v>91</v>
      </c>
      <c r="C37" s="33" t="s">
        <v>16</v>
      </c>
      <c r="D37" s="33">
        <v>199269</v>
      </c>
      <c r="E37" s="33">
        <v>1482965</v>
      </c>
      <c r="F37" s="33">
        <f t="shared" si="0"/>
        <v>0.13437201822025469</v>
      </c>
      <c r="G37" s="33">
        <f t="shared" si="1"/>
        <v>0.63835390066522135</v>
      </c>
    </row>
    <row r="38" spans="1:7">
      <c r="A38" s="34" t="s">
        <v>15</v>
      </c>
      <c r="B38" s="35" t="s">
        <v>92</v>
      </c>
      <c r="C38" s="35" t="s">
        <v>16</v>
      </c>
      <c r="D38" s="35">
        <v>221923</v>
      </c>
      <c r="E38" s="35">
        <v>1676895</v>
      </c>
      <c r="F38" s="35">
        <f t="shared" si="0"/>
        <v>0.13234161948124359</v>
      </c>
      <c r="G38" s="35">
        <f t="shared" si="1"/>
        <v>0.63654136371090608</v>
      </c>
    </row>
    <row r="39" spans="1:7">
      <c r="A39" s="36" t="s">
        <v>15</v>
      </c>
      <c r="B39" s="37" t="s">
        <v>93</v>
      </c>
      <c r="C39" s="37" t="s">
        <v>16</v>
      </c>
      <c r="D39" s="37">
        <v>190225</v>
      </c>
      <c r="E39" s="37">
        <v>1445306</v>
      </c>
      <c r="F39" s="37">
        <f t="shared" si="0"/>
        <v>0.13161572705018867</v>
      </c>
      <c r="G39" s="37">
        <f t="shared" si="1"/>
        <v>0.63589335953770343</v>
      </c>
    </row>
    <row r="40" spans="1:7">
      <c r="A40" s="32" t="s">
        <v>15</v>
      </c>
      <c r="B40" s="33" t="s">
        <v>94</v>
      </c>
      <c r="C40" s="33" t="s">
        <v>16</v>
      </c>
      <c r="D40" s="33">
        <v>262061</v>
      </c>
      <c r="E40" s="33">
        <v>1317421</v>
      </c>
      <c r="F40" s="33">
        <f t="shared" si="0"/>
        <v>0.19891970751946417</v>
      </c>
      <c r="G40" s="33">
        <f t="shared" si="1"/>
        <v>0.69597562290262571</v>
      </c>
    </row>
    <row r="41" spans="1:7">
      <c r="A41" s="34" t="s">
        <v>15</v>
      </c>
      <c r="B41" s="35" t="s">
        <v>95</v>
      </c>
      <c r="C41" s="35" t="s">
        <v>16</v>
      </c>
      <c r="D41" s="35">
        <v>350992</v>
      </c>
      <c r="E41" s="35">
        <v>1728830</v>
      </c>
      <c r="F41" s="35">
        <f t="shared" si="0"/>
        <v>0.2030228536061961</v>
      </c>
      <c r="G41" s="35">
        <f t="shared" si="1"/>
        <v>0.69963850141425121</v>
      </c>
    </row>
    <row r="42" spans="1:7">
      <c r="A42" s="36" t="s">
        <v>15</v>
      </c>
      <c r="B42" s="37" t="s">
        <v>96</v>
      </c>
      <c r="C42" s="37" t="s">
        <v>16</v>
      </c>
      <c r="D42" s="37">
        <v>284166</v>
      </c>
      <c r="E42" s="37">
        <v>1385685</v>
      </c>
      <c r="F42" s="37">
        <f t="shared" si="0"/>
        <v>0.20507258143084467</v>
      </c>
      <c r="G42" s="37">
        <f t="shared" si="1"/>
        <v>0.70146829344331496</v>
      </c>
    </row>
    <row r="43" spans="1:7">
      <c r="A43" s="32" t="s">
        <v>15</v>
      </c>
      <c r="B43" s="33" t="s">
        <v>97</v>
      </c>
      <c r="C43" s="33" t="s">
        <v>16</v>
      </c>
      <c r="D43" s="33">
        <v>228571</v>
      </c>
      <c r="E43" s="33">
        <v>1020274</v>
      </c>
      <c r="F43" s="33">
        <f t="shared" si="0"/>
        <v>0.22402903533756618</v>
      </c>
      <c r="G43" s="33">
        <f t="shared" si="1"/>
        <v>0.71839071984584535</v>
      </c>
    </row>
    <row r="44" spans="1:7">
      <c r="A44" s="34" t="s">
        <v>15</v>
      </c>
      <c r="B44" s="35" t="s">
        <v>98</v>
      </c>
      <c r="C44" s="35" t="s">
        <v>16</v>
      </c>
      <c r="D44" s="35">
        <v>263146</v>
      </c>
      <c r="E44" s="35">
        <v>1268527</v>
      </c>
      <c r="F44" s="35">
        <f t="shared" si="0"/>
        <v>0.20744217505815801</v>
      </c>
      <c r="G44" s="35">
        <f t="shared" si="1"/>
        <v>0.70358362967441768</v>
      </c>
    </row>
    <row r="45" spans="1:7">
      <c r="A45" s="36" t="s">
        <v>15</v>
      </c>
      <c r="B45" s="37" t="s">
        <v>99</v>
      </c>
      <c r="C45" s="37" t="s">
        <v>16</v>
      </c>
      <c r="D45" s="37">
        <v>225837</v>
      </c>
      <c r="E45" s="37">
        <v>1090476</v>
      </c>
      <c r="F45" s="37">
        <f t="shared" si="0"/>
        <v>0.20709946848899013</v>
      </c>
      <c r="G45" s="37">
        <f t="shared" si="1"/>
        <v>0.70327769552012143</v>
      </c>
    </row>
    <row r="46" spans="1:7">
      <c r="A46" s="32" t="s">
        <v>15</v>
      </c>
      <c r="B46" s="33" t="s">
        <v>100</v>
      </c>
      <c r="C46" s="33" t="s">
        <v>16</v>
      </c>
      <c r="D46" s="33">
        <v>277792</v>
      </c>
      <c r="E46" s="33">
        <v>1509234</v>
      </c>
      <c r="F46" s="33">
        <f t="shared" si="0"/>
        <v>0.18406158355828189</v>
      </c>
      <c r="G46" s="33">
        <f t="shared" si="1"/>
        <v>0.6827117756424782</v>
      </c>
    </row>
    <row r="47" spans="1:7">
      <c r="A47" s="34" t="s">
        <v>15</v>
      </c>
      <c r="B47" s="35" t="s">
        <v>101</v>
      </c>
      <c r="C47" s="35" t="s">
        <v>16</v>
      </c>
      <c r="D47" s="35">
        <v>260443</v>
      </c>
      <c r="E47" s="35">
        <v>1467950</v>
      </c>
      <c r="F47" s="35">
        <f t="shared" si="0"/>
        <v>0.17741953063796451</v>
      </c>
      <c r="G47" s="35">
        <f t="shared" si="1"/>
        <v>0.67678241500051084</v>
      </c>
    </row>
    <row r="48" spans="1:7">
      <c r="A48" s="34" t="s">
        <v>15</v>
      </c>
      <c r="B48" s="35" t="s">
        <v>102</v>
      </c>
      <c r="C48" s="35" t="s">
        <v>16</v>
      </c>
      <c r="D48" s="35">
        <v>265461</v>
      </c>
      <c r="E48" s="35">
        <v>1445972</v>
      </c>
      <c r="F48" s="35">
        <f t="shared" si="0"/>
        <v>0.18358654247800096</v>
      </c>
      <c r="G48" s="35">
        <f t="shared" si="1"/>
        <v>0.68228770647011139</v>
      </c>
    </row>
    <row r="49" spans="1:7">
      <c r="A49" s="36" t="s">
        <v>15</v>
      </c>
      <c r="B49" s="37" t="s">
        <v>103</v>
      </c>
      <c r="C49" s="37" t="s">
        <v>16</v>
      </c>
      <c r="D49" s="37">
        <v>267253</v>
      </c>
      <c r="E49" s="37">
        <v>1420991</v>
      </c>
      <c r="F49" s="37">
        <f t="shared" si="0"/>
        <v>0.18807508281192492</v>
      </c>
      <c r="G49" s="37">
        <f t="shared" si="1"/>
        <v>0.68629462642620531</v>
      </c>
    </row>
    <row r="50" spans="1:7">
      <c r="A50" s="32" t="s">
        <v>15</v>
      </c>
      <c r="B50" s="33" t="s">
        <v>104</v>
      </c>
      <c r="C50" s="33" t="s">
        <v>16</v>
      </c>
      <c r="D50" s="33">
        <v>224121</v>
      </c>
      <c r="E50" s="33">
        <v>1249997</v>
      </c>
      <c r="F50" s="33">
        <f t="shared" si="0"/>
        <v>0.17929723031335276</v>
      </c>
      <c r="G50" s="33">
        <f t="shared" si="1"/>
        <v>0.67845863750072999</v>
      </c>
    </row>
    <row r="51" spans="1:7">
      <c r="A51" s="34" t="s">
        <v>15</v>
      </c>
      <c r="B51" s="35" t="s">
        <v>105</v>
      </c>
      <c r="C51" s="35" t="s">
        <v>16</v>
      </c>
      <c r="D51" s="35">
        <v>184176</v>
      </c>
      <c r="E51" s="35">
        <v>897634</v>
      </c>
      <c r="F51" s="35">
        <f t="shared" si="0"/>
        <v>0.20517939382866512</v>
      </c>
      <c r="G51" s="35">
        <f t="shared" si="1"/>
        <v>0.70156364487084932</v>
      </c>
    </row>
    <row r="52" spans="1:7">
      <c r="A52" s="34" t="s">
        <v>15</v>
      </c>
      <c r="B52" s="35" t="s">
        <v>106</v>
      </c>
      <c r="C52" s="35" t="s">
        <v>16</v>
      </c>
      <c r="D52" s="35">
        <v>183589</v>
      </c>
      <c r="E52" s="35">
        <v>892647</v>
      </c>
      <c r="F52" s="35">
        <f t="shared" si="0"/>
        <v>0.20566808604073056</v>
      </c>
      <c r="G52" s="35">
        <f t="shared" si="1"/>
        <v>0.7019999004085602</v>
      </c>
    </row>
    <row r="53" spans="1:7">
      <c r="A53" s="36" t="s">
        <v>15</v>
      </c>
      <c r="B53" s="37" t="s">
        <v>104</v>
      </c>
      <c r="C53" s="37" t="s">
        <v>16</v>
      </c>
      <c r="D53" s="37">
        <v>171704</v>
      </c>
      <c r="E53" s="37">
        <v>966782</v>
      </c>
      <c r="F53" s="37">
        <f t="shared" si="0"/>
        <v>0.17760363763495804</v>
      </c>
      <c r="G53" s="37">
        <f t="shared" si="1"/>
        <v>0.67694676731672698</v>
      </c>
    </row>
    <row r="54" spans="1:7">
      <c r="A54" s="32" t="s">
        <v>15</v>
      </c>
      <c r="B54" s="33" t="s">
        <v>107</v>
      </c>
      <c r="C54" s="33" t="s">
        <v>16</v>
      </c>
      <c r="D54" s="33">
        <v>210432</v>
      </c>
      <c r="E54" s="33">
        <v>1090462</v>
      </c>
      <c r="F54" s="33">
        <f t="shared" si="0"/>
        <v>0.19297508762341101</v>
      </c>
      <c r="G54" s="33">
        <f t="shared" si="1"/>
        <v>0.69066886072141898</v>
      </c>
    </row>
    <row r="55" spans="1:7">
      <c r="A55" s="34" t="s">
        <v>15</v>
      </c>
      <c r="B55" s="35" t="s">
        <v>108</v>
      </c>
      <c r="C55" s="35" t="s">
        <v>16</v>
      </c>
      <c r="D55" s="35">
        <v>201387</v>
      </c>
      <c r="E55" s="35">
        <v>1022886</v>
      </c>
      <c r="F55" s="35">
        <f t="shared" si="0"/>
        <v>0.19688117737460478</v>
      </c>
      <c r="G55" s="35">
        <f t="shared" si="1"/>
        <v>0.6941558270423096</v>
      </c>
    </row>
    <row r="56" spans="1:7">
      <c r="A56" s="34" t="s">
        <v>15</v>
      </c>
      <c r="B56" s="35" t="s">
        <v>107</v>
      </c>
      <c r="C56" s="35" t="s">
        <v>16</v>
      </c>
      <c r="D56" s="35">
        <v>205784</v>
      </c>
      <c r="E56" s="35">
        <v>1015366</v>
      </c>
      <c r="F56" s="35">
        <f t="shared" si="0"/>
        <v>0.20266977621862461</v>
      </c>
      <c r="G56" s="35">
        <f t="shared" si="1"/>
        <v>0.69932330923036612</v>
      </c>
    </row>
    <row r="57" spans="1:7">
      <c r="A57" s="36" t="s">
        <v>15</v>
      </c>
      <c r="B57" s="37" t="s">
        <v>108</v>
      </c>
      <c r="C57" s="37" t="s">
        <v>16</v>
      </c>
      <c r="D57" s="37">
        <v>149557</v>
      </c>
      <c r="E57" s="37">
        <v>831515</v>
      </c>
      <c r="F57" s="37">
        <f t="shared" si="0"/>
        <v>0.17986085638864002</v>
      </c>
      <c r="G57" s="37">
        <f t="shared" si="1"/>
        <v>0.67896178649813899</v>
      </c>
    </row>
    <row r="58" spans="1:7">
      <c r="A58" s="32" t="s">
        <v>15</v>
      </c>
      <c r="B58" s="38" t="s">
        <v>109</v>
      </c>
      <c r="C58" s="38" t="s">
        <v>16</v>
      </c>
      <c r="D58" s="38">
        <v>137933</v>
      </c>
      <c r="E58" s="38">
        <v>783590</v>
      </c>
      <c r="F58" s="38">
        <f t="shared" si="0"/>
        <v>0.17602700391786522</v>
      </c>
      <c r="G58" s="33">
        <f t="shared" si="1"/>
        <v>0.67553930639747828</v>
      </c>
    </row>
    <row r="59" spans="1:7">
      <c r="A59" s="34" t="s">
        <v>15</v>
      </c>
      <c r="B59" s="39" t="s">
        <v>110</v>
      </c>
      <c r="C59" s="39" t="s">
        <v>16</v>
      </c>
      <c r="D59" s="39">
        <v>153032</v>
      </c>
      <c r="E59" s="39">
        <v>904518</v>
      </c>
      <c r="F59" s="39">
        <f t="shared" si="0"/>
        <v>0.16918624062760498</v>
      </c>
      <c r="G59" s="35">
        <f t="shared" si="1"/>
        <v>0.66943255700826299</v>
      </c>
    </row>
    <row r="60" spans="1:7">
      <c r="A60" s="34" t="s">
        <v>15</v>
      </c>
      <c r="B60" s="39" t="s">
        <v>109</v>
      </c>
      <c r="C60" s="39" t="s">
        <v>16</v>
      </c>
      <c r="D60" s="39">
        <v>173072</v>
      </c>
      <c r="E60" s="39">
        <v>954419</v>
      </c>
      <c r="F60" s="39">
        <f t="shared" si="0"/>
        <v>0.18133754671690316</v>
      </c>
      <c r="G60" s="35">
        <f t="shared" si="1"/>
        <v>0.68028002795417941</v>
      </c>
    </row>
    <row r="61" spans="1:7">
      <c r="A61" s="36" t="s">
        <v>15</v>
      </c>
      <c r="B61" s="40" t="s">
        <v>111</v>
      </c>
      <c r="C61" s="40" t="s">
        <v>16</v>
      </c>
      <c r="D61" s="40">
        <v>170119</v>
      </c>
      <c r="E61" s="40">
        <v>945489</v>
      </c>
      <c r="F61" s="40">
        <f t="shared" si="0"/>
        <v>0.17992700073718468</v>
      </c>
      <c r="G61" s="37">
        <f t="shared" si="1"/>
        <v>0.67902083355808474</v>
      </c>
    </row>
    <row r="62" spans="1:7">
      <c r="A62" s="32" t="s">
        <v>15</v>
      </c>
      <c r="B62" s="38" t="s">
        <v>112</v>
      </c>
      <c r="C62" s="38" t="s">
        <v>16</v>
      </c>
      <c r="D62" s="38">
        <v>116383</v>
      </c>
      <c r="E62" s="38">
        <v>988246</v>
      </c>
      <c r="F62" s="38">
        <f t="shared" si="0"/>
        <v>0.11776723609303756</v>
      </c>
      <c r="G62" s="33">
        <f t="shared" si="1"/>
        <v>0.62353081166025459</v>
      </c>
    </row>
    <row r="63" spans="1:7">
      <c r="A63" s="34" t="s">
        <v>15</v>
      </c>
      <c r="B63" s="39" t="s">
        <v>113</v>
      </c>
      <c r="C63" s="39" t="s">
        <v>16</v>
      </c>
      <c r="D63" s="39">
        <v>88681</v>
      </c>
      <c r="E63" s="39">
        <v>681218</v>
      </c>
      <c r="F63" s="39">
        <f t="shared" si="0"/>
        <v>0.13018005983400321</v>
      </c>
      <c r="G63" s="35">
        <f t="shared" si="1"/>
        <v>0.63461173941381466</v>
      </c>
    </row>
    <row r="64" spans="1:7">
      <c r="A64" s="34" t="s">
        <v>15</v>
      </c>
      <c r="B64" s="39" t="s">
        <v>114</v>
      </c>
      <c r="C64" s="39" t="s">
        <v>16</v>
      </c>
      <c r="D64" s="39">
        <v>100602</v>
      </c>
      <c r="E64" s="39">
        <v>821825</v>
      </c>
      <c r="F64" s="39">
        <f t="shared" si="0"/>
        <v>0.12241292245916101</v>
      </c>
      <c r="G64" s="35">
        <f t="shared" si="1"/>
        <v>0.62767801587929295</v>
      </c>
    </row>
    <row r="65" spans="1:7">
      <c r="A65" s="36" t="s">
        <v>15</v>
      </c>
      <c r="B65" s="40" t="s">
        <v>114</v>
      </c>
      <c r="C65" s="40" t="s">
        <v>16</v>
      </c>
      <c r="D65" s="40">
        <v>143013</v>
      </c>
      <c r="E65" s="40">
        <v>1230028</v>
      </c>
      <c r="F65" s="40">
        <f t="shared" si="0"/>
        <v>0.11626808495416364</v>
      </c>
      <c r="G65" s="37">
        <f t="shared" si="1"/>
        <v>0.62219251943858189</v>
      </c>
    </row>
    <row r="66" spans="1:7">
      <c r="A66" s="32" t="s">
        <v>15</v>
      </c>
      <c r="B66" s="33" t="s">
        <v>115</v>
      </c>
      <c r="C66" s="33" t="s">
        <v>16</v>
      </c>
      <c r="D66" s="33">
        <v>360914</v>
      </c>
      <c r="E66" s="33">
        <v>2226876</v>
      </c>
      <c r="F66" s="33">
        <f t="shared" si="0"/>
        <v>0.1620718890499516</v>
      </c>
      <c r="G66" s="33">
        <f t="shared" si="1"/>
        <v>0.66308157535489176</v>
      </c>
    </row>
    <row r="67" spans="1:7">
      <c r="A67" s="34" t="s">
        <v>15</v>
      </c>
      <c r="B67" s="35" t="s">
        <v>116</v>
      </c>
      <c r="C67" s="35" t="s">
        <v>16</v>
      </c>
      <c r="D67" s="35">
        <v>320743</v>
      </c>
      <c r="E67" s="35">
        <v>2101927</v>
      </c>
      <c r="F67" s="35">
        <f t="shared" ref="F67:F130" si="2">D67/E67</f>
        <v>0.15259473806654561</v>
      </c>
      <c r="G67" s="35">
        <f t="shared" ref="G67:G130" si="3">(F67*0.8927)+0.5184</f>
        <v>0.65462132267200523</v>
      </c>
    </row>
    <row r="68" spans="1:7">
      <c r="A68" s="36" t="s">
        <v>15</v>
      </c>
      <c r="B68" s="37" t="s">
        <v>117</v>
      </c>
      <c r="C68" s="37" t="s">
        <v>16</v>
      </c>
      <c r="D68" s="37">
        <v>357351</v>
      </c>
      <c r="E68" s="37">
        <v>2253608</v>
      </c>
      <c r="F68" s="37">
        <f t="shared" si="2"/>
        <v>0.15856839343843296</v>
      </c>
      <c r="G68" s="37">
        <f t="shared" si="3"/>
        <v>0.65995400482248912</v>
      </c>
    </row>
    <row r="69" spans="1:7">
      <c r="A69" s="32" t="s">
        <v>15</v>
      </c>
      <c r="B69" s="33" t="s">
        <v>118</v>
      </c>
      <c r="C69" s="33" t="s">
        <v>16</v>
      </c>
      <c r="D69" s="33">
        <v>345995</v>
      </c>
      <c r="E69" s="33">
        <v>1953334</v>
      </c>
      <c r="F69" s="33">
        <f t="shared" si="2"/>
        <v>0.17713048562099468</v>
      </c>
      <c r="G69" s="33">
        <f t="shared" si="3"/>
        <v>0.67652438451386199</v>
      </c>
    </row>
    <row r="70" spans="1:7">
      <c r="A70" s="34" t="s">
        <v>15</v>
      </c>
      <c r="B70" s="35" t="s">
        <v>119</v>
      </c>
      <c r="C70" s="35" t="s">
        <v>16</v>
      </c>
      <c r="D70" s="35">
        <v>375005</v>
      </c>
      <c r="E70" s="35">
        <v>2067521</v>
      </c>
      <c r="F70" s="35">
        <f t="shared" si="2"/>
        <v>0.18137905249813666</v>
      </c>
      <c r="G70" s="35">
        <f t="shared" si="3"/>
        <v>0.68031708016508663</v>
      </c>
    </row>
    <row r="71" spans="1:7">
      <c r="A71" s="36" t="s">
        <v>15</v>
      </c>
      <c r="B71" s="37" t="s">
        <v>120</v>
      </c>
      <c r="C71" s="37" t="s">
        <v>16</v>
      </c>
      <c r="D71" s="37">
        <v>377131</v>
      </c>
      <c r="E71" s="37">
        <v>2192138</v>
      </c>
      <c r="F71" s="37">
        <f t="shared" si="2"/>
        <v>0.17203798301019371</v>
      </c>
      <c r="G71" s="37">
        <f t="shared" si="3"/>
        <v>0.67197830743319997</v>
      </c>
    </row>
    <row r="72" spans="1:7">
      <c r="A72" s="32" t="s">
        <v>15</v>
      </c>
      <c r="B72" s="33" t="s">
        <v>121</v>
      </c>
      <c r="C72" s="33" t="s">
        <v>16</v>
      </c>
      <c r="D72" s="33">
        <v>362721</v>
      </c>
      <c r="E72" s="33">
        <v>2085041</v>
      </c>
      <c r="F72" s="33">
        <f t="shared" si="2"/>
        <v>0.1739634856101151</v>
      </c>
      <c r="G72" s="33">
        <f t="shared" si="3"/>
        <v>0.67369720360414975</v>
      </c>
    </row>
    <row r="73" spans="1:7">
      <c r="A73" s="34" t="s">
        <v>15</v>
      </c>
      <c r="B73" s="35" t="s">
        <v>122</v>
      </c>
      <c r="C73" s="35" t="s">
        <v>16</v>
      </c>
      <c r="D73" s="35">
        <v>401719</v>
      </c>
      <c r="E73" s="35">
        <v>2322250</v>
      </c>
      <c r="F73" s="35">
        <f t="shared" si="2"/>
        <v>0.17298697384002584</v>
      </c>
      <c r="G73" s="35">
        <f t="shared" si="3"/>
        <v>0.67282547154699102</v>
      </c>
    </row>
    <row r="74" spans="1:7">
      <c r="A74" s="36" t="s">
        <v>15</v>
      </c>
      <c r="B74" s="37" t="s">
        <v>123</v>
      </c>
      <c r="C74" s="37" t="s">
        <v>16</v>
      </c>
      <c r="D74" s="37">
        <v>398797</v>
      </c>
      <c r="E74" s="37">
        <v>2369670</v>
      </c>
      <c r="F74" s="37">
        <f t="shared" si="2"/>
        <v>0.168292209463765</v>
      </c>
      <c r="G74" s="37">
        <f t="shared" si="3"/>
        <v>0.66863445538830302</v>
      </c>
    </row>
    <row r="75" spans="1:7">
      <c r="A75" s="32" t="s">
        <v>15</v>
      </c>
      <c r="B75" s="33" t="s">
        <v>124</v>
      </c>
      <c r="C75" s="33" t="s">
        <v>16</v>
      </c>
      <c r="D75" s="33">
        <v>347873</v>
      </c>
      <c r="E75" s="33">
        <v>2047822</v>
      </c>
      <c r="F75" s="33">
        <f t="shared" si="2"/>
        <v>0.16987462777526563</v>
      </c>
      <c r="G75" s="33">
        <f t="shared" si="3"/>
        <v>0.67004708021497961</v>
      </c>
    </row>
    <row r="76" spans="1:7">
      <c r="A76" s="34" t="s">
        <v>15</v>
      </c>
      <c r="B76" s="35" t="s">
        <v>125</v>
      </c>
      <c r="C76" s="35" t="s">
        <v>16</v>
      </c>
      <c r="D76" s="35">
        <v>352761</v>
      </c>
      <c r="E76" s="35">
        <v>2054571</v>
      </c>
      <c r="F76" s="35">
        <f t="shared" si="2"/>
        <v>0.17169569705792595</v>
      </c>
      <c r="G76" s="35">
        <f t="shared" si="3"/>
        <v>0.67167274876361049</v>
      </c>
    </row>
    <row r="77" spans="1:7">
      <c r="A77" s="36" t="s">
        <v>15</v>
      </c>
      <c r="B77" s="37" t="s">
        <v>126</v>
      </c>
      <c r="C77" s="37" t="s">
        <v>16</v>
      </c>
      <c r="D77" s="37">
        <v>346486</v>
      </c>
      <c r="E77" s="37">
        <v>2058031</v>
      </c>
      <c r="F77" s="37">
        <f t="shared" si="2"/>
        <v>0.16835800821270427</v>
      </c>
      <c r="G77" s="37">
        <f t="shared" si="3"/>
        <v>0.66869319393148108</v>
      </c>
    </row>
    <row r="78" spans="1:7">
      <c r="A78" s="32" t="s">
        <v>15</v>
      </c>
      <c r="B78" s="33" t="s">
        <v>127</v>
      </c>
      <c r="C78" s="33" t="s">
        <v>16</v>
      </c>
      <c r="D78" s="33">
        <v>506601</v>
      </c>
      <c r="E78" s="33">
        <v>2209991</v>
      </c>
      <c r="F78" s="33">
        <f t="shared" si="2"/>
        <v>0.22923215524407112</v>
      </c>
      <c r="G78" s="33">
        <f t="shared" si="3"/>
        <v>0.72303554498638223</v>
      </c>
    </row>
    <row r="79" spans="1:7">
      <c r="A79" s="34" t="s">
        <v>15</v>
      </c>
      <c r="B79" s="35" t="s">
        <v>128</v>
      </c>
      <c r="C79" s="35" t="s">
        <v>16</v>
      </c>
      <c r="D79" s="35">
        <v>524349</v>
      </c>
      <c r="E79" s="35">
        <v>2228250</v>
      </c>
      <c r="F79" s="35">
        <f t="shared" si="2"/>
        <v>0.2353187478963312</v>
      </c>
      <c r="G79" s="35">
        <f t="shared" si="3"/>
        <v>0.72846904624705489</v>
      </c>
    </row>
    <row r="80" spans="1:7">
      <c r="A80" s="36" t="s">
        <v>15</v>
      </c>
      <c r="B80" s="37" t="s">
        <v>129</v>
      </c>
      <c r="C80" s="37" t="s">
        <v>16</v>
      </c>
      <c r="D80" s="37">
        <v>554395</v>
      </c>
      <c r="E80" s="37">
        <v>2155420</v>
      </c>
      <c r="F80" s="37">
        <f t="shared" si="2"/>
        <v>0.25720973174601702</v>
      </c>
      <c r="G80" s="37">
        <f t="shared" si="3"/>
        <v>0.74801112752966936</v>
      </c>
    </row>
    <row r="81" spans="1:7">
      <c r="A81" s="32" t="s">
        <v>15</v>
      </c>
      <c r="B81" s="33" t="s">
        <v>130</v>
      </c>
      <c r="C81" s="33" t="s">
        <v>16</v>
      </c>
      <c r="D81" s="33">
        <v>524820</v>
      </c>
      <c r="E81" s="33">
        <v>2167042</v>
      </c>
      <c r="F81" s="33">
        <f t="shared" si="2"/>
        <v>0.24218266189580082</v>
      </c>
      <c r="G81" s="33">
        <f t="shared" si="3"/>
        <v>0.73459646227438136</v>
      </c>
    </row>
    <row r="82" spans="1:7">
      <c r="A82" s="34" t="s">
        <v>15</v>
      </c>
      <c r="B82" s="35" t="s">
        <v>131</v>
      </c>
      <c r="C82" s="35" t="s">
        <v>16</v>
      </c>
      <c r="D82" s="35">
        <v>518214</v>
      </c>
      <c r="E82" s="35">
        <v>2156164</v>
      </c>
      <c r="F82" s="35">
        <f t="shared" si="2"/>
        <v>0.24034071619784023</v>
      </c>
      <c r="G82" s="35">
        <f t="shared" si="3"/>
        <v>0.73295215734981189</v>
      </c>
    </row>
    <row r="83" spans="1:7">
      <c r="A83" s="36" t="s">
        <v>15</v>
      </c>
      <c r="B83" s="37" t="s">
        <v>132</v>
      </c>
      <c r="C83" s="37" t="s">
        <v>16</v>
      </c>
      <c r="D83" s="37">
        <v>514947</v>
      </c>
      <c r="E83" s="37">
        <v>2201650</v>
      </c>
      <c r="F83" s="37">
        <f t="shared" si="2"/>
        <v>0.2338913996320941</v>
      </c>
      <c r="G83" s="37">
        <f t="shared" si="3"/>
        <v>0.72719485245157034</v>
      </c>
    </row>
    <row r="84" spans="1:7">
      <c r="A84" s="32" t="s">
        <v>15</v>
      </c>
      <c r="B84" s="33" t="s">
        <v>133</v>
      </c>
      <c r="C84" s="33" t="s">
        <v>16</v>
      </c>
      <c r="D84" s="33">
        <v>374070</v>
      </c>
      <c r="E84" s="33">
        <v>2013042</v>
      </c>
      <c r="F84" s="33">
        <f t="shared" si="2"/>
        <v>0.1858232466088636</v>
      </c>
      <c r="G84" s="33">
        <f t="shared" si="3"/>
        <v>0.68428441224773251</v>
      </c>
    </row>
    <row r="85" spans="1:7">
      <c r="A85" s="34" t="s">
        <v>15</v>
      </c>
      <c r="B85" s="35" t="s">
        <v>134</v>
      </c>
      <c r="C85" s="35" t="s">
        <v>16</v>
      </c>
      <c r="D85" s="35">
        <v>368469</v>
      </c>
      <c r="E85" s="35">
        <v>2131700</v>
      </c>
      <c r="F85" s="35">
        <f t="shared" si="2"/>
        <v>0.17285218370314773</v>
      </c>
      <c r="G85" s="35">
        <f t="shared" si="3"/>
        <v>0.67270514439179996</v>
      </c>
    </row>
    <row r="86" spans="1:7">
      <c r="A86" s="36" t="s">
        <v>15</v>
      </c>
      <c r="B86" s="37" t="s">
        <v>135</v>
      </c>
      <c r="C86" s="37" t="s">
        <v>16</v>
      </c>
      <c r="D86" s="37">
        <v>388788</v>
      </c>
      <c r="E86" s="37">
        <v>1953776</v>
      </c>
      <c r="F86" s="37">
        <f t="shared" si="2"/>
        <v>0.1989931292021194</v>
      </c>
      <c r="G86" s="37">
        <f t="shared" si="3"/>
        <v>0.69604116643873193</v>
      </c>
    </row>
    <row r="87" spans="1:7">
      <c r="A87" s="32" t="s">
        <v>15</v>
      </c>
      <c r="B87" s="33" t="s">
        <v>136</v>
      </c>
      <c r="C87" s="33" t="s">
        <v>16</v>
      </c>
      <c r="D87" s="33">
        <v>373947</v>
      </c>
      <c r="E87" s="33">
        <v>2142112</v>
      </c>
      <c r="F87" s="33">
        <f t="shared" si="2"/>
        <v>0.17456930356582662</v>
      </c>
      <c r="G87" s="33">
        <f t="shared" si="3"/>
        <v>0.67423801729321342</v>
      </c>
    </row>
    <row r="88" spans="1:7">
      <c r="A88" s="34" t="s">
        <v>15</v>
      </c>
      <c r="B88" s="35" t="s">
        <v>137</v>
      </c>
      <c r="C88" s="35" t="s">
        <v>16</v>
      </c>
      <c r="D88" s="35">
        <v>395218</v>
      </c>
      <c r="E88" s="35">
        <v>2241452</v>
      </c>
      <c r="F88" s="35">
        <f t="shared" si="2"/>
        <v>0.1763223125010038</v>
      </c>
      <c r="G88" s="35">
        <f t="shared" si="3"/>
        <v>0.67580292836964606</v>
      </c>
    </row>
    <row r="89" spans="1:7">
      <c r="A89" s="36" t="s">
        <v>15</v>
      </c>
      <c r="B89" s="37" t="s">
        <v>138</v>
      </c>
      <c r="C89" s="37" t="s">
        <v>16</v>
      </c>
      <c r="D89" s="37">
        <v>385887</v>
      </c>
      <c r="E89" s="37">
        <v>2203291</v>
      </c>
      <c r="F89" s="37">
        <f t="shared" si="2"/>
        <v>0.17514118652506636</v>
      </c>
      <c r="G89" s="37">
        <f t="shared" si="3"/>
        <v>0.67474853721092676</v>
      </c>
    </row>
    <row r="90" spans="1:7">
      <c r="A90" s="32" t="s">
        <v>15</v>
      </c>
      <c r="B90" s="33" t="s">
        <v>139</v>
      </c>
      <c r="C90" s="33" t="s">
        <v>16</v>
      </c>
      <c r="D90" s="33">
        <v>336730</v>
      </c>
      <c r="E90" s="33">
        <v>1992549</v>
      </c>
      <c r="F90" s="33">
        <f t="shared" si="2"/>
        <v>0.16899458934259584</v>
      </c>
      <c r="G90" s="33">
        <f t="shared" si="3"/>
        <v>0.66926146990613522</v>
      </c>
    </row>
    <row r="91" spans="1:7">
      <c r="A91" s="34" t="s">
        <v>15</v>
      </c>
      <c r="B91" s="35" t="s">
        <v>140</v>
      </c>
      <c r="C91" s="35" t="s">
        <v>16</v>
      </c>
      <c r="D91" s="35">
        <v>366118</v>
      </c>
      <c r="E91" s="35">
        <v>2075980</v>
      </c>
      <c r="F91" s="35">
        <f t="shared" si="2"/>
        <v>0.17635911713985683</v>
      </c>
      <c r="G91" s="35">
        <f t="shared" si="3"/>
        <v>0.67583578387075016</v>
      </c>
    </row>
    <row r="92" spans="1:7">
      <c r="A92" s="36" t="s">
        <v>15</v>
      </c>
      <c r="B92" s="37" t="s">
        <v>141</v>
      </c>
      <c r="C92" s="37" t="s">
        <v>16</v>
      </c>
      <c r="D92" s="37">
        <v>353145</v>
      </c>
      <c r="E92" s="37">
        <v>2044533</v>
      </c>
      <c r="F92" s="37">
        <f t="shared" si="2"/>
        <v>0.17272648570602675</v>
      </c>
      <c r="G92" s="37">
        <f t="shared" si="3"/>
        <v>0.67259293378977003</v>
      </c>
    </row>
    <row r="93" spans="1:7">
      <c r="A93" s="32" t="s">
        <v>15</v>
      </c>
      <c r="B93" s="33" t="s">
        <v>142</v>
      </c>
      <c r="C93" s="33" t="s">
        <v>16</v>
      </c>
      <c r="D93" s="33">
        <v>306706</v>
      </c>
      <c r="E93" s="33">
        <v>2094407</v>
      </c>
      <c r="F93" s="33">
        <f t="shared" si="2"/>
        <v>0.14644049604494255</v>
      </c>
      <c r="G93" s="33">
        <f t="shared" si="3"/>
        <v>0.64912743081932023</v>
      </c>
    </row>
    <row r="94" spans="1:7">
      <c r="A94" s="34" t="s">
        <v>15</v>
      </c>
      <c r="B94" s="35" t="s">
        <v>143</v>
      </c>
      <c r="C94" s="35" t="s">
        <v>16</v>
      </c>
      <c r="D94" s="35">
        <v>286249</v>
      </c>
      <c r="E94" s="35">
        <v>2062340</v>
      </c>
      <c r="F94" s="35">
        <f t="shared" si="2"/>
        <v>0.13879816131190784</v>
      </c>
      <c r="G94" s="35">
        <f t="shared" si="3"/>
        <v>0.6423051186031401</v>
      </c>
    </row>
    <row r="95" spans="1:7">
      <c r="A95" s="36" t="s">
        <v>15</v>
      </c>
      <c r="B95" s="37" t="s">
        <v>144</v>
      </c>
      <c r="C95" s="37" t="s">
        <v>16</v>
      </c>
      <c r="D95" s="37">
        <v>300185</v>
      </c>
      <c r="E95" s="37">
        <v>2079551</v>
      </c>
      <c r="F95" s="37">
        <f t="shared" si="2"/>
        <v>0.14435087189494269</v>
      </c>
      <c r="G95" s="37">
        <f t="shared" si="3"/>
        <v>0.64726202334061533</v>
      </c>
    </row>
    <row r="96" spans="1:7">
      <c r="A96" s="32" t="s">
        <v>15</v>
      </c>
      <c r="B96" s="33" t="s">
        <v>145</v>
      </c>
      <c r="C96" s="33" t="s">
        <v>16</v>
      </c>
      <c r="D96" s="33">
        <v>426054</v>
      </c>
      <c r="E96" s="33">
        <v>1998052</v>
      </c>
      <c r="F96" s="33">
        <f t="shared" si="2"/>
        <v>0.21323469058863334</v>
      </c>
      <c r="G96" s="33">
        <f t="shared" si="3"/>
        <v>0.70875460828847303</v>
      </c>
    </row>
    <row r="97" spans="1:7">
      <c r="A97" s="34" t="s">
        <v>15</v>
      </c>
      <c r="B97" s="35" t="s">
        <v>146</v>
      </c>
      <c r="C97" s="35" t="s">
        <v>16</v>
      </c>
      <c r="D97" s="35">
        <v>419757</v>
      </c>
      <c r="E97" s="35">
        <v>2115826</v>
      </c>
      <c r="F97" s="35">
        <f t="shared" si="2"/>
        <v>0.19838918701254263</v>
      </c>
      <c r="G97" s="35">
        <f t="shared" si="3"/>
        <v>0.69550202724609678</v>
      </c>
    </row>
    <row r="98" spans="1:7">
      <c r="A98" s="36" t="s">
        <v>15</v>
      </c>
      <c r="B98" s="37" t="s">
        <v>147</v>
      </c>
      <c r="C98" s="37" t="s">
        <v>16</v>
      </c>
      <c r="D98" s="37">
        <v>399414</v>
      </c>
      <c r="E98" s="37">
        <v>2057482</v>
      </c>
      <c r="F98" s="37">
        <f t="shared" si="2"/>
        <v>0.19412757924492172</v>
      </c>
      <c r="G98" s="37">
        <f t="shared" si="3"/>
        <v>0.69169768999194159</v>
      </c>
    </row>
    <row r="99" spans="1:7">
      <c r="A99" s="32" t="s">
        <v>15</v>
      </c>
      <c r="B99" s="33" t="s">
        <v>148</v>
      </c>
      <c r="C99" s="33" t="s">
        <v>16</v>
      </c>
      <c r="D99" s="33">
        <v>243126</v>
      </c>
      <c r="E99" s="33">
        <v>1822810</v>
      </c>
      <c r="F99" s="33">
        <f t="shared" si="2"/>
        <v>0.13337978176551588</v>
      </c>
      <c r="G99" s="33">
        <f t="shared" si="3"/>
        <v>0.63746813118207601</v>
      </c>
    </row>
    <row r="100" spans="1:7">
      <c r="A100" s="34" t="s">
        <v>15</v>
      </c>
      <c r="B100" s="35" t="s">
        <v>149</v>
      </c>
      <c r="C100" s="35" t="s">
        <v>16</v>
      </c>
      <c r="D100" s="35">
        <v>280195</v>
      </c>
      <c r="E100" s="35">
        <v>1899919</v>
      </c>
      <c r="F100" s="35">
        <f t="shared" si="2"/>
        <v>0.14747733982343458</v>
      </c>
      <c r="G100" s="35">
        <f t="shared" si="3"/>
        <v>0.65005302126038</v>
      </c>
    </row>
    <row r="101" spans="1:7">
      <c r="A101" s="36" t="s">
        <v>15</v>
      </c>
      <c r="B101" s="37" t="s">
        <v>150</v>
      </c>
      <c r="C101" s="37" t="s">
        <v>16</v>
      </c>
      <c r="D101" s="37">
        <v>260206</v>
      </c>
      <c r="E101" s="37">
        <v>1857923</v>
      </c>
      <c r="F101" s="37">
        <f t="shared" si="2"/>
        <v>0.14005209042570654</v>
      </c>
      <c r="G101" s="37">
        <f t="shared" si="3"/>
        <v>0.64342450112302818</v>
      </c>
    </row>
    <row r="102" spans="1:7">
      <c r="A102" s="32" t="s">
        <v>15</v>
      </c>
      <c r="B102" s="33" t="s">
        <v>151</v>
      </c>
      <c r="C102" s="33" t="s">
        <v>16</v>
      </c>
      <c r="D102" s="33">
        <v>507306</v>
      </c>
      <c r="E102" s="33">
        <v>1855742</v>
      </c>
      <c r="F102" s="33">
        <f t="shared" si="2"/>
        <v>0.27337097506011071</v>
      </c>
      <c r="G102" s="33">
        <f t="shared" si="3"/>
        <v>0.76243826943616078</v>
      </c>
    </row>
    <row r="103" spans="1:7">
      <c r="A103" s="34" t="s">
        <v>15</v>
      </c>
      <c r="B103" s="35" t="s">
        <v>152</v>
      </c>
      <c r="C103" s="35" t="s">
        <v>16</v>
      </c>
      <c r="D103" s="35">
        <v>550245</v>
      </c>
      <c r="E103" s="35">
        <v>2101442</v>
      </c>
      <c r="F103" s="35">
        <f t="shared" si="2"/>
        <v>0.2618416306517144</v>
      </c>
      <c r="G103" s="35">
        <f t="shared" si="3"/>
        <v>0.75214602368278549</v>
      </c>
    </row>
    <row r="104" spans="1:7">
      <c r="A104" s="34" t="s">
        <v>15</v>
      </c>
      <c r="B104" s="35" t="s">
        <v>153</v>
      </c>
      <c r="C104" s="35" t="s">
        <v>16</v>
      </c>
      <c r="D104" s="35">
        <v>545913</v>
      </c>
      <c r="E104" s="35">
        <v>1978978</v>
      </c>
      <c r="F104" s="35">
        <f t="shared" si="2"/>
        <v>0.27585602265411741</v>
      </c>
      <c r="G104" s="35">
        <f t="shared" si="3"/>
        <v>0.7646566714233306</v>
      </c>
    </row>
    <row r="105" spans="1:7">
      <c r="A105" s="36" t="s">
        <v>15</v>
      </c>
      <c r="B105" s="37" t="s">
        <v>154</v>
      </c>
      <c r="C105" s="37" t="s">
        <v>16</v>
      </c>
      <c r="D105" s="37">
        <v>525201</v>
      </c>
      <c r="E105" s="37">
        <v>1985799</v>
      </c>
      <c r="F105" s="37">
        <f t="shared" si="2"/>
        <v>0.26447842908572317</v>
      </c>
      <c r="G105" s="37">
        <f t="shared" si="3"/>
        <v>0.75449989364482506</v>
      </c>
    </row>
    <row r="106" spans="1:7">
      <c r="A106" s="32" t="s">
        <v>15</v>
      </c>
      <c r="B106" s="33" t="s">
        <v>155</v>
      </c>
      <c r="C106" s="33" t="s">
        <v>16</v>
      </c>
      <c r="D106" s="33">
        <v>400348</v>
      </c>
      <c r="E106" s="33">
        <v>2035608</v>
      </c>
      <c r="F106" s="33">
        <f t="shared" si="2"/>
        <v>0.19667244381039964</v>
      </c>
      <c r="G106" s="33">
        <f t="shared" si="3"/>
        <v>0.69396949058954371</v>
      </c>
    </row>
    <row r="107" spans="1:7">
      <c r="A107" s="34" t="s">
        <v>15</v>
      </c>
      <c r="B107" s="35" t="s">
        <v>156</v>
      </c>
      <c r="C107" s="35" t="s">
        <v>16</v>
      </c>
      <c r="D107" s="35">
        <v>430678</v>
      </c>
      <c r="E107" s="35">
        <v>2082484</v>
      </c>
      <c r="F107" s="35">
        <f t="shared" si="2"/>
        <v>0.20680975219977679</v>
      </c>
      <c r="G107" s="35">
        <f t="shared" si="3"/>
        <v>0.70301906578874074</v>
      </c>
    </row>
    <row r="108" spans="1:7">
      <c r="A108" s="36" t="s">
        <v>15</v>
      </c>
      <c r="B108" s="37" t="s">
        <v>157</v>
      </c>
      <c r="C108" s="37" t="s">
        <v>16</v>
      </c>
      <c r="D108" s="37">
        <v>414577</v>
      </c>
      <c r="E108" s="37">
        <v>1923106</v>
      </c>
      <c r="F108" s="37">
        <f t="shared" si="2"/>
        <v>0.21557678047907916</v>
      </c>
      <c r="G108" s="37">
        <f t="shared" si="3"/>
        <v>0.71084539193367391</v>
      </c>
    </row>
    <row r="109" spans="1:7">
      <c r="A109" s="32" t="s">
        <v>15</v>
      </c>
      <c r="B109" s="33" t="s">
        <v>158</v>
      </c>
      <c r="C109" s="33" t="s">
        <v>16</v>
      </c>
      <c r="D109" s="33">
        <v>274647</v>
      </c>
      <c r="E109" s="33">
        <v>1886417</v>
      </c>
      <c r="F109" s="33">
        <f t="shared" si="2"/>
        <v>0.14559188132846554</v>
      </c>
      <c r="G109" s="33">
        <f t="shared" si="3"/>
        <v>0.64836987246192113</v>
      </c>
    </row>
    <row r="110" spans="1:7">
      <c r="A110" s="34" t="s">
        <v>15</v>
      </c>
      <c r="B110" s="35" t="s">
        <v>159</v>
      </c>
      <c r="C110" s="35" t="s">
        <v>16</v>
      </c>
      <c r="D110" s="35">
        <v>304075</v>
      </c>
      <c r="E110" s="35">
        <v>1970401</v>
      </c>
      <c r="F110" s="35">
        <f t="shared" si="2"/>
        <v>0.15432137925224357</v>
      </c>
      <c r="G110" s="35">
        <f t="shared" si="3"/>
        <v>0.65616269525847781</v>
      </c>
    </row>
    <row r="111" spans="1:7">
      <c r="A111" s="34" t="s">
        <v>15</v>
      </c>
      <c r="B111" s="35" t="s">
        <v>160</v>
      </c>
      <c r="C111" s="35" t="s">
        <v>16</v>
      </c>
      <c r="D111" s="35">
        <v>292720</v>
      </c>
      <c r="E111" s="35">
        <v>2006084</v>
      </c>
      <c r="F111" s="35">
        <f t="shared" si="2"/>
        <v>0.14591612315336747</v>
      </c>
      <c r="G111" s="35">
        <f t="shared" si="3"/>
        <v>0.64865932313901109</v>
      </c>
    </row>
    <row r="112" spans="1:7">
      <c r="A112" s="36" t="s">
        <v>15</v>
      </c>
      <c r="B112" s="37" t="s">
        <v>161</v>
      </c>
      <c r="C112" s="37" t="s">
        <v>16</v>
      </c>
      <c r="D112" s="37">
        <v>301186</v>
      </c>
      <c r="E112" s="37">
        <v>1892139</v>
      </c>
      <c r="F112" s="37">
        <f t="shared" si="2"/>
        <v>0.15917752342719008</v>
      </c>
      <c r="G112" s="37">
        <f t="shared" si="3"/>
        <v>0.66049777516345254</v>
      </c>
    </row>
    <row r="113" spans="1:7">
      <c r="A113" s="32" t="s">
        <v>15</v>
      </c>
      <c r="B113" s="33" t="s">
        <v>162</v>
      </c>
      <c r="C113" s="33" t="s">
        <v>16</v>
      </c>
      <c r="D113" s="33">
        <v>457271</v>
      </c>
      <c r="E113" s="33">
        <v>2211725</v>
      </c>
      <c r="F113" s="33">
        <f t="shared" si="2"/>
        <v>0.20674857859815302</v>
      </c>
      <c r="G113" s="33">
        <f t="shared" si="3"/>
        <v>0.70296445611457115</v>
      </c>
    </row>
    <row r="114" spans="1:7">
      <c r="A114" s="34" t="s">
        <v>15</v>
      </c>
      <c r="B114" s="35" t="s">
        <v>163</v>
      </c>
      <c r="C114" s="35" t="s">
        <v>16</v>
      </c>
      <c r="D114" s="35">
        <v>463359</v>
      </c>
      <c r="E114" s="35">
        <v>2296236</v>
      </c>
      <c r="F114" s="35">
        <f t="shared" si="2"/>
        <v>0.20179066960016304</v>
      </c>
      <c r="G114" s="35">
        <f t="shared" si="3"/>
        <v>0.69853853075206551</v>
      </c>
    </row>
    <row r="115" spans="1:7">
      <c r="A115" s="36" t="s">
        <v>15</v>
      </c>
      <c r="B115" s="37" t="s">
        <v>164</v>
      </c>
      <c r="C115" s="37" t="s">
        <v>16</v>
      </c>
      <c r="D115" s="37">
        <v>461259</v>
      </c>
      <c r="E115" s="37">
        <v>2325047</v>
      </c>
      <c r="F115" s="37">
        <f t="shared" si="2"/>
        <v>0.19838695733892692</v>
      </c>
      <c r="G115" s="37">
        <f t="shared" si="3"/>
        <v>0.69550003681646</v>
      </c>
    </row>
    <row r="116" spans="1:7">
      <c r="A116" s="32" t="s">
        <v>15</v>
      </c>
      <c r="B116" s="33" t="s">
        <v>165</v>
      </c>
      <c r="C116" s="33" t="s">
        <v>16</v>
      </c>
      <c r="D116" s="33">
        <v>361325</v>
      </c>
      <c r="E116" s="33">
        <v>1765253</v>
      </c>
      <c r="F116" s="33">
        <f t="shared" si="2"/>
        <v>0.20468737342465923</v>
      </c>
      <c r="G116" s="33">
        <f t="shared" si="3"/>
        <v>0.70112441825619332</v>
      </c>
    </row>
    <row r="117" spans="1:7">
      <c r="A117" s="34" t="s">
        <v>15</v>
      </c>
      <c r="B117" s="35" t="s">
        <v>166</v>
      </c>
      <c r="C117" s="35" t="s">
        <v>16</v>
      </c>
      <c r="D117" s="35">
        <v>341820</v>
      </c>
      <c r="E117" s="35">
        <v>1798791</v>
      </c>
      <c r="F117" s="35">
        <f t="shared" si="2"/>
        <v>0.19002763522832836</v>
      </c>
      <c r="G117" s="35">
        <f t="shared" si="3"/>
        <v>0.68803766996832871</v>
      </c>
    </row>
    <row r="118" spans="1:7">
      <c r="A118" s="36" t="s">
        <v>15</v>
      </c>
      <c r="B118" s="37" t="s">
        <v>167</v>
      </c>
      <c r="C118" s="37" t="s">
        <v>16</v>
      </c>
      <c r="D118" s="37">
        <v>356454</v>
      </c>
      <c r="E118" s="37">
        <v>1851488</v>
      </c>
      <c r="F118" s="37">
        <f t="shared" si="2"/>
        <v>0.19252298691646935</v>
      </c>
      <c r="G118" s="37">
        <f t="shared" si="3"/>
        <v>0.69026527042033214</v>
      </c>
    </row>
    <row r="119" spans="1:7">
      <c r="A119" s="32" t="s">
        <v>15</v>
      </c>
      <c r="B119" s="33" t="s">
        <v>168</v>
      </c>
      <c r="C119" s="33" t="s">
        <v>16</v>
      </c>
      <c r="D119" s="33">
        <v>324135</v>
      </c>
      <c r="E119" s="33">
        <v>2158098</v>
      </c>
      <c r="F119" s="33">
        <f t="shared" si="2"/>
        <v>0.15019475482577715</v>
      </c>
      <c r="G119" s="33">
        <f t="shared" si="3"/>
        <v>0.6524788576329712</v>
      </c>
    </row>
    <row r="120" spans="1:7">
      <c r="A120" s="34" t="s">
        <v>15</v>
      </c>
      <c r="B120" s="35" t="s">
        <v>169</v>
      </c>
      <c r="C120" s="35" t="s">
        <v>16</v>
      </c>
      <c r="D120" s="35">
        <v>320546</v>
      </c>
      <c r="E120" s="35">
        <v>2116372</v>
      </c>
      <c r="F120" s="35">
        <f t="shared" si="2"/>
        <v>0.15146014027779614</v>
      </c>
      <c r="G120" s="35">
        <f t="shared" si="3"/>
        <v>0.65360846722598853</v>
      </c>
    </row>
    <row r="121" spans="1:7">
      <c r="A121" s="36" t="s">
        <v>15</v>
      </c>
      <c r="B121" s="37" t="s">
        <v>170</v>
      </c>
      <c r="C121" s="37" t="s">
        <v>16</v>
      </c>
      <c r="D121" s="37">
        <v>299522</v>
      </c>
      <c r="E121" s="37">
        <v>2104516</v>
      </c>
      <c r="F121" s="37">
        <f t="shared" si="2"/>
        <v>0.14232346059616557</v>
      </c>
      <c r="G121" s="37">
        <f t="shared" si="3"/>
        <v>0.64545215327419703</v>
      </c>
    </row>
    <row r="122" spans="1:7">
      <c r="A122" s="32" t="s">
        <v>15</v>
      </c>
      <c r="B122" s="33" t="s">
        <v>171</v>
      </c>
      <c r="C122" s="33" t="s">
        <v>16</v>
      </c>
      <c r="D122" s="33">
        <v>375034</v>
      </c>
      <c r="E122" s="33">
        <v>1954924</v>
      </c>
      <c r="F122" s="33">
        <f t="shared" si="2"/>
        <v>0.19184070582795035</v>
      </c>
      <c r="G122" s="33">
        <f t="shared" si="3"/>
        <v>0.68965619809261125</v>
      </c>
    </row>
    <row r="123" spans="1:7">
      <c r="A123" s="34" t="s">
        <v>15</v>
      </c>
      <c r="B123" s="35" t="s">
        <v>172</v>
      </c>
      <c r="C123" s="35" t="s">
        <v>16</v>
      </c>
      <c r="D123" s="35">
        <v>369835</v>
      </c>
      <c r="E123" s="35">
        <v>1896534</v>
      </c>
      <c r="F123" s="35">
        <f t="shared" si="2"/>
        <v>0.19500573150810901</v>
      </c>
      <c r="G123" s="35">
        <f t="shared" si="3"/>
        <v>0.6924816165172889</v>
      </c>
    </row>
    <row r="124" spans="1:7">
      <c r="A124" s="36" t="s">
        <v>15</v>
      </c>
      <c r="B124" s="37" t="s">
        <v>173</v>
      </c>
      <c r="C124" s="37" t="s">
        <v>16</v>
      </c>
      <c r="D124" s="37">
        <v>383079</v>
      </c>
      <c r="E124" s="37">
        <v>2020210</v>
      </c>
      <c r="F124" s="37">
        <f t="shared" si="2"/>
        <v>0.18962335598774385</v>
      </c>
      <c r="G124" s="37">
        <f t="shared" si="3"/>
        <v>0.68767676989025894</v>
      </c>
    </row>
    <row r="125" spans="1:7">
      <c r="A125" s="32" t="s">
        <v>15</v>
      </c>
      <c r="B125" s="33" t="s">
        <v>174</v>
      </c>
      <c r="C125" s="33" t="s">
        <v>16</v>
      </c>
      <c r="D125" s="33">
        <v>263697</v>
      </c>
      <c r="E125" s="33">
        <v>2018145</v>
      </c>
      <c r="F125" s="33">
        <f t="shared" si="2"/>
        <v>0.13066305939365111</v>
      </c>
      <c r="G125" s="33">
        <f t="shared" si="3"/>
        <v>0.63504291312071237</v>
      </c>
    </row>
    <row r="126" spans="1:7">
      <c r="A126" s="34" t="s">
        <v>15</v>
      </c>
      <c r="B126" s="35" t="s">
        <v>175</v>
      </c>
      <c r="C126" s="35" t="s">
        <v>16</v>
      </c>
      <c r="D126" s="35">
        <v>285342</v>
      </c>
      <c r="E126" s="35">
        <v>2037213</v>
      </c>
      <c r="F126" s="35">
        <f t="shared" si="2"/>
        <v>0.14006488275894569</v>
      </c>
      <c r="G126" s="35">
        <f t="shared" si="3"/>
        <v>0.64343592083891077</v>
      </c>
    </row>
    <row r="127" spans="1:7">
      <c r="A127" s="34" t="s">
        <v>15</v>
      </c>
      <c r="B127" s="35" t="s">
        <v>176</v>
      </c>
      <c r="C127" s="35" t="s">
        <v>16</v>
      </c>
      <c r="D127" s="35">
        <v>262431</v>
      </c>
      <c r="E127" s="35">
        <v>1919470</v>
      </c>
      <c r="F127" s="35">
        <f t="shared" si="2"/>
        <v>0.13672055306933684</v>
      </c>
      <c r="G127" s="35">
        <f t="shared" si="3"/>
        <v>0.64045043772499699</v>
      </c>
    </row>
    <row r="128" spans="1:7">
      <c r="A128" s="36" t="s">
        <v>15</v>
      </c>
      <c r="B128" s="37" t="s">
        <v>177</v>
      </c>
      <c r="C128" s="37" t="s">
        <v>16</v>
      </c>
      <c r="D128" s="37">
        <v>276299</v>
      </c>
      <c r="E128" s="37">
        <v>2022688</v>
      </c>
      <c r="F128" s="37">
        <f t="shared" si="2"/>
        <v>0.13659991061399485</v>
      </c>
      <c r="G128" s="37">
        <f t="shared" si="3"/>
        <v>0.64034274020511317</v>
      </c>
    </row>
    <row r="129" spans="1:7">
      <c r="A129" s="32" t="s">
        <v>15</v>
      </c>
      <c r="B129" s="33" t="s">
        <v>178</v>
      </c>
      <c r="C129" s="33" t="s">
        <v>16</v>
      </c>
      <c r="D129" s="33">
        <v>390550</v>
      </c>
      <c r="E129" s="33">
        <v>2002766</v>
      </c>
      <c r="F129" s="33">
        <f t="shared" si="2"/>
        <v>0.19500530765950691</v>
      </c>
      <c r="G129" s="33">
        <f t="shared" si="3"/>
        <v>0.69248123814764173</v>
      </c>
    </row>
    <row r="130" spans="1:7">
      <c r="A130" s="34" t="s">
        <v>15</v>
      </c>
      <c r="B130" s="35" t="s">
        <v>179</v>
      </c>
      <c r="C130" s="35" t="s">
        <v>16</v>
      </c>
      <c r="D130" s="35">
        <v>413343</v>
      </c>
      <c r="E130" s="35">
        <v>2157012</v>
      </c>
      <c r="F130" s="35">
        <f t="shared" si="2"/>
        <v>0.19162758482567552</v>
      </c>
      <c r="G130" s="35">
        <f t="shared" si="3"/>
        <v>0.68946594497388047</v>
      </c>
    </row>
    <row r="131" spans="1:7">
      <c r="A131" s="36" t="s">
        <v>15</v>
      </c>
      <c r="B131" s="37" t="s">
        <v>180</v>
      </c>
      <c r="C131" s="37" t="s">
        <v>16</v>
      </c>
      <c r="D131" s="37">
        <v>397535</v>
      </c>
      <c r="E131" s="37">
        <v>1979268</v>
      </c>
      <c r="F131" s="37">
        <f t="shared" ref="F131:F164" si="4">D131/E131</f>
        <v>0.20084950597897808</v>
      </c>
      <c r="G131" s="37">
        <f t="shared" ref="G131:G194" si="5">(F131*0.8927)+0.5184</f>
        <v>0.69769835398743374</v>
      </c>
    </row>
    <row r="132" spans="1:7">
      <c r="A132" s="32" t="s">
        <v>15</v>
      </c>
      <c r="B132" s="33" t="s">
        <v>181</v>
      </c>
      <c r="C132" s="33" t="s">
        <v>16</v>
      </c>
      <c r="D132" s="33">
        <v>375617</v>
      </c>
      <c r="E132" s="33">
        <v>1761530</v>
      </c>
      <c r="F132" s="33">
        <f t="shared" si="4"/>
        <v>0.21323338234375799</v>
      </c>
      <c r="G132" s="33">
        <f t="shared" si="5"/>
        <v>0.70875344041827271</v>
      </c>
    </row>
    <row r="133" spans="1:7">
      <c r="A133" s="34" t="s">
        <v>15</v>
      </c>
      <c r="B133" s="35" t="s">
        <v>182</v>
      </c>
      <c r="C133" s="35" t="s">
        <v>16</v>
      </c>
      <c r="D133" s="35">
        <v>345641</v>
      </c>
      <c r="E133" s="35">
        <v>1650670</v>
      </c>
      <c r="F133" s="35">
        <f t="shared" si="4"/>
        <v>0.20939436713576912</v>
      </c>
      <c r="G133" s="35">
        <f t="shared" si="5"/>
        <v>0.7053263515421011</v>
      </c>
    </row>
    <row r="134" spans="1:7">
      <c r="A134" s="36" t="s">
        <v>15</v>
      </c>
      <c r="B134" s="37" t="s">
        <v>183</v>
      </c>
      <c r="C134" s="37" t="s">
        <v>16</v>
      </c>
      <c r="D134" s="37">
        <v>386392</v>
      </c>
      <c r="E134" s="37">
        <v>1740802</v>
      </c>
      <c r="F134" s="37">
        <f t="shared" si="4"/>
        <v>0.22196206116491135</v>
      </c>
      <c r="G134" s="37">
        <f t="shared" si="5"/>
        <v>0.71654553200191629</v>
      </c>
    </row>
    <row r="135" spans="1:7">
      <c r="A135" s="32" t="s">
        <v>15</v>
      </c>
      <c r="B135" s="33" t="s">
        <v>184</v>
      </c>
      <c r="C135" s="33" t="s">
        <v>16</v>
      </c>
      <c r="D135" s="33">
        <v>409155</v>
      </c>
      <c r="E135" s="33">
        <v>1819930</v>
      </c>
      <c r="F135" s="33">
        <f t="shared" si="4"/>
        <v>0.22481908644837989</v>
      </c>
      <c r="G135" s="33">
        <f t="shared" si="5"/>
        <v>0.71909599847246874</v>
      </c>
    </row>
    <row r="136" spans="1:7">
      <c r="A136" s="34" t="s">
        <v>15</v>
      </c>
      <c r="B136" s="35" t="s">
        <v>185</v>
      </c>
      <c r="C136" s="35" t="s">
        <v>16</v>
      </c>
      <c r="D136" s="35">
        <v>391701</v>
      </c>
      <c r="E136" s="35">
        <v>1825109</v>
      </c>
      <c r="F136" s="35">
        <f t="shared" si="4"/>
        <v>0.21461786665892282</v>
      </c>
      <c r="G136" s="35">
        <f t="shared" si="5"/>
        <v>0.70998936956642034</v>
      </c>
    </row>
    <row r="137" spans="1:7">
      <c r="A137" s="34" t="s">
        <v>15</v>
      </c>
      <c r="B137" s="35" t="s">
        <v>186</v>
      </c>
      <c r="C137" s="35" t="s">
        <v>16</v>
      </c>
      <c r="D137" s="35">
        <v>398916</v>
      </c>
      <c r="E137" s="35">
        <v>1812397</v>
      </c>
      <c r="F137" s="35">
        <f t="shared" si="4"/>
        <v>0.22010409419128371</v>
      </c>
      <c r="G137" s="35">
        <f t="shared" si="5"/>
        <v>0.71488692488455896</v>
      </c>
    </row>
    <row r="138" spans="1:7">
      <c r="A138" s="36" t="s">
        <v>15</v>
      </c>
      <c r="B138" s="37" t="s">
        <v>187</v>
      </c>
      <c r="C138" s="37" t="s">
        <v>16</v>
      </c>
      <c r="D138" s="37">
        <v>356724</v>
      </c>
      <c r="E138" s="37">
        <v>1719107</v>
      </c>
      <c r="F138" s="37">
        <f t="shared" si="4"/>
        <v>0.20750540833118591</v>
      </c>
      <c r="G138" s="37">
        <f t="shared" si="5"/>
        <v>0.70364007801724959</v>
      </c>
    </row>
    <row r="139" spans="1:7">
      <c r="A139" s="32" t="s">
        <v>15</v>
      </c>
      <c r="B139" s="33" t="s">
        <v>188</v>
      </c>
      <c r="C139" s="33" t="s">
        <v>16</v>
      </c>
      <c r="D139" s="33">
        <v>290584</v>
      </c>
      <c r="E139" s="33">
        <v>1878439</v>
      </c>
      <c r="F139" s="33">
        <f t="shared" si="4"/>
        <v>0.15469440317199548</v>
      </c>
      <c r="G139" s="33">
        <f t="shared" si="5"/>
        <v>0.6564956937116404</v>
      </c>
    </row>
    <row r="140" spans="1:7">
      <c r="A140" s="34" t="s">
        <v>15</v>
      </c>
      <c r="B140" s="35" t="s">
        <v>189</v>
      </c>
      <c r="C140" s="35" t="s">
        <v>16</v>
      </c>
      <c r="D140" s="35">
        <v>276043</v>
      </c>
      <c r="E140" s="35">
        <v>1897869</v>
      </c>
      <c r="F140" s="35">
        <f t="shared" si="4"/>
        <v>0.14544892192242984</v>
      </c>
      <c r="G140" s="35">
        <f t="shared" si="5"/>
        <v>0.64824225260015311</v>
      </c>
    </row>
    <row r="141" spans="1:7">
      <c r="A141" s="34" t="s">
        <v>15</v>
      </c>
      <c r="B141" s="35" t="s">
        <v>190</v>
      </c>
      <c r="C141" s="35" t="s">
        <v>16</v>
      </c>
      <c r="D141" s="35">
        <v>288405</v>
      </c>
      <c r="E141" s="35">
        <v>1804719</v>
      </c>
      <c r="F141" s="35">
        <f t="shared" si="4"/>
        <v>0.15980604182701019</v>
      </c>
      <c r="G141" s="35">
        <f t="shared" si="5"/>
        <v>0.66105885353897198</v>
      </c>
    </row>
    <row r="142" spans="1:7">
      <c r="A142" s="36" t="s">
        <v>15</v>
      </c>
      <c r="B142" s="37" t="s">
        <v>191</v>
      </c>
      <c r="C142" s="37" t="s">
        <v>16</v>
      </c>
      <c r="D142" s="37">
        <v>290491</v>
      </c>
      <c r="E142" s="37">
        <v>1776513</v>
      </c>
      <c r="F142" s="37">
        <f t="shared" si="4"/>
        <v>0.16351751999563188</v>
      </c>
      <c r="G142" s="37">
        <f t="shared" si="5"/>
        <v>0.66437209010010057</v>
      </c>
    </row>
    <row r="143" spans="1:7">
      <c r="A143" s="32" t="s">
        <v>15</v>
      </c>
      <c r="B143" s="33" t="s">
        <v>192</v>
      </c>
      <c r="C143" s="33" t="s">
        <v>16</v>
      </c>
      <c r="D143" s="33">
        <v>459171</v>
      </c>
      <c r="E143" s="33">
        <v>1827689</v>
      </c>
      <c r="F143" s="33">
        <f t="shared" si="4"/>
        <v>0.2512303789101975</v>
      </c>
      <c r="G143" s="33">
        <f t="shared" si="5"/>
        <v>0.74267335925313327</v>
      </c>
    </row>
    <row r="144" spans="1:7">
      <c r="A144" s="34" t="s">
        <v>15</v>
      </c>
      <c r="B144" s="35" t="s">
        <v>193</v>
      </c>
      <c r="C144" s="35" t="s">
        <v>16</v>
      </c>
      <c r="D144" s="35">
        <v>451520</v>
      </c>
      <c r="E144" s="35">
        <v>1887087</v>
      </c>
      <c r="F144" s="35">
        <f t="shared" si="4"/>
        <v>0.23926824783383066</v>
      </c>
      <c r="G144" s="35">
        <f t="shared" si="5"/>
        <v>0.73199476484126058</v>
      </c>
    </row>
    <row r="145" spans="1:7">
      <c r="A145" s="34" t="s">
        <v>15</v>
      </c>
      <c r="B145" s="35" t="s">
        <v>194</v>
      </c>
      <c r="C145" s="35" t="s">
        <v>16</v>
      </c>
      <c r="D145" s="35">
        <v>494246</v>
      </c>
      <c r="E145" s="35">
        <v>2029302</v>
      </c>
      <c r="F145" s="35">
        <f t="shared" si="4"/>
        <v>0.24355468037778508</v>
      </c>
      <c r="G145" s="35">
        <f t="shared" si="5"/>
        <v>0.7358212631732487</v>
      </c>
    </row>
    <row r="146" spans="1:7">
      <c r="A146" s="32" t="s">
        <v>15</v>
      </c>
      <c r="B146" s="33" t="s">
        <v>195</v>
      </c>
      <c r="C146" s="33" t="s">
        <v>16</v>
      </c>
      <c r="D146" s="33">
        <v>272027</v>
      </c>
      <c r="E146" s="33">
        <v>1927232</v>
      </c>
      <c r="F146" s="33">
        <f t="shared" si="4"/>
        <v>0.14114906767841132</v>
      </c>
      <c r="G146" s="33">
        <f t="shared" si="5"/>
        <v>0.64440377271651772</v>
      </c>
    </row>
    <row r="147" spans="1:7">
      <c r="A147" s="34" t="s">
        <v>15</v>
      </c>
      <c r="B147" s="35" t="s">
        <v>196</v>
      </c>
      <c r="C147" s="35" t="s">
        <v>16</v>
      </c>
      <c r="D147" s="35">
        <v>304626</v>
      </c>
      <c r="E147" s="35">
        <v>2004988</v>
      </c>
      <c r="F147" s="35">
        <f t="shared" si="4"/>
        <v>0.15193407641342491</v>
      </c>
      <c r="G147" s="35">
        <f t="shared" si="5"/>
        <v>0.65403155001426438</v>
      </c>
    </row>
    <row r="148" spans="1:7">
      <c r="A148" s="34" t="s">
        <v>15</v>
      </c>
      <c r="B148" s="35" t="s">
        <v>197</v>
      </c>
      <c r="C148" s="35" t="s">
        <v>16</v>
      </c>
      <c r="D148" s="35">
        <v>284294</v>
      </c>
      <c r="E148" s="35">
        <v>1980597</v>
      </c>
      <c r="F148" s="35">
        <f t="shared" si="4"/>
        <v>0.14353954893398305</v>
      </c>
      <c r="G148" s="35">
        <f t="shared" si="5"/>
        <v>0.64653775533336666</v>
      </c>
    </row>
    <row r="149" spans="1:7">
      <c r="A149" s="36" t="s">
        <v>15</v>
      </c>
      <c r="B149" s="37" t="s">
        <v>198</v>
      </c>
      <c r="C149" s="37" t="s">
        <v>16</v>
      </c>
      <c r="D149" s="37">
        <v>290253</v>
      </c>
      <c r="E149" s="37">
        <v>1929989</v>
      </c>
      <c r="F149" s="37">
        <f t="shared" si="4"/>
        <v>0.15039101259126347</v>
      </c>
      <c r="G149" s="37">
        <f t="shared" si="5"/>
        <v>0.65265405694022083</v>
      </c>
    </row>
    <row r="150" spans="1:7">
      <c r="A150" s="32" t="s">
        <v>15</v>
      </c>
      <c r="B150" s="33" t="s">
        <v>199</v>
      </c>
      <c r="C150" s="33" t="s">
        <v>16</v>
      </c>
      <c r="D150" s="33">
        <v>296515</v>
      </c>
      <c r="E150" s="33">
        <v>1453958</v>
      </c>
      <c r="F150" s="33">
        <f t="shared" si="4"/>
        <v>0.20393642732458572</v>
      </c>
      <c r="G150" s="33">
        <f t="shared" si="5"/>
        <v>0.70045404867265759</v>
      </c>
    </row>
    <row r="151" spans="1:7">
      <c r="A151" s="34" t="s">
        <v>15</v>
      </c>
      <c r="B151" s="35" t="s">
        <v>200</v>
      </c>
      <c r="C151" s="35" t="s">
        <v>16</v>
      </c>
      <c r="D151" s="35">
        <v>296550</v>
      </c>
      <c r="E151" s="35">
        <v>1489962</v>
      </c>
      <c r="F151" s="35">
        <f t="shared" si="4"/>
        <v>0.19903192161947755</v>
      </c>
      <c r="G151" s="35">
        <f t="shared" si="5"/>
        <v>0.69607579642970763</v>
      </c>
    </row>
    <row r="152" spans="1:7">
      <c r="A152" s="36" t="s">
        <v>15</v>
      </c>
      <c r="B152" s="37" t="s">
        <v>201</v>
      </c>
      <c r="C152" s="37" t="s">
        <v>16</v>
      </c>
      <c r="D152" s="37">
        <v>303656</v>
      </c>
      <c r="E152" s="37">
        <v>1521872</v>
      </c>
      <c r="F152" s="37">
        <f t="shared" si="4"/>
        <v>0.19952794978815563</v>
      </c>
      <c r="G152" s="37">
        <f t="shared" si="5"/>
        <v>0.69651860077588656</v>
      </c>
    </row>
    <row r="153" spans="1:7">
      <c r="A153" s="32" t="s">
        <v>15</v>
      </c>
      <c r="B153" s="33" t="s">
        <v>202</v>
      </c>
      <c r="C153" s="33" t="s">
        <v>16</v>
      </c>
      <c r="D153" s="33">
        <v>222233</v>
      </c>
      <c r="E153" s="33">
        <v>1861409</v>
      </c>
      <c r="F153" s="33">
        <f t="shared" si="4"/>
        <v>0.11938966664499849</v>
      </c>
      <c r="G153" s="33">
        <f t="shared" si="5"/>
        <v>0.62497915541399007</v>
      </c>
    </row>
    <row r="154" spans="1:7">
      <c r="A154" s="34" t="s">
        <v>15</v>
      </c>
      <c r="B154" s="35" t="s">
        <v>203</v>
      </c>
      <c r="C154" s="35" t="s">
        <v>16</v>
      </c>
      <c r="D154" s="35">
        <v>240772</v>
      </c>
      <c r="E154" s="35">
        <v>1794946</v>
      </c>
      <c r="F154" s="35">
        <f t="shared" si="4"/>
        <v>0.13413885431650868</v>
      </c>
      <c r="G154" s="35">
        <f t="shared" si="5"/>
        <v>0.63814575524834727</v>
      </c>
    </row>
    <row r="155" spans="1:7">
      <c r="A155" s="34" t="s">
        <v>15</v>
      </c>
      <c r="B155" s="35" t="s">
        <v>204</v>
      </c>
      <c r="C155" s="35" t="s">
        <v>16</v>
      </c>
      <c r="D155" s="35">
        <v>250009</v>
      </c>
      <c r="E155" s="35">
        <v>1942614</v>
      </c>
      <c r="F155" s="35">
        <f t="shared" si="4"/>
        <v>0.12869720901836393</v>
      </c>
      <c r="G155" s="35">
        <f t="shared" si="5"/>
        <v>0.6332879984906935</v>
      </c>
    </row>
    <row r="156" spans="1:7">
      <c r="A156" s="36" t="s">
        <v>15</v>
      </c>
      <c r="B156" s="37" t="s">
        <v>205</v>
      </c>
      <c r="C156" s="37" t="s">
        <v>16</v>
      </c>
      <c r="D156" s="37">
        <v>223648</v>
      </c>
      <c r="E156" s="37">
        <v>1823165</v>
      </c>
      <c r="F156" s="37">
        <f t="shared" si="4"/>
        <v>0.12267019167217449</v>
      </c>
      <c r="G156" s="37">
        <f t="shared" si="5"/>
        <v>0.62790768010575015</v>
      </c>
    </row>
    <row r="157" spans="1:7">
      <c r="A157" s="32" t="s">
        <v>15</v>
      </c>
      <c r="B157" s="33" t="s">
        <v>206</v>
      </c>
      <c r="C157" s="33" t="s">
        <v>16</v>
      </c>
      <c r="D157" s="33">
        <v>337034</v>
      </c>
      <c r="E157" s="33">
        <v>1948024</v>
      </c>
      <c r="F157" s="33">
        <f t="shared" si="4"/>
        <v>0.1730132688303635</v>
      </c>
      <c r="G157" s="33">
        <f t="shared" si="5"/>
        <v>0.67284894508486548</v>
      </c>
    </row>
    <row r="158" spans="1:7">
      <c r="A158" s="34" t="s">
        <v>15</v>
      </c>
      <c r="B158" s="35" t="s">
        <v>207</v>
      </c>
      <c r="C158" s="35" t="s">
        <v>16</v>
      </c>
      <c r="D158" s="35">
        <v>299640</v>
      </c>
      <c r="E158" s="35">
        <v>1761973</v>
      </c>
      <c r="F158" s="35">
        <f t="shared" si="4"/>
        <v>0.17005935959291091</v>
      </c>
      <c r="G158" s="35">
        <f t="shared" si="5"/>
        <v>0.67021199030859158</v>
      </c>
    </row>
    <row r="159" spans="1:7">
      <c r="A159" s="34" t="s">
        <v>15</v>
      </c>
      <c r="B159" s="35" t="s">
        <v>208</v>
      </c>
      <c r="C159" s="35" t="s">
        <v>16</v>
      </c>
      <c r="D159" s="35">
        <v>299366</v>
      </c>
      <c r="E159" s="35">
        <v>1819652</v>
      </c>
      <c r="F159" s="35">
        <f t="shared" si="4"/>
        <v>0.16451827052645232</v>
      </c>
      <c r="G159" s="35">
        <f t="shared" si="5"/>
        <v>0.66526546009896403</v>
      </c>
    </row>
    <row r="160" spans="1:7">
      <c r="A160" s="36" t="s">
        <v>15</v>
      </c>
      <c r="B160" s="37" t="s">
        <v>209</v>
      </c>
      <c r="C160" s="37" t="s">
        <v>16</v>
      </c>
      <c r="D160" s="37">
        <v>318818</v>
      </c>
      <c r="E160" s="37">
        <v>1835820</v>
      </c>
      <c r="F160" s="37">
        <f t="shared" si="4"/>
        <v>0.17366517414561342</v>
      </c>
      <c r="G160" s="37">
        <f t="shared" si="5"/>
        <v>0.67343090095978908</v>
      </c>
    </row>
    <row r="161" spans="1:7">
      <c r="A161" s="32" t="s">
        <v>15</v>
      </c>
      <c r="B161" s="33" t="s">
        <v>210</v>
      </c>
      <c r="C161" s="33" t="s">
        <v>16</v>
      </c>
      <c r="D161" s="33">
        <v>324276</v>
      </c>
      <c r="E161" s="33">
        <v>1835659</v>
      </c>
      <c r="F161" s="33">
        <f t="shared" si="4"/>
        <v>0.17665372490206516</v>
      </c>
      <c r="G161" s="33">
        <f t="shared" si="5"/>
        <v>0.67609878022007353</v>
      </c>
    </row>
    <row r="162" spans="1:7">
      <c r="A162" s="34" t="s">
        <v>15</v>
      </c>
      <c r="B162" s="35" t="s">
        <v>211</v>
      </c>
      <c r="C162" s="35" t="s">
        <v>16</v>
      </c>
      <c r="D162" s="35">
        <v>314194</v>
      </c>
      <c r="E162" s="35">
        <v>1839804</v>
      </c>
      <c r="F162" s="35">
        <f t="shared" si="4"/>
        <v>0.17077580003087287</v>
      </c>
      <c r="G162" s="35">
        <f t="shared" si="5"/>
        <v>0.67085155668756014</v>
      </c>
    </row>
    <row r="163" spans="1:7">
      <c r="A163" s="34" t="s">
        <v>15</v>
      </c>
      <c r="B163" s="35" t="s">
        <v>212</v>
      </c>
      <c r="C163" s="35" t="s">
        <v>16</v>
      </c>
      <c r="D163" s="35">
        <v>322181</v>
      </c>
      <c r="E163" s="35">
        <v>1898067</v>
      </c>
      <c r="F163" s="35">
        <f t="shared" si="4"/>
        <v>0.16974163714979504</v>
      </c>
      <c r="G163" s="35">
        <f t="shared" si="5"/>
        <v>0.66992835948362206</v>
      </c>
    </row>
    <row r="164" spans="1:7">
      <c r="A164" s="36" t="s">
        <v>15</v>
      </c>
      <c r="B164" s="37" t="s">
        <v>213</v>
      </c>
      <c r="C164" s="37" t="s">
        <v>16</v>
      </c>
      <c r="D164" s="37">
        <v>350161</v>
      </c>
      <c r="E164" s="37">
        <v>1957251</v>
      </c>
      <c r="F164" s="37">
        <f t="shared" si="4"/>
        <v>0.17890449410934009</v>
      </c>
      <c r="G164" s="37">
        <f t="shared" si="5"/>
        <v>0.67810804189140783</v>
      </c>
    </row>
    <row r="165" spans="1:7">
      <c r="A165" s="41" t="s">
        <v>15</v>
      </c>
      <c r="B165" s="42" t="s">
        <v>214</v>
      </c>
      <c r="C165" s="42" t="s">
        <v>16</v>
      </c>
      <c r="D165" s="42">
        <v>381865</v>
      </c>
      <c r="E165" s="42">
        <v>2016008</v>
      </c>
      <c r="F165" s="42">
        <f t="shared" ref="F165:F228" si="6">D165/E165</f>
        <v>0.18941641104598791</v>
      </c>
      <c r="G165" s="42">
        <f t="shared" si="5"/>
        <v>0.68749203014075344</v>
      </c>
    </row>
    <row r="166" spans="1:7">
      <c r="A166" s="43" t="s">
        <v>15</v>
      </c>
      <c r="B166" s="44" t="s">
        <v>215</v>
      </c>
      <c r="C166" s="44" t="s">
        <v>16</v>
      </c>
      <c r="D166" s="44">
        <v>384209</v>
      </c>
      <c r="E166" s="44">
        <v>2271563</v>
      </c>
      <c r="F166" s="44">
        <f t="shared" si="6"/>
        <v>0.1691386063252483</v>
      </c>
      <c r="G166" s="44">
        <f t="shared" si="5"/>
        <v>0.66939003386654916</v>
      </c>
    </row>
    <row r="167" spans="1:7">
      <c r="A167" s="43" t="s">
        <v>15</v>
      </c>
      <c r="B167" s="44" t="s">
        <v>216</v>
      </c>
      <c r="C167" s="44" t="s">
        <v>16</v>
      </c>
      <c r="D167" s="44">
        <v>414828</v>
      </c>
      <c r="E167" s="44">
        <v>2429005</v>
      </c>
      <c r="F167" s="44">
        <f t="shared" si="6"/>
        <v>0.17078103997315774</v>
      </c>
      <c r="G167" s="44">
        <f t="shared" si="5"/>
        <v>0.67085623438403785</v>
      </c>
    </row>
    <row r="168" spans="1:7">
      <c r="A168" s="45" t="s">
        <v>15</v>
      </c>
      <c r="B168" s="46" t="s">
        <v>217</v>
      </c>
      <c r="C168" s="46" t="s">
        <v>16</v>
      </c>
      <c r="D168" s="46">
        <v>437135</v>
      </c>
      <c r="E168" s="46">
        <v>2369655</v>
      </c>
      <c r="F168" s="46">
        <f t="shared" si="6"/>
        <v>0.1844720011984867</v>
      </c>
      <c r="G168" s="46">
        <f t="shared" si="5"/>
        <v>0.68307815546988904</v>
      </c>
    </row>
    <row r="169" spans="1:7">
      <c r="A169" s="41" t="s">
        <v>15</v>
      </c>
      <c r="B169" s="42" t="s">
        <v>218</v>
      </c>
      <c r="C169" s="42" t="s">
        <v>16</v>
      </c>
      <c r="D169" s="42">
        <v>360725</v>
      </c>
      <c r="E169" s="42">
        <v>2328344</v>
      </c>
      <c r="F169" s="42">
        <f t="shared" si="6"/>
        <v>0.15492770827678384</v>
      </c>
      <c r="G169" s="42">
        <f t="shared" si="5"/>
        <v>0.6567039651786849</v>
      </c>
    </row>
    <row r="170" spans="1:7">
      <c r="A170" s="43" t="s">
        <v>15</v>
      </c>
      <c r="B170" s="44" t="s">
        <v>219</v>
      </c>
      <c r="C170" s="44" t="s">
        <v>16</v>
      </c>
      <c r="D170" s="44">
        <v>367533</v>
      </c>
      <c r="E170" s="44">
        <v>2420110</v>
      </c>
      <c r="F170" s="44">
        <f t="shared" si="6"/>
        <v>0.151866237485073</v>
      </c>
      <c r="G170" s="44">
        <f t="shared" si="5"/>
        <v>0.65397099020292471</v>
      </c>
    </row>
    <row r="171" spans="1:7">
      <c r="A171" s="43" t="s">
        <v>15</v>
      </c>
      <c r="B171" s="44" t="s">
        <v>220</v>
      </c>
      <c r="C171" s="44" t="s">
        <v>16</v>
      </c>
      <c r="D171" s="44">
        <v>358042</v>
      </c>
      <c r="E171" s="44">
        <v>2478747</v>
      </c>
      <c r="F171" s="44">
        <f t="shared" si="6"/>
        <v>0.14444475374049873</v>
      </c>
      <c r="G171" s="44">
        <f t="shared" si="5"/>
        <v>0.64734583166414317</v>
      </c>
    </row>
    <row r="172" spans="1:7">
      <c r="A172" s="45" t="s">
        <v>15</v>
      </c>
      <c r="B172" s="46" t="s">
        <v>221</v>
      </c>
      <c r="C172" s="46" t="s">
        <v>16</v>
      </c>
      <c r="D172" s="46">
        <v>346145</v>
      </c>
      <c r="E172" s="46">
        <v>2571822</v>
      </c>
      <c r="F172" s="46">
        <f t="shared" si="6"/>
        <v>0.13459135196759339</v>
      </c>
      <c r="G172" s="46">
        <f t="shared" si="5"/>
        <v>0.63854969990147059</v>
      </c>
    </row>
    <row r="173" spans="1:7">
      <c r="A173" s="41" t="s">
        <v>15</v>
      </c>
      <c r="B173" s="42" t="s">
        <v>222</v>
      </c>
      <c r="C173" s="42" t="s">
        <v>16</v>
      </c>
      <c r="D173" s="42">
        <v>487771</v>
      </c>
      <c r="E173" s="42">
        <v>2626541</v>
      </c>
      <c r="F173" s="42">
        <f t="shared" si="6"/>
        <v>0.18570850407437006</v>
      </c>
      <c r="G173" s="42">
        <f t="shared" si="5"/>
        <v>0.68418198158719012</v>
      </c>
    </row>
    <row r="174" spans="1:7">
      <c r="A174" s="43" t="s">
        <v>15</v>
      </c>
      <c r="B174" s="44" t="s">
        <v>223</v>
      </c>
      <c r="C174" s="44" t="s">
        <v>16</v>
      </c>
      <c r="D174" s="44">
        <v>479180</v>
      </c>
      <c r="E174" s="44">
        <v>2665176</v>
      </c>
      <c r="F174" s="44">
        <f t="shared" si="6"/>
        <v>0.17979300428939776</v>
      </c>
      <c r="G174" s="44">
        <f t="shared" si="5"/>
        <v>0.67890121492914535</v>
      </c>
    </row>
    <row r="175" spans="1:7">
      <c r="A175" s="45" t="s">
        <v>15</v>
      </c>
      <c r="B175" s="46" t="s">
        <v>224</v>
      </c>
      <c r="C175" s="46" t="s">
        <v>16</v>
      </c>
      <c r="D175" s="46">
        <v>467306</v>
      </c>
      <c r="E175" s="46">
        <v>2801945</v>
      </c>
      <c r="F175" s="46">
        <f t="shared" si="6"/>
        <v>0.16677914805608246</v>
      </c>
      <c r="G175" s="46">
        <f t="shared" si="5"/>
        <v>0.66728374546966474</v>
      </c>
    </row>
    <row r="176" spans="1:7">
      <c r="A176" s="41" t="s">
        <v>15</v>
      </c>
      <c r="B176" s="42" t="s">
        <v>225</v>
      </c>
      <c r="C176" s="42" t="s">
        <v>16</v>
      </c>
      <c r="D176" s="42">
        <v>321090</v>
      </c>
      <c r="E176" s="42">
        <v>2505995</v>
      </c>
      <c r="F176" s="42">
        <f t="shared" si="6"/>
        <v>0.12812874726406079</v>
      </c>
      <c r="G176" s="42">
        <f t="shared" si="5"/>
        <v>0.63278053268262702</v>
      </c>
    </row>
    <row r="177" spans="1:7">
      <c r="A177" s="43" t="s">
        <v>15</v>
      </c>
      <c r="B177" s="44" t="s">
        <v>226</v>
      </c>
      <c r="C177" s="44" t="s">
        <v>16</v>
      </c>
      <c r="D177" s="44">
        <v>333567</v>
      </c>
      <c r="E177" s="44">
        <v>2539515</v>
      </c>
      <c r="F177" s="44">
        <f t="shared" si="6"/>
        <v>0.13135067128959663</v>
      </c>
      <c r="G177" s="44">
        <f t="shared" si="5"/>
        <v>0.63565674426022289</v>
      </c>
    </row>
    <row r="178" spans="1:7">
      <c r="A178" s="45" t="s">
        <v>15</v>
      </c>
      <c r="B178" s="46" t="s">
        <v>227</v>
      </c>
      <c r="C178" s="46" t="s">
        <v>16</v>
      </c>
      <c r="D178" s="46">
        <v>332917</v>
      </c>
      <c r="E178" s="46">
        <v>2590386</v>
      </c>
      <c r="F178" s="46">
        <f t="shared" si="6"/>
        <v>0.1285202282594177</v>
      </c>
      <c r="G178" s="46">
        <f t="shared" si="5"/>
        <v>0.6331300077671822</v>
      </c>
    </row>
    <row r="179" spans="1:7">
      <c r="A179" s="41" t="s">
        <v>15</v>
      </c>
      <c r="B179" s="42" t="s">
        <v>228</v>
      </c>
      <c r="C179" s="42" t="s">
        <v>16</v>
      </c>
      <c r="D179" s="42"/>
      <c r="E179" s="42"/>
      <c r="F179" s="42"/>
      <c r="G179" s="42"/>
    </row>
    <row r="180" spans="1:7">
      <c r="A180" s="43" t="s">
        <v>15</v>
      </c>
      <c r="B180" s="44" t="s">
        <v>229</v>
      </c>
      <c r="C180" s="44" t="s">
        <v>16</v>
      </c>
      <c r="D180" s="44"/>
      <c r="E180" s="44"/>
      <c r="F180" s="44"/>
      <c r="G180" s="44"/>
    </row>
    <row r="181" spans="1:7">
      <c r="A181" s="45" t="s">
        <v>15</v>
      </c>
      <c r="B181" s="46" t="s">
        <v>230</v>
      </c>
      <c r="C181" s="46" t="s">
        <v>16</v>
      </c>
      <c r="D181" s="46"/>
      <c r="E181" s="46"/>
      <c r="F181" s="46"/>
      <c r="G181" s="46"/>
    </row>
    <row r="182" spans="1:7">
      <c r="A182" s="41" t="s">
        <v>15</v>
      </c>
      <c r="B182" s="42" t="s">
        <v>231</v>
      </c>
      <c r="C182" s="42" t="s">
        <v>16</v>
      </c>
      <c r="D182" s="42">
        <v>316032</v>
      </c>
      <c r="E182" s="42">
        <v>2288501</v>
      </c>
      <c r="F182" s="42">
        <f t="shared" si="6"/>
        <v>0.13809563552736048</v>
      </c>
      <c r="G182" s="42">
        <f t="shared" si="5"/>
        <v>0.6416779738352747</v>
      </c>
    </row>
    <row r="183" spans="1:7">
      <c r="A183" s="43" t="s">
        <v>15</v>
      </c>
      <c r="B183" s="44" t="s">
        <v>232</v>
      </c>
      <c r="C183" s="44" t="s">
        <v>16</v>
      </c>
      <c r="D183" s="44">
        <v>314571</v>
      </c>
      <c r="E183" s="44">
        <v>2331844</v>
      </c>
      <c r="F183" s="44">
        <f t="shared" si="6"/>
        <v>0.13490224903552725</v>
      </c>
      <c r="G183" s="44">
        <f t="shared" si="5"/>
        <v>0.63882723771401517</v>
      </c>
    </row>
    <row r="184" spans="1:7">
      <c r="A184" s="45" t="s">
        <v>15</v>
      </c>
      <c r="B184" s="46" t="s">
        <v>233</v>
      </c>
      <c r="C184" s="46" t="s">
        <v>16</v>
      </c>
      <c r="D184" s="46">
        <v>308494</v>
      </c>
      <c r="E184" s="46">
        <v>2271339</v>
      </c>
      <c r="F184" s="46">
        <f t="shared" si="6"/>
        <v>0.13582032448700965</v>
      </c>
      <c r="G184" s="46">
        <f t="shared" si="5"/>
        <v>0.63964680366955351</v>
      </c>
    </row>
    <row r="185" spans="1:7">
      <c r="A185" s="41" t="s">
        <v>15</v>
      </c>
      <c r="B185" s="42" t="s">
        <v>234</v>
      </c>
      <c r="C185" s="42" t="s">
        <v>16</v>
      </c>
      <c r="D185" s="42">
        <v>353928</v>
      </c>
      <c r="E185" s="42">
        <v>2514409</v>
      </c>
      <c r="F185" s="42">
        <f t="shared" si="6"/>
        <v>0.14075991614729347</v>
      </c>
      <c r="G185" s="42">
        <f t="shared" si="5"/>
        <v>0.64405637714468889</v>
      </c>
    </row>
    <row r="186" spans="1:7">
      <c r="A186" s="43" t="s">
        <v>15</v>
      </c>
      <c r="B186" s="44" t="s">
        <v>235</v>
      </c>
      <c r="C186" s="44" t="s">
        <v>16</v>
      </c>
      <c r="D186" s="44">
        <v>370976</v>
      </c>
      <c r="E186" s="44">
        <v>2601329</v>
      </c>
      <c r="F186" s="44">
        <f t="shared" si="6"/>
        <v>0.14261018118046584</v>
      </c>
      <c r="G186" s="44">
        <f t="shared" si="5"/>
        <v>0.64570810873980178</v>
      </c>
    </row>
    <row r="187" spans="1:7">
      <c r="A187" s="43" t="s">
        <v>15</v>
      </c>
      <c r="B187" s="44" t="s">
        <v>236</v>
      </c>
      <c r="C187" s="44" t="s">
        <v>16</v>
      </c>
      <c r="D187" s="44">
        <v>366655</v>
      </c>
      <c r="E187" s="44">
        <v>2585682</v>
      </c>
      <c r="F187" s="44">
        <f t="shared" si="6"/>
        <v>0.14180204681008723</v>
      </c>
      <c r="G187" s="44">
        <f t="shared" si="5"/>
        <v>0.64498668718736485</v>
      </c>
    </row>
    <row r="188" spans="1:7">
      <c r="A188" s="45" t="s">
        <v>15</v>
      </c>
      <c r="B188" s="46" t="s">
        <v>237</v>
      </c>
      <c r="C188" s="46" t="s">
        <v>16</v>
      </c>
      <c r="D188" s="46">
        <v>355669</v>
      </c>
      <c r="E188" s="46">
        <v>2609075</v>
      </c>
      <c r="F188" s="46">
        <f t="shared" si="6"/>
        <v>0.13631996013912978</v>
      </c>
      <c r="G188" s="46">
        <f t="shared" si="5"/>
        <v>0.64009282841620108</v>
      </c>
    </row>
    <row r="189" spans="1:7">
      <c r="A189" s="41" t="s">
        <v>15</v>
      </c>
      <c r="B189" s="42" t="s">
        <v>238</v>
      </c>
      <c r="C189" s="42" t="s">
        <v>16</v>
      </c>
      <c r="D189" s="42">
        <v>398452</v>
      </c>
      <c r="E189" s="42">
        <v>2768487</v>
      </c>
      <c r="F189" s="42">
        <f t="shared" si="6"/>
        <v>0.14392410005898529</v>
      </c>
      <c r="G189" s="42">
        <f t="shared" si="5"/>
        <v>0.64688104412265612</v>
      </c>
    </row>
    <row r="190" spans="1:7">
      <c r="A190" s="43" t="s">
        <v>15</v>
      </c>
      <c r="B190" s="44" t="s">
        <v>239</v>
      </c>
      <c r="C190" s="44" t="s">
        <v>16</v>
      </c>
      <c r="D190" s="44">
        <v>378502</v>
      </c>
      <c r="E190" s="44">
        <v>2651420</v>
      </c>
      <c r="F190" s="44">
        <f t="shared" si="6"/>
        <v>0.14275444855963973</v>
      </c>
      <c r="G190" s="44">
        <f t="shared" si="5"/>
        <v>0.64583689622919038</v>
      </c>
    </row>
    <row r="191" spans="1:7">
      <c r="A191" s="43" t="s">
        <v>15</v>
      </c>
      <c r="B191" s="44" t="s">
        <v>240</v>
      </c>
      <c r="C191" s="44" t="s">
        <v>16</v>
      </c>
      <c r="D191" s="44">
        <v>361611</v>
      </c>
      <c r="E191" s="44">
        <v>2576152</v>
      </c>
      <c r="F191" s="44">
        <f t="shared" si="6"/>
        <v>0.14036865837108992</v>
      </c>
      <c r="G191" s="44">
        <f t="shared" si="5"/>
        <v>0.6437071013278719</v>
      </c>
    </row>
    <row r="192" spans="1:7">
      <c r="A192" s="45" t="s">
        <v>15</v>
      </c>
      <c r="B192" s="46" t="s">
        <v>241</v>
      </c>
      <c r="C192" s="46" t="s">
        <v>16</v>
      </c>
      <c r="D192" s="46">
        <v>359266</v>
      </c>
      <c r="E192" s="46">
        <v>2490928</v>
      </c>
      <c r="F192" s="46">
        <f t="shared" si="6"/>
        <v>0.14422978102939948</v>
      </c>
      <c r="G192" s="46">
        <f t="shared" si="5"/>
        <v>0.64715392552494488</v>
      </c>
    </row>
    <row r="193" spans="1:7">
      <c r="A193" s="41" t="s">
        <v>15</v>
      </c>
      <c r="B193" s="42" t="s">
        <v>242</v>
      </c>
      <c r="C193" s="42" t="s">
        <v>16</v>
      </c>
      <c r="D193" s="42">
        <v>437773</v>
      </c>
      <c r="E193" s="42">
        <v>2445207</v>
      </c>
      <c r="F193" s="42">
        <f t="shared" si="6"/>
        <v>0.17903310435476424</v>
      </c>
      <c r="G193" s="42">
        <f t="shared" si="5"/>
        <v>0.67822285225749801</v>
      </c>
    </row>
    <row r="194" spans="1:7">
      <c r="A194" s="43" t="s">
        <v>15</v>
      </c>
      <c r="B194" s="44" t="s">
        <v>243</v>
      </c>
      <c r="C194" s="44" t="s">
        <v>16</v>
      </c>
      <c r="D194" s="44">
        <v>460655</v>
      </c>
      <c r="E194" s="44">
        <v>2525265</v>
      </c>
      <c r="F194" s="44">
        <f t="shared" si="6"/>
        <v>0.18241847885271448</v>
      </c>
      <c r="G194" s="44">
        <f t="shared" si="5"/>
        <v>0.68124497607181822</v>
      </c>
    </row>
    <row r="195" spans="1:7">
      <c r="A195" s="43" t="s">
        <v>15</v>
      </c>
      <c r="B195" s="44" t="s">
        <v>244</v>
      </c>
      <c r="C195" s="44" t="s">
        <v>16</v>
      </c>
      <c r="D195" s="44">
        <v>455974</v>
      </c>
      <c r="E195" s="44">
        <v>2513618</v>
      </c>
      <c r="F195" s="44">
        <f t="shared" si="6"/>
        <v>0.18140146991308942</v>
      </c>
      <c r="G195" s="44">
        <f t="shared" ref="G195:G258" si="7">(F195*0.8927)+0.5184</f>
        <v>0.68033709219141492</v>
      </c>
    </row>
    <row r="196" spans="1:7">
      <c r="A196" s="45" t="s">
        <v>15</v>
      </c>
      <c r="B196" s="46" t="s">
        <v>245</v>
      </c>
      <c r="C196" s="46" t="s">
        <v>16</v>
      </c>
      <c r="D196" s="46">
        <v>203972</v>
      </c>
      <c r="E196" s="46">
        <v>1036896</v>
      </c>
      <c r="F196" s="46">
        <f t="shared" si="6"/>
        <v>0.19671403882356572</v>
      </c>
      <c r="G196" s="46">
        <f t="shared" si="7"/>
        <v>0.6940066224577971</v>
      </c>
    </row>
    <row r="197" spans="1:7">
      <c r="A197" s="41" t="s">
        <v>15</v>
      </c>
      <c r="B197" s="42" t="s">
        <v>246</v>
      </c>
      <c r="C197" s="42" t="s">
        <v>16</v>
      </c>
      <c r="D197" s="42">
        <v>425269</v>
      </c>
      <c r="E197" s="42">
        <v>2651867</v>
      </c>
      <c r="F197" s="42">
        <f t="shared" si="6"/>
        <v>0.16036588561945225</v>
      </c>
      <c r="G197" s="42">
        <f t="shared" si="7"/>
        <v>0.66155862609248506</v>
      </c>
    </row>
    <row r="198" spans="1:7">
      <c r="A198" s="43" t="s">
        <v>15</v>
      </c>
      <c r="B198" s="44" t="s">
        <v>247</v>
      </c>
      <c r="C198" s="44" t="s">
        <v>16</v>
      </c>
      <c r="D198" s="44">
        <v>426918</v>
      </c>
      <c r="E198" s="44">
        <v>2522096</v>
      </c>
      <c r="F198" s="44">
        <f t="shared" si="6"/>
        <v>0.16927111418439267</v>
      </c>
      <c r="G198" s="44">
        <f t="shared" si="7"/>
        <v>0.66950832363240731</v>
      </c>
    </row>
    <row r="199" spans="1:7">
      <c r="A199" s="45" t="s">
        <v>15</v>
      </c>
      <c r="B199" s="46" t="s">
        <v>248</v>
      </c>
      <c r="C199" s="46" t="s">
        <v>16</v>
      </c>
      <c r="D199" s="46">
        <v>396119</v>
      </c>
      <c r="E199" s="46">
        <v>2431676</v>
      </c>
      <c r="F199" s="46">
        <f t="shared" si="6"/>
        <v>0.16289958037172717</v>
      </c>
      <c r="G199" s="46">
        <f t="shared" si="7"/>
        <v>0.66382045539784085</v>
      </c>
    </row>
    <row r="200" spans="1:7">
      <c r="A200" s="41" t="s">
        <v>15</v>
      </c>
      <c r="B200" s="42" t="s">
        <v>249</v>
      </c>
      <c r="C200" s="42" t="s">
        <v>16</v>
      </c>
      <c r="D200" s="42">
        <v>318673</v>
      </c>
      <c r="E200" s="42">
        <v>2282085</v>
      </c>
      <c r="F200" s="42">
        <f t="shared" si="6"/>
        <v>0.13964116148171518</v>
      </c>
      <c r="G200" s="42">
        <f t="shared" si="7"/>
        <v>0.64305766485472715</v>
      </c>
    </row>
    <row r="201" spans="1:7">
      <c r="A201" s="43" t="s">
        <v>15</v>
      </c>
      <c r="B201" s="44" t="s">
        <v>250</v>
      </c>
      <c r="C201" s="44" t="s">
        <v>16</v>
      </c>
      <c r="D201" s="44">
        <v>348647</v>
      </c>
      <c r="E201" s="44">
        <v>2389668</v>
      </c>
      <c r="F201" s="44">
        <f t="shared" si="6"/>
        <v>0.14589767281480104</v>
      </c>
      <c r="G201" s="44">
        <f t="shared" si="7"/>
        <v>0.64864285252177289</v>
      </c>
    </row>
    <row r="202" spans="1:7">
      <c r="A202" s="43" t="s">
        <v>15</v>
      </c>
      <c r="B202" s="44" t="s">
        <v>251</v>
      </c>
      <c r="C202" s="44" t="s">
        <v>16</v>
      </c>
      <c r="D202" s="44">
        <v>312548</v>
      </c>
      <c r="E202" s="44">
        <v>2140287</v>
      </c>
      <c r="F202" s="44">
        <f t="shared" si="6"/>
        <v>0.14603088277413262</v>
      </c>
      <c r="G202" s="44">
        <f t="shared" si="7"/>
        <v>0.64876176905246818</v>
      </c>
    </row>
    <row r="203" spans="1:7">
      <c r="A203" s="43" t="s">
        <v>15</v>
      </c>
      <c r="B203" s="44" t="s">
        <v>252</v>
      </c>
      <c r="C203" s="44" t="s">
        <v>16</v>
      </c>
      <c r="D203" s="44">
        <v>233446</v>
      </c>
      <c r="E203" s="44">
        <v>1383811</v>
      </c>
      <c r="F203" s="44">
        <f t="shared" si="6"/>
        <v>0.16869789299261242</v>
      </c>
      <c r="G203" s="44">
        <f t="shared" si="7"/>
        <v>0.66899660907450509</v>
      </c>
    </row>
    <row r="204" spans="1:7">
      <c r="A204" s="45" t="s">
        <v>15</v>
      </c>
      <c r="B204" s="46" t="s">
        <v>253</v>
      </c>
      <c r="C204" s="46" t="s">
        <v>16</v>
      </c>
      <c r="D204" s="46">
        <v>154972</v>
      </c>
      <c r="E204" s="46">
        <v>981605</v>
      </c>
      <c r="F204" s="46">
        <f t="shared" si="6"/>
        <v>0.1578761314377983</v>
      </c>
      <c r="G204" s="46">
        <f t="shared" si="7"/>
        <v>0.6593360225345225</v>
      </c>
    </row>
    <row r="205" spans="1:7">
      <c r="A205" s="41" t="s">
        <v>15</v>
      </c>
      <c r="B205" s="42" t="s">
        <v>254</v>
      </c>
      <c r="C205" s="42" t="s">
        <v>16</v>
      </c>
      <c r="D205" s="42">
        <v>313876</v>
      </c>
      <c r="E205" s="42">
        <v>1946885</v>
      </c>
      <c r="F205" s="42">
        <f t="shared" si="6"/>
        <v>0.16121958924127516</v>
      </c>
      <c r="G205" s="42">
        <f t="shared" si="7"/>
        <v>0.66232072731568636</v>
      </c>
    </row>
    <row r="206" spans="1:7">
      <c r="A206" s="43" t="s">
        <v>15</v>
      </c>
      <c r="B206" s="44" t="s">
        <v>255</v>
      </c>
      <c r="C206" s="44" t="s">
        <v>16</v>
      </c>
      <c r="D206" s="44">
        <v>210436</v>
      </c>
      <c r="E206" s="44">
        <v>1244023</v>
      </c>
      <c r="F206" s="44">
        <f t="shared" si="6"/>
        <v>0.16915764419146592</v>
      </c>
      <c r="G206" s="44">
        <f t="shared" si="7"/>
        <v>0.6694070289697216</v>
      </c>
    </row>
    <row r="207" spans="1:7">
      <c r="A207" s="43" t="s">
        <v>15</v>
      </c>
      <c r="B207" s="44" t="s">
        <v>256</v>
      </c>
      <c r="C207" s="44" t="s">
        <v>16</v>
      </c>
      <c r="D207" s="44">
        <v>312187</v>
      </c>
      <c r="E207" s="44">
        <v>1953820</v>
      </c>
      <c r="F207" s="44">
        <f t="shared" si="6"/>
        <v>0.15978288685754061</v>
      </c>
      <c r="G207" s="44">
        <f t="shared" si="7"/>
        <v>0.66103818309772644</v>
      </c>
    </row>
    <row r="208" spans="1:7">
      <c r="A208" s="43" t="s">
        <v>15</v>
      </c>
      <c r="B208" s="44" t="s">
        <v>257</v>
      </c>
      <c r="C208" s="44" t="s">
        <v>16</v>
      </c>
      <c r="D208" s="44">
        <v>162758</v>
      </c>
      <c r="E208" s="44">
        <v>1086314</v>
      </c>
      <c r="F208" s="44">
        <f t="shared" si="6"/>
        <v>0.14982592510084561</v>
      </c>
      <c r="G208" s="44">
        <f t="shared" si="7"/>
        <v>0.65214960333752492</v>
      </c>
    </row>
    <row r="209" spans="1:7">
      <c r="A209" s="43" t="s">
        <v>15</v>
      </c>
      <c r="B209" s="44" t="s">
        <v>258</v>
      </c>
      <c r="C209" s="44" t="s">
        <v>16</v>
      </c>
      <c r="D209" s="44">
        <v>148963</v>
      </c>
      <c r="E209" s="44">
        <v>854453</v>
      </c>
      <c r="F209" s="44">
        <f t="shared" si="6"/>
        <v>0.17433726606378583</v>
      </c>
      <c r="G209" s="44">
        <f t="shared" si="7"/>
        <v>0.67403087741514156</v>
      </c>
    </row>
    <row r="210" spans="1:7">
      <c r="A210" s="45" t="s">
        <v>15</v>
      </c>
      <c r="B210" s="46" t="s">
        <v>259</v>
      </c>
      <c r="C210" s="46" t="s">
        <v>16</v>
      </c>
      <c r="D210" s="46">
        <v>178217</v>
      </c>
      <c r="E210" s="46">
        <v>1060745</v>
      </c>
      <c r="F210" s="46">
        <f t="shared" si="6"/>
        <v>0.16801116196635382</v>
      </c>
      <c r="G210" s="46">
        <f t="shared" si="7"/>
        <v>0.66838356428736401</v>
      </c>
    </row>
    <row r="211" spans="1:7">
      <c r="A211" s="41" t="s">
        <v>15</v>
      </c>
      <c r="B211" s="42" t="s">
        <v>260</v>
      </c>
      <c r="C211" s="42" t="s">
        <v>16</v>
      </c>
      <c r="D211" s="42">
        <v>334930</v>
      </c>
      <c r="E211" s="42">
        <v>2206505</v>
      </c>
      <c r="F211" s="42">
        <f t="shared" si="6"/>
        <v>0.15179208748677206</v>
      </c>
      <c r="G211" s="42">
        <f t="shared" si="7"/>
        <v>0.65390479649944133</v>
      </c>
    </row>
    <row r="212" spans="1:7">
      <c r="A212" s="43" t="s">
        <v>15</v>
      </c>
      <c r="B212" s="44" t="s">
        <v>261</v>
      </c>
      <c r="C212" s="44" t="s">
        <v>16</v>
      </c>
      <c r="D212" s="44">
        <v>330827</v>
      </c>
      <c r="E212" s="44">
        <v>2311199</v>
      </c>
      <c r="F212" s="44">
        <f t="shared" si="6"/>
        <v>0.14314085459538534</v>
      </c>
      <c r="G212" s="44">
        <f t="shared" si="7"/>
        <v>0.64618184089730046</v>
      </c>
    </row>
    <row r="213" spans="1:7">
      <c r="A213" s="43" t="s">
        <v>15</v>
      </c>
      <c r="B213" s="44" t="s">
        <v>262</v>
      </c>
      <c r="C213" s="44" t="s">
        <v>16</v>
      </c>
      <c r="D213" s="44">
        <v>301055</v>
      </c>
      <c r="E213" s="44">
        <v>2024997</v>
      </c>
      <c r="F213" s="44">
        <f t="shared" si="6"/>
        <v>0.14866935605336698</v>
      </c>
      <c r="G213" s="44">
        <f t="shared" si="7"/>
        <v>0.65111713414884065</v>
      </c>
    </row>
    <row r="214" spans="1:7">
      <c r="A214" s="45" t="s">
        <v>15</v>
      </c>
      <c r="B214" s="46" t="s">
        <v>263</v>
      </c>
      <c r="C214" s="46" t="s">
        <v>16</v>
      </c>
      <c r="D214" s="46">
        <v>205250</v>
      </c>
      <c r="E214" s="46">
        <v>1270661</v>
      </c>
      <c r="F214" s="46">
        <f t="shared" si="6"/>
        <v>0.16153010126225642</v>
      </c>
      <c r="G214" s="46">
        <f t="shared" si="7"/>
        <v>0.66259792139681628</v>
      </c>
    </row>
    <row r="215" spans="1:7">
      <c r="A215" s="41" t="s">
        <v>15</v>
      </c>
      <c r="B215" s="42" t="s">
        <v>264</v>
      </c>
      <c r="C215" s="42" t="s">
        <v>16</v>
      </c>
      <c r="D215" s="42">
        <v>259665</v>
      </c>
      <c r="E215" s="42">
        <v>1769974</v>
      </c>
      <c r="F215" s="42">
        <f t="shared" si="6"/>
        <v>0.14670554482721215</v>
      </c>
      <c r="G215" s="42">
        <f t="shared" si="7"/>
        <v>0.64936403986725222</v>
      </c>
    </row>
    <row r="216" spans="1:7">
      <c r="A216" s="43" t="s">
        <v>15</v>
      </c>
      <c r="B216" s="44" t="s">
        <v>265</v>
      </c>
      <c r="C216" s="44" t="s">
        <v>16</v>
      </c>
      <c r="D216" s="44">
        <v>308651</v>
      </c>
      <c r="E216" s="44">
        <v>2105786</v>
      </c>
      <c r="F216" s="44">
        <f t="shared" si="6"/>
        <v>0.1465728236392492</v>
      </c>
      <c r="G216" s="44">
        <f t="shared" si="7"/>
        <v>0.64924555966275777</v>
      </c>
    </row>
    <row r="217" spans="1:7">
      <c r="A217" s="43" t="s">
        <v>15</v>
      </c>
      <c r="B217" s="44" t="s">
        <v>266</v>
      </c>
      <c r="C217" s="44" t="s">
        <v>16</v>
      </c>
      <c r="D217" s="44">
        <v>145432</v>
      </c>
      <c r="E217" s="44">
        <v>995878</v>
      </c>
      <c r="F217" s="44">
        <f t="shared" si="6"/>
        <v>0.14603395194993765</v>
      </c>
      <c r="G217" s="44">
        <f t="shared" si="7"/>
        <v>0.64876450890570936</v>
      </c>
    </row>
    <row r="218" spans="1:7">
      <c r="A218" s="43" t="s">
        <v>15</v>
      </c>
      <c r="B218" s="44" t="s">
        <v>267</v>
      </c>
      <c r="C218" s="44" t="s">
        <v>16</v>
      </c>
      <c r="D218" s="44">
        <v>144891</v>
      </c>
      <c r="E218" s="44">
        <v>1028628</v>
      </c>
      <c r="F218" s="44">
        <f t="shared" si="6"/>
        <v>0.14085850278234696</v>
      </c>
      <c r="G218" s="44">
        <f t="shared" si="7"/>
        <v>0.64414438543380115</v>
      </c>
    </row>
    <row r="219" spans="1:7">
      <c r="A219" s="45" t="s">
        <v>15</v>
      </c>
      <c r="B219" s="46" t="s">
        <v>268</v>
      </c>
      <c r="C219" s="46" t="s">
        <v>16</v>
      </c>
      <c r="D219" s="46">
        <v>235849</v>
      </c>
      <c r="E219" s="46">
        <v>1460108</v>
      </c>
      <c r="F219" s="46">
        <f t="shared" si="6"/>
        <v>0.16152846227813286</v>
      </c>
      <c r="G219" s="46">
        <f t="shared" si="7"/>
        <v>0.66259645827568914</v>
      </c>
    </row>
    <row r="220" spans="1:7">
      <c r="A220" s="41" t="s">
        <v>15</v>
      </c>
      <c r="B220" s="42" t="s">
        <v>269</v>
      </c>
      <c r="C220" s="42" t="s">
        <v>16</v>
      </c>
      <c r="D220" s="42">
        <v>121157</v>
      </c>
      <c r="E220" s="42">
        <v>1049973</v>
      </c>
      <c r="F220" s="42">
        <f t="shared" si="6"/>
        <v>0.11539058623412221</v>
      </c>
      <c r="G220" s="42">
        <f t="shared" si="7"/>
        <v>0.62140917633120085</v>
      </c>
    </row>
    <row r="221" spans="1:7">
      <c r="A221" s="45" t="s">
        <v>15</v>
      </c>
      <c r="B221" s="46" t="s">
        <v>270</v>
      </c>
      <c r="C221" s="46" t="s">
        <v>16</v>
      </c>
      <c r="D221" s="46">
        <v>145286</v>
      </c>
      <c r="E221" s="46">
        <v>1210795</v>
      </c>
      <c r="F221" s="46">
        <f t="shared" si="6"/>
        <v>0.11999223650576687</v>
      </c>
      <c r="G221" s="46">
        <f t="shared" si="7"/>
        <v>0.62551706952869801</v>
      </c>
    </row>
    <row r="222" spans="1:7">
      <c r="A222" s="41" t="s">
        <v>15</v>
      </c>
      <c r="B222" s="42" t="s">
        <v>271</v>
      </c>
      <c r="C222" s="42" t="s">
        <v>16</v>
      </c>
      <c r="D222" s="42">
        <v>230319</v>
      </c>
      <c r="E222" s="42">
        <v>1210537</v>
      </c>
      <c r="F222" s="42">
        <f t="shared" si="6"/>
        <v>0.19026184247156427</v>
      </c>
      <c r="G222" s="42">
        <f t="shared" si="7"/>
        <v>0.68824674677436537</v>
      </c>
    </row>
    <row r="223" spans="1:7">
      <c r="A223" s="45" t="s">
        <v>15</v>
      </c>
      <c r="B223" s="46" t="s">
        <v>272</v>
      </c>
      <c r="C223" s="46" t="s">
        <v>16</v>
      </c>
      <c r="D223" s="46">
        <v>244551</v>
      </c>
      <c r="E223" s="46">
        <v>1285969</v>
      </c>
      <c r="F223" s="46">
        <f t="shared" si="6"/>
        <v>0.19016865880903816</v>
      </c>
      <c r="G223" s="46">
        <f t="shared" si="7"/>
        <v>0.68816356171882831</v>
      </c>
    </row>
    <row r="224" spans="1:7">
      <c r="A224" s="41" t="s">
        <v>15</v>
      </c>
      <c r="B224" s="42" t="s">
        <v>273</v>
      </c>
      <c r="C224" s="42" t="s">
        <v>16</v>
      </c>
      <c r="D224" s="42">
        <v>96524</v>
      </c>
      <c r="E224" s="42">
        <v>501715</v>
      </c>
      <c r="F224" s="42">
        <f t="shared" si="6"/>
        <v>0.19238810878686108</v>
      </c>
      <c r="G224" s="42">
        <f t="shared" si="7"/>
        <v>0.69014486471403091</v>
      </c>
    </row>
    <row r="225" spans="1:7">
      <c r="A225" s="43" t="s">
        <v>15</v>
      </c>
      <c r="B225" s="44" t="s">
        <v>274</v>
      </c>
      <c r="C225" s="44" t="s">
        <v>16</v>
      </c>
      <c r="D225" s="44">
        <v>100117</v>
      </c>
      <c r="E225" s="44">
        <v>516895</v>
      </c>
      <c r="F225" s="44">
        <f t="shared" si="6"/>
        <v>0.1936892405614293</v>
      </c>
      <c r="G225" s="44">
        <f t="shared" si="7"/>
        <v>0.69130638504918795</v>
      </c>
    </row>
    <row r="226" spans="1:7">
      <c r="A226" s="43" t="s">
        <v>15</v>
      </c>
      <c r="B226" s="44" t="s">
        <v>275</v>
      </c>
      <c r="C226" s="44" t="s">
        <v>16</v>
      </c>
      <c r="D226" s="44">
        <v>89053</v>
      </c>
      <c r="E226" s="44">
        <v>432220</v>
      </c>
      <c r="F226" s="44">
        <f t="shared" si="6"/>
        <v>0.20603627782147979</v>
      </c>
      <c r="G226" s="44">
        <f t="shared" si="7"/>
        <v>0.70232858521123498</v>
      </c>
    </row>
    <row r="227" spans="1:7">
      <c r="A227" s="45" t="s">
        <v>15</v>
      </c>
      <c r="B227" s="46" t="s">
        <v>276</v>
      </c>
      <c r="C227" s="46" t="s">
        <v>16</v>
      </c>
      <c r="D227" s="46">
        <v>89977</v>
      </c>
      <c r="E227" s="46">
        <v>479454</v>
      </c>
      <c r="F227" s="46">
        <f t="shared" si="6"/>
        <v>0.18766555289975681</v>
      </c>
      <c r="G227" s="46">
        <f t="shared" si="7"/>
        <v>0.68592903907361291</v>
      </c>
    </row>
    <row r="228" spans="1:7">
      <c r="A228" s="41" t="s">
        <v>15</v>
      </c>
      <c r="B228" s="42" t="s">
        <v>277</v>
      </c>
      <c r="C228" s="42" t="s">
        <v>16</v>
      </c>
      <c r="D228" s="42">
        <v>132051</v>
      </c>
      <c r="E228" s="42">
        <v>619560</v>
      </c>
      <c r="F228" s="42">
        <f t="shared" si="6"/>
        <v>0.21313674220414489</v>
      </c>
      <c r="G228" s="42">
        <f t="shared" si="7"/>
        <v>0.70866716976564015</v>
      </c>
    </row>
    <row r="229" spans="1:7">
      <c r="A229" s="43" t="s">
        <v>15</v>
      </c>
      <c r="B229" s="44" t="s">
        <v>278</v>
      </c>
      <c r="C229" s="44" t="s">
        <v>16</v>
      </c>
      <c r="D229" s="44">
        <v>100707</v>
      </c>
      <c r="E229" s="44">
        <v>460408</v>
      </c>
      <c r="F229" s="44">
        <f t="shared" ref="F229:F292" si="8">D229/E229</f>
        <v>0.21873425309725286</v>
      </c>
      <c r="G229" s="44">
        <f t="shared" si="7"/>
        <v>0.71366406773991764</v>
      </c>
    </row>
    <row r="230" spans="1:7">
      <c r="A230" s="43" t="s">
        <v>15</v>
      </c>
      <c r="B230" s="44" t="s">
        <v>279</v>
      </c>
      <c r="C230" s="44" t="s">
        <v>16</v>
      </c>
      <c r="D230" s="44">
        <v>93033</v>
      </c>
      <c r="E230" s="44">
        <v>424905</v>
      </c>
      <c r="F230" s="44">
        <f t="shared" si="8"/>
        <v>0.21895011826172908</v>
      </c>
      <c r="G230" s="44">
        <f t="shared" si="7"/>
        <v>0.7138567705722455</v>
      </c>
    </row>
    <row r="231" spans="1:7">
      <c r="A231" s="45" t="s">
        <v>15</v>
      </c>
      <c r="B231" s="46" t="s">
        <v>280</v>
      </c>
      <c r="C231" s="46" t="s">
        <v>16</v>
      </c>
      <c r="D231" s="46">
        <v>97346</v>
      </c>
      <c r="E231" s="46">
        <v>435066</v>
      </c>
      <c r="F231" s="46">
        <f t="shared" si="8"/>
        <v>0.22374995977621787</v>
      </c>
      <c r="G231" s="46">
        <f t="shared" si="7"/>
        <v>0.71814158909222969</v>
      </c>
    </row>
    <row r="232" spans="1:7">
      <c r="A232" s="41" t="s">
        <v>15</v>
      </c>
      <c r="B232" s="42" t="s">
        <v>281</v>
      </c>
      <c r="C232" s="42" t="s">
        <v>16</v>
      </c>
      <c r="D232" s="42">
        <v>82327</v>
      </c>
      <c r="E232" s="42">
        <v>398112</v>
      </c>
      <c r="F232" s="42">
        <f t="shared" si="8"/>
        <v>0.20679356562977252</v>
      </c>
      <c r="G232" s="42">
        <f t="shared" si="7"/>
        <v>0.70300461603769793</v>
      </c>
    </row>
    <row r="233" spans="1:7">
      <c r="A233" s="43" t="s">
        <v>15</v>
      </c>
      <c r="B233" s="44" t="s">
        <v>282</v>
      </c>
      <c r="C233" s="44" t="s">
        <v>16</v>
      </c>
      <c r="D233" s="44">
        <v>84265</v>
      </c>
      <c r="E233" s="44">
        <v>353083</v>
      </c>
      <c r="F233" s="44">
        <f t="shared" si="8"/>
        <v>0.23865493382575767</v>
      </c>
      <c r="G233" s="44">
        <f t="shared" si="7"/>
        <v>0.73144725942625388</v>
      </c>
    </row>
    <row r="234" spans="1:7">
      <c r="A234" s="45" t="s">
        <v>15</v>
      </c>
      <c r="B234" s="46" t="s">
        <v>283</v>
      </c>
      <c r="C234" s="46" t="s">
        <v>16</v>
      </c>
      <c r="D234" s="46">
        <v>80110</v>
      </c>
      <c r="E234" s="46">
        <v>492467</v>
      </c>
      <c r="F234" s="46">
        <f t="shared" si="8"/>
        <v>0.16267079824637995</v>
      </c>
      <c r="G234" s="46">
        <f t="shared" si="7"/>
        <v>0.66361622159454337</v>
      </c>
    </row>
    <row r="235" spans="1:7">
      <c r="A235" s="41" t="s">
        <v>15</v>
      </c>
      <c r="B235" s="42" t="s">
        <v>284</v>
      </c>
      <c r="C235" s="42" t="s">
        <v>16</v>
      </c>
      <c r="D235" s="42">
        <v>78961</v>
      </c>
      <c r="E235" s="42">
        <v>377266</v>
      </c>
      <c r="F235" s="42">
        <f t="shared" si="8"/>
        <v>0.20929794892728207</v>
      </c>
      <c r="G235" s="42">
        <f t="shared" si="7"/>
        <v>0.70524027900738462</v>
      </c>
    </row>
    <row r="236" spans="1:7">
      <c r="A236" s="43" t="s">
        <v>15</v>
      </c>
      <c r="B236" s="44" t="s">
        <v>285</v>
      </c>
      <c r="C236" s="44" t="s">
        <v>16</v>
      </c>
      <c r="D236" s="44">
        <v>84128</v>
      </c>
      <c r="E236" s="44">
        <v>444737</v>
      </c>
      <c r="F236" s="44">
        <f t="shared" si="8"/>
        <v>0.18916348313722492</v>
      </c>
      <c r="G236" s="44">
        <f t="shared" si="7"/>
        <v>0.68726624139660064</v>
      </c>
    </row>
    <row r="237" spans="1:7">
      <c r="A237" s="43" t="s">
        <v>15</v>
      </c>
      <c r="B237" s="44" t="s">
        <v>286</v>
      </c>
      <c r="C237" s="44" t="s">
        <v>16</v>
      </c>
      <c r="D237" s="44">
        <v>97052</v>
      </c>
      <c r="E237" s="44">
        <v>474179</v>
      </c>
      <c r="F237" s="44">
        <f t="shared" si="8"/>
        <v>0.20467376243992247</v>
      </c>
      <c r="G237" s="44">
        <f t="shared" si="7"/>
        <v>0.70111226773011881</v>
      </c>
    </row>
    <row r="238" spans="1:7">
      <c r="A238" s="45" t="s">
        <v>15</v>
      </c>
      <c r="B238" s="46" t="s">
        <v>287</v>
      </c>
      <c r="C238" s="46" t="s">
        <v>16</v>
      </c>
      <c r="D238" s="46">
        <v>108107</v>
      </c>
      <c r="E238" s="46">
        <v>532440</v>
      </c>
      <c r="F238" s="46">
        <f t="shared" si="8"/>
        <v>0.20304071820298999</v>
      </c>
      <c r="G238" s="46">
        <f t="shared" si="7"/>
        <v>0.69965444913980912</v>
      </c>
    </row>
    <row r="239" spans="1:7">
      <c r="A239" s="41" t="s">
        <v>15</v>
      </c>
      <c r="B239" s="42" t="s">
        <v>288</v>
      </c>
      <c r="C239" s="42" t="s">
        <v>16</v>
      </c>
      <c r="D239" s="42">
        <v>176842</v>
      </c>
      <c r="E239" s="42">
        <v>583316</v>
      </c>
      <c r="F239" s="42">
        <f t="shared" si="8"/>
        <v>0.30316672266833072</v>
      </c>
      <c r="G239" s="42">
        <f t="shared" si="7"/>
        <v>0.78903693332601876</v>
      </c>
    </row>
    <row r="240" spans="1:7">
      <c r="A240" s="43" t="s">
        <v>15</v>
      </c>
      <c r="B240" s="44" t="s">
        <v>289</v>
      </c>
      <c r="C240" s="44" t="s">
        <v>16</v>
      </c>
      <c r="D240" s="44">
        <v>173149</v>
      </c>
      <c r="E240" s="44">
        <v>627287</v>
      </c>
      <c r="F240" s="44">
        <f t="shared" si="8"/>
        <v>0.27602835703593409</v>
      </c>
      <c r="G240" s="44">
        <f t="shared" si="7"/>
        <v>0.76481051432597835</v>
      </c>
    </row>
    <row r="241" spans="1:7">
      <c r="A241" s="45" t="s">
        <v>15</v>
      </c>
      <c r="B241" s="46" t="s">
        <v>290</v>
      </c>
      <c r="C241" s="46" t="s">
        <v>16</v>
      </c>
      <c r="D241" s="46">
        <v>179354</v>
      </c>
      <c r="E241" s="46">
        <v>612162</v>
      </c>
      <c r="F241" s="46">
        <f t="shared" si="8"/>
        <v>0.29298453677294573</v>
      </c>
      <c r="G241" s="46">
        <f t="shared" si="7"/>
        <v>0.77994729597720869</v>
      </c>
    </row>
    <row r="242" spans="1:7">
      <c r="A242" s="41" t="s">
        <v>15</v>
      </c>
      <c r="B242" s="42" t="s">
        <v>291</v>
      </c>
      <c r="C242" s="42" t="s">
        <v>16</v>
      </c>
      <c r="D242" s="42">
        <v>186508</v>
      </c>
      <c r="E242" s="42">
        <v>722514</v>
      </c>
      <c r="F242" s="42">
        <f t="shared" si="8"/>
        <v>0.25813755858017978</v>
      </c>
      <c r="G242" s="42">
        <f t="shared" si="7"/>
        <v>0.74883939854452652</v>
      </c>
    </row>
    <row r="243" spans="1:7">
      <c r="A243" s="43" t="s">
        <v>15</v>
      </c>
      <c r="B243" s="44" t="s">
        <v>292</v>
      </c>
      <c r="C243" s="44" t="s">
        <v>16</v>
      </c>
      <c r="D243" s="44">
        <v>157200</v>
      </c>
      <c r="E243" s="44">
        <v>653614</v>
      </c>
      <c r="F243" s="44">
        <f t="shared" si="8"/>
        <v>0.24050892422744924</v>
      </c>
      <c r="G243" s="44">
        <f t="shared" si="7"/>
        <v>0.73310231665784387</v>
      </c>
    </row>
    <row r="244" spans="1:7">
      <c r="A244" s="45" t="s">
        <v>15</v>
      </c>
      <c r="B244" s="46" t="s">
        <v>293</v>
      </c>
      <c r="C244" s="46" t="s">
        <v>16</v>
      </c>
      <c r="D244" s="46">
        <v>172013</v>
      </c>
      <c r="E244" s="46">
        <v>685829</v>
      </c>
      <c r="F244" s="46">
        <f t="shared" si="8"/>
        <v>0.25081033318801044</v>
      </c>
      <c r="G244" s="46">
        <f t="shared" si="7"/>
        <v>0.74229838443693685</v>
      </c>
    </row>
    <row r="245" spans="1:7">
      <c r="A245" s="41" t="s">
        <v>15</v>
      </c>
      <c r="B245" s="42" t="s">
        <v>294</v>
      </c>
      <c r="C245" s="42" t="s">
        <v>16</v>
      </c>
      <c r="D245" s="42">
        <v>151550</v>
      </c>
      <c r="E245" s="42">
        <v>704393</v>
      </c>
      <c r="F245" s="42">
        <f t="shared" si="8"/>
        <v>0.21514978144302968</v>
      </c>
      <c r="G245" s="42">
        <f t="shared" si="7"/>
        <v>0.71046420989419257</v>
      </c>
    </row>
    <row r="246" spans="1:7">
      <c r="A246" s="43" t="s">
        <v>15</v>
      </c>
      <c r="B246" s="44" t="s">
        <v>295</v>
      </c>
      <c r="C246" s="44" t="s">
        <v>16</v>
      </c>
      <c r="D246" s="44">
        <v>148548</v>
      </c>
      <c r="E246" s="44">
        <v>704749</v>
      </c>
      <c r="F246" s="44">
        <f t="shared" si="8"/>
        <v>0.21078142714640247</v>
      </c>
      <c r="G246" s="44">
        <f t="shared" si="7"/>
        <v>0.70656458001359346</v>
      </c>
    </row>
    <row r="247" spans="1:7">
      <c r="A247" s="45" t="s">
        <v>15</v>
      </c>
      <c r="B247" s="46" t="s">
        <v>296</v>
      </c>
      <c r="C247" s="46" t="s">
        <v>16</v>
      </c>
      <c r="D247" s="46">
        <v>148831</v>
      </c>
      <c r="E247" s="46">
        <v>670172</v>
      </c>
      <c r="F247" s="46">
        <f t="shared" si="8"/>
        <v>0.22207880961902318</v>
      </c>
      <c r="G247" s="46">
        <f t="shared" si="7"/>
        <v>0.71664975334690195</v>
      </c>
    </row>
    <row r="248" spans="1:7">
      <c r="A248" s="41" t="s">
        <v>15</v>
      </c>
      <c r="B248" s="42" t="s">
        <v>297</v>
      </c>
      <c r="C248" s="42" t="s">
        <v>16</v>
      </c>
      <c r="D248" s="42">
        <v>228004</v>
      </c>
      <c r="E248" s="42">
        <v>742163</v>
      </c>
      <c r="F248" s="42">
        <f t="shared" si="8"/>
        <v>0.30721553082004899</v>
      </c>
      <c r="G248" s="42">
        <f t="shared" si="7"/>
        <v>0.79265130436305764</v>
      </c>
    </row>
    <row r="249" spans="1:7">
      <c r="A249" s="43" t="s">
        <v>15</v>
      </c>
      <c r="B249" s="44" t="s">
        <v>298</v>
      </c>
      <c r="C249" s="44" t="s">
        <v>16</v>
      </c>
      <c r="D249" s="44">
        <v>211715</v>
      </c>
      <c r="E249" s="44">
        <v>721992</v>
      </c>
      <c r="F249" s="44">
        <f t="shared" si="8"/>
        <v>0.29323732118915447</v>
      </c>
      <c r="G249" s="44">
        <f t="shared" si="7"/>
        <v>0.78017295662555819</v>
      </c>
    </row>
    <row r="250" spans="1:7">
      <c r="A250" s="45" t="s">
        <v>15</v>
      </c>
      <c r="B250" s="46" t="s">
        <v>299</v>
      </c>
      <c r="C250" s="46" t="s">
        <v>16</v>
      </c>
      <c r="D250" s="46">
        <v>202815</v>
      </c>
      <c r="E250" s="46">
        <v>648451</v>
      </c>
      <c r="F250" s="46">
        <f t="shared" si="8"/>
        <v>0.31276842814645978</v>
      </c>
      <c r="G250" s="46">
        <f t="shared" si="7"/>
        <v>0.79760837580634458</v>
      </c>
    </row>
    <row r="251" spans="1:7">
      <c r="A251" s="41" t="s">
        <v>15</v>
      </c>
      <c r="B251" s="42" t="s">
        <v>300</v>
      </c>
      <c r="C251" s="42" t="s">
        <v>16</v>
      </c>
      <c r="D251" s="42">
        <v>112294</v>
      </c>
      <c r="E251" s="42">
        <v>399746</v>
      </c>
      <c r="F251" s="42">
        <f t="shared" si="8"/>
        <v>0.28091337999629767</v>
      </c>
      <c r="G251" s="42">
        <f t="shared" si="7"/>
        <v>0.76917137432269489</v>
      </c>
    </row>
    <row r="252" spans="1:7">
      <c r="A252" s="43" t="s">
        <v>15</v>
      </c>
      <c r="B252" s="44" t="s">
        <v>301</v>
      </c>
      <c r="C252" s="44" t="s">
        <v>16</v>
      </c>
      <c r="D252" s="44">
        <v>155278</v>
      </c>
      <c r="E252" s="44">
        <v>542157</v>
      </c>
      <c r="F252" s="44">
        <f t="shared" si="8"/>
        <v>0.28640781175932434</v>
      </c>
      <c r="G252" s="44">
        <f t="shared" si="7"/>
        <v>0.77407625355754883</v>
      </c>
    </row>
    <row r="253" spans="1:7">
      <c r="A253" s="45" t="s">
        <v>15</v>
      </c>
      <c r="B253" s="46" t="s">
        <v>302</v>
      </c>
      <c r="C253" s="46" t="s">
        <v>16</v>
      </c>
      <c r="D253" s="46">
        <v>171049</v>
      </c>
      <c r="E253" s="46">
        <v>614987</v>
      </c>
      <c r="F253" s="46">
        <f t="shared" si="8"/>
        <v>0.27813433454690911</v>
      </c>
      <c r="G253" s="46">
        <f t="shared" si="7"/>
        <v>0.76669052045002573</v>
      </c>
    </row>
    <row r="254" spans="1:7">
      <c r="A254" s="41" t="s">
        <v>15</v>
      </c>
      <c r="B254" s="42" t="s">
        <v>303</v>
      </c>
      <c r="C254" s="42" t="s">
        <v>16</v>
      </c>
      <c r="D254" s="42">
        <v>199616</v>
      </c>
      <c r="E254" s="42">
        <v>746401</v>
      </c>
      <c r="F254" s="42">
        <f t="shared" si="8"/>
        <v>0.26743801254285565</v>
      </c>
      <c r="G254" s="42">
        <f t="shared" si="7"/>
        <v>0.75714191379700724</v>
      </c>
    </row>
    <row r="255" spans="1:7">
      <c r="A255" s="43" t="s">
        <v>15</v>
      </c>
      <c r="B255" s="44" t="s">
        <v>304</v>
      </c>
      <c r="C255" s="44" t="s">
        <v>16</v>
      </c>
      <c r="D255" s="44">
        <v>205311</v>
      </c>
      <c r="E255" s="44">
        <v>707519</v>
      </c>
      <c r="F255" s="44">
        <f t="shared" si="8"/>
        <v>0.29018443320956749</v>
      </c>
      <c r="G255" s="44">
        <f t="shared" si="7"/>
        <v>0.7774476435261809</v>
      </c>
    </row>
    <row r="256" spans="1:7">
      <c r="A256" s="45" t="s">
        <v>15</v>
      </c>
      <c r="B256" s="46" t="s">
        <v>305</v>
      </c>
      <c r="C256" s="46" t="s">
        <v>16</v>
      </c>
      <c r="D256" s="46">
        <v>166712</v>
      </c>
      <c r="E256" s="46">
        <v>641278</v>
      </c>
      <c r="F256" s="46">
        <f t="shared" si="8"/>
        <v>0.25996837564987418</v>
      </c>
      <c r="G256" s="46">
        <f t="shared" si="7"/>
        <v>0.75047376894264262</v>
      </c>
    </row>
    <row r="257" spans="1:7">
      <c r="A257" s="41" t="s">
        <v>15</v>
      </c>
      <c r="B257" s="42" t="s">
        <v>306</v>
      </c>
      <c r="C257" s="42" t="s">
        <v>16</v>
      </c>
      <c r="D257" s="42">
        <v>104714</v>
      </c>
      <c r="E257" s="42">
        <v>660831</v>
      </c>
      <c r="F257" s="42">
        <f t="shared" si="8"/>
        <v>0.15845806265141921</v>
      </c>
      <c r="G257" s="42">
        <f t="shared" si="7"/>
        <v>0.65985551252892194</v>
      </c>
    </row>
    <row r="258" spans="1:7">
      <c r="A258" s="43" t="s">
        <v>15</v>
      </c>
      <c r="B258" s="44" t="s">
        <v>307</v>
      </c>
      <c r="C258" s="44" t="s">
        <v>16</v>
      </c>
      <c r="D258" s="44">
        <v>108302</v>
      </c>
      <c r="E258" s="44">
        <v>662514</v>
      </c>
      <c r="F258" s="44">
        <f t="shared" si="8"/>
        <v>0.16347126249407559</v>
      </c>
      <c r="G258" s="44">
        <f t="shared" si="7"/>
        <v>0.66433079602846123</v>
      </c>
    </row>
    <row r="259" spans="1:7">
      <c r="A259" s="43" t="s">
        <v>15</v>
      </c>
      <c r="B259" s="44" t="s">
        <v>308</v>
      </c>
      <c r="C259" s="44" t="s">
        <v>16</v>
      </c>
      <c r="D259" s="44">
        <v>99684</v>
      </c>
      <c r="E259" s="44">
        <v>638407</v>
      </c>
      <c r="F259" s="44">
        <f t="shared" si="8"/>
        <v>0.15614490442617326</v>
      </c>
      <c r="G259" s="44">
        <f t="shared" ref="G259:G307" si="9">(F259*0.8927)+0.5184</f>
        <v>0.65779055618124482</v>
      </c>
    </row>
    <row r="260" spans="1:7">
      <c r="A260" s="45" t="s">
        <v>15</v>
      </c>
      <c r="B260" s="46" t="s">
        <v>309</v>
      </c>
      <c r="C260" s="46" t="s">
        <v>16</v>
      </c>
      <c r="D260" s="46">
        <v>103835</v>
      </c>
      <c r="E260" s="46">
        <v>638577</v>
      </c>
      <c r="F260" s="46">
        <f t="shared" si="8"/>
        <v>0.1626037267236371</v>
      </c>
      <c r="G260" s="46">
        <f t="shared" si="9"/>
        <v>0.6635563468461908</v>
      </c>
    </row>
    <row r="261" spans="1:7">
      <c r="A261" s="41" t="s">
        <v>15</v>
      </c>
      <c r="B261" s="42" t="s">
        <v>310</v>
      </c>
      <c r="C261" s="42" t="s">
        <v>16</v>
      </c>
      <c r="D261" s="42">
        <v>166690</v>
      </c>
      <c r="E261" s="42">
        <v>636742</v>
      </c>
      <c r="F261" s="42">
        <f t="shared" si="8"/>
        <v>0.26178577822728827</v>
      </c>
      <c r="G261" s="42">
        <f t="shared" si="9"/>
        <v>0.75209616422350023</v>
      </c>
    </row>
    <row r="262" spans="1:7">
      <c r="A262" s="43" t="s">
        <v>15</v>
      </c>
      <c r="B262" s="44" t="s">
        <v>311</v>
      </c>
      <c r="C262" s="44" t="s">
        <v>16</v>
      </c>
      <c r="D262" s="44">
        <v>160616</v>
      </c>
      <c r="E262" s="44">
        <v>598726</v>
      </c>
      <c r="F262" s="44">
        <f t="shared" si="8"/>
        <v>0.26826294498652137</v>
      </c>
      <c r="G262" s="44">
        <f t="shared" si="9"/>
        <v>0.75787833098946766</v>
      </c>
    </row>
    <row r="263" spans="1:7">
      <c r="A263" s="43" t="s">
        <v>15</v>
      </c>
      <c r="B263" s="44" t="s">
        <v>312</v>
      </c>
      <c r="C263" s="44" t="s">
        <v>16</v>
      </c>
      <c r="D263" s="44">
        <v>158096</v>
      </c>
      <c r="E263" s="44">
        <v>576247</v>
      </c>
      <c r="F263" s="44">
        <f t="shared" si="8"/>
        <v>0.27435457364637039</v>
      </c>
      <c r="G263" s="44">
        <f t="shared" si="9"/>
        <v>0.76331632789411485</v>
      </c>
    </row>
    <row r="264" spans="1:7">
      <c r="A264" s="45" t="s">
        <v>15</v>
      </c>
      <c r="B264" s="46" t="s">
        <v>313</v>
      </c>
      <c r="C264" s="46" t="s">
        <v>16</v>
      </c>
      <c r="D264" s="46">
        <v>179375</v>
      </c>
      <c r="E264" s="46">
        <v>682729</v>
      </c>
      <c r="F264" s="46">
        <f t="shared" si="8"/>
        <v>0.26273235793411442</v>
      </c>
      <c r="G264" s="46">
        <f t="shared" si="9"/>
        <v>0.75294117592778398</v>
      </c>
    </row>
    <row r="265" spans="1:7">
      <c r="A265" s="41" t="s">
        <v>15</v>
      </c>
      <c r="B265" s="42" t="s">
        <v>314</v>
      </c>
      <c r="C265" s="42" t="s">
        <v>16</v>
      </c>
      <c r="D265" s="42">
        <v>99103</v>
      </c>
      <c r="E265" s="42">
        <v>641691</v>
      </c>
      <c r="F265" s="42">
        <f t="shared" si="8"/>
        <v>0.15444037706622035</v>
      </c>
      <c r="G265" s="42">
        <f t="shared" si="9"/>
        <v>0.65626892460701491</v>
      </c>
    </row>
    <row r="266" spans="1:7">
      <c r="A266" s="43" t="s">
        <v>15</v>
      </c>
      <c r="B266" s="44" t="s">
        <v>315</v>
      </c>
      <c r="C266" s="44" t="s">
        <v>16</v>
      </c>
      <c r="D266" s="44">
        <v>101798</v>
      </c>
      <c r="E266" s="44">
        <v>681813</v>
      </c>
      <c r="F266" s="44">
        <f t="shared" si="8"/>
        <v>0.14930486805033052</v>
      </c>
      <c r="G266" s="44">
        <f t="shared" si="9"/>
        <v>0.65168445570853006</v>
      </c>
    </row>
    <row r="267" spans="1:7">
      <c r="A267" s="43" t="s">
        <v>15</v>
      </c>
      <c r="B267" s="44" t="s">
        <v>316</v>
      </c>
      <c r="C267" s="44" t="s">
        <v>16</v>
      </c>
      <c r="D267" s="44">
        <v>95474</v>
      </c>
      <c r="E267" s="44">
        <v>654927</v>
      </c>
      <c r="F267" s="44">
        <f t="shared" si="8"/>
        <v>0.14577807908362306</v>
      </c>
      <c r="G267" s="44">
        <f t="shared" si="9"/>
        <v>0.6485360911979503</v>
      </c>
    </row>
    <row r="268" spans="1:7">
      <c r="A268" s="45" t="s">
        <v>15</v>
      </c>
      <c r="B268" s="46" t="s">
        <v>317</v>
      </c>
      <c r="C268" s="46" t="s">
        <v>16</v>
      </c>
      <c r="D268" s="46">
        <v>120436</v>
      </c>
      <c r="E268" s="46">
        <v>708985</v>
      </c>
      <c r="F268" s="46">
        <f t="shared" si="8"/>
        <v>0.16987101278588404</v>
      </c>
      <c r="G268" s="46">
        <f t="shared" si="9"/>
        <v>0.67004385311395864</v>
      </c>
    </row>
    <row r="269" spans="1:7">
      <c r="A269" s="41" t="s">
        <v>15</v>
      </c>
      <c r="B269" s="42" t="s">
        <v>318</v>
      </c>
      <c r="C269" s="42" t="s">
        <v>16</v>
      </c>
      <c r="D269" s="42">
        <v>111427</v>
      </c>
      <c r="E269" s="42">
        <v>635340</v>
      </c>
      <c r="F269" s="42">
        <f t="shared" si="8"/>
        <v>0.17538168539679541</v>
      </c>
      <c r="G269" s="42">
        <f t="shared" si="9"/>
        <v>0.67496323055371921</v>
      </c>
    </row>
    <row r="270" spans="1:7">
      <c r="A270" s="43" t="s">
        <v>15</v>
      </c>
      <c r="B270" s="44" t="s">
        <v>319</v>
      </c>
      <c r="C270" s="44" t="s">
        <v>16</v>
      </c>
      <c r="D270" s="44">
        <v>116931</v>
      </c>
      <c r="E270" s="44">
        <v>670358</v>
      </c>
      <c r="F270" s="44">
        <f t="shared" si="8"/>
        <v>0.17443067733957079</v>
      </c>
      <c r="G270" s="44">
        <f t="shared" si="9"/>
        <v>0.67411426566103483</v>
      </c>
    </row>
    <row r="271" spans="1:7">
      <c r="A271" s="45" t="s">
        <v>15</v>
      </c>
      <c r="B271" s="46" t="s">
        <v>320</v>
      </c>
      <c r="C271" s="46" t="s">
        <v>16</v>
      </c>
      <c r="D271" s="46">
        <v>98498</v>
      </c>
      <c r="E271" s="46">
        <v>563373</v>
      </c>
      <c r="F271" s="46">
        <f t="shared" si="8"/>
        <v>0.17483620975801112</v>
      </c>
      <c r="G271" s="46">
        <f t="shared" si="9"/>
        <v>0.67447628445097652</v>
      </c>
    </row>
    <row r="272" spans="1:7">
      <c r="A272" s="41" t="s">
        <v>15</v>
      </c>
      <c r="B272" s="42" t="s">
        <v>321</v>
      </c>
      <c r="C272" s="42" t="s">
        <v>16</v>
      </c>
      <c r="D272" s="42">
        <v>144779</v>
      </c>
      <c r="E272" s="42">
        <v>667344</v>
      </c>
      <c r="F272" s="42">
        <f t="shared" si="8"/>
        <v>0.21694808074995806</v>
      </c>
      <c r="G272" s="42">
        <f t="shared" si="9"/>
        <v>0.71206955168548758</v>
      </c>
    </row>
    <row r="273" spans="1:7">
      <c r="A273" s="43" t="s">
        <v>15</v>
      </c>
      <c r="B273" s="44" t="s">
        <v>322</v>
      </c>
      <c r="C273" s="44" t="s">
        <v>16</v>
      </c>
      <c r="D273" s="44">
        <v>168576</v>
      </c>
      <c r="E273" s="44">
        <v>753891</v>
      </c>
      <c r="F273" s="44">
        <f t="shared" si="8"/>
        <v>0.22360792210014446</v>
      </c>
      <c r="G273" s="44">
        <f t="shared" si="9"/>
        <v>0.71801479205879892</v>
      </c>
    </row>
    <row r="274" spans="1:7">
      <c r="A274" s="45" t="s">
        <v>15</v>
      </c>
      <c r="B274" s="46" t="s">
        <v>323</v>
      </c>
      <c r="C274" s="46" t="s">
        <v>16</v>
      </c>
      <c r="D274" s="46">
        <v>159727</v>
      </c>
      <c r="E274" s="46">
        <v>726345</v>
      </c>
      <c r="F274" s="46">
        <f t="shared" si="8"/>
        <v>0.21990514149612098</v>
      </c>
      <c r="G274" s="46">
        <f t="shared" si="9"/>
        <v>0.71470931981358721</v>
      </c>
    </row>
    <row r="275" spans="1:7">
      <c r="A275" s="41" t="s">
        <v>15</v>
      </c>
      <c r="B275" s="42" t="s">
        <v>324</v>
      </c>
      <c r="C275" s="42" t="s">
        <v>16</v>
      </c>
      <c r="D275" s="42">
        <v>197258</v>
      </c>
      <c r="E275" s="42">
        <v>673681</v>
      </c>
      <c r="F275" s="42">
        <f t="shared" si="8"/>
        <v>0.29280623915473347</v>
      </c>
      <c r="G275" s="42">
        <f t="shared" si="9"/>
        <v>0.77978812969343059</v>
      </c>
    </row>
    <row r="276" spans="1:7">
      <c r="A276" s="43" t="s">
        <v>15</v>
      </c>
      <c r="B276" s="44" t="s">
        <v>325</v>
      </c>
      <c r="C276" s="44" t="s">
        <v>16</v>
      </c>
      <c r="D276" s="44">
        <v>177898</v>
      </c>
      <c r="E276" s="44">
        <v>603461</v>
      </c>
      <c r="F276" s="44">
        <f t="shared" si="8"/>
        <v>0.29479618401189139</v>
      </c>
      <c r="G276" s="44">
        <f t="shared" si="9"/>
        <v>0.78156455346741538</v>
      </c>
    </row>
    <row r="277" spans="1:7">
      <c r="A277" s="45" t="s">
        <v>15</v>
      </c>
      <c r="B277" s="46" t="s">
        <v>326</v>
      </c>
      <c r="C277" s="46" t="s">
        <v>16</v>
      </c>
      <c r="D277" s="46">
        <v>174752</v>
      </c>
      <c r="E277" s="46">
        <v>596564</v>
      </c>
      <c r="F277" s="46">
        <f t="shared" si="8"/>
        <v>0.2929308506715122</v>
      </c>
      <c r="G277" s="46">
        <f t="shared" si="9"/>
        <v>0.779899370394459</v>
      </c>
    </row>
    <row r="278" spans="1:7">
      <c r="A278" s="41" t="s">
        <v>15</v>
      </c>
      <c r="B278" s="42" t="s">
        <v>327</v>
      </c>
      <c r="C278" s="42" t="s">
        <v>16</v>
      </c>
      <c r="D278" s="42">
        <v>123291</v>
      </c>
      <c r="E278" s="42">
        <v>637788</v>
      </c>
      <c r="F278" s="42">
        <f t="shared" si="8"/>
        <v>0.19331031628064499</v>
      </c>
      <c r="G278" s="42">
        <f t="shared" si="9"/>
        <v>0.69096811934373181</v>
      </c>
    </row>
    <row r="279" spans="1:7">
      <c r="A279" s="43" t="s">
        <v>15</v>
      </c>
      <c r="B279" s="44" t="s">
        <v>328</v>
      </c>
      <c r="C279" s="44" t="s">
        <v>16</v>
      </c>
      <c r="D279" s="44">
        <v>147456</v>
      </c>
      <c r="E279" s="44">
        <v>767403</v>
      </c>
      <c r="F279" s="44">
        <f t="shared" si="8"/>
        <v>0.19214936610881114</v>
      </c>
      <c r="G279" s="44">
        <f t="shared" si="9"/>
        <v>0.68993173912533567</v>
      </c>
    </row>
    <row r="280" spans="1:7">
      <c r="A280" s="45" t="s">
        <v>15</v>
      </c>
      <c r="B280" s="46" t="s">
        <v>329</v>
      </c>
      <c r="C280" s="46" t="s">
        <v>16</v>
      </c>
      <c r="D280" s="46">
        <v>155778</v>
      </c>
      <c r="E280" s="46">
        <v>795288</v>
      </c>
      <c r="F280" s="46">
        <f t="shared" si="8"/>
        <v>0.19587621088209553</v>
      </c>
      <c r="G280" s="46">
        <f t="shared" si="9"/>
        <v>0.69325869345444668</v>
      </c>
    </row>
    <row r="281" spans="1:7">
      <c r="A281" s="41" t="s">
        <v>15</v>
      </c>
      <c r="B281" s="42" t="s">
        <v>330</v>
      </c>
      <c r="C281" s="42" t="s">
        <v>16</v>
      </c>
      <c r="D281" s="42">
        <v>156814</v>
      </c>
      <c r="E281" s="42">
        <v>739531</v>
      </c>
      <c r="F281" s="42">
        <f t="shared" si="8"/>
        <v>0.21204520162102738</v>
      </c>
      <c r="G281" s="42">
        <f t="shared" si="9"/>
        <v>0.7076927514870911</v>
      </c>
    </row>
    <row r="282" spans="1:7">
      <c r="A282" s="43" t="s">
        <v>15</v>
      </c>
      <c r="B282" s="44" t="s">
        <v>331</v>
      </c>
      <c r="C282" s="44" t="s">
        <v>16</v>
      </c>
      <c r="D282" s="44">
        <v>170468</v>
      </c>
      <c r="E282" s="44">
        <v>872270</v>
      </c>
      <c r="F282" s="44">
        <f t="shared" si="8"/>
        <v>0.19543031400827726</v>
      </c>
      <c r="G282" s="44">
        <f t="shared" si="9"/>
        <v>0.6928606413151891</v>
      </c>
    </row>
    <row r="283" spans="1:7">
      <c r="A283" s="45" t="s">
        <v>15</v>
      </c>
      <c r="B283" s="46" t="s">
        <v>332</v>
      </c>
      <c r="C283" s="46" t="s">
        <v>16</v>
      </c>
      <c r="D283" s="46">
        <v>174734</v>
      </c>
      <c r="E283" s="46">
        <v>851844</v>
      </c>
      <c r="F283" s="46">
        <f t="shared" si="8"/>
        <v>0.20512441245110608</v>
      </c>
      <c r="G283" s="46">
        <f t="shared" si="9"/>
        <v>0.7015145629951024</v>
      </c>
    </row>
    <row r="284" spans="1:7">
      <c r="A284" s="41" t="s">
        <v>15</v>
      </c>
      <c r="B284" s="42" t="s">
        <v>333</v>
      </c>
      <c r="C284" s="42" t="s">
        <v>16</v>
      </c>
      <c r="D284" s="42">
        <v>125694</v>
      </c>
      <c r="E284" s="42">
        <v>860963</v>
      </c>
      <c r="F284" s="42">
        <f t="shared" si="8"/>
        <v>0.1459923364883276</v>
      </c>
      <c r="G284" s="42">
        <f t="shared" si="9"/>
        <v>0.64872735878313004</v>
      </c>
    </row>
    <row r="285" spans="1:7">
      <c r="A285" s="43" t="s">
        <v>15</v>
      </c>
      <c r="B285" s="44" t="s">
        <v>334</v>
      </c>
      <c r="C285" s="44" t="s">
        <v>16</v>
      </c>
      <c r="D285" s="44">
        <v>135467</v>
      </c>
      <c r="E285" s="44">
        <v>876394</v>
      </c>
      <c r="F285" s="44">
        <f t="shared" si="8"/>
        <v>0.15457317142746299</v>
      </c>
      <c r="G285" s="44">
        <f t="shared" si="9"/>
        <v>0.65638747013329612</v>
      </c>
    </row>
    <row r="286" spans="1:7">
      <c r="A286" s="45" t="s">
        <v>15</v>
      </c>
      <c r="B286" s="46" t="s">
        <v>335</v>
      </c>
      <c r="C286" s="46" t="s">
        <v>16</v>
      </c>
      <c r="D286" s="46">
        <v>137273</v>
      </c>
      <c r="E286" s="46">
        <v>903683</v>
      </c>
      <c r="F286" s="46">
        <f t="shared" si="8"/>
        <v>0.15190393091382709</v>
      </c>
      <c r="G286" s="46">
        <f t="shared" si="9"/>
        <v>0.65400463912677342</v>
      </c>
    </row>
    <row r="287" spans="1:7">
      <c r="A287" s="41" t="s">
        <v>15</v>
      </c>
      <c r="B287" s="42" t="s">
        <v>336</v>
      </c>
      <c r="C287" s="42" t="s">
        <v>16</v>
      </c>
      <c r="D287" s="42">
        <v>101803</v>
      </c>
      <c r="E287" s="42">
        <v>627668</v>
      </c>
      <c r="F287" s="42">
        <f t="shared" si="8"/>
        <v>0.1621924329422561</v>
      </c>
      <c r="G287" s="42">
        <f t="shared" si="9"/>
        <v>0.66318918488755196</v>
      </c>
    </row>
    <row r="288" spans="1:7">
      <c r="A288" s="43" t="s">
        <v>15</v>
      </c>
      <c r="B288" s="44" t="s">
        <v>337</v>
      </c>
      <c r="C288" s="44" t="s">
        <v>16</v>
      </c>
      <c r="D288" s="44">
        <v>97915</v>
      </c>
      <c r="E288" s="44">
        <v>592260</v>
      </c>
      <c r="F288" s="44">
        <f t="shared" si="8"/>
        <v>0.16532435079188193</v>
      </c>
      <c r="G288" s="44">
        <f t="shared" si="9"/>
        <v>0.66598504795191293</v>
      </c>
    </row>
    <row r="289" spans="1:7">
      <c r="A289" s="45" t="s">
        <v>15</v>
      </c>
      <c r="B289" s="46" t="s">
        <v>338</v>
      </c>
      <c r="C289" s="46" t="s">
        <v>16</v>
      </c>
      <c r="D289" s="46">
        <v>96644</v>
      </c>
      <c r="E289" s="46">
        <v>594507</v>
      </c>
      <c r="F289" s="46">
        <f t="shared" si="8"/>
        <v>0.16256158464071913</v>
      </c>
      <c r="G289" s="46">
        <f t="shared" si="9"/>
        <v>0.66351872660876998</v>
      </c>
    </row>
    <row r="290" spans="1:7">
      <c r="A290" s="41" t="s">
        <v>15</v>
      </c>
      <c r="B290" s="42" t="s">
        <v>339</v>
      </c>
      <c r="C290" s="42" t="s">
        <v>16</v>
      </c>
      <c r="D290" s="42">
        <v>90547</v>
      </c>
      <c r="E290" s="42">
        <v>605289</v>
      </c>
      <c r="F290" s="42">
        <f t="shared" si="8"/>
        <v>0.14959300433346714</v>
      </c>
      <c r="G290" s="42">
        <f t="shared" si="9"/>
        <v>0.6519416749684861</v>
      </c>
    </row>
    <row r="291" spans="1:7">
      <c r="A291" s="43" t="s">
        <v>15</v>
      </c>
      <c r="B291" s="44" t="s">
        <v>340</v>
      </c>
      <c r="C291" s="44" t="s">
        <v>16</v>
      </c>
      <c r="D291" s="44">
        <v>94634</v>
      </c>
      <c r="E291" s="44">
        <v>592186</v>
      </c>
      <c r="F291" s="44">
        <f t="shared" si="8"/>
        <v>0.15980452087688665</v>
      </c>
      <c r="G291" s="44">
        <f t="shared" si="9"/>
        <v>0.66105749578679673</v>
      </c>
    </row>
    <row r="292" spans="1:7">
      <c r="A292" s="43" t="s">
        <v>15</v>
      </c>
      <c r="B292" s="44" t="s">
        <v>341</v>
      </c>
      <c r="C292" s="44" t="s">
        <v>16</v>
      </c>
      <c r="D292" s="44">
        <v>91008</v>
      </c>
      <c r="E292" s="44">
        <v>592365</v>
      </c>
      <c r="F292" s="44">
        <f t="shared" si="8"/>
        <v>0.15363500544427844</v>
      </c>
      <c r="G292" s="44">
        <f t="shared" si="9"/>
        <v>0.65554996936010734</v>
      </c>
    </row>
    <row r="293" spans="1:7">
      <c r="A293" s="45" t="s">
        <v>15</v>
      </c>
      <c r="B293" s="46" t="s">
        <v>342</v>
      </c>
      <c r="C293" s="46" t="s">
        <v>16</v>
      </c>
      <c r="D293" s="46">
        <v>97091</v>
      </c>
      <c r="E293" s="46">
        <v>597063</v>
      </c>
      <c r="F293" s="46">
        <f t="shared" ref="F293:F307" si="10">D293/E293</f>
        <v>0.16261433048103802</v>
      </c>
      <c r="G293" s="46">
        <f t="shared" si="9"/>
        <v>0.6635658128204226</v>
      </c>
    </row>
    <row r="294" spans="1:7">
      <c r="A294" s="41" t="s">
        <v>15</v>
      </c>
      <c r="B294" s="42" t="s">
        <v>343</v>
      </c>
      <c r="C294" s="42" t="s">
        <v>16</v>
      </c>
      <c r="D294" s="42">
        <v>98647</v>
      </c>
      <c r="E294" s="42">
        <v>687786</v>
      </c>
      <c r="F294" s="42">
        <f t="shared" si="10"/>
        <v>0.14342687987251848</v>
      </c>
      <c r="G294" s="42">
        <f t="shared" si="9"/>
        <v>0.64643717566219716</v>
      </c>
    </row>
    <row r="295" spans="1:7">
      <c r="A295" s="43" t="s">
        <v>15</v>
      </c>
      <c r="B295" s="44" t="s">
        <v>344</v>
      </c>
      <c r="C295" s="44" t="s">
        <v>16</v>
      </c>
      <c r="D295" s="44">
        <v>101542</v>
      </c>
      <c r="E295" s="44">
        <v>707487</v>
      </c>
      <c r="F295" s="44">
        <f t="shared" si="10"/>
        <v>0.14352489869071799</v>
      </c>
      <c r="G295" s="44">
        <f t="shared" si="9"/>
        <v>0.64652467706120387</v>
      </c>
    </row>
    <row r="296" spans="1:7">
      <c r="A296" s="43" t="s">
        <v>15</v>
      </c>
      <c r="B296" s="44" t="s">
        <v>345</v>
      </c>
      <c r="C296" s="44" t="s">
        <v>16</v>
      </c>
      <c r="D296" s="44">
        <v>101214</v>
      </c>
      <c r="E296" s="44">
        <v>677753</v>
      </c>
      <c r="F296" s="44">
        <f t="shared" si="10"/>
        <v>0.14933759053814591</v>
      </c>
      <c r="G296" s="44">
        <f t="shared" si="9"/>
        <v>0.65171366707340284</v>
      </c>
    </row>
    <row r="297" spans="1:7">
      <c r="A297" s="45" t="s">
        <v>15</v>
      </c>
      <c r="B297" s="46" t="s">
        <v>346</v>
      </c>
      <c r="C297" s="46" t="s">
        <v>16</v>
      </c>
      <c r="D297" s="46">
        <v>96753</v>
      </c>
      <c r="E297" s="46">
        <v>710164</v>
      </c>
      <c r="F297" s="46">
        <f t="shared" si="10"/>
        <v>0.13624036138131473</v>
      </c>
      <c r="G297" s="46">
        <f t="shared" si="9"/>
        <v>0.64002177060509968</v>
      </c>
    </row>
    <row r="298" spans="1:7">
      <c r="A298" s="41" t="s">
        <v>15</v>
      </c>
      <c r="B298" s="42" t="s">
        <v>347</v>
      </c>
      <c r="C298" s="42" t="s">
        <v>16</v>
      </c>
      <c r="D298" s="42">
        <v>136748</v>
      </c>
      <c r="E298" s="42">
        <v>533072</v>
      </c>
      <c r="F298" s="42">
        <f t="shared" si="10"/>
        <v>0.25652819881742056</v>
      </c>
      <c r="G298" s="42">
        <f t="shared" si="9"/>
        <v>0.74740272308431133</v>
      </c>
    </row>
    <row r="299" spans="1:7">
      <c r="A299" s="43" t="s">
        <v>15</v>
      </c>
      <c r="B299" s="44" t="s">
        <v>348</v>
      </c>
      <c r="C299" s="44" t="s">
        <v>16</v>
      </c>
      <c r="D299" s="44">
        <v>148255</v>
      </c>
      <c r="E299" s="44">
        <v>570011</v>
      </c>
      <c r="F299" s="44">
        <f t="shared" si="10"/>
        <v>0.26009147191896298</v>
      </c>
      <c r="G299" s="44">
        <f t="shared" si="9"/>
        <v>0.7505836569820582</v>
      </c>
    </row>
    <row r="300" spans="1:7">
      <c r="A300" s="45" t="s">
        <v>15</v>
      </c>
      <c r="B300" s="46" t="s">
        <v>349</v>
      </c>
      <c r="C300" s="46" t="s">
        <v>16</v>
      </c>
      <c r="D300" s="46">
        <v>153760</v>
      </c>
      <c r="E300" s="46">
        <v>564987</v>
      </c>
      <c r="F300" s="46">
        <f t="shared" si="10"/>
        <v>0.27214785472940084</v>
      </c>
      <c r="G300" s="46">
        <f t="shared" si="9"/>
        <v>0.76134638991693615</v>
      </c>
    </row>
    <row r="301" spans="1:7">
      <c r="A301" s="41" t="s">
        <v>15</v>
      </c>
      <c r="B301" s="42" t="s">
        <v>350</v>
      </c>
      <c r="C301" s="42" t="s">
        <v>16</v>
      </c>
      <c r="D301" s="42">
        <v>144052</v>
      </c>
      <c r="E301" s="42">
        <v>846462</v>
      </c>
      <c r="F301" s="42">
        <f t="shared" si="10"/>
        <v>0.1701812957935501</v>
      </c>
      <c r="G301" s="42">
        <f t="shared" si="9"/>
        <v>0.67032084275490211</v>
      </c>
    </row>
    <row r="302" spans="1:7">
      <c r="A302" s="43" t="s">
        <v>15</v>
      </c>
      <c r="B302" s="44" t="s">
        <v>351</v>
      </c>
      <c r="C302" s="44" t="s">
        <v>16</v>
      </c>
      <c r="D302" s="44">
        <v>152116</v>
      </c>
      <c r="E302" s="44">
        <v>884414</v>
      </c>
      <c r="F302" s="44">
        <f t="shared" si="10"/>
        <v>0.17199637273946364</v>
      </c>
      <c r="G302" s="44">
        <f t="shared" si="9"/>
        <v>0.67194116194451914</v>
      </c>
    </row>
    <row r="303" spans="1:7">
      <c r="A303" s="45" t="s">
        <v>15</v>
      </c>
      <c r="B303" s="46" t="s">
        <v>352</v>
      </c>
      <c r="C303" s="46" t="s">
        <v>16</v>
      </c>
      <c r="D303" s="46">
        <v>147395</v>
      </c>
      <c r="E303" s="46">
        <v>839748</v>
      </c>
      <c r="F303" s="46">
        <f t="shared" si="10"/>
        <v>0.17552289496372722</v>
      </c>
      <c r="G303" s="46">
        <f t="shared" si="9"/>
        <v>0.6750892883341193</v>
      </c>
    </row>
    <row r="304" spans="1:7">
      <c r="A304" s="41" t="s">
        <v>15</v>
      </c>
      <c r="B304" s="42" t="s">
        <v>353</v>
      </c>
      <c r="C304" s="42" t="s">
        <v>16</v>
      </c>
      <c r="D304" s="42">
        <v>139531</v>
      </c>
      <c r="E304" s="42">
        <v>1030730</v>
      </c>
      <c r="F304" s="42">
        <f t="shared" si="10"/>
        <v>0.13537104770405442</v>
      </c>
      <c r="G304" s="42">
        <f t="shared" si="9"/>
        <v>0.63924573428540932</v>
      </c>
    </row>
    <row r="305" spans="1:7">
      <c r="A305" s="43" t="s">
        <v>15</v>
      </c>
      <c r="B305" s="44" t="s">
        <v>354</v>
      </c>
      <c r="C305" s="44" t="s">
        <v>16</v>
      </c>
      <c r="D305" s="44">
        <v>170720</v>
      </c>
      <c r="E305" s="44">
        <v>1201572</v>
      </c>
      <c r="F305" s="44">
        <f t="shared" si="10"/>
        <v>0.14208054115775001</v>
      </c>
      <c r="G305" s="44">
        <f t="shared" si="9"/>
        <v>0.64523529909152344</v>
      </c>
    </row>
    <row r="306" spans="1:7">
      <c r="A306" s="43" t="s">
        <v>15</v>
      </c>
      <c r="B306" s="44" t="s">
        <v>355</v>
      </c>
      <c r="C306" s="44" t="s">
        <v>16</v>
      </c>
      <c r="D306" s="44">
        <v>137329</v>
      </c>
      <c r="E306" s="44">
        <v>1036011</v>
      </c>
      <c r="F306" s="44">
        <f t="shared" si="10"/>
        <v>0.13255554236393244</v>
      </c>
      <c r="G306" s="44">
        <f t="shared" si="9"/>
        <v>0.63673233266828244</v>
      </c>
    </row>
    <row r="307" spans="1:7">
      <c r="A307" s="45" t="s">
        <v>15</v>
      </c>
      <c r="B307" s="46" t="s">
        <v>356</v>
      </c>
      <c r="C307" s="46" t="s">
        <v>16</v>
      </c>
      <c r="D307" s="46">
        <v>152038</v>
      </c>
      <c r="E307" s="46">
        <v>998027</v>
      </c>
      <c r="F307" s="46">
        <f t="shared" si="10"/>
        <v>0.15233856398674586</v>
      </c>
      <c r="G307" s="46">
        <f t="shared" si="9"/>
        <v>0.65439263607096798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7"/>
  <sheetViews>
    <sheetView workbookViewId="0">
      <selection activeCell="F1" sqref="F1:G1"/>
    </sheetView>
  </sheetViews>
  <sheetFormatPr baseColWidth="10" defaultColWidth="8.83203125" defaultRowHeight="14" x14ac:dyDescent="0"/>
  <cols>
    <col min="2" max="2" width="26" customWidth="1"/>
    <col min="3" max="3" width="20.6640625" customWidth="1"/>
    <col min="4" max="4" width="13.83203125" customWidth="1"/>
    <col min="5" max="5" width="12.5" customWidth="1"/>
    <col min="6" max="6" width="13.6640625" customWidth="1"/>
    <col min="7" max="7" width="15.5" style="1" customWidth="1"/>
    <col min="8" max="8" width="8.83203125" style="1"/>
  </cols>
  <sheetData>
    <row r="1" spans="1:7" s="4" customFormat="1" ht="56">
      <c r="A1" s="17" t="s">
        <v>2</v>
      </c>
      <c r="B1" s="17" t="s">
        <v>3</v>
      </c>
      <c r="C1" s="17" t="s">
        <v>4</v>
      </c>
      <c r="D1" s="17" t="s">
        <v>7</v>
      </c>
      <c r="E1" s="17" t="s">
        <v>8</v>
      </c>
      <c r="F1" s="52" t="s">
        <v>39</v>
      </c>
      <c r="G1" s="53" t="s">
        <v>46</v>
      </c>
    </row>
    <row r="2" spans="1:7">
      <c r="A2" s="7" t="s">
        <v>17</v>
      </c>
      <c r="B2" s="8" t="s">
        <v>56</v>
      </c>
      <c r="C2" s="8" t="s">
        <v>18</v>
      </c>
      <c r="D2" s="8">
        <v>750379</v>
      </c>
      <c r="E2" s="8">
        <v>910075</v>
      </c>
      <c r="F2" s="8">
        <f>D2/E2</f>
        <v>0.82452435238853938</v>
      </c>
      <c r="G2" s="8">
        <f>(1.7692*F2)+0.017</f>
        <v>1.475748484245804</v>
      </c>
    </row>
    <row r="3" spans="1:7">
      <c r="A3" s="9" t="s">
        <v>17</v>
      </c>
      <c r="B3" s="10" t="s">
        <v>57</v>
      </c>
      <c r="C3" s="10" t="s">
        <v>18</v>
      </c>
      <c r="D3" s="10">
        <v>834617</v>
      </c>
      <c r="E3" s="10">
        <v>1006998</v>
      </c>
      <c r="F3" s="10">
        <f t="shared" ref="F3:F66" si="0">D3/E3</f>
        <v>0.82881693906045495</v>
      </c>
      <c r="G3" s="10">
        <f t="shared" ref="G3:G66" si="1">(1.7692*F3)+0.017</f>
        <v>1.4833429285857569</v>
      </c>
    </row>
    <row r="4" spans="1:7">
      <c r="A4" s="9" t="s">
        <v>17</v>
      </c>
      <c r="B4" s="10" t="s">
        <v>58</v>
      </c>
      <c r="C4" s="10" t="s">
        <v>18</v>
      </c>
      <c r="D4" s="10">
        <v>877787</v>
      </c>
      <c r="E4" s="10">
        <v>1063415</v>
      </c>
      <c r="F4" s="10">
        <f t="shared" si="0"/>
        <v>0.82544161968751617</v>
      </c>
      <c r="G4" s="10">
        <f t="shared" si="1"/>
        <v>1.4773713135511537</v>
      </c>
    </row>
    <row r="5" spans="1:7">
      <c r="A5" s="11" t="s">
        <v>17</v>
      </c>
      <c r="B5" s="12" t="s">
        <v>59</v>
      </c>
      <c r="C5" s="12" t="s">
        <v>18</v>
      </c>
      <c r="D5" s="12">
        <v>899109</v>
      </c>
      <c r="E5" s="12">
        <v>1107923</v>
      </c>
      <c r="F5" s="12">
        <f t="shared" si="0"/>
        <v>0.81152661331157494</v>
      </c>
      <c r="G5" s="12">
        <f t="shared" si="1"/>
        <v>1.4527528842708384</v>
      </c>
    </row>
    <row r="6" spans="1:7">
      <c r="A6" s="7" t="s">
        <v>17</v>
      </c>
      <c r="B6" s="8" t="s">
        <v>60</v>
      </c>
      <c r="C6" s="8" t="s">
        <v>18</v>
      </c>
      <c r="D6" s="8">
        <v>72304</v>
      </c>
      <c r="E6" s="8">
        <v>1400338</v>
      </c>
      <c r="F6" s="8">
        <f t="shared" si="0"/>
        <v>5.1633248544280023E-2</v>
      </c>
      <c r="G6" s="8">
        <f t="shared" si="1"/>
        <v>0.10834954332454022</v>
      </c>
    </row>
    <row r="7" spans="1:7">
      <c r="A7" s="9" t="s">
        <v>17</v>
      </c>
      <c r="B7" s="10" t="s">
        <v>61</v>
      </c>
      <c r="C7" s="10" t="s">
        <v>18</v>
      </c>
      <c r="D7" s="10">
        <v>44082</v>
      </c>
      <c r="E7" s="10">
        <v>925113</v>
      </c>
      <c r="F7" s="10">
        <f t="shared" si="0"/>
        <v>4.7650395140917921E-2</v>
      </c>
      <c r="G7" s="10">
        <f t="shared" si="1"/>
        <v>0.10130307908331199</v>
      </c>
    </row>
    <row r="8" spans="1:7">
      <c r="A8" s="11" t="s">
        <v>17</v>
      </c>
      <c r="B8" s="12" t="s">
        <v>62</v>
      </c>
      <c r="C8" s="12" t="s">
        <v>18</v>
      </c>
      <c r="D8" s="12">
        <v>50089</v>
      </c>
      <c r="E8" s="12">
        <v>995155</v>
      </c>
      <c r="F8" s="12">
        <f t="shared" si="0"/>
        <v>5.0332862719877809E-2</v>
      </c>
      <c r="G8" s="12">
        <f t="shared" si="1"/>
        <v>0.10604890072400783</v>
      </c>
    </row>
    <row r="9" spans="1:7">
      <c r="A9" s="7" t="s">
        <v>17</v>
      </c>
      <c r="B9" s="8" t="s">
        <v>63</v>
      </c>
      <c r="C9" s="8" t="s">
        <v>18</v>
      </c>
      <c r="D9" s="8">
        <v>441966</v>
      </c>
      <c r="E9" s="8">
        <v>1107501</v>
      </c>
      <c r="F9" s="8">
        <f t="shared" si="0"/>
        <v>0.39906600535800868</v>
      </c>
      <c r="G9" s="8">
        <f t="shared" si="1"/>
        <v>0.72302757667938899</v>
      </c>
    </row>
    <row r="10" spans="1:7">
      <c r="A10" s="9" t="s">
        <v>17</v>
      </c>
      <c r="B10" s="10" t="s">
        <v>64</v>
      </c>
      <c r="C10" s="10" t="s">
        <v>18</v>
      </c>
      <c r="D10" s="10">
        <v>359198</v>
      </c>
      <c r="E10" s="10">
        <v>898651</v>
      </c>
      <c r="F10" s="10">
        <f t="shared" si="0"/>
        <v>0.39970800677904994</v>
      </c>
      <c r="G10" s="10">
        <f t="shared" si="1"/>
        <v>0.72416340559349524</v>
      </c>
    </row>
    <row r="11" spans="1:7">
      <c r="A11" s="11" t="s">
        <v>17</v>
      </c>
      <c r="B11" s="12" t="s">
        <v>65</v>
      </c>
      <c r="C11" s="12" t="s">
        <v>18</v>
      </c>
      <c r="D11" s="12">
        <v>417798</v>
      </c>
      <c r="E11" s="12">
        <v>1038750</v>
      </c>
      <c r="F11" s="12">
        <f t="shared" si="0"/>
        <v>0.40221227436823104</v>
      </c>
      <c r="G11" s="12">
        <f t="shared" si="1"/>
        <v>0.72859395581227437</v>
      </c>
    </row>
    <row r="12" spans="1:7">
      <c r="A12" s="7" t="s">
        <v>17</v>
      </c>
      <c r="B12" s="8" t="s">
        <v>66</v>
      </c>
      <c r="C12" s="8" t="s">
        <v>18</v>
      </c>
      <c r="D12" s="8">
        <v>681863</v>
      </c>
      <c r="E12" s="8">
        <v>1479371</v>
      </c>
      <c r="F12" s="8">
        <f t="shared" si="0"/>
        <v>0.46091413174923668</v>
      </c>
      <c r="G12" s="8">
        <f t="shared" si="1"/>
        <v>0.83244928189074963</v>
      </c>
    </row>
    <row r="13" spans="1:7">
      <c r="A13" s="9" t="s">
        <v>17</v>
      </c>
      <c r="B13" s="10" t="s">
        <v>67</v>
      </c>
      <c r="C13" s="10" t="s">
        <v>18</v>
      </c>
      <c r="D13" s="10">
        <v>545447</v>
      </c>
      <c r="E13" s="10">
        <v>1195805</v>
      </c>
      <c r="F13" s="10">
        <f t="shared" si="0"/>
        <v>0.45613373417906766</v>
      </c>
      <c r="G13" s="10">
        <f t="shared" si="1"/>
        <v>0.82399180250960657</v>
      </c>
    </row>
    <row r="14" spans="1:7">
      <c r="A14" s="11" t="s">
        <v>17</v>
      </c>
      <c r="B14" s="12" t="s">
        <v>68</v>
      </c>
      <c r="C14" s="12" t="s">
        <v>18</v>
      </c>
      <c r="D14" s="12">
        <v>511744</v>
      </c>
      <c r="E14" s="12">
        <v>1139753</v>
      </c>
      <c r="F14" s="12">
        <f t="shared" si="0"/>
        <v>0.4489955279784304</v>
      </c>
      <c r="G14" s="12">
        <f t="shared" si="1"/>
        <v>0.81136288809943913</v>
      </c>
    </row>
    <row r="15" spans="1:7">
      <c r="A15" s="7" t="s">
        <v>17</v>
      </c>
      <c r="B15" s="8" t="s">
        <v>69</v>
      </c>
      <c r="C15" s="8" t="s">
        <v>18</v>
      </c>
      <c r="D15" s="8">
        <v>522691</v>
      </c>
      <c r="E15" s="8">
        <v>1138649</v>
      </c>
      <c r="F15" s="8">
        <f t="shared" si="0"/>
        <v>0.45904488564957241</v>
      </c>
      <c r="G15" s="8">
        <f t="shared" si="1"/>
        <v>0.8291422116912236</v>
      </c>
    </row>
    <row r="16" spans="1:7">
      <c r="A16" s="9" t="s">
        <v>17</v>
      </c>
      <c r="B16" s="10" t="s">
        <v>70</v>
      </c>
      <c r="C16" s="10" t="s">
        <v>18</v>
      </c>
      <c r="D16" s="10">
        <v>518039</v>
      </c>
      <c r="E16" s="10">
        <v>1151683</v>
      </c>
      <c r="F16" s="10">
        <f t="shared" si="0"/>
        <v>0.4498104078987013</v>
      </c>
      <c r="G16" s="10">
        <f t="shared" si="1"/>
        <v>0.81280457365438241</v>
      </c>
    </row>
    <row r="17" spans="1:7">
      <c r="A17" s="11" t="s">
        <v>17</v>
      </c>
      <c r="B17" s="12" t="s">
        <v>71</v>
      </c>
      <c r="C17" s="12" t="s">
        <v>18</v>
      </c>
      <c r="D17" s="12">
        <v>457168</v>
      </c>
      <c r="E17" s="12">
        <v>997639</v>
      </c>
      <c r="F17" s="12">
        <f t="shared" si="0"/>
        <v>0.45824992808019732</v>
      </c>
      <c r="G17" s="12">
        <f t="shared" si="1"/>
        <v>0.82773577275948518</v>
      </c>
    </row>
    <row r="18" spans="1:7">
      <c r="A18" s="7" t="s">
        <v>17</v>
      </c>
      <c r="B18" s="8" t="s">
        <v>72</v>
      </c>
      <c r="C18" s="8" t="s">
        <v>18</v>
      </c>
      <c r="D18" s="8">
        <v>363450</v>
      </c>
      <c r="E18" s="8">
        <v>1683066</v>
      </c>
      <c r="F18" s="8">
        <f t="shared" si="0"/>
        <v>0.21594518575029142</v>
      </c>
      <c r="G18" s="8">
        <f t="shared" si="1"/>
        <v>0.39905022262941564</v>
      </c>
    </row>
    <row r="19" spans="1:7">
      <c r="A19" s="9" t="s">
        <v>17</v>
      </c>
      <c r="B19" s="10" t="s">
        <v>73</v>
      </c>
      <c r="C19" s="10" t="s">
        <v>18</v>
      </c>
      <c r="D19" s="10">
        <v>451847</v>
      </c>
      <c r="E19" s="10">
        <v>2039005</v>
      </c>
      <c r="F19" s="10">
        <f t="shared" si="0"/>
        <v>0.22160171260001815</v>
      </c>
      <c r="G19" s="10">
        <f t="shared" si="1"/>
        <v>0.40905774993195215</v>
      </c>
    </row>
    <row r="20" spans="1:7">
      <c r="A20" s="11" t="s">
        <v>17</v>
      </c>
      <c r="B20" s="12" t="s">
        <v>74</v>
      </c>
      <c r="C20" s="12" t="s">
        <v>18</v>
      </c>
      <c r="D20" s="12">
        <v>507249</v>
      </c>
      <c r="E20" s="12">
        <v>2347547</v>
      </c>
      <c r="F20" s="12">
        <f t="shared" si="0"/>
        <v>0.21607618505614584</v>
      </c>
      <c r="G20" s="12">
        <f t="shared" si="1"/>
        <v>0.39928198660133324</v>
      </c>
    </row>
    <row r="21" spans="1:7">
      <c r="A21" s="7" t="s">
        <v>17</v>
      </c>
      <c r="B21" s="8" t="s">
        <v>75</v>
      </c>
      <c r="C21" s="8" t="s">
        <v>18</v>
      </c>
      <c r="D21" s="8">
        <v>251683</v>
      </c>
      <c r="E21" s="8">
        <v>2060458</v>
      </c>
      <c r="F21" s="8">
        <f t="shared" si="0"/>
        <v>0.12214905618071321</v>
      </c>
      <c r="G21" s="8">
        <f t="shared" si="1"/>
        <v>0.23310611019491784</v>
      </c>
    </row>
    <row r="22" spans="1:7">
      <c r="A22" s="9" t="s">
        <v>17</v>
      </c>
      <c r="B22" s="10" t="s">
        <v>76</v>
      </c>
      <c r="C22" s="10" t="s">
        <v>18</v>
      </c>
      <c r="D22" s="10">
        <v>259592</v>
      </c>
      <c r="E22" s="10">
        <v>2151649</v>
      </c>
      <c r="F22" s="10">
        <f t="shared" si="0"/>
        <v>0.12064793095899935</v>
      </c>
      <c r="G22" s="10">
        <f t="shared" si="1"/>
        <v>0.23045031945266164</v>
      </c>
    </row>
    <row r="23" spans="1:7">
      <c r="A23" s="9" t="s">
        <v>17</v>
      </c>
      <c r="B23" s="10" t="s">
        <v>77</v>
      </c>
      <c r="C23" s="10" t="s">
        <v>18</v>
      </c>
      <c r="D23" s="10">
        <v>270567</v>
      </c>
      <c r="E23" s="10">
        <v>2208382</v>
      </c>
      <c r="F23" s="10">
        <f t="shared" si="0"/>
        <v>0.12251820563652484</v>
      </c>
      <c r="G23" s="10">
        <f t="shared" si="1"/>
        <v>0.23375920941213973</v>
      </c>
    </row>
    <row r="24" spans="1:7">
      <c r="A24" s="11" t="s">
        <v>17</v>
      </c>
      <c r="B24" s="12" t="s">
        <v>78</v>
      </c>
      <c r="C24" s="12" t="s">
        <v>18</v>
      </c>
      <c r="D24" s="12">
        <v>309073</v>
      </c>
      <c r="E24" s="12">
        <v>2491258</v>
      </c>
      <c r="F24" s="12">
        <f t="shared" si="0"/>
        <v>0.12406302358085754</v>
      </c>
      <c r="G24" s="12">
        <f t="shared" si="1"/>
        <v>0.2364923013192532</v>
      </c>
    </row>
    <row r="25" spans="1:7">
      <c r="A25" s="7" t="s">
        <v>17</v>
      </c>
      <c r="B25" s="8" t="s">
        <v>79</v>
      </c>
      <c r="C25" s="8" t="s">
        <v>18</v>
      </c>
      <c r="D25" s="8">
        <v>182245</v>
      </c>
      <c r="E25" s="8">
        <v>1982078</v>
      </c>
      <c r="F25" s="8">
        <f t="shared" si="0"/>
        <v>9.1946431976945409E-2</v>
      </c>
      <c r="G25" s="8">
        <f t="shared" si="1"/>
        <v>0.17967162745361182</v>
      </c>
    </row>
    <row r="26" spans="1:7">
      <c r="A26" s="9" t="s">
        <v>17</v>
      </c>
      <c r="B26" s="10" t="s">
        <v>80</v>
      </c>
      <c r="C26" s="10" t="s">
        <v>18</v>
      </c>
      <c r="D26" s="10">
        <v>217334</v>
      </c>
      <c r="E26" s="10">
        <v>2449124</v>
      </c>
      <c r="F26" s="10">
        <f t="shared" si="0"/>
        <v>8.8739483995093751E-2</v>
      </c>
      <c r="G26" s="10">
        <f t="shared" si="1"/>
        <v>0.17399789508411989</v>
      </c>
    </row>
    <row r="27" spans="1:7">
      <c r="A27" s="11" t="s">
        <v>17</v>
      </c>
      <c r="B27" s="12" t="s">
        <v>81</v>
      </c>
      <c r="C27" s="12" t="s">
        <v>18</v>
      </c>
      <c r="D27" s="12">
        <v>208379</v>
      </c>
      <c r="E27" s="12">
        <v>2294493</v>
      </c>
      <c r="F27" s="12">
        <f t="shared" si="0"/>
        <v>9.0817012734403638E-2</v>
      </c>
      <c r="G27" s="12">
        <f t="shared" si="1"/>
        <v>0.17767345892970693</v>
      </c>
    </row>
    <row r="28" spans="1:7">
      <c r="A28" s="7" t="s">
        <v>17</v>
      </c>
      <c r="B28" s="8" t="s">
        <v>82</v>
      </c>
      <c r="C28" s="8" t="s">
        <v>18</v>
      </c>
      <c r="D28" s="8">
        <v>682044</v>
      </c>
      <c r="E28" s="8">
        <v>2218221</v>
      </c>
      <c r="F28" s="8">
        <f t="shared" si="0"/>
        <v>0.30747342126866528</v>
      </c>
      <c r="G28" s="8">
        <f t="shared" si="1"/>
        <v>0.56098197690852269</v>
      </c>
    </row>
    <row r="29" spans="1:7">
      <c r="A29" s="9" t="s">
        <v>17</v>
      </c>
      <c r="B29" s="10" t="s">
        <v>83</v>
      </c>
      <c r="C29" s="10" t="s">
        <v>18</v>
      </c>
      <c r="D29" s="10">
        <v>694408</v>
      </c>
      <c r="E29" s="10">
        <v>2275283</v>
      </c>
      <c r="F29" s="10">
        <f t="shared" si="0"/>
        <v>0.3051963206335212</v>
      </c>
      <c r="G29" s="10">
        <f t="shared" si="1"/>
        <v>0.55695333046482576</v>
      </c>
    </row>
    <row r="30" spans="1:7">
      <c r="A30" s="11" t="s">
        <v>17</v>
      </c>
      <c r="B30" s="12" t="s">
        <v>84</v>
      </c>
      <c r="C30" s="12" t="s">
        <v>18</v>
      </c>
      <c r="D30" s="12">
        <v>655151</v>
      </c>
      <c r="E30" s="12">
        <v>2173857</v>
      </c>
      <c r="F30" s="12">
        <f t="shared" si="0"/>
        <v>0.30137722950497664</v>
      </c>
      <c r="G30" s="12">
        <f t="shared" si="1"/>
        <v>0.55019659444020474</v>
      </c>
    </row>
    <row r="31" spans="1:7">
      <c r="A31" s="7" t="s">
        <v>17</v>
      </c>
      <c r="B31" s="8" t="s">
        <v>85</v>
      </c>
      <c r="C31" s="8" t="s">
        <v>18</v>
      </c>
      <c r="D31" s="8">
        <v>336067</v>
      </c>
      <c r="E31" s="8">
        <v>1127302</v>
      </c>
      <c r="F31" s="8">
        <f t="shared" si="0"/>
        <v>0.29811621020808976</v>
      </c>
      <c r="G31" s="8">
        <f t="shared" si="1"/>
        <v>0.54442719910015247</v>
      </c>
    </row>
    <row r="32" spans="1:7">
      <c r="A32" s="9" t="s">
        <v>17</v>
      </c>
      <c r="B32" s="10" t="s">
        <v>86</v>
      </c>
      <c r="C32" s="10" t="s">
        <v>18</v>
      </c>
      <c r="D32" s="10">
        <v>384333</v>
      </c>
      <c r="E32" s="10">
        <v>1283183</v>
      </c>
      <c r="F32" s="10">
        <f t="shared" si="0"/>
        <v>0.29951534582362765</v>
      </c>
      <c r="G32" s="10">
        <f t="shared" si="1"/>
        <v>0.54690254983116204</v>
      </c>
    </row>
    <row r="33" spans="1:7">
      <c r="A33" s="11" t="s">
        <v>17</v>
      </c>
      <c r="B33" s="12" t="s">
        <v>87</v>
      </c>
      <c r="C33" s="12" t="s">
        <v>18</v>
      </c>
      <c r="D33" s="12">
        <v>389449</v>
      </c>
      <c r="E33" s="12">
        <v>1326475</v>
      </c>
      <c r="F33" s="12">
        <f t="shared" si="0"/>
        <v>0.29359693925629959</v>
      </c>
      <c r="G33" s="12">
        <f t="shared" si="1"/>
        <v>0.53643170493224523</v>
      </c>
    </row>
    <row r="34" spans="1:7">
      <c r="A34" s="7" t="s">
        <v>17</v>
      </c>
      <c r="B34" s="8" t="s">
        <v>88</v>
      </c>
      <c r="C34" s="8" t="s">
        <v>18</v>
      </c>
      <c r="D34" s="8">
        <v>869759</v>
      </c>
      <c r="E34" s="8">
        <v>1228940</v>
      </c>
      <c r="F34" s="8">
        <f t="shared" si="0"/>
        <v>0.70773105277719006</v>
      </c>
      <c r="G34" s="8">
        <f t="shared" si="1"/>
        <v>1.2691177785734047</v>
      </c>
    </row>
    <row r="35" spans="1:7">
      <c r="A35" s="9" t="s">
        <v>17</v>
      </c>
      <c r="B35" s="10" t="s">
        <v>89</v>
      </c>
      <c r="C35" s="10" t="s">
        <v>18</v>
      </c>
      <c r="D35" s="10">
        <v>875018</v>
      </c>
      <c r="E35" s="10">
        <v>1240155</v>
      </c>
      <c r="F35" s="10">
        <f t="shared" si="0"/>
        <v>0.70557148098423184</v>
      </c>
      <c r="G35" s="10">
        <f t="shared" si="1"/>
        <v>1.2652970641573029</v>
      </c>
    </row>
    <row r="36" spans="1:7">
      <c r="A36" s="11" t="s">
        <v>17</v>
      </c>
      <c r="B36" s="12" t="s">
        <v>90</v>
      </c>
      <c r="C36" s="12" t="s">
        <v>18</v>
      </c>
      <c r="D36" s="12">
        <v>1158866</v>
      </c>
      <c r="E36" s="12">
        <v>1683050</v>
      </c>
      <c r="F36" s="12">
        <f t="shared" si="0"/>
        <v>0.68855114227147141</v>
      </c>
      <c r="G36" s="12">
        <f t="shared" si="1"/>
        <v>1.2351846809066871</v>
      </c>
    </row>
    <row r="37" spans="1:7">
      <c r="A37" s="7" t="s">
        <v>17</v>
      </c>
      <c r="B37" s="8" t="s">
        <v>91</v>
      </c>
      <c r="C37" s="8" t="s">
        <v>18</v>
      </c>
      <c r="D37" s="8">
        <v>687863</v>
      </c>
      <c r="E37" s="8">
        <v>1220288</v>
      </c>
      <c r="F37" s="8">
        <f t="shared" si="0"/>
        <v>0.56368906356532233</v>
      </c>
      <c r="G37" s="8">
        <f t="shared" si="1"/>
        <v>1.0142786912597683</v>
      </c>
    </row>
    <row r="38" spans="1:7">
      <c r="A38" s="9" t="s">
        <v>17</v>
      </c>
      <c r="B38" s="10" t="s">
        <v>92</v>
      </c>
      <c r="C38" s="10" t="s">
        <v>18</v>
      </c>
      <c r="D38" s="10">
        <v>882566</v>
      </c>
      <c r="E38" s="10">
        <v>1592003</v>
      </c>
      <c r="F38" s="10">
        <f t="shared" si="0"/>
        <v>0.55437458346498092</v>
      </c>
      <c r="G38" s="10">
        <f t="shared" si="1"/>
        <v>0.99779951306624437</v>
      </c>
    </row>
    <row r="39" spans="1:7">
      <c r="A39" s="11" t="s">
        <v>17</v>
      </c>
      <c r="B39" s="12" t="s">
        <v>93</v>
      </c>
      <c r="C39" s="12" t="s">
        <v>18</v>
      </c>
      <c r="D39" s="12">
        <v>882034</v>
      </c>
      <c r="E39" s="12">
        <v>1535066</v>
      </c>
      <c r="F39" s="12">
        <f t="shared" si="0"/>
        <v>0.57459027820302189</v>
      </c>
      <c r="G39" s="12">
        <f t="shared" si="1"/>
        <v>1.0335651201967864</v>
      </c>
    </row>
    <row r="40" spans="1:7">
      <c r="A40" s="7" t="s">
        <v>17</v>
      </c>
      <c r="B40" s="8" t="s">
        <v>94</v>
      </c>
      <c r="C40" s="8" t="s">
        <v>18</v>
      </c>
      <c r="D40" s="8">
        <v>113671</v>
      </c>
      <c r="E40" s="8">
        <v>1286683</v>
      </c>
      <c r="F40" s="8">
        <f t="shared" si="0"/>
        <v>8.8344215319546462E-2</v>
      </c>
      <c r="G40" s="8">
        <f t="shared" si="1"/>
        <v>0.17329858574334162</v>
      </c>
    </row>
    <row r="41" spans="1:7">
      <c r="A41" s="9" t="s">
        <v>17</v>
      </c>
      <c r="B41" s="10" t="s">
        <v>95</v>
      </c>
      <c r="C41" s="10" t="s">
        <v>18</v>
      </c>
      <c r="D41" s="10">
        <v>159439</v>
      </c>
      <c r="E41" s="10">
        <v>1786863</v>
      </c>
      <c r="F41" s="10">
        <f t="shared" si="0"/>
        <v>8.9228441128390928E-2</v>
      </c>
      <c r="G41" s="10">
        <f t="shared" si="1"/>
        <v>0.17486295804434926</v>
      </c>
    </row>
    <row r="42" spans="1:7">
      <c r="A42" s="11" t="s">
        <v>17</v>
      </c>
      <c r="B42" s="12" t="s">
        <v>96</v>
      </c>
      <c r="C42" s="12" t="s">
        <v>18</v>
      </c>
      <c r="D42" s="12">
        <v>140239</v>
      </c>
      <c r="E42" s="12">
        <v>1653544</v>
      </c>
      <c r="F42" s="12">
        <f t="shared" si="0"/>
        <v>8.4811169221986227E-2</v>
      </c>
      <c r="G42" s="12">
        <f t="shared" si="1"/>
        <v>0.16704792058753803</v>
      </c>
    </row>
    <row r="43" spans="1:7">
      <c r="A43" s="7" t="s">
        <v>17</v>
      </c>
      <c r="B43" s="8" t="s">
        <v>97</v>
      </c>
      <c r="C43" s="8" t="s">
        <v>18</v>
      </c>
      <c r="D43" s="8">
        <v>171500</v>
      </c>
      <c r="E43" s="8">
        <v>1052938</v>
      </c>
      <c r="F43" s="8">
        <f t="shared" si="0"/>
        <v>0.16287758633461799</v>
      </c>
      <c r="G43" s="8">
        <f t="shared" si="1"/>
        <v>0.3051630257432062</v>
      </c>
    </row>
    <row r="44" spans="1:7">
      <c r="A44" s="9" t="s">
        <v>17</v>
      </c>
      <c r="B44" s="10" t="s">
        <v>98</v>
      </c>
      <c r="C44" s="10" t="s">
        <v>18</v>
      </c>
      <c r="D44" s="10">
        <v>278611</v>
      </c>
      <c r="E44" s="10">
        <v>1639242</v>
      </c>
      <c r="F44" s="10">
        <f t="shared" si="0"/>
        <v>0.16996331231142198</v>
      </c>
      <c r="G44" s="10">
        <f t="shared" si="1"/>
        <v>0.31769909214136777</v>
      </c>
    </row>
    <row r="45" spans="1:7">
      <c r="A45" s="11" t="s">
        <v>17</v>
      </c>
      <c r="B45" s="12" t="s">
        <v>99</v>
      </c>
      <c r="C45" s="12" t="s">
        <v>18</v>
      </c>
      <c r="D45" s="12">
        <v>243623</v>
      </c>
      <c r="E45" s="12">
        <v>1561241</v>
      </c>
      <c r="F45" s="12">
        <f t="shared" si="0"/>
        <v>0.15604445437956088</v>
      </c>
      <c r="G45" s="12">
        <f t="shared" si="1"/>
        <v>0.29307384868831915</v>
      </c>
    </row>
    <row r="46" spans="1:7">
      <c r="A46" s="7" t="s">
        <v>17</v>
      </c>
      <c r="B46" s="8" t="s">
        <v>100</v>
      </c>
      <c r="C46" s="8" t="s">
        <v>18</v>
      </c>
      <c r="D46" s="8">
        <v>359917</v>
      </c>
      <c r="E46" s="8">
        <v>1783760</v>
      </c>
      <c r="F46" s="8">
        <f t="shared" si="0"/>
        <v>0.20177434183970938</v>
      </c>
      <c r="G46" s="8">
        <f t="shared" si="1"/>
        <v>0.37397916558281386</v>
      </c>
    </row>
    <row r="47" spans="1:7">
      <c r="A47" s="9" t="s">
        <v>17</v>
      </c>
      <c r="B47" s="10" t="s">
        <v>101</v>
      </c>
      <c r="C47" s="10" t="s">
        <v>18</v>
      </c>
      <c r="D47" s="10">
        <v>390116</v>
      </c>
      <c r="E47" s="10">
        <v>1952628</v>
      </c>
      <c r="F47" s="10">
        <f t="shared" si="0"/>
        <v>0.19979023142144842</v>
      </c>
      <c r="G47" s="10">
        <f t="shared" si="1"/>
        <v>0.37046887743082657</v>
      </c>
    </row>
    <row r="48" spans="1:7">
      <c r="A48" s="9" t="s">
        <v>17</v>
      </c>
      <c r="B48" s="10" t="s">
        <v>102</v>
      </c>
      <c r="C48" s="10" t="s">
        <v>18</v>
      </c>
      <c r="D48" s="10">
        <v>401823</v>
      </c>
      <c r="E48" s="10">
        <v>1951980</v>
      </c>
      <c r="F48" s="10">
        <f t="shared" si="0"/>
        <v>0.20585405588172009</v>
      </c>
      <c r="G48" s="10">
        <f t="shared" si="1"/>
        <v>0.38119699566593923</v>
      </c>
    </row>
    <row r="49" spans="1:7">
      <c r="A49" s="11" t="s">
        <v>17</v>
      </c>
      <c r="B49" s="12" t="s">
        <v>103</v>
      </c>
      <c r="C49" s="12" t="s">
        <v>18</v>
      </c>
      <c r="D49" s="12">
        <v>424292</v>
      </c>
      <c r="E49" s="12">
        <v>2095522</v>
      </c>
      <c r="F49" s="12">
        <f t="shared" si="0"/>
        <v>0.20247556456100199</v>
      </c>
      <c r="G49" s="12">
        <f t="shared" si="1"/>
        <v>0.37521976882132474</v>
      </c>
    </row>
    <row r="50" spans="1:7">
      <c r="A50" s="7" t="s">
        <v>17</v>
      </c>
      <c r="B50" s="8" t="s">
        <v>104</v>
      </c>
      <c r="C50" s="8" t="s">
        <v>18</v>
      </c>
      <c r="D50" s="8">
        <v>164583</v>
      </c>
      <c r="E50" s="8">
        <v>1501272</v>
      </c>
      <c r="F50" s="8">
        <f t="shared" si="0"/>
        <v>0.10962903457867729</v>
      </c>
      <c r="G50" s="8">
        <f t="shared" si="1"/>
        <v>0.21095568797659586</v>
      </c>
    </row>
    <row r="51" spans="1:7">
      <c r="A51" s="9" t="s">
        <v>17</v>
      </c>
      <c r="B51" s="10" t="s">
        <v>105</v>
      </c>
      <c r="C51" s="10" t="s">
        <v>18</v>
      </c>
      <c r="D51" s="10">
        <v>114613</v>
      </c>
      <c r="E51" s="10">
        <v>1010731</v>
      </c>
      <c r="F51" s="10">
        <f t="shared" si="0"/>
        <v>0.11339614595772762</v>
      </c>
      <c r="G51" s="10">
        <f t="shared" si="1"/>
        <v>0.21762046142841174</v>
      </c>
    </row>
    <row r="52" spans="1:7">
      <c r="A52" s="9" t="s">
        <v>17</v>
      </c>
      <c r="B52" s="10" t="s">
        <v>106</v>
      </c>
      <c r="C52" s="10" t="s">
        <v>18</v>
      </c>
      <c r="D52" s="10">
        <v>90216</v>
      </c>
      <c r="E52" s="10">
        <v>822388</v>
      </c>
      <c r="F52" s="10">
        <f t="shared" si="0"/>
        <v>0.10970004426134622</v>
      </c>
      <c r="G52" s="10">
        <f t="shared" si="1"/>
        <v>0.21108131830717375</v>
      </c>
    </row>
    <row r="53" spans="1:7">
      <c r="A53" s="11" t="s">
        <v>17</v>
      </c>
      <c r="B53" s="12" t="s">
        <v>104</v>
      </c>
      <c r="C53" s="12" t="s">
        <v>18</v>
      </c>
      <c r="D53" s="12">
        <v>132844</v>
      </c>
      <c r="E53" s="12">
        <v>1179207</v>
      </c>
      <c r="F53" s="12">
        <f t="shared" si="0"/>
        <v>0.11265536924390714</v>
      </c>
      <c r="G53" s="12">
        <f t="shared" si="1"/>
        <v>0.2163098792663205</v>
      </c>
    </row>
    <row r="54" spans="1:7">
      <c r="A54" s="7" t="s">
        <v>17</v>
      </c>
      <c r="B54" s="8" t="s">
        <v>107</v>
      </c>
      <c r="C54" s="8" t="s">
        <v>18</v>
      </c>
      <c r="D54" s="8">
        <v>274526</v>
      </c>
      <c r="E54" s="8">
        <v>1004747</v>
      </c>
      <c r="F54" s="8">
        <f t="shared" si="0"/>
        <v>0.27322898202233997</v>
      </c>
      <c r="G54" s="8">
        <f t="shared" si="1"/>
        <v>0.50039671499392391</v>
      </c>
    </row>
    <row r="55" spans="1:7">
      <c r="A55" s="9" t="s">
        <v>17</v>
      </c>
      <c r="B55" s="10" t="s">
        <v>108</v>
      </c>
      <c r="C55" s="10" t="s">
        <v>18</v>
      </c>
      <c r="D55" s="10">
        <v>409380</v>
      </c>
      <c r="E55" s="10">
        <v>1491192</v>
      </c>
      <c r="F55" s="10">
        <f t="shared" si="0"/>
        <v>0.27453205221058052</v>
      </c>
      <c r="G55" s="10">
        <f t="shared" si="1"/>
        <v>0.50270210677095906</v>
      </c>
    </row>
    <row r="56" spans="1:7">
      <c r="A56" s="9" t="s">
        <v>17</v>
      </c>
      <c r="B56" s="10" t="s">
        <v>107</v>
      </c>
      <c r="C56" s="10" t="s">
        <v>18</v>
      </c>
      <c r="D56" s="10">
        <v>345083</v>
      </c>
      <c r="E56" s="10">
        <v>1283240</v>
      </c>
      <c r="F56" s="10">
        <f t="shared" si="0"/>
        <v>0.26891540163959976</v>
      </c>
      <c r="G56" s="10">
        <f t="shared" si="1"/>
        <v>0.49276512858077992</v>
      </c>
    </row>
    <row r="57" spans="1:7">
      <c r="A57" s="11" t="s">
        <v>17</v>
      </c>
      <c r="B57" s="12" t="s">
        <v>108</v>
      </c>
      <c r="C57" s="12" t="s">
        <v>18</v>
      </c>
      <c r="D57" s="12">
        <v>271381</v>
      </c>
      <c r="E57" s="12">
        <v>1024074</v>
      </c>
      <c r="F57" s="12">
        <f t="shared" si="0"/>
        <v>0.26500135732378716</v>
      </c>
      <c r="G57" s="12">
        <f t="shared" si="1"/>
        <v>0.48584040137724427</v>
      </c>
    </row>
    <row r="58" spans="1:7">
      <c r="A58" s="7" t="s">
        <v>17</v>
      </c>
      <c r="B58" s="13" t="s">
        <v>109</v>
      </c>
      <c r="C58" s="13" t="s">
        <v>18</v>
      </c>
      <c r="D58" s="13">
        <v>136620</v>
      </c>
      <c r="E58" s="13">
        <v>905619</v>
      </c>
      <c r="F58" s="13">
        <f t="shared" si="0"/>
        <v>0.15085814233137776</v>
      </c>
      <c r="G58" s="8">
        <f t="shared" si="1"/>
        <v>0.28389822541267357</v>
      </c>
    </row>
    <row r="59" spans="1:7">
      <c r="A59" s="9" t="s">
        <v>17</v>
      </c>
      <c r="B59" s="14" t="s">
        <v>110</v>
      </c>
      <c r="C59" s="14" t="s">
        <v>18</v>
      </c>
      <c r="D59" s="14">
        <v>168172</v>
      </c>
      <c r="E59" s="14">
        <v>1158749</v>
      </c>
      <c r="F59" s="14">
        <f t="shared" si="0"/>
        <v>0.145132379833769</v>
      </c>
      <c r="G59" s="10">
        <f t="shared" si="1"/>
        <v>0.27376820640190414</v>
      </c>
    </row>
    <row r="60" spans="1:7">
      <c r="A60" s="9" t="s">
        <v>17</v>
      </c>
      <c r="B60" s="14" t="s">
        <v>109</v>
      </c>
      <c r="C60" s="14" t="s">
        <v>18</v>
      </c>
      <c r="D60" s="14">
        <v>149947</v>
      </c>
      <c r="E60" s="14">
        <v>1030341</v>
      </c>
      <c r="F60" s="14">
        <f t="shared" si="0"/>
        <v>0.14553143085638637</v>
      </c>
      <c r="G60" s="10">
        <f t="shared" si="1"/>
        <v>0.27447420747111878</v>
      </c>
    </row>
    <row r="61" spans="1:7">
      <c r="A61" s="11" t="s">
        <v>17</v>
      </c>
      <c r="B61" s="15" t="s">
        <v>111</v>
      </c>
      <c r="C61" s="15" t="s">
        <v>18</v>
      </c>
      <c r="D61" s="15">
        <v>180999</v>
      </c>
      <c r="E61" s="15">
        <v>1263038</v>
      </c>
      <c r="F61" s="15">
        <f t="shared" si="0"/>
        <v>0.14330447698327367</v>
      </c>
      <c r="G61" s="12">
        <f t="shared" si="1"/>
        <v>0.2705342806788078</v>
      </c>
    </row>
    <row r="62" spans="1:7">
      <c r="A62" s="7" t="s">
        <v>17</v>
      </c>
      <c r="B62" s="13" t="s">
        <v>112</v>
      </c>
      <c r="C62" s="13" t="s">
        <v>18</v>
      </c>
      <c r="D62" s="13">
        <v>278211</v>
      </c>
      <c r="E62" s="13">
        <v>1131229</v>
      </c>
      <c r="F62" s="13">
        <f t="shared" si="0"/>
        <v>0.24593694114984677</v>
      </c>
      <c r="G62" s="8">
        <f t="shared" si="1"/>
        <v>0.45211163628230894</v>
      </c>
    </row>
    <row r="63" spans="1:7">
      <c r="A63" s="9" t="s">
        <v>17</v>
      </c>
      <c r="B63" s="14" t="s">
        <v>113</v>
      </c>
      <c r="C63" s="14" t="s">
        <v>18</v>
      </c>
      <c r="D63" s="14">
        <v>224096</v>
      </c>
      <c r="E63" s="14">
        <v>933825</v>
      </c>
      <c r="F63" s="14">
        <f t="shared" si="0"/>
        <v>0.2399764409819827</v>
      </c>
      <c r="G63" s="10">
        <f t="shared" si="1"/>
        <v>0.44156631938532381</v>
      </c>
    </row>
    <row r="64" spans="1:7">
      <c r="A64" s="9" t="s">
        <v>17</v>
      </c>
      <c r="B64" s="14" t="s">
        <v>114</v>
      </c>
      <c r="C64" s="14" t="s">
        <v>18</v>
      </c>
      <c r="D64" s="14">
        <v>257092</v>
      </c>
      <c r="E64" s="14">
        <v>1033418</v>
      </c>
      <c r="F64" s="14">
        <f t="shared" si="0"/>
        <v>0.24877832590490973</v>
      </c>
      <c r="G64" s="10">
        <f t="shared" si="1"/>
        <v>0.45713861419096635</v>
      </c>
    </row>
    <row r="65" spans="1:7">
      <c r="A65" s="11" t="s">
        <v>17</v>
      </c>
      <c r="B65" s="15" t="s">
        <v>114</v>
      </c>
      <c r="C65" s="15" t="s">
        <v>18</v>
      </c>
      <c r="D65" s="15">
        <v>375920</v>
      </c>
      <c r="E65" s="15">
        <v>1574457</v>
      </c>
      <c r="F65" s="15">
        <f t="shared" si="0"/>
        <v>0.23876168101129469</v>
      </c>
      <c r="G65" s="12">
        <f t="shared" si="1"/>
        <v>0.43941716604518261</v>
      </c>
    </row>
    <row r="66" spans="1:7">
      <c r="A66" s="7" t="s">
        <v>17</v>
      </c>
      <c r="B66" s="8" t="s">
        <v>115</v>
      </c>
      <c r="C66" s="8" t="s">
        <v>18</v>
      </c>
      <c r="D66" s="8">
        <v>263665</v>
      </c>
      <c r="E66" s="8">
        <v>1505743</v>
      </c>
      <c r="F66" s="8">
        <f t="shared" si="0"/>
        <v>0.17510624323008642</v>
      </c>
      <c r="G66" s="8">
        <f t="shared" si="1"/>
        <v>0.32679796552266893</v>
      </c>
    </row>
    <row r="67" spans="1:7">
      <c r="A67" s="9" t="s">
        <v>17</v>
      </c>
      <c r="B67" s="10" t="s">
        <v>116</v>
      </c>
      <c r="C67" s="10" t="s">
        <v>18</v>
      </c>
      <c r="D67" s="10">
        <v>283573</v>
      </c>
      <c r="E67" s="10">
        <v>1611469</v>
      </c>
      <c r="F67" s="10">
        <f t="shared" ref="F67:F130" si="2">D67/E67</f>
        <v>0.17597173758849843</v>
      </c>
      <c r="G67" s="10">
        <f t="shared" ref="G67:G130" si="3">(1.7692*F67)+0.017</f>
        <v>0.32832919814157147</v>
      </c>
    </row>
    <row r="68" spans="1:7">
      <c r="A68" s="11" t="s">
        <v>17</v>
      </c>
      <c r="B68" s="12" t="s">
        <v>117</v>
      </c>
      <c r="C68" s="12" t="s">
        <v>18</v>
      </c>
      <c r="D68" s="12">
        <v>287493</v>
      </c>
      <c r="E68" s="12">
        <v>1659821</v>
      </c>
      <c r="F68" s="12">
        <f t="shared" si="2"/>
        <v>0.17320723138217917</v>
      </c>
      <c r="G68" s="12">
        <f t="shared" si="3"/>
        <v>0.32343823376135139</v>
      </c>
    </row>
    <row r="69" spans="1:7">
      <c r="A69" s="7" t="s">
        <v>17</v>
      </c>
      <c r="B69" s="8" t="s">
        <v>118</v>
      </c>
      <c r="C69" s="8" t="s">
        <v>18</v>
      </c>
      <c r="D69" s="8">
        <v>198584</v>
      </c>
      <c r="E69" s="8">
        <v>1563938</v>
      </c>
      <c r="F69" s="8">
        <f t="shared" si="2"/>
        <v>0.1269769006188225</v>
      </c>
      <c r="G69" s="8">
        <f t="shared" si="3"/>
        <v>0.2416475325748208</v>
      </c>
    </row>
    <row r="70" spans="1:7">
      <c r="A70" s="9" t="s">
        <v>17</v>
      </c>
      <c r="B70" s="10" t="s">
        <v>119</v>
      </c>
      <c r="C70" s="10" t="s">
        <v>18</v>
      </c>
      <c r="D70" s="10">
        <v>218748</v>
      </c>
      <c r="E70" s="10">
        <v>1717182</v>
      </c>
      <c r="F70" s="10">
        <f t="shared" si="2"/>
        <v>0.12738777834848025</v>
      </c>
      <c r="G70" s="10">
        <f t="shared" si="3"/>
        <v>0.24237445745413128</v>
      </c>
    </row>
    <row r="71" spans="1:7">
      <c r="A71" s="11" t="s">
        <v>17</v>
      </c>
      <c r="B71" s="12" t="s">
        <v>120</v>
      </c>
      <c r="C71" s="12" t="s">
        <v>18</v>
      </c>
      <c r="D71" s="12">
        <v>214766</v>
      </c>
      <c r="E71" s="12">
        <v>1744454</v>
      </c>
      <c r="F71" s="12">
        <f t="shared" si="2"/>
        <v>0.12311359313573186</v>
      </c>
      <c r="G71" s="12">
        <f t="shared" si="3"/>
        <v>0.23481256897573682</v>
      </c>
    </row>
    <row r="72" spans="1:7">
      <c r="A72" s="7" t="s">
        <v>17</v>
      </c>
      <c r="B72" s="8" t="s">
        <v>121</v>
      </c>
      <c r="C72" s="8" t="s">
        <v>18</v>
      </c>
      <c r="D72" s="8">
        <v>731046</v>
      </c>
      <c r="E72" s="8">
        <v>1547485</v>
      </c>
      <c r="F72" s="8">
        <f t="shared" si="2"/>
        <v>0.47240910251149448</v>
      </c>
      <c r="G72" s="8">
        <f t="shared" si="3"/>
        <v>0.85278618416333607</v>
      </c>
    </row>
    <row r="73" spans="1:7">
      <c r="A73" s="9" t="s">
        <v>17</v>
      </c>
      <c r="B73" s="10" t="s">
        <v>122</v>
      </c>
      <c r="C73" s="10" t="s">
        <v>18</v>
      </c>
      <c r="D73" s="10">
        <v>838926</v>
      </c>
      <c r="E73" s="10">
        <v>1779771</v>
      </c>
      <c r="F73" s="10">
        <f t="shared" si="2"/>
        <v>0.47136738378139659</v>
      </c>
      <c r="G73" s="10">
        <f t="shared" si="3"/>
        <v>0.85094317538604691</v>
      </c>
    </row>
    <row r="74" spans="1:7">
      <c r="A74" s="11" t="s">
        <v>17</v>
      </c>
      <c r="B74" s="12" t="s">
        <v>123</v>
      </c>
      <c r="C74" s="12" t="s">
        <v>18</v>
      </c>
      <c r="D74" s="12">
        <v>859007</v>
      </c>
      <c r="E74" s="12">
        <v>1789071</v>
      </c>
      <c r="F74" s="12">
        <f t="shared" si="2"/>
        <v>0.4801413694593451</v>
      </c>
      <c r="G74" s="12">
        <f t="shared" si="3"/>
        <v>0.86646611084747338</v>
      </c>
    </row>
    <row r="75" spans="1:7">
      <c r="A75" s="7" t="s">
        <v>17</v>
      </c>
      <c r="B75" s="8" t="s">
        <v>124</v>
      </c>
      <c r="C75" s="8" t="s">
        <v>18</v>
      </c>
      <c r="D75" s="8">
        <v>178615</v>
      </c>
      <c r="E75" s="8">
        <v>1837483</v>
      </c>
      <c r="F75" s="8">
        <f t="shared" si="2"/>
        <v>9.7206341500846533E-2</v>
      </c>
      <c r="G75" s="8">
        <f t="shared" si="3"/>
        <v>0.18897745938329769</v>
      </c>
    </row>
    <row r="76" spans="1:7">
      <c r="A76" s="9" t="s">
        <v>17</v>
      </c>
      <c r="B76" s="10" t="s">
        <v>125</v>
      </c>
      <c r="C76" s="10" t="s">
        <v>18</v>
      </c>
      <c r="D76" s="10">
        <v>195614</v>
      </c>
      <c r="E76" s="10">
        <v>2024619</v>
      </c>
      <c r="F76" s="10">
        <f t="shared" si="2"/>
        <v>9.6617684611277482E-2</v>
      </c>
      <c r="G76" s="10">
        <f t="shared" si="3"/>
        <v>0.18793600761427215</v>
      </c>
    </row>
    <row r="77" spans="1:7">
      <c r="A77" s="11" t="s">
        <v>17</v>
      </c>
      <c r="B77" s="12" t="s">
        <v>126</v>
      </c>
      <c r="C77" s="12" t="s">
        <v>18</v>
      </c>
      <c r="D77" s="12">
        <v>197868</v>
      </c>
      <c r="E77" s="12">
        <v>1980985</v>
      </c>
      <c r="F77" s="12">
        <f t="shared" si="2"/>
        <v>9.9883643742885483E-2</v>
      </c>
      <c r="G77" s="12">
        <f t="shared" si="3"/>
        <v>0.19371414250991303</v>
      </c>
    </row>
    <row r="78" spans="1:7">
      <c r="A78" s="7" t="s">
        <v>17</v>
      </c>
      <c r="B78" s="8" t="s">
        <v>127</v>
      </c>
      <c r="C78" s="8" t="s">
        <v>18</v>
      </c>
      <c r="D78" s="8">
        <v>154384</v>
      </c>
      <c r="E78" s="8">
        <v>1931108</v>
      </c>
      <c r="F78" s="8">
        <f t="shared" si="2"/>
        <v>7.9945813491529211E-2</v>
      </c>
      <c r="G78" s="8">
        <f t="shared" si="3"/>
        <v>0.15844013322921346</v>
      </c>
    </row>
    <row r="79" spans="1:7">
      <c r="A79" s="9" t="s">
        <v>17</v>
      </c>
      <c r="B79" s="10" t="s">
        <v>128</v>
      </c>
      <c r="C79" s="10" t="s">
        <v>18</v>
      </c>
      <c r="D79" s="10">
        <v>165823</v>
      </c>
      <c r="E79" s="10">
        <v>2010683</v>
      </c>
      <c r="F79" s="10">
        <f t="shared" si="2"/>
        <v>8.247098125363371E-2</v>
      </c>
      <c r="G79" s="10">
        <f t="shared" si="3"/>
        <v>0.16290766003392876</v>
      </c>
    </row>
    <row r="80" spans="1:7">
      <c r="A80" s="11" t="s">
        <v>17</v>
      </c>
      <c r="B80" s="12" t="s">
        <v>129</v>
      </c>
      <c r="C80" s="12" t="s">
        <v>18</v>
      </c>
      <c r="D80" s="12">
        <v>148384</v>
      </c>
      <c r="E80" s="12">
        <v>1866759</v>
      </c>
      <c r="F80" s="12">
        <f t="shared" si="2"/>
        <v>7.9487496779177172E-2</v>
      </c>
      <c r="G80" s="12">
        <f t="shared" si="3"/>
        <v>0.15762927930172027</v>
      </c>
    </row>
    <row r="81" spans="1:7">
      <c r="A81" s="7" t="s">
        <v>17</v>
      </c>
      <c r="B81" s="8" t="s">
        <v>130</v>
      </c>
      <c r="C81" s="8" t="s">
        <v>18</v>
      </c>
      <c r="D81" s="8">
        <v>40369</v>
      </c>
      <c r="E81" s="8">
        <v>1775177</v>
      </c>
      <c r="F81" s="8">
        <f t="shared" si="2"/>
        <v>2.2740830914325726E-2</v>
      </c>
      <c r="G81" s="8">
        <f t="shared" si="3"/>
        <v>5.7233078053625076E-2</v>
      </c>
    </row>
    <row r="82" spans="1:7">
      <c r="A82" s="9" t="s">
        <v>17</v>
      </c>
      <c r="B82" s="10" t="s">
        <v>131</v>
      </c>
      <c r="C82" s="10" t="s">
        <v>18</v>
      </c>
      <c r="D82" s="10">
        <v>40528</v>
      </c>
      <c r="E82" s="10">
        <v>1794492</v>
      </c>
      <c r="F82" s="10">
        <f t="shared" si="2"/>
        <v>2.258466462932128E-2</v>
      </c>
      <c r="G82" s="10">
        <f t="shared" si="3"/>
        <v>5.695678866219521E-2</v>
      </c>
    </row>
    <row r="83" spans="1:7">
      <c r="A83" s="11" t="s">
        <v>17</v>
      </c>
      <c r="B83" s="12" t="s">
        <v>132</v>
      </c>
      <c r="C83" s="12" t="s">
        <v>18</v>
      </c>
      <c r="D83" s="12">
        <v>42110</v>
      </c>
      <c r="E83" s="12">
        <v>1808762</v>
      </c>
      <c r="F83" s="12">
        <f t="shared" si="2"/>
        <v>2.3281117139789535E-2</v>
      </c>
      <c r="G83" s="12">
        <f t="shared" si="3"/>
        <v>5.818895244371565E-2</v>
      </c>
    </row>
    <row r="84" spans="1:7">
      <c r="A84" s="7" t="s">
        <v>17</v>
      </c>
      <c r="B84" s="8" t="s">
        <v>133</v>
      </c>
      <c r="C84" s="8" t="s">
        <v>18</v>
      </c>
      <c r="D84" s="8">
        <v>805868</v>
      </c>
      <c r="E84" s="8">
        <v>1769896</v>
      </c>
      <c r="F84" s="8">
        <f t="shared" si="2"/>
        <v>0.45531940859801934</v>
      </c>
      <c r="G84" s="8">
        <f t="shared" si="3"/>
        <v>0.82255109769161583</v>
      </c>
    </row>
    <row r="85" spans="1:7">
      <c r="A85" s="9" t="s">
        <v>17</v>
      </c>
      <c r="B85" s="10" t="s">
        <v>134</v>
      </c>
      <c r="C85" s="10" t="s">
        <v>18</v>
      </c>
      <c r="D85" s="10">
        <v>899841</v>
      </c>
      <c r="E85" s="10">
        <v>1992801</v>
      </c>
      <c r="F85" s="10">
        <f t="shared" si="2"/>
        <v>0.45154583924837455</v>
      </c>
      <c r="G85" s="10">
        <f t="shared" si="3"/>
        <v>0.81587489879822428</v>
      </c>
    </row>
    <row r="86" spans="1:7">
      <c r="A86" s="11" t="s">
        <v>17</v>
      </c>
      <c r="B86" s="12" t="s">
        <v>135</v>
      </c>
      <c r="C86" s="12" t="s">
        <v>18</v>
      </c>
      <c r="D86" s="12">
        <v>892820</v>
      </c>
      <c r="E86" s="12">
        <v>1969854</v>
      </c>
      <c r="F86" s="12">
        <f t="shared" si="2"/>
        <v>0.45324171232994931</v>
      </c>
      <c r="G86" s="12">
        <f t="shared" si="3"/>
        <v>0.81887523745414637</v>
      </c>
    </row>
    <row r="87" spans="1:7">
      <c r="A87" s="7" t="s">
        <v>17</v>
      </c>
      <c r="B87" s="8" t="s">
        <v>136</v>
      </c>
      <c r="C87" s="8" t="s">
        <v>18</v>
      </c>
      <c r="D87" s="8">
        <v>1088240</v>
      </c>
      <c r="E87" s="8">
        <v>1778292</v>
      </c>
      <c r="F87" s="8">
        <f t="shared" si="2"/>
        <v>0.61195799115105953</v>
      </c>
      <c r="G87" s="8">
        <f t="shared" si="3"/>
        <v>1.0996760779444545</v>
      </c>
    </row>
    <row r="88" spans="1:7">
      <c r="A88" s="9" t="s">
        <v>17</v>
      </c>
      <c r="B88" s="10" t="s">
        <v>137</v>
      </c>
      <c r="C88" s="10" t="s">
        <v>18</v>
      </c>
      <c r="D88" s="10">
        <v>1128751</v>
      </c>
      <c r="E88" s="10">
        <v>1840548</v>
      </c>
      <c r="F88" s="10">
        <f t="shared" si="2"/>
        <v>0.61326898293334375</v>
      </c>
      <c r="G88" s="10">
        <f t="shared" si="3"/>
        <v>1.1019954846056716</v>
      </c>
    </row>
    <row r="89" spans="1:7">
      <c r="A89" s="11" t="s">
        <v>17</v>
      </c>
      <c r="B89" s="12" t="s">
        <v>138</v>
      </c>
      <c r="C89" s="12" t="s">
        <v>18</v>
      </c>
      <c r="D89" s="12">
        <v>1129342</v>
      </c>
      <c r="E89" s="12">
        <v>1857430</v>
      </c>
      <c r="F89" s="12">
        <f t="shared" si="2"/>
        <v>0.60801322257097168</v>
      </c>
      <c r="G89" s="12">
        <f t="shared" si="3"/>
        <v>1.092696993372563</v>
      </c>
    </row>
    <row r="90" spans="1:7">
      <c r="A90" s="7" t="s">
        <v>17</v>
      </c>
      <c r="B90" s="8" t="s">
        <v>139</v>
      </c>
      <c r="C90" s="8" t="s">
        <v>18</v>
      </c>
      <c r="D90" s="8">
        <v>1089189</v>
      </c>
      <c r="E90" s="8">
        <v>1499896</v>
      </c>
      <c r="F90" s="8">
        <f t="shared" si="2"/>
        <v>0.72617634822681043</v>
      </c>
      <c r="G90" s="8">
        <f t="shared" si="3"/>
        <v>1.3017511952828731</v>
      </c>
    </row>
    <row r="91" spans="1:7">
      <c r="A91" s="9" t="s">
        <v>17</v>
      </c>
      <c r="B91" s="10" t="s">
        <v>140</v>
      </c>
      <c r="C91" s="10" t="s">
        <v>18</v>
      </c>
      <c r="D91" s="10">
        <v>1177727</v>
      </c>
      <c r="E91" s="10">
        <v>1616832</v>
      </c>
      <c r="F91" s="10">
        <f t="shared" si="2"/>
        <v>0.72841643411312984</v>
      </c>
      <c r="G91" s="10">
        <f t="shared" si="3"/>
        <v>1.3057143552329493</v>
      </c>
    </row>
    <row r="92" spans="1:7">
      <c r="A92" s="11" t="s">
        <v>17</v>
      </c>
      <c r="B92" s="12" t="s">
        <v>141</v>
      </c>
      <c r="C92" s="12" t="s">
        <v>18</v>
      </c>
      <c r="D92" s="12">
        <v>1188664</v>
      </c>
      <c r="E92" s="12">
        <v>1627761</v>
      </c>
      <c r="F92" s="12">
        <f t="shared" si="2"/>
        <v>0.73024479637981254</v>
      </c>
      <c r="G92" s="12">
        <f t="shared" si="3"/>
        <v>1.3089490937551644</v>
      </c>
    </row>
    <row r="93" spans="1:7">
      <c r="A93" s="7" t="s">
        <v>17</v>
      </c>
      <c r="B93" s="8" t="s">
        <v>142</v>
      </c>
      <c r="C93" s="8" t="s">
        <v>18</v>
      </c>
      <c r="D93" s="8">
        <v>131130</v>
      </c>
      <c r="E93" s="8">
        <v>1791470</v>
      </c>
      <c r="F93" s="8">
        <f t="shared" si="2"/>
        <v>7.3196871842676689E-2</v>
      </c>
      <c r="G93" s="8">
        <f t="shared" si="3"/>
        <v>0.14649990566406362</v>
      </c>
    </row>
    <row r="94" spans="1:7">
      <c r="A94" s="9" t="s">
        <v>17</v>
      </c>
      <c r="B94" s="10" t="s">
        <v>143</v>
      </c>
      <c r="C94" s="10" t="s">
        <v>18</v>
      </c>
      <c r="D94" s="10">
        <v>134745</v>
      </c>
      <c r="E94" s="10">
        <v>1808531</v>
      </c>
      <c r="F94" s="10">
        <f t="shared" si="2"/>
        <v>7.4505219982405613E-2</v>
      </c>
      <c r="G94" s="10">
        <f t="shared" si="3"/>
        <v>0.14881463519287202</v>
      </c>
    </row>
    <row r="95" spans="1:7">
      <c r="A95" s="11" t="s">
        <v>17</v>
      </c>
      <c r="B95" s="12" t="s">
        <v>144</v>
      </c>
      <c r="C95" s="12" t="s">
        <v>18</v>
      </c>
      <c r="D95" s="12">
        <v>138643</v>
      </c>
      <c r="E95" s="12">
        <v>1899345</v>
      </c>
      <c r="F95" s="12">
        <f t="shared" si="2"/>
        <v>7.2995164122368505E-2</v>
      </c>
      <c r="G95" s="12">
        <f t="shared" si="3"/>
        <v>0.14614304436529435</v>
      </c>
    </row>
    <row r="96" spans="1:7">
      <c r="A96" s="7" t="s">
        <v>17</v>
      </c>
      <c r="B96" s="8" t="s">
        <v>145</v>
      </c>
      <c r="C96" s="8" t="s">
        <v>18</v>
      </c>
      <c r="D96" s="8">
        <v>518740</v>
      </c>
      <c r="E96" s="8">
        <v>1811694</v>
      </c>
      <c r="F96" s="8">
        <f t="shared" si="2"/>
        <v>0.28632870672420396</v>
      </c>
      <c r="G96" s="8">
        <f t="shared" si="3"/>
        <v>0.52357274793646169</v>
      </c>
    </row>
    <row r="97" spans="1:7">
      <c r="A97" s="9" t="s">
        <v>17</v>
      </c>
      <c r="B97" s="10" t="s">
        <v>146</v>
      </c>
      <c r="C97" s="10" t="s">
        <v>18</v>
      </c>
      <c r="D97" s="10">
        <v>519245</v>
      </c>
      <c r="E97" s="10">
        <v>1789691</v>
      </c>
      <c r="F97" s="10">
        <f t="shared" si="2"/>
        <v>0.29013108966855172</v>
      </c>
      <c r="G97" s="10">
        <f t="shared" si="3"/>
        <v>0.53029992384160174</v>
      </c>
    </row>
    <row r="98" spans="1:7">
      <c r="A98" s="11" t="s">
        <v>17</v>
      </c>
      <c r="B98" s="12" t="s">
        <v>147</v>
      </c>
      <c r="C98" s="12" t="s">
        <v>18</v>
      </c>
      <c r="D98" s="12">
        <v>534066</v>
      </c>
      <c r="E98" s="12">
        <v>1819975</v>
      </c>
      <c r="F98" s="12">
        <f t="shared" si="2"/>
        <v>0.29344688800670338</v>
      </c>
      <c r="G98" s="12">
        <f t="shared" si="3"/>
        <v>0.53616623426145971</v>
      </c>
    </row>
    <row r="99" spans="1:7">
      <c r="A99" s="7" t="s">
        <v>17</v>
      </c>
      <c r="B99" s="8" t="s">
        <v>148</v>
      </c>
      <c r="C99" s="8" t="s">
        <v>18</v>
      </c>
      <c r="D99" s="8">
        <v>969864</v>
      </c>
      <c r="E99" s="8">
        <v>1624868</v>
      </c>
      <c r="F99" s="8">
        <f t="shared" si="2"/>
        <v>0.59688787027623169</v>
      </c>
      <c r="G99" s="8">
        <f t="shared" si="3"/>
        <v>1.073014020092709</v>
      </c>
    </row>
    <row r="100" spans="1:7">
      <c r="A100" s="9" t="s">
        <v>17</v>
      </c>
      <c r="B100" s="10" t="s">
        <v>149</v>
      </c>
      <c r="C100" s="10" t="s">
        <v>18</v>
      </c>
      <c r="D100" s="10">
        <v>1055528</v>
      </c>
      <c r="E100" s="10">
        <v>1756887</v>
      </c>
      <c r="F100" s="10">
        <f t="shared" si="2"/>
        <v>0.60079447340665626</v>
      </c>
      <c r="G100" s="10">
        <f t="shared" si="3"/>
        <v>1.0799255823510563</v>
      </c>
    </row>
    <row r="101" spans="1:7">
      <c r="A101" s="11" t="s">
        <v>17</v>
      </c>
      <c r="B101" s="12" t="s">
        <v>150</v>
      </c>
      <c r="C101" s="12" t="s">
        <v>18</v>
      </c>
      <c r="D101" s="12">
        <v>1028088</v>
      </c>
      <c r="E101" s="12">
        <v>1680022</v>
      </c>
      <c r="F101" s="12">
        <f t="shared" si="2"/>
        <v>0.61194912923759337</v>
      </c>
      <c r="G101" s="12">
        <f t="shared" si="3"/>
        <v>1.0996603994471501</v>
      </c>
    </row>
    <row r="102" spans="1:7">
      <c r="A102" s="7" t="s">
        <v>17</v>
      </c>
      <c r="B102" s="8" t="s">
        <v>151</v>
      </c>
      <c r="C102" s="8" t="s">
        <v>18</v>
      </c>
      <c r="D102" s="8">
        <v>264432</v>
      </c>
      <c r="E102" s="8">
        <v>1789831</v>
      </c>
      <c r="F102" s="8">
        <f t="shared" si="2"/>
        <v>0.14774132306346241</v>
      </c>
      <c r="G102" s="8">
        <f t="shared" si="3"/>
        <v>0.27838394876387773</v>
      </c>
    </row>
    <row r="103" spans="1:7">
      <c r="A103" s="9" t="s">
        <v>17</v>
      </c>
      <c r="B103" s="10" t="s">
        <v>152</v>
      </c>
      <c r="C103" s="10" t="s">
        <v>18</v>
      </c>
      <c r="D103" s="10">
        <v>280783</v>
      </c>
      <c r="E103" s="10">
        <v>1900262</v>
      </c>
      <c r="F103" s="10">
        <f t="shared" si="2"/>
        <v>0.14776015096865591</v>
      </c>
      <c r="G103" s="10">
        <f t="shared" si="3"/>
        <v>0.27841725909374609</v>
      </c>
    </row>
    <row r="104" spans="1:7">
      <c r="A104" s="9" t="s">
        <v>17</v>
      </c>
      <c r="B104" s="10" t="s">
        <v>153</v>
      </c>
      <c r="C104" s="10" t="s">
        <v>18</v>
      </c>
      <c r="D104" s="10">
        <v>291175</v>
      </c>
      <c r="E104" s="10">
        <v>1944323</v>
      </c>
      <c r="F104" s="10">
        <f t="shared" si="2"/>
        <v>0.14975649622002105</v>
      </c>
      <c r="G104" s="10">
        <f t="shared" si="3"/>
        <v>0.28194919311246125</v>
      </c>
    </row>
    <row r="105" spans="1:7">
      <c r="A105" s="11" t="s">
        <v>17</v>
      </c>
      <c r="B105" s="12" t="s">
        <v>154</v>
      </c>
      <c r="C105" s="12" t="s">
        <v>18</v>
      </c>
      <c r="D105" s="12">
        <v>276226</v>
      </c>
      <c r="E105" s="12">
        <v>1788595</v>
      </c>
      <c r="F105" s="12">
        <f t="shared" si="2"/>
        <v>0.15443742155155304</v>
      </c>
      <c r="G105" s="12">
        <f t="shared" si="3"/>
        <v>0.29023068620900766</v>
      </c>
    </row>
    <row r="106" spans="1:7">
      <c r="A106" s="7" t="s">
        <v>17</v>
      </c>
      <c r="B106" s="8" t="s">
        <v>155</v>
      </c>
      <c r="C106" s="8" t="s">
        <v>18</v>
      </c>
      <c r="D106" s="8">
        <v>289060</v>
      </c>
      <c r="E106" s="8">
        <v>2084383</v>
      </c>
      <c r="F106" s="8">
        <f t="shared" si="2"/>
        <v>0.13867892800891199</v>
      </c>
      <c r="G106" s="8">
        <f t="shared" si="3"/>
        <v>0.26235075943336711</v>
      </c>
    </row>
    <row r="107" spans="1:7">
      <c r="A107" s="9" t="s">
        <v>17</v>
      </c>
      <c r="B107" s="10" t="s">
        <v>156</v>
      </c>
      <c r="C107" s="10" t="s">
        <v>18</v>
      </c>
      <c r="D107" s="10">
        <v>299705</v>
      </c>
      <c r="E107" s="10">
        <v>2181618</v>
      </c>
      <c r="F107" s="10">
        <f t="shared" si="2"/>
        <v>0.13737739604275359</v>
      </c>
      <c r="G107" s="10">
        <f t="shared" si="3"/>
        <v>0.26004808907883969</v>
      </c>
    </row>
    <row r="108" spans="1:7">
      <c r="A108" s="11" t="s">
        <v>17</v>
      </c>
      <c r="B108" s="12" t="s">
        <v>157</v>
      </c>
      <c r="C108" s="12" t="s">
        <v>18</v>
      </c>
      <c r="D108" s="12">
        <v>298555</v>
      </c>
      <c r="E108" s="12">
        <v>2134471</v>
      </c>
      <c r="F108" s="12">
        <f t="shared" si="2"/>
        <v>0.13987306456728624</v>
      </c>
      <c r="G108" s="12">
        <f t="shared" si="3"/>
        <v>0.26446342583244281</v>
      </c>
    </row>
    <row r="109" spans="1:7">
      <c r="A109" s="7" t="s">
        <v>17</v>
      </c>
      <c r="B109" s="8" t="s">
        <v>158</v>
      </c>
      <c r="C109" s="8" t="s">
        <v>18</v>
      </c>
      <c r="D109" s="8">
        <v>11191748</v>
      </c>
      <c r="E109" s="8">
        <v>2005770</v>
      </c>
      <c r="F109" s="8">
        <f t="shared" si="2"/>
        <v>5.579776345243971</v>
      </c>
      <c r="G109" s="8">
        <f t="shared" si="3"/>
        <v>9.8887403100056339</v>
      </c>
    </row>
    <row r="110" spans="1:7">
      <c r="A110" s="9" t="s">
        <v>17</v>
      </c>
      <c r="B110" s="10" t="s">
        <v>159</v>
      </c>
      <c r="C110" s="10" t="s">
        <v>18</v>
      </c>
      <c r="D110" s="10">
        <v>11101045</v>
      </c>
      <c r="E110" s="10">
        <v>1967076</v>
      </c>
      <c r="F110" s="10">
        <f t="shared" si="2"/>
        <v>5.6434245550248185</v>
      </c>
      <c r="G110" s="10">
        <f t="shared" si="3"/>
        <v>10.00134672274991</v>
      </c>
    </row>
    <row r="111" spans="1:7">
      <c r="A111" s="9" t="s">
        <v>17</v>
      </c>
      <c r="B111" s="10" t="s">
        <v>160</v>
      </c>
      <c r="C111" s="10" t="s">
        <v>18</v>
      </c>
      <c r="D111" s="10">
        <v>11638702</v>
      </c>
      <c r="E111" s="10">
        <v>2099512</v>
      </c>
      <c r="F111" s="10">
        <f t="shared" si="2"/>
        <v>5.5435272577627561</v>
      </c>
      <c r="G111" s="10">
        <f t="shared" si="3"/>
        <v>9.8246084244338689</v>
      </c>
    </row>
    <row r="112" spans="1:7">
      <c r="A112" s="11" t="s">
        <v>17</v>
      </c>
      <c r="B112" s="12" t="s">
        <v>161</v>
      </c>
      <c r="C112" s="12" t="s">
        <v>18</v>
      </c>
      <c r="D112" s="12">
        <v>11646770</v>
      </c>
      <c r="E112" s="12">
        <v>2065270</v>
      </c>
      <c r="F112" s="12">
        <f t="shared" si="2"/>
        <v>5.639344976685857</v>
      </c>
      <c r="G112" s="12">
        <f t="shared" si="3"/>
        <v>9.9941291327526187</v>
      </c>
    </row>
    <row r="113" spans="1:7">
      <c r="A113" s="7" t="s">
        <v>17</v>
      </c>
      <c r="B113" s="8" t="s">
        <v>162</v>
      </c>
      <c r="C113" s="8" t="s">
        <v>18</v>
      </c>
      <c r="D113" s="8">
        <v>109002</v>
      </c>
      <c r="E113" s="8">
        <v>1919957</v>
      </c>
      <c r="F113" s="8">
        <f t="shared" si="2"/>
        <v>5.6773146481926419E-2</v>
      </c>
      <c r="G113" s="8">
        <f t="shared" si="3"/>
        <v>0.11744305075582423</v>
      </c>
    </row>
    <row r="114" spans="1:7">
      <c r="A114" s="9" t="s">
        <v>17</v>
      </c>
      <c r="B114" s="10" t="s">
        <v>163</v>
      </c>
      <c r="C114" s="10" t="s">
        <v>18</v>
      </c>
      <c r="D114" s="10">
        <v>108472</v>
      </c>
      <c r="E114" s="10">
        <v>1907217</v>
      </c>
      <c r="F114" s="10">
        <f t="shared" si="2"/>
        <v>5.6874493044053197E-2</v>
      </c>
      <c r="G114" s="10">
        <f t="shared" si="3"/>
        <v>0.11762235309353893</v>
      </c>
    </row>
    <row r="115" spans="1:7">
      <c r="A115" s="11" t="s">
        <v>17</v>
      </c>
      <c r="B115" s="12" t="s">
        <v>164</v>
      </c>
      <c r="C115" s="12" t="s">
        <v>18</v>
      </c>
      <c r="D115" s="12">
        <v>101570</v>
      </c>
      <c r="E115" s="12">
        <v>1862616</v>
      </c>
      <c r="F115" s="12">
        <f t="shared" si="2"/>
        <v>5.4530831905234362E-2</v>
      </c>
      <c r="G115" s="12">
        <f t="shared" si="3"/>
        <v>0.11347594780674064</v>
      </c>
    </row>
    <row r="116" spans="1:7">
      <c r="A116" s="7" t="s">
        <v>17</v>
      </c>
      <c r="B116" s="8" t="s">
        <v>165</v>
      </c>
      <c r="C116" s="8" t="s">
        <v>18</v>
      </c>
      <c r="D116" s="8">
        <v>955203</v>
      </c>
      <c r="E116" s="8">
        <v>1790490</v>
      </c>
      <c r="F116" s="8">
        <f t="shared" si="2"/>
        <v>0.53348692257426733</v>
      </c>
      <c r="G116" s="8">
        <f t="shared" si="3"/>
        <v>0.96084506341839382</v>
      </c>
    </row>
    <row r="117" spans="1:7">
      <c r="A117" s="9" t="s">
        <v>17</v>
      </c>
      <c r="B117" s="10" t="s">
        <v>166</v>
      </c>
      <c r="C117" s="10" t="s">
        <v>18</v>
      </c>
      <c r="D117" s="10">
        <v>1058862</v>
      </c>
      <c r="E117" s="10">
        <v>1965773</v>
      </c>
      <c r="F117" s="10">
        <f t="shared" si="2"/>
        <v>0.53864917261555634</v>
      </c>
      <c r="G117" s="10">
        <f t="shared" si="3"/>
        <v>0.96997811619144236</v>
      </c>
    </row>
    <row r="118" spans="1:7">
      <c r="A118" s="11" t="s">
        <v>17</v>
      </c>
      <c r="B118" s="12" t="s">
        <v>167</v>
      </c>
      <c r="C118" s="12" t="s">
        <v>18</v>
      </c>
      <c r="D118" s="12">
        <v>1061120</v>
      </c>
      <c r="E118" s="12">
        <v>1930922</v>
      </c>
      <c r="F118" s="12">
        <f t="shared" si="2"/>
        <v>0.54954058216748269</v>
      </c>
      <c r="G118" s="12">
        <f t="shared" si="3"/>
        <v>0.98924719797071048</v>
      </c>
    </row>
    <row r="119" spans="1:7">
      <c r="A119" s="7" t="s">
        <v>17</v>
      </c>
      <c r="B119" s="8" t="s">
        <v>168</v>
      </c>
      <c r="C119" s="8" t="s">
        <v>18</v>
      </c>
      <c r="D119" s="8">
        <v>2146495</v>
      </c>
      <c r="E119" s="8">
        <v>2098509</v>
      </c>
      <c r="F119" s="8">
        <f t="shared" si="2"/>
        <v>1.0228667115556807</v>
      </c>
      <c r="G119" s="8">
        <f t="shared" si="3"/>
        <v>1.8266557860843102</v>
      </c>
    </row>
    <row r="120" spans="1:7">
      <c r="A120" s="9" t="s">
        <v>17</v>
      </c>
      <c r="B120" s="10" t="s">
        <v>169</v>
      </c>
      <c r="C120" s="10" t="s">
        <v>18</v>
      </c>
      <c r="D120" s="10">
        <v>2100541</v>
      </c>
      <c r="E120" s="10">
        <v>2056435</v>
      </c>
      <c r="F120" s="10">
        <f t="shared" si="2"/>
        <v>1.0214477967939664</v>
      </c>
      <c r="G120" s="10">
        <f t="shared" si="3"/>
        <v>1.8241454420878853</v>
      </c>
    </row>
    <row r="121" spans="1:7">
      <c r="A121" s="11" t="s">
        <v>17</v>
      </c>
      <c r="B121" s="12" t="s">
        <v>170</v>
      </c>
      <c r="C121" s="12" t="s">
        <v>18</v>
      </c>
      <c r="D121" s="12">
        <v>2136553</v>
      </c>
      <c r="E121" s="12">
        <v>2057778</v>
      </c>
      <c r="F121" s="12">
        <f t="shared" si="2"/>
        <v>1.0382815833389218</v>
      </c>
      <c r="G121" s="12">
        <f t="shared" si="3"/>
        <v>1.8539277772432206</v>
      </c>
    </row>
    <row r="122" spans="1:7">
      <c r="A122" s="7" t="s">
        <v>17</v>
      </c>
      <c r="B122" s="8" t="s">
        <v>171</v>
      </c>
      <c r="C122" s="8" t="s">
        <v>18</v>
      </c>
      <c r="D122" s="8">
        <v>1112810</v>
      </c>
      <c r="E122" s="8">
        <v>1802610</v>
      </c>
      <c r="F122" s="8">
        <f t="shared" si="2"/>
        <v>0.61733264544188704</v>
      </c>
      <c r="G122" s="8">
        <f t="shared" si="3"/>
        <v>1.1091849163157865</v>
      </c>
    </row>
    <row r="123" spans="1:7">
      <c r="A123" s="9" t="s">
        <v>17</v>
      </c>
      <c r="B123" s="10" t="s">
        <v>172</v>
      </c>
      <c r="C123" s="10" t="s">
        <v>18</v>
      </c>
      <c r="D123" s="10">
        <v>1153325</v>
      </c>
      <c r="E123" s="10">
        <v>1868469</v>
      </c>
      <c r="F123" s="10">
        <f t="shared" si="2"/>
        <v>0.61725669518734327</v>
      </c>
      <c r="G123" s="10">
        <f t="shared" si="3"/>
        <v>1.1090505451254478</v>
      </c>
    </row>
    <row r="124" spans="1:7">
      <c r="A124" s="11" t="s">
        <v>17</v>
      </c>
      <c r="B124" s="12" t="s">
        <v>173</v>
      </c>
      <c r="C124" s="12" t="s">
        <v>18</v>
      </c>
      <c r="D124" s="12">
        <v>1172337</v>
      </c>
      <c r="E124" s="12">
        <v>1909069</v>
      </c>
      <c r="F124" s="12">
        <f t="shared" si="2"/>
        <v>0.61408833310896571</v>
      </c>
      <c r="G124" s="12">
        <f t="shared" si="3"/>
        <v>1.1034450789363821</v>
      </c>
    </row>
    <row r="125" spans="1:7">
      <c r="A125" s="7" t="s">
        <v>17</v>
      </c>
      <c r="B125" s="8" t="s">
        <v>174</v>
      </c>
      <c r="C125" s="8" t="s">
        <v>18</v>
      </c>
      <c r="D125" s="8">
        <v>2058593</v>
      </c>
      <c r="E125" s="8">
        <v>1994558</v>
      </c>
      <c r="F125" s="8">
        <f t="shared" si="2"/>
        <v>1.0321048573167588</v>
      </c>
      <c r="G125" s="8">
        <f t="shared" si="3"/>
        <v>1.8429999135648096</v>
      </c>
    </row>
    <row r="126" spans="1:7">
      <c r="A126" s="9" t="s">
        <v>17</v>
      </c>
      <c r="B126" s="10" t="s">
        <v>175</v>
      </c>
      <c r="C126" s="10" t="s">
        <v>18</v>
      </c>
      <c r="D126" s="10">
        <v>2096838</v>
      </c>
      <c r="E126" s="10">
        <v>2024390</v>
      </c>
      <c r="F126" s="10">
        <f t="shared" si="2"/>
        <v>1.0357875705768158</v>
      </c>
      <c r="G126" s="10">
        <f t="shared" si="3"/>
        <v>1.8495153698645026</v>
      </c>
    </row>
    <row r="127" spans="1:7">
      <c r="A127" s="9" t="s">
        <v>17</v>
      </c>
      <c r="B127" s="10" t="s">
        <v>176</v>
      </c>
      <c r="C127" s="10" t="s">
        <v>18</v>
      </c>
      <c r="D127" s="10">
        <v>2021053</v>
      </c>
      <c r="E127" s="10">
        <v>1942501</v>
      </c>
      <c r="F127" s="10">
        <f t="shared" si="2"/>
        <v>1.0404385892208035</v>
      </c>
      <c r="G127" s="10">
        <f t="shared" si="3"/>
        <v>1.8577439520494454</v>
      </c>
    </row>
    <row r="128" spans="1:7">
      <c r="A128" s="11" t="s">
        <v>17</v>
      </c>
      <c r="B128" s="12" t="s">
        <v>177</v>
      </c>
      <c r="C128" s="12" t="s">
        <v>18</v>
      </c>
      <c r="D128" s="12">
        <v>2073867</v>
      </c>
      <c r="E128" s="12">
        <v>2007140</v>
      </c>
      <c r="F128" s="12">
        <f t="shared" si="2"/>
        <v>1.0332448160068555</v>
      </c>
      <c r="G128" s="12">
        <f t="shared" si="3"/>
        <v>1.8450167284793286</v>
      </c>
    </row>
    <row r="129" spans="1:7">
      <c r="A129" s="7" t="s">
        <v>17</v>
      </c>
      <c r="B129" s="8" t="s">
        <v>178</v>
      </c>
      <c r="C129" s="8" t="s">
        <v>18</v>
      </c>
      <c r="D129" s="8">
        <v>449444</v>
      </c>
      <c r="E129" s="8">
        <v>1774544</v>
      </c>
      <c r="F129" s="8">
        <f t="shared" si="2"/>
        <v>0.25327295350242091</v>
      </c>
      <c r="G129" s="8">
        <f t="shared" si="3"/>
        <v>0.4650905093364831</v>
      </c>
    </row>
    <row r="130" spans="1:7">
      <c r="A130" s="9" t="s">
        <v>17</v>
      </c>
      <c r="B130" s="10" t="s">
        <v>179</v>
      </c>
      <c r="C130" s="10" t="s">
        <v>18</v>
      </c>
      <c r="D130" s="10">
        <v>478281</v>
      </c>
      <c r="E130" s="10">
        <v>1885967</v>
      </c>
      <c r="F130" s="10">
        <f t="shared" si="2"/>
        <v>0.25359987741036827</v>
      </c>
      <c r="G130" s="10">
        <f t="shared" si="3"/>
        <v>0.4656689031144236</v>
      </c>
    </row>
    <row r="131" spans="1:7">
      <c r="A131" s="11" t="s">
        <v>17</v>
      </c>
      <c r="B131" s="12" t="s">
        <v>180</v>
      </c>
      <c r="C131" s="12" t="s">
        <v>18</v>
      </c>
      <c r="D131" s="12">
        <v>483155</v>
      </c>
      <c r="E131" s="12">
        <v>1903587</v>
      </c>
      <c r="F131" s="12">
        <f t="shared" ref="F131:F164" si="4">D131/E131</f>
        <v>0.25381293316249798</v>
      </c>
      <c r="G131" s="12">
        <f t="shared" ref="G131:G194" si="5">(1.7692*F131)+0.017</f>
        <v>0.46604584135109145</v>
      </c>
    </row>
    <row r="132" spans="1:7">
      <c r="A132" s="7" t="s">
        <v>17</v>
      </c>
      <c r="B132" s="8" t="s">
        <v>181</v>
      </c>
      <c r="C132" s="8" t="s">
        <v>18</v>
      </c>
      <c r="D132" s="8">
        <v>1065232</v>
      </c>
      <c r="E132" s="8">
        <v>1959545</v>
      </c>
      <c r="F132" s="8">
        <f t="shared" si="4"/>
        <v>0.54361190990765718</v>
      </c>
      <c r="G132" s="8">
        <f t="shared" si="5"/>
        <v>0.97875819100862715</v>
      </c>
    </row>
    <row r="133" spans="1:7">
      <c r="A133" s="9" t="s">
        <v>17</v>
      </c>
      <c r="B133" s="10" t="s">
        <v>182</v>
      </c>
      <c r="C133" s="10" t="s">
        <v>18</v>
      </c>
      <c r="D133" s="10">
        <v>1012793</v>
      </c>
      <c r="E133" s="10">
        <v>1800581</v>
      </c>
      <c r="F133" s="10">
        <f t="shared" si="4"/>
        <v>0.56248122133911216</v>
      </c>
      <c r="G133" s="10">
        <f t="shared" si="5"/>
        <v>1.0121417767931573</v>
      </c>
    </row>
    <row r="134" spans="1:7">
      <c r="A134" s="11" t="s">
        <v>17</v>
      </c>
      <c r="B134" s="12" t="s">
        <v>183</v>
      </c>
      <c r="C134" s="12" t="s">
        <v>18</v>
      </c>
      <c r="D134" s="12">
        <v>1025474</v>
      </c>
      <c r="E134" s="12">
        <v>1911522</v>
      </c>
      <c r="F134" s="12">
        <f t="shared" si="4"/>
        <v>0.5364698915314603</v>
      </c>
      <c r="G134" s="12">
        <f t="shared" si="5"/>
        <v>0.96612253209745957</v>
      </c>
    </row>
    <row r="135" spans="1:7">
      <c r="A135" s="7" t="s">
        <v>17</v>
      </c>
      <c r="B135" s="8" t="s">
        <v>184</v>
      </c>
      <c r="C135" s="8" t="s">
        <v>18</v>
      </c>
      <c r="D135" s="8">
        <v>143944</v>
      </c>
      <c r="E135" s="8">
        <v>1578180</v>
      </c>
      <c r="F135" s="8">
        <f t="shared" si="4"/>
        <v>9.1208860839701422E-2</v>
      </c>
      <c r="G135" s="8">
        <f t="shared" si="5"/>
        <v>0.17836671659759978</v>
      </c>
    </row>
    <row r="136" spans="1:7">
      <c r="A136" s="9" t="s">
        <v>17</v>
      </c>
      <c r="B136" s="10" t="s">
        <v>185</v>
      </c>
      <c r="C136" s="10" t="s">
        <v>18</v>
      </c>
      <c r="D136" s="10">
        <v>166865</v>
      </c>
      <c r="E136" s="10">
        <v>1828003</v>
      </c>
      <c r="F136" s="10">
        <f t="shared" si="4"/>
        <v>9.1282672949661456E-2</v>
      </c>
      <c r="G136" s="10">
        <f t="shared" si="5"/>
        <v>0.17849730498254107</v>
      </c>
    </row>
    <row r="137" spans="1:7">
      <c r="A137" s="9" t="s">
        <v>17</v>
      </c>
      <c r="B137" s="10" t="s">
        <v>186</v>
      </c>
      <c r="C137" s="10" t="s">
        <v>18</v>
      </c>
      <c r="D137" s="10">
        <v>164011</v>
      </c>
      <c r="E137" s="10">
        <v>1808712</v>
      </c>
      <c r="F137" s="10">
        <f t="shared" si="4"/>
        <v>9.067833906116618E-2</v>
      </c>
      <c r="G137" s="10">
        <f t="shared" si="5"/>
        <v>0.1774281174670152</v>
      </c>
    </row>
    <row r="138" spans="1:7">
      <c r="A138" s="11" t="s">
        <v>17</v>
      </c>
      <c r="B138" s="12" t="s">
        <v>187</v>
      </c>
      <c r="C138" s="12" t="s">
        <v>18</v>
      </c>
      <c r="D138" s="12">
        <v>163891</v>
      </c>
      <c r="E138" s="12">
        <v>1778990</v>
      </c>
      <c r="F138" s="12">
        <f t="shared" si="4"/>
        <v>9.2125869172957689E-2</v>
      </c>
      <c r="G138" s="12">
        <f t="shared" si="5"/>
        <v>0.17998908774079675</v>
      </c>
    </row>
    <row r="139" spans="1:7">
      <c r="A139" s="7" t="s">
        <v>17</v>
      </c>
      <c r="B139" s="8" t="s">
        <v>188</v>
      </c>
      <c r="C139" s="8" t="s">
        <v>18</v>
      </c>
      <c r="D139" s="8">
        <v>195127</v>
      </c>
      <c r="E139" s="8">
        <v>1736405</v>
      </c>
      <c r="F139" s="8">
        <f t="shared" si="4"/>
        <v>0.11237412930739084</v>
      </c>
      <c r="G139" s="8">
        <f t="shared" si="5"/>
        <v>0.21581230957063591</v>
      </c>
    </row>
    <row r="140" spans="1:7">
      <c r="A140" s="9" t="s">
        <v>17</v>
      </c>
      <c r="B140" s="10" t="s">
        <v>189</v>
      </c>
      <c r="C140" s="10" t="s">
        <v>18</v>
      </c>
      <c r="D140" s="10">
        <v>205093</v>
      </c>
      <c r="E140" s="10">
        <v>1794703</v>
      </c>
      <c r="F140" s="10">
        <f t="shared" si="4"/>
        <v>0.11427684692118975</v>
      </c>
      <c r="G140" s="10">
        <f t="shared" si="5"/>
        <v>0.21917859757296893</v>
      </c>
    </row>
    <row r="141" spans="1:7">
      <c r="A141" s="9" t="s">
        <v>17</v>
      </c>
      <c r="B141" s="10" t="s">
        <v>190</v>
      </c>
      <c r="C141" s="10" t="s">
        <v>18</v>
      </c>
      <c r="D141" s="10">
        <v>196864</v>
      </c>
      <c r="E141" s="10">
        <v>1733802</v>
      </c>
      <c r="F141" s="10">
        <f t="shared" si="4"/>
        <v>0.11354468387970483</v>
      </c>
      <c r="G141" s="10">
        <f t="shared" si="5"/>
        <v>0.21788325471997377</v>
      </c>
    </row>
    <row r="142" spans="1:7">
      <c r="A142" s="11" t="s">
        <v>17</v>
      </c>
      <c r="B142" s="12" t="s">
        <v>191</v>
      </c>
      <c r="C142" s="12" t="s">
        <v>18</v>
      </c>
      <c r="D142" s="12">
        <v>201319</v>
      </c>
      <c r="E142" s="12">
        <v>1718929</v>
      </c>
      <c r="F142" s="12">
        <f t="shared" si="4"/>
        <v>0.11711885714884093</v>
      </c>
      <c r="G142" s="12">
        <f t="shared" si="5"/>
        <v>0.22420668206772937</v>
      </c>
    </row>
    <row r="143" spans="1:7">
      <c r="A143" s="7" t="s">
        <v>17</v>
      </c>
      <c r="B143" s="8" t="s">
        <v>192</v>
      </c>
      <c r="C143" s="8" t="s">
        <v>18</v>
      </c>
      <c r="D143" s="8">
        <v>191848</v>
      </c>
      <c r="E143" s="8">
        <v>1718584</v>
      </c>
      <c r="F143" s="8">
        <f t="shared" si="4"/>
        <v>0.11163143611252054</v>
      </c>
      <c r="G143" s="8">
        <f t="shared" si="5"/>
        <v>0.21449833677027136</v>
      </c>
    </row>
    <row r="144" spans="1:7">
      <c r="A144" s="9" t="s">
        <v>17</v>
      </c>
      <c r="B144" s="10" t="s">
        <v>193</v>
      </c>
      <c r="C144" s="10" t="s">
        <v>18</v>
      </c>
      <c r="D144" s="10">
        <v>203654</v>
      </c>
      <c r="E144" s="10">
        <v>1780701</v>
      </c>
      <c r="F144" s="10">
        <f t="shared" si="4"/>
        <v>0.11436731938714023</v>
      </c>
      <c r="G144" s="10">
        <f t="shared" si="5"/>
        <v>0.21933866145972852</v>
      </c>
    </row>
    <row r="145" spans="1:7">
      <c r="A145" s="9" t="s">
        <v>17</v>
      </c>
      <c r="B145" s="10" t="s">
        <v>194</v>
      </c>
      <c r="C145" s="10" t="s">
        <v>18</v>
      </c>
      <c r="D145" s="10">
        <v>206090</v>
      </c>
      <c r="E145" s="10">
        <v>1843637</v>
      </c>
      <c r="F145" s="10">
        <f t="shared" si="4"/>
        <v>0.11178447818090004</v>
      </c>
      <c r="G145" s="10">
        <f t="shared" si="5"/>
        <v>0.21476909879764838</v>
      </c>
    </row>
    <row r="146" spans="1:7">
      <c r="A146" s="7" t="s">
        <v>17</v>
      </c>
      <c r="B146" s="8" t="s">
        <v>195</v>
      </c>
      <c r="C146" s="8" t="s">
        <v>18</v>
      </c>
      <c r="D146" s="8">
        <v>1482126</v>
      </c>
      <c r="E146" s="8">
        <v>1812558</v>
      </c>
      <c r="F146" s="8">
        <f t="shared" si="4"/>
        <v>0.81769852330242676</v>
      </c>
      <c r="G146" s="8">
        <f t="shared" si="5"/>
        <v>1.4636722274266534</v>
      </c>
    </row>
    <row r="147" spans="1:7">
      <c r="A147" s="9" t="s">
        <v>17</v>
      </c>
      <c r="B147" s="10" t="s">
        <v>196</v>
      </c>
      <c r="C147" s="10" t="s">
        <v>18</v>
      </c>
      <c r="D147" s="10">
        <v>1552374</v>
      </c>
      <c r="E147" s="10">
        <v>1908521</v>
      </c>
      <c r="F147" s="10">
        <f t="shared" si="4"/>
        <v>0.81339110232478451</v>
      </c>
      <c r="G147" s="10">
        <f t="shared" si="5"/>
        <v>1.4560515382330088</v>
      </c>
    </row>
    <row r="148" spans="1:7">
      <c r="A148" s="9" t="s">
        <v>17</v>
      </c>
      <c r="B148" s="10" t="s">
        <v>197</v>
      </c>
      <c r="C148" s="10" t="s">
        <v>18</v>
      </c>
      <c r="D148" s="10">
        <v>1464864</v>
      </c>
      <c r="E148" s="10">
        <v>1763762</v>
      </c>
      <c r="F148" s="10">
        <f t="shared" si="4"/>
        <v>0.83053382485845595</v>
      </c>
      <c r="G148" s="10">
        <f t="shared" si="5"/>
        <v>1.4863804429395802</v>
      </c>
    </row>
    <row r="149" spans="1:7">
      <c r="A149" s="11" t="s">
        <v>17</v>
      </c>
      <c r="B149" s="12" t="s">
        <v>198</v>
      </c>
      <c r="C149" s="12" t="s">
        <v>18</v>
      </c>
      <c r="D149" s="12">
        <v>1513354</v>
      </c>
      <c r="E149" s="12">
        <v>1859006</v>
      </c>
      <c r="F149" s="12">
        <f t="shared" si="4"/>
        <v>0.81406622679001572</v>
      </c>
      <c r="G149" s="12">
        <f t="shared" si="5"/>
        <v>1.4572459684368959</v>
      </c>
    </row>
    <row r="150" spans="1:7">
      <c r="A150" s="7" t="s">
        <v>17</v>
      </c>
      <c r="B150" s="8" t="s">
        <v>199</v>
      </c>
      <c r="C150" s="8" t="s">
        <v>18</v>
      </c>
      <c r="D150" s="8">
        <v>475471</v>
      </c>
      <c r="E150" s="8">
        <v>1671058</v>
      </c>
      <c r="F150" s="8">
        <f t="shared" si="4"/>
        <v>0.28453291268166636</v>
      </c>
      <c r="G150" s="8">
        <f t="shared" si="5"/>
        <v>0.52039562911640413</v>
      </c>
    </row>
    <row r="151" spans="1:7">
      <c r="A151" s="9" t="s">
        <v>17</v>
      </c>
      <c r="B151" s="10" t="s">
        <v>200</v>
      </c>
      <c r="C151" s="10" t="s">
        <v>18</v>
      </c>
      <c r="D151" s="10">
        <v>513383</v>
      </c>
      <c r="E151" s="10">
        <v>1817398</v>
      </c>
      <c r="F151" s="10">
        <f t="shared" si="4"/>
        <v>0.28248242817478614</v>
      </c>
      <c r="G151" s="10">
        <f t="shared" si="5"/>
        <v>0.51676791192683169</v>
      </c>
    </row>
    <row r="152" spans="1:7">
      <c r="A152" s="11" t="s">
        <v>17</v>
      </c>
      <c r="B152" s="12" t="s">
        <v>201</v>
      </c>
      <c r="C152" s="12" t="s">
        <v>18</v>
      </c>
      <c r="D152" s="12">
        <v>495614</v>
      </c>
      <c r="E152" s="12">
        <v>1776102</v>
      </c>
      <c r="F152" s="12">
        <f t="shared" si="4"/>
        <v>0.2790459106515279</v>
      </c>
      <c r="G152" s="12">
        <f t="shared" si="5"/>
        <v>0.51068802512468314</v>
      </c>
    </row>
    <row r="153" spans="1:7">
      <c r="A153" s="7" t="s">
        <v>17</v>
      </c>
      <c r="B153" s="8" t="s">
        <v>202</v>
      </c>
      <c r="C153" s="8" t="s">
        <v>18</v>
      </c>
      <c r="D153" s="8">
        <v>4147767</v>
      </c>
      <c r="E153" s="8">
        <v>1746050</v>
      </c>
      <c r="F153" s="8">
        <f>D153/E153</f>
        <v>2.3755144468944187</v>
      </c>
      <c r="G153" s="8">
        <f t="shared" si="5"/>
        <v>4.219760159445606</v>
      </c>
    </row>
    <row r="154" spans="1:7">
      <c r="A154" s="9" t="s">
        <v>17</v>
      </c>
      <c r="B154" s="10" t="s">
        <v>203</v>
      </c>
      <c r="C154" s="10" t="s">
        <v>18</v>
      </c>
      <c r="D154" s="10">
        <v>4270696</v>
      </c>
      <c r="E154" s="10">
        <v>1815950</v>
      </c>
      <c r="F154" s="10">
        <f t="shared" si="4"/>
        <v>2.3517695971805392</v>
      </c>
      <c r="G154" s="10">
        <f t="shared" si="5"/>
        <v>4.1777507713318105</v>
      </c>
    </row>
    <row r="155" spans="1:7">
      <c r="A155" s="9" t="s">
        <v>17</v>
      </c>
      <c r="B155" s="10" t="s">
        <v>204</v>
      </c>
      <c r="C155" s="10" t="s">
        <v>18</v>
      </c>
      <c r="D155" s="10">
        <v>4345274</v>
      </c>
      <c r="E155" s="10">
        <v>1849538</v>
      </c>
      <c r="F155" s="10">
        <f t="shared" si="4"/>
        <v>2.3493834676551657</v>
      </c>
      <c r="G155" s="10">
        <f t="shared" si="5"/>
        <v>4.1735292309755199</v>
      </c>
    </row>
    <row r="156" spans="1:7">
      <c r="A156" s="11" t="s">
        <v>17</v>
      </c>
      <c r="B156" s="12" t="s">
        <v>205</v>
      </c>
      <c r="C156" s="12" t="s">
        <v>18</v>
      </c>
      <c r="D156" s="12">
        <v>4020969</v>
      </c>
      <c r="E156" s="12">
        <v>1713075</v>
      </c>
      <c r="F156" s="12">
        <f t="shared" si="4"/>
        <v>2.3472229762269601</v>
      </c>
      <c r="G156" s="12">
        <f t="shared" si="5"/>
        <v>4.1697068895407385</v>
      </c>
    </row>
    <row r="157" spans="1:7">
      <c r="A157" s="7" t="s">
        <v>17</v>
      </c>
      <c r="B157" s="8" t="s">
        <v>206</v>
      </c>
      <c r="C157" s="8" t="s">
        <v>18</v>
      </c>
      <c r="D157" s="8">
        <v>1575837</v>
      </c>
      <c r="E157" s="8">
        <v>1768135</v>
      </c>
      <c r="F157" s="8">
        <f t="shared" si="4"/>
        <v>0.89124246734553636</v>
      </c>
      <c r="G157" s="8">
        <f t="shared" si="5"/>
        <v>1.593786173227723</v>
      </c>
    </row>
    <row r="158" spans="1:7">
      <c r="A158" s="9" t="s">
        <v>17</v>
      </c>
      <c r="B158" s="10" t="s">
        <v>207</v>
      </c>
      <c r="C158" s="10" t="s">
        <v>18</v>
      </c>
      <c r="D158" s="10">
        <v>1506660</v>
      </c>
      <c r="E158" s="10">
        <v>1696991</v>
      </c>
      <c r="F158" s="10">
        <f t="shared" si="4"/>
        <v>0.88784206869688764</v>
      </c>
      <c r="G158" s="10">
        <f t="shared" si="5"/>
        <v>1.5877701879385335</v>
      </c>
    </row>
    <row r="159" spans="1:7">
      <c r="A159" s="9" t="s">
        <v>17</v>
      </c>
      <c r="B159" s="10" t="s">
        <v>208</v>
      </c>
      <c r="C159" s="10" t="s">
        <v>18</v>
      </c>
      <c r="D159" s="10">
        <v>1506690</v>
      </c>
      <c r="E159" s="10">
        <v>1685041</v>
      </c>
      <c r="F159" s="10">
        <f t="shared" si="4"/>
        <v>0.89415628462452845</v>
      </c>
      <c r="G159" s="10">
        <f t="shared" si="5"/>
        <v>1.5989412987577158</v>
      </c>
    </row>
    <row r="160" spans="1:7">
      <c r="A160" s="11" t="s">
        <v>17</v>
      </c>
      <c r="B160" s="12" t="s">
        <v>209</v>
      </c>
      <c r="C160" s="12" t="s">
        <v>18</v>
      </c>
      <c r="D160" s="12">
        <v>1668696</v>
      </c>
      <c r="E160" s="12">
        <v>1852671</v>
      </c>
      <c r="F160" s="12">
        <f t="shared" si="4"/>
        <v>0.90069742550080401</v>
      </c>
      <c r="G160" s="12">
        <f t="shared" si="5"/>
        <v>1.6105138851960223</v>
      </c>
    </row>
    <row r="161" spans="1:8">
      <c r="A161" s="7" t="s">
        <v>17</v>
      </c>
      <c r="B161" s="8" t="s">
        <v>210</v>
      </c>
      <c r="C161" s="8" t="s">
        <v>18</v>
      </c>
      <c r="D161" s="8">
        <v>176086</v>
      </c>
      <c r="E161" s="8">
        <v>1693809</v>
      </c>
      <c r="F161" s="8">
        <f t="shared" si="4"/>
        <v>0.10395859273389148</v>
      </c>
      <c r="G161" s="8">
        <f t="shared" si="5"/>
        <v>0.2009235422648008</v>
      </c>
    </row>
    <row r="162" spans="1:8">
      <c r="A162" s="9" t="s">
        <v>17</v>
      </c>
      <c r="B162" s="10" t="s">
        <v>211</v>
      </c>
      <c r="C162" s="10" t="s">
        <v>18</v>
      </c>
      <c r="D162" s="10">
        <v>178693</v>
      </c>
      <c r="E162" s="10">
        <v>1774443</v>
      </c>
      <c r="F162" s="10">
        <f t="shared" si="4"/>
        <v>0.10070371378511454</v>
      </c>
      <c r="G162" s="10">
        <f t="shared" si="5"/>
        <v>0.19516501042862466</v>
      </c>
    </row>
    <row r="163" spans="1:8">
      <c r="A163" s="9" t="s">
        <v>17</v>
      </c>
      <c r="B163" s="10" t="s">
        <v>212</v>
      </c>
      <c r="C163" s="10" t="s">
        <v>18</v>
      </c>
      <c r="D163" s="10">
        <v>183376</v>
      </c>
      <c r="E163" s="10">
        <v>1770324</v>
      </c>
      <c r="F163" s="10">
        <f t="shared" si="4"/>
        <v>0.10358329887636387</v>
      </c>
      <c r="G163" s="10">
        <f t="shared" si="5"/>
        <v>0.20025957237206299</v>
      </c>
    </row>
    <row r="164" spans="1:8">
      <c r="A164" s="11" t="s">
        <v>17</v>
      </c>
      <c r="B164" s="12" t="s">
        <v>213</v>
      </c>
      <c r="C164" s="12" t="s">
        <v>18</v>
      </c>
      <c r="D164" s="12">
        <v>194364</v>
      </c>
      <c r="E164" s="12">
        <v>1839649</v>
      </c>
      <c r="F164" s="12">
        <f t="shared" si="4"/>
        <v>0.10565276310861474</v>
      </c>
      <c r="G164" s="12">
        <f t="shared" si="5"/>
        <v>0.20392086849176122</v>
      </c>
    </row>
    <row r="165" spans="1:8">
      <c r="A165" s="18" t="s">
        <v>17</v>
      </c>
      <c r="B165" s="19" t="s">
        <v>214</v>
      </c>
      <c r="C165" s="19" t="s">
        <v>18</v>
      </c>
      <c r="D165" s="19">
        <v>1235868</v>
      </c>
      <c r="E165" s="19">
        <v>1536483</v>
      </c>
      <c r="F165" s="19">
        <f t="shared" ref="F165:F228" si="6">D165/E165</f>
        <v>0.80434863255890232</v>
      </c>
      <c r="G165" s="19">
        <f t="shared" si="5"/>
        <v>1.4400536007232099</v>
      </c>
      <c r="H165"/>
    </row>
    <row r="166" spans="1:8">
      <c r="A166" s="22" t="s">
        <v>17</v>
      </c>
      <c r="B166" s="20" t="s">
        <v>215</v>
      </c>
      <c r="C166" s="20" t="s">
        <v>18</v>
      </c>
      <c r="D166" s="20">
        <v>1676226</v>
      </c>
      <c r="E166" s="20">
        <v>2118359</v>
      </c>
      <c r="F166" s="20">
        <f t="shared" si="6"/>
        <v>0.79128514099829161</v>
      </c>
      <c r="G166" s="20">
        <f t="shared" si="5"/>
        <v>1.4169416714541776</v>
      </c>
      <c r="H166"/>
    </row>
    <row r="167" spans="1:8">
      <c r="A167" s="22" t="s">
        <v>17</v>
      </c>
      <c r="B167" s="20" t="s">
        <v>216</v>
      </c>
      <c r="C167" s="20" t="s">
        <v>18</v>
      </c>
      <c r="D167" s="20">
        <v>1832978</v>
      </c>
      <c r="E167" s="20">
        <v>2312199</v>
      </c>
      <c r="F167" s="20">
        <f t="shared" si="6"/>
        <v>0.79274232018956847</v>
      </c>
      <c r="G167" s="20">
        <f t="shared" si="5"/>
        <v>1.4195197128793846</v>
      </c>
      <c r="H167"/>
    </row>
    <row r="168" spans="1:8">
      <c r="A168" s="23" t="s">
        <v>17</v>
      </c>
      <c r="B168" s="24" t="s">
        <v>217</v>
      </c>
      <c r="C168" s="24" t="s">
        <v>18</v>
      </c>
      <c r="D168" s="24">
        <v>1841185</v>
      </c>
      <c r="E168" s="24">
        <v>2321533</v>
      </c>
      <c r="F168" s="24">
        <f t="shared" si="6"/>
        <v>0.793090169297615</v>
      </c>
      <c r="G168" s="24">
        <f t="shared" si="5"/>
        <v>1.4201351275213405</v>
      </c>
      <c r="H168"/>
    </row>
    <row r="169" spans="1:8">
      <c r="A169" s="18" t="s">
        <v>17</v>
      </c>
      <c r="B169" s="19" t="s">
        <v>218</v>
      </c>
      <c r="C169" s="19" t="s">
        <v>18</v>
      </c>
      <c r="D169" s="19">
        <v>808905</v>
      </c>
      <c r="E169" s="19">
        <v>2146829</v>
      </c>
      <c r="F169" s="19">
        <f t="shared" si="6"/>
        <v>0.37679060605199577</v>
      </c>
      <c r="G169" s="19">
        <f t="shared" si="5"/>
        <v>0.68361794022719102</v>
      </c>
      <c r="H169"/>
    </row>
    <row r="170" spans="1:8">
      <c r="A170" s="22" t="s">
        <v>17</v>
      </c>
      <c r="B170" s="20" t="s">
        <v>219</v>
      </c>
      <c r="C170" s="20" t="s">
        <v>18</v>
      </c>
      <c r="D170" s="20">
        <v>853689</v>
      </c>
      <c r="E170" s="20">
        <v>2272355</v>
      </c>
      <c r="F170" s="20">
        <f t="shared" si="6"/>
        <v>0.3756846971533937</v>
      </c>
      <c r="G170" s="20">
        <f t="shared" si="5"/>
        <v>0.68166136620378415</v>
      </c>
      <c r="H170"/>
    </row>
    <row r="171" spans="1:8">
      <c r="A171" s="22" t="s">
        <v>17</v>
      </c>
      <c r="B171" s="20" t="s">
        <v>220</v>
      </c>
      <c r="C171" s="20" t="s">
        <v>18</v>
      </c>
      <c r="D171" s="20">
        <v>898758</v>
      </c>
      <c r="E171" s="20">
        <v>2326940</v>
      </c>
      <c r="F171" s="20">
        <f t="shared" si="6"/>
        <v>0.38624029841766438</v>
      </c>
      <c r="G171" s="20">
        <f t="shared" si="5"/>
        <v>0.70033633596053191</v>
      </c>
      <c r="H171"/>
    </row>
    <row r="172" spans="1:8">
      <c r="A172" s="23" t="s">
        <v>17</v>
      </c>
      <c r="B172" s="24" t="s">
        <v>221</v>
      </c>
      <c r="C172" s="24" t="s">
        <v>18</v>
      </c>
      <c r="D172" s="24">
        <v>908821</v>
      </c>
      <c r="E172" s="24">
        <v>2403335</v>
      </c>
      <c r="F172" s="24">
        <f t="shared" si="6"/>
        <v>0.37814994580447586</v>
      </c>
      <c r="G172" s="24">
        <f t="shared" si="5"/>
        <v>0.68602288411727874</v>
      </c>
      <c r="H172"/>
    </row>
    <row r="173" spans="1:8">
      <c r="A173" s="18" t="s">
        <v>17</v>
      </c>
      <c r="B173" s="19" t="s">
        <v>222</v>
      </c>
      <c r="C173" s="19" t="s">
        <v>18</v>
      </c>
      <c r="D173" s="19">
        <v>650851</v>
      </c>
      <c r="E173" s="19">
        <v>2345088</v>
      </c>
      <c r="F173" s="19">
        <f t="shared" si="6"/>
        <v>0.27753798578134381</v>
      </c>
      <c r="G173" s="19">
        <f t="shared" si="5"/>
        <v>0.50802020444435347</v>
      </c>
      <c r="H173"/>
    </row>
    <row r="174" spans="1:8">
      <c r="A174" s="22" t="s">
        <v>17</v>
      </c>
      <c r="B174" s="20" t="s">
        <v>223</v>
      </c>
      <c r="C174" s="20" t="s">
        <v>18</v>
      </c>
      <c r="D174" s="20">
        <v>647055</v>
      </c>
      <c r="E174" s="20">
        <v>2306557</v>
      </c>
      <c r="F174" s="20">
        <f t="shared" si="6"/>
        <v>0.28052851067630241</v>
      </c>
      <c r="G174" s="20">
        <f t="shared" si="5"/>
        <v>0.51331104108851422</v>
      </c>
      <c r="H174"/>
    </row>
    <row r="175" spans="1:8">
      <c r="A175" s="23" t="s">
        <v>17</v>
      </c>
      <c r="B175" s="24" t="s">
        <v>224</v>
      </c>
      <c r="C175" s="24" t="s">
        <v>18</v>
      </c>
      <c r="D175" s="24">
        <v>667825</v>
      </c>
      <c r="E175" s="24">
        <v>2381938</v>
      </c>
      <c r="F175" s="24">
        <f t="shared" si="6"/>
        <v>0.28037043785354615</v>
      </c>
      <c r="G175" s="24">
        <f t="shared" si="5"/>
        <v>0.51303137865049386</v>
      </c>
      <c r="H175"/>
    </row>
    <row r="176" spans="1:8">
      <c r="A176" s="18" t="s">
        <v>17</v>
      </c>
      <c r="B176" s="19" t="s">
        <v>225</v>
      </c>
      <c r="C176" s="19" t="s">
        <v>18</v>
      </c>
      <c r="D176" s="19">
        <v>463414</v>
      </c>
      <c r="E176" s="19">
        <v>2338045</v>
      </c>
      <c r="F176" s="19">
        <f t="shared" si="6"/>
        <v>0.19820576592837177</v>
      </c>
      <c r="G176" s="19">
        <f t="shared" si="5"/>
        <v>0.36766564108047539</v>
      </c>
      <c r="H176"/>
    </row>
    <row r="177" spans="1:8">
      <c r="A177" s="22" t="s">
        <v>17</v>
      </c>
      <c r="B177" s="20" t="s">
        <v>226</v>
      </c>
      <c r="C177" s="20" t="s">
        <v>18</v>
      </c>
      <c r="D177" s="20">
        <v>455143</v>
      </c>
      <c r="E177" s="20">
        <v>2355487</v>
      </c>
      <c r="F177" s="20">
        <f t="shared" si="6"/>
        <v>0.19322670853203605</v>
      </c>
      <c r="G177" s="20">
        <f t="shared" si="5"/>
        <v>0.35885669273487819</v>
      </c>
      <c r="H177"/>
    </row>
    <row r="178" spans="1:8">
      <c r="A178" s="23" t="s">
        <v>17</v>
      </c>
      <c r="B178" s="24" t="s">
        <v>227</v>
      </c>
      <c r="C178" s="24" t="s">
        <v>18</v>
      </c>
      <c r="D178" s="24">
        <v>464941</v>
      </c>
      <c r="E178" s="24">
        <v>2376900</v>
      </c>
      <c r="F178" s="24">
        <f t="shared" si="6"/>
        <v>0.19560814506289706</v>
      </c>
      <c r="G178" s="24">
        <f t="shared" si="5"/>
        <v>0.36306993024527751</v>
      </c>
      <c r="H178"/>
    </row>
    <row r="179" spans="1:8">
      <c r="A179" s="18" t="s">
        <v>17</v>
      </c>
      <c r="B179" s="19" t="s">
        <v>228</v>
      </c>
      <c r="C179" s="19" t="s">
        <v>18</v>
      </c>
      <c r="D179" s="19">
        <v>198880</v>
      </c>
      <c r="E179" s="19">
        <v>2101190</v>
      </c>
      <c r="F179" s="19">
        <f t="shared" si="6"/>
        <v>9.4651126266544192E-2</v>
      </c>
      <c r="G179" s="19">
        <f t="shared" si="5"/>
        <v>0.18445677259076998</v>
      </c>
      <c r="H179"/>
    </row>
    <row r="180" spans="1:8">
      <c r="A180" s="22" t="s">
        <v>17</v>
      </c>
      <c r="B180" s="20" t="s">
        <v>229</v>
      </c>
      <c r="C180" s="20" t="s">
        <v>18</v>
      </c>
      <c r="D180" s="20">
        <v>200620</v>
      </c>
      <c r="E180" s="20">
        <v>2264749</v>
      </c>
      <c r="F180" s="20">
        <f t="shared" si="6"/>
        <v>8.8583768002546859E-2</v>
      </c>
      <c r="G180" s="20">
        <f t="shared" si="5"/>
        <v>0.17372240235010589</v>
      </c>
      <c r="H180"/>
    </row>
    <row r="181" spans="1:8">
      <c r="A181" s="23" t="s">
        <v>17</v>
      </c>
      <c r="B181" s="24" t="s">
        <v>230</v>
      </c>
      <c r="C181" s="24" t="s">
        <v>18</v>
      </c>
      <c r="D181" s="24">
        <v>210499</v>
      </c>
      <c r="E181" s="24">
        <v>2354509</v>
      </c>
      <c r="F181" s="24">
        <f t="shared" si="6"/>
        <v>8.9402503876604422E-2</v>
      </c>
      <c r="G181" s="24">
        <f t="shared" si="5"/>
        <v>0.17517090985848854</v>
      </c>
      <c r="H181"/>
    </row>
    <row r="182" spans="1:8">
      <c r="A182" s="18" t="s">
        <v>17</v>
      </c>
      <c r="B182" s="19" t="s">
        <v>231</v>
      </c>
      <c r="C182" s="19" t="s">
        <v>18</v>
      </c>
      <c r="D182" s="19">
        <v>249932</v>
      </c>
      <c r="E182" s="19">
        <v>2465974</v>
      </c>
      <c r="F182" s="19">
        <f t="shared" si="6"/>
        <v>0.10135224458976454</v>
      </c>
      <c r="G182" s="19">
        <f t="shared" si="5"/>
        <v>0.19631239112821142</v>
      </c>
      <c r="H182"/>
    </row>
    <row r="183" spans="1:8">
      <c r="A183" s="22" t="s">
        <v>17</v>
      </c>
      <c r="B183" s="20" t="s">
        <v>232</v>
      </c>
      <c r="C183" s="20" t="s">
        <v>18</v>
      </c>
      <c r="D183" s="20">
        <v>246994</v>
      </c>
      <c r="E183" s="20">
        <v>2440111</v>
      </c>
      <c r="F183" s="20">
        <f t="shared" si="6"/>
        <v>0.10122244438880035</v>
      </c>
      <c r="G183" s="20">
        <f t="shared" si="5"/>
        <v>0.19608274861266561</v>
      </c>
      <c r="H183"/>
    </row>
    <row r="184" spans="1:8">
      <c r="A184" s="23" t="s">
        <v>17</v>
      </c>
      <c r="B184" s="24" t="s">
        <v>233</v>
      </c>
      <c r="C184" s="24" t="s">
        <v>18</v>
      </c>
      <c r="D184" s="24">
        <v>257263</v>
      </c>
      <c r="E184" s="24">
        <v>2407982</v>
      </c>
      <c r="F184" s="24">
        <f t="shared" si="6"/>
        <v>0.10683759263981209</v>
      </c>
      <c r="G184" s="24">
        <f t="shared" si="5"/>
        <v>0.20601706889835558</v>
      </c>
      <c r="H184"/>
    </row>
    <row r="185" spans="1:8">
      <c r="A185" s="18" t="s">
        <v>17</v>
      </c>
      <c r="B185" s="19" t="s">
        <v>234</v>
      </c>
      <c r="C185" s="19" t="s">
        <v>18</v>
      </c>
      <c r="D185" s="19">
        <v>100568</v>
      </c>
      <c r="E185" s="19">
        <v>2208535</v>
      </c>
      <c r="F185" s="19">
        <f t="shared" si="6"/>
        <v>4.5536068026995273E-2</v>
      </c>
      <c r="G185" s="19">
        <f t="shared" si="5"/>
        <v>9.756241155336004E-2</v>
      </c>
      <c r="H185"/>
    </row>
    <row r="186" spans="1:8">
      <c r="A186" s="22" t="s">
        <v>17</v>
      </c>
      <c r="B186" s="20" t="s">
        <v>235</v>
      </c>
      <c r="C186" s="20" t="s">
        <v>18</v>
      </c>
      <c r="D186" s="20">
        <v>104277</v>
      </c>
      <c r="E186" s="20">
        <v>2218258</v>
      </c>
      <c r="F186" s="20">
        <f t="shared" si="6"/>
        <v>4.7008508478274397E-2</v>
      </c>
      <c r="G186" s="20">
        <f t="shared" si="5"/>
        <v>0.10016745319976307</v>
      </c>
      <c r="H186"/>
    </row>
    <row r="187" spans="1:8">
      <c r="A187" s="22" t="s">
        <v>17</v>
      </c>
      <c r="B187" s="20" t="s">
        <v>236</v>
      </c>
      <c r="C187" s="20" t="s">
        <v>18</v>
      </c>
      <c r="D187" s="20">
        <v>97842</v>
      </c>
      <c r="E187" s="20">
        <v>2175084</v>
      </c>
      <c r="F187" s="20">
        <f t="shared" si="6"/>
        <v>4.498309030823637E-2</v>
      </c>
      <c r="G187" s="20">
        <f t="shared" si="5"/>
        <v>9.6584083373331797E-2</v>
      </c>
      <c r="H187"/>
    </row>
    <row r="188" spans="1:8">
      <c r="A188" s="23" t="s">
        <v>17</v>
      </c>
      <c r="B188" s="24" t="s">
        <v>237</v>
      </c>
      <c r="C188" s="24" t="s">
        <v>18</v>
      </c>
      <c r="D188" s="24">
        <v>96255</v>
      </c>
      <c r="E188" s="24">
        <v>2231744</v>
      </c>
      <c r="F188" s="24">
        <f t="shared" si="6"/>
        <v>4.3129946803934505E-2</v>
      </c>
      <c r="G188" s="24">
        <f t="shared" si="5"/>
        <v>9.3305501885520933E-2</v>
      </c>
      <c r="H188"/>
    </row>
    <row r="189" spans="1:8">
      <c r="A189" s="18" t="s">
        <v>17</v>
      </c>
      <c r="B189" s="19" t="s">
        <v>238</v>
      </c>
      <c r="C189" s="19" t="s">
        <v>18</v>
      </c>
      <c r="D189" s="19">
        <v>949551</v>
      </c>
      <c r="E189" s="19">
        <v>2607369</v>
      </c>
      <c r="F189" s="19">
        <f t="shared" si="6"/>
        <v>0.36417975361370025</v>
      </c>
      <c r="G189" s="19">
        <f t="shared" si="5"/>
        <v>0.66130682009335851</v>
      </c>
      <c r="H189"/>
    </row>
    <row r="190" spans="1:8">
      <c r="A190" s="22" t="s">
        <v>17</v>
      </c>
      <c r="B190" s="20" t="s">
        <v>239</v>
      </c>
      <c r="C190" s="20" t="s">
        <v>18</v>
      </c>
      <c r="D190" s="20">
        <v>907765</v>
      </c>
      <c r="E190" s="20">
        <v>2549892</v>
      </c>
      <c r="F190" s="20">
        <f t="shared" si="6"/>
        <v>0.35600135221413298</v>
      </c>
      <c r="G190" s="20">
        <f t="shared" si="5"/>
        <v>0.64683759233724414</v>
      </c>
      <c r="H190"/>
    </row>
    <row r="191" spans="1:8">
      <c r="A191" s="22" t="s">
        <v>17</v>
      </c>
      <c r="B191" s="20" t="s">
        <v>240</v>
      </c>
      <c r="C191" s="20" t="s">
        <v>18</v>
      </c>
      <c r="D191" s="20">
        <v>904935</v>
      </c>
      <c r="E191" s="20">
        <v>2501638</v>
      </c>
      <c r="F191" s="20">
        <f t="shared" si="6"/>
        <v>0.36173698992420167</v>
      </c>
      <c r="G191" s="20">
        <f t="shared" si="5"/>
        <v>0.65698508257389765</v>
      </c>
      <c r="H191"/>
    </row>
    <row r="192" spans="1:8">
      <c r="A192" s="23" t="s">
        <v>17</v>
      </c>
      <c r="B192" s="24" t="s">
        <v>241</v>
      </c>
      <c r="C192" s="24" t="s">
        <v>18</v>
      </c>
      <c r="D192" s="24">
        <v>875742</v>
      </c>
      <c r="E192" s="24">
        <v>2486358</v>
      </c>
      <c r="F192" s="24">
        <f t="shared" si="6"/>
        <v>0.35221878747951824</v>
      </c>
      <c r="G192" s="24">
        <f t="shared" si="5"/>
        <v>0.64014547880876371</v>
      </c>
      <c r="H192"/>
    </row>
    <row r="193" spans="1:8">
      <c r="A193" s="18" t="s">
        <v>17</v>
      </c>
      <c r="B193" s="19" t="s">
        <v>242</v>
      </c>
      <c r="C193" s="19" t="s">
        <v>18</v>
      </c>
      <c r="D193" s="19">
        <v>337099</v>
      </c>
      <c r="E193" s="19">
        <v>1772081</v>
      </c>
      <c r="F193" s="19">
        <f t="shared" si="6"/>
        <v>0.19022776046918849</v>
      </c>
      <c r="G193" s="19">
        <f t="shared" si="5"/>
        <v>0.35355095382208829</v>
      </c>
      <c r="H193"/>
    </row>
    <row r="194" spans="1:8">
      <c r="A194" s="22" t="s">
        <v>17</v>
      </c>
      <c r="B194" s="20" t="s">
        <v>243</v>
      </c>
      <c r="C194" s="20" t="s">
        <v>18</v>
      </c>
      <c r="D194" s="20">
        <v>450971</v>
      </c>
      <c r="E194" s="20">
        <v>2390088</v>
      </c>
      <c r="F194" s="20">
        <f t="shared" si="6"/>
        <v>0.18868384762402055</v>
      </c>
      <c r="G194" s="20">
        <f t="shared" si="5"/>
        <v>0.35081946321641716</v>
      </c>
      <c r="H194"/>
    </row>
    <row r="195" spans="1:8">
      <c r="A195" s="22" t="s">
        <v>17</v>
      </c>
      <c r="B195" s="20" t="s">
        <v>244</v>
      </c>
      <c r="C195" s="20" t="s">
        <v>18</v>
      </c>
      <c r="D195" s="20">
        <v>430043</v>
      </c>
      <c r="E195" s="20">
        <v>2275790</v>
      </c>
      <c r="F195" s="20">
        <f t="shared" si="6"/>
        <v>0.18896427174739322</v>
      </c>
      <c r="G195" s="20">
        <f t="shared" ref="G195:G258" si="7">(1.7692*F195)+0.017</f>
        <v>0.35131558957548814</v>
      </c>
      <c r="H195"/>
    </row>
    <row r="196" spans="1:8">
      <c r="A196" s="23" t="s">
        <v>17</v>
      </c>
      <c r="B196" s="24" t="s">
        <v>245</v>
      </c>
      <c r="C196" s="24" t="s">
        <v>18</v>
      </c>
      <c r="D196" s="24">
        <v>220378</v>
      </c>
      <c r="E196" s="24">
        <v>1142932</v>
      </c>
      <c r="F196" s="24">
        <f t="shared" si="6"/>
        <v>0.19281812041311294</v>
      </c>
      <c r="G196" s="24">
        <f t="shared" si="7"/>
        <v>0.35813381863487947</v>
      </c>
      <c r="H196"/>
    </row>
    <row r="197" spans="1:8">
      <c r="A197" s="18" t="s">
        <v>17</v>
      </c>
      <c r="B197" s="19" t="s">
        <v>246</v>
      </c>
      <c r="C197" s="19" t="s">
        <v>18</v>
      </c>
      <c r="D197" s="19">
        <v>138876</v>
      </c>
      <c r="E197" s="19">
        <v>2383660</v>
      </c>
      <c r="F197" s="19">
        <f t="shared" si="6"/>
        <v>5.826166483474992E-2</v>
      </c>
      <c r="G197" s="19">
        <f t="shared" si="7"/>
        <v>0.12007653742563956</v>
      </c>
      <c r="H197"/>
    </row>
    <row r="198" spans="1:8">
      <c r="A198" s="22" t="s">
        <v>17</v>
      </c>
      <c r="B198" s="20" t="s">
        <v>247</v>
      </c>
      <c r="C198" s="20" t="s">
        <v>18</v>
      </c>
      <c r="D198" s="20">
        <v>131980</v>
      </c>
      <c r="E198" s="20">
        <v>2217083</v>
      </c>
      <c r="F198" s="20">
        <f t="shared" si="6"/>
        <v>5.9528668976308062E-2</v>
      </c>
      <c r="G198" s="20">
        <f t="shared" si="7"/>
        <v>0.12231812115288423</v>
      </c>
      <c r="H198"/>
    </row>
    <row r="199" spans="1:8">
      <c r="A199" s="23" t="s">
        <v>17</v>
      </c>
      <c r="B199" s="24" t="s">
        <v>248</v>
      </c>
      <c r="C199" s="24" t="s">
        <v>18</v>
      </c>
      <c r="D199" s="24">
        <v>132940</v>
      </c>
      <c r="E199" s="24">
        <v>2182588</v>
      </c>
      <c r="F199" s="24">
        <f t="shared" si="6"/>
        <v>6.0909342486992507E-2</v>
      </c>
      <c r="G199" s="24">
        <f t="shared" si="7"/>
        <v>0.12476080872798716</v>
      </c>
      <c r="H199"/>
    </row>
    <row r="200" spans="1:8">
      <c r="A200" s="18" t="s">
        <v>17</v>
      </c>
      <c r="B200" s="19" t="s">
        <v>249</v>
      </c>
      <c r="C200" s="19" t="s">
        <v>18</v>
      </c>
      <c r="D200" s="19">
        <v>61061</v>
      </c>
      <c r="E200" s="19">
        <v>1965095</v>
      </c>
      <c r="F200" s="19">
        <f t="shared" si="6"/>
        <v>3.1072798007221025E-2</v>
      </c>
      <c r="G200" s="19">
        <f t="shared" si="7"/>
        <v>7.1973994234375449E-2</v>
      </c>
      <c r="H200"/>
    </row>
    <row r="201" spans="1:8">
      <c r="A201" s="22" t="s">
        <v>17</v>
      </c>
      <c r="B201" s="20" t="s">
        <v>250</v>
      </c>
      <c r="C201" s="20" t="s">
        <v>18</v>
      </c>
      <c r="D201" s="20">
        <v>60080</v>
      </c>
      <c r="E201" s="20">
        <v>1864933</v>
      </c>
      <c r="F201" s="20">
        <f t="shared" si="6"/>
        <v>3.2215634556308458E-2</v>
      </c>
      <c r="G201" s="20">
        <f t="shared" si="7"/>
        <v>7.3995900657020927E-2</v>
      </c>
      <c r="H201"/>
    </row>
    <row r="202" spans="1:8">
      <c r="A202" s="22" t="s">
        <v>17</v>
      </c>
      <c r="B202" s="20" t="s">
        <v>251</v>
      </c>
      <c r="C202" s="20" t="s">
        <v>18</v>
      </c>
      <c r="D202" s="20">
        <v>58839</v>
      </c>
      <c r="E202" s="20">
        <v>1794506</v>
      </c>
      <c r="F202" s="20">
        <f t="shared" si="6"/>
        <v>3.2788410849559711E-2</v>
      </c>
      <c r="G202" s="20">
        <f t="shared" si="7"/>
        <v>7.5009256475041045E-2</v>
      </c>
      <c r="H202"/>
    </row>
    <row r="203" spans="1:8">
      <c r="A203" s="22" t="s">
        <v>17</v>
      </c>
      <c r="B203" s="20" t="s">
        <v>252</v>
      </c>
      <c r="C203" s="20" t="s">
        <v>18</v>
      </c>
      <c r="D203" s="20">
        <v>35641</v>
      </c>
      <c r="E203" s="20">
        <v>1005848</v>
      </c>
      <c r="F203" s="20">
        <f t="shared" si="6"/>
        <v>3.5433783235637992E-2</v>
      </c>
      <c r="G203" s="20">
        <f t="shared" si="7"/>
        <v>7.9689449300490739E-2</v>
      </c>
      <c r="H203"/>
    </row>
    <row r="204" spans="1:8">
      <c r="A204" s="23" t="s">
        <v>17</v>
      </c>
      <c r="B204" s="24" t="s">
        <v>253</v>
      </c>
      <c r="C204" s="24" t="s">
        <v>18</v>
      </c>
      <c r="D204" s="24">
        <v>32816</v>
      </c>
      <c r="E204" s="24">
        <v>976014</v>
      </c>
      <c r="F204" s="24">
        <f t="shared" si="6"/>
        <v>3.3622468530164526E-2</v>
      </c>
      <c r="G204" s="24">
        <f t="shared" si="7"/>
        <v>7.6484871323567086E-2</v>
      </c>
      <c r="H204"/>
    </row>
    <row r="205" spans="1:8">
      <c r="A205" s="18" t="s">
        <v>17</v>
      </c>
      <c r="B205" s="19" t="s">
        <v>254</v>
      </c>
      <c r="C205" s="19" t="s">
        <v>18</v>
      </c>
      <c r="D205" s="19">
        <v>200921</v>
      </c>
      <c r="E205" s="19">
        <v>1907123</v>
      </c>
      <c r="F205" s="19">
        <f t="shared" si="6"/>
        <v>0.10535293213914362</v>
      </c>
      <c r="G205" s="19">
        <f t="shared" si="7"/>
        <v>0.20339040754057292</v>
      </c>
      <c r="H205"/>
    </row>
    <row r="206" spans="1:8">
      <c r="A206" s="22" t="s">
        <v>17</v>
      </c>
      <c r="B206" s="20" t="s">
        <v>255</v>
      </c>
      <c r="C206" s="20" t="s">
        <v>18</v>
      </c>
      <c r="D206" s="20">
        <v>133255</v>
      </c>
      <c r="E206" s="20">
        <v>1238050</v>
      </c>
      <c r="F206" s="20">
        <f t="shared" si="6"/>
        <v>0.1076329712047171</v>
      </c>
      <c r="G206" s="20">
        <f t="shared" si="7"/>
        <v>0.2074242526553855</v>
      </c>
      <c r="H206"/>
    </row>
    <row r="207" spans="1:8">
      <c r="A207" s="22" t="s">
        <v>17</v>
      </c>
      <c r="B207" s="20" t="s">
        <v>256</v>
      </c>
      <c r="C207" s="20" t="s">
        <v>18</v>
      </c>
      <c r="D207" s="20">
        <v>181149</v>
      </c>
      <c r="E207" s="20">
        <v>1768985</v>
      </c>
      <c r="F207" s="20">
        <f t="shared" si="6"/>
        <v>0.10240279030065264</v>
      </c>
      <c r="G207" s="20">
        <f t="shared" si="7"/>
        <v>0.19817101659991465</v>
      </c>
      <c r="H207"/>
    </row>
    <row r="208" spans="1:8">
      <c r="A208" s="22" t="s">
        <v>17</v>
      </c>
      <c r="B208" s="20" t="s">
        <v>257</v>
      </c>
      <c r="C208" s="20" t="s">
        <v>18</v>
      </c>
      <c r="D208" s="20">
        <v>96018</v>
      </c>
      <c r="E208" s="20">
        <v>959696</v>
      </c>
      <c r="F208" s="20">
        <f t="shared" si="6"/>
        <v>0.10005043263700172</v>
      </c>
      <c r="G208" s="20">
        <f t="shared" si="7"/>
        <v>0.19400922542138344</v>
      </c>
      <c r="H208"/>
    </row>
    <row r="209" spans="1:8">
      <c r="A209" s="22" t="s">
        <v>17</v>
      </c>
      <c r="B209" s="20" t="s">
        <v>258</v>
      </c>
      <c r="C209" s="20" t="s">
        <v>18</v>
      </c>
      <c r="D209" s="20">
        <v>54177</v>
      </c>
      <c r="E209" s="20">
        <v>509218</v>
      </c>
      <c r="F209" s="20">
        <f t="shared" si="6"/>
        <v>0.1063925470034445</v>
      </c>
      <c r="G209" s="20">
        <f t="shared" si="7"/>
        <v>0.20522969415849401</v>
      </c>
      <c r="H209"/>
    </row>
    <row r="210" spans="1:8">
      <c r="A210" s="23" t="s">
        <v>17</v>
      </c>
      <c r="B210" s="24" t="s">
        <v>259</v>
      </c>
      <c r="C210" s="24" t="s">
        <v>18</v>
      </c>
      <c r="D210" s="24">
        <v>89950</v>
      </c>
      <c r="E210" s="24">
        <v>861129</v>
      </c>
      <c r="F210" s="24">
        <f t="shared" si="6"/>
        <v>0.10445589452915881</v>
      </c>
      <c r="G210" s="24">
        <f t="shared" si="7"/>
        <v>0.2018033686009878</v>
      </c>
      <c r="H210"/>
    </row>
    <row r="211" spans="1:8">
      <c r="A211" s="18" t="s">
        <v>17</v>
      </c>
      <c r="B211" s="19" t="s">
        <v>260</v>
      </c>
      <c r="C211" s="19" t="s">
        <v>18</v>
      </c>
      <c r="D211" s="19">
        <v>121488</v>
      </c>
      <c r="E211" s="19">
        <v>2002536</v>
      </c>
      <c r="F211" s="19">
        <f t="shared" si="6"/>
        <v>6.066707414997783E-2</v>
      </c>
      <c r="G211" s="19">
        <f t="shared" si="7"/>
        <v>0.12433218758614079</v>
      </c>
      <c r="H211"/>
    </row>
    <row r="212" spans="1:8">
      <c r="A212" s="22" t="s">
        <v>17</v>
      </c>
      <c r="B212" s="20" t="s">
        <v>261</v>
      </c>
      <c r="C212" s="20" t="s">
        <v>18</v>
      </c>
      <c r="D212" s="20">
        <v>116136</v>
      </c>
      <c r="E212" s="20">
        <v>1950217</v>
      </c>
      <c r="F212" s="20">
        <f t="shared" si="6"/>
        <v>5.9550296197807731E-2</v>
      </c>
      <c r="G212" s="20">
        <f t="shared" si="7"/>
        <v>0.12235638403316144</v>
      </c>
      <c r="H212"/>
    </row>
    <row r="213" spans="1:8">
      <c r="A213" s="22" t="s">
        <v>17</v>
      </c>
      <c r="B213" s="20" t="s">
        <v>262</v>
      </c>
      <c r="C213" s="20" t="s">
        <v>18</v>
      </c>
      <c r="D213" s="20">
        <v>99702</v>
      </c>
      <c r="E213" s="20">
        <v>1602379</v>
      </c>
      <c r="F213" s="20">
        <f t="shared" si="6"/>
        <v>6.2221234801504516E-2</v>
      </c>
      <c r="G213" s="20">
        <f t="shared" si="7"/>
        <v>0.1270818086108218</v>
      </c>
      <c r="H213"/>
    </row>
    <row r="214" spans="1:8">
      <c r="A214" s="23" t="s">
        <v>17</v>
      </c>
      <c r="B214" s="24" t="s">
        <v>263</v>
      </c>
      <c r="C214" s="24" t="s">
        <v>18</v>
      </c>
      <c r="D214" s="24">
        <v>48381</v>
      </c>
      <c r="E214" s="24">
        <v>799720</v>
      </c>
      <c r="F214" s="24">
        <f t="shared" si="6"/>
        <v>6.0497424098434449E-2</v>
      </c>
      <c r="G214" s="24">
        <f t="shared" si="7"/>
        <v>0.12403204271495023</v>
      </c>
      <c r="H214"/>
    </row>
    <row r="215" spans="1:8">
      <c r="A215" s="18" t="s">
        <v>17</v>
      </c>
      <c r="B215" s="19" t="s">
        <v>264</v>
      </c>
      <c r="C215" s="19" t="s">
        <v>18</v>
      </c>
      <c r="D215" s="19">
        <v>499604</v>
      </c>
      <c r="E215" s="19">
        <v>1670995</v>
      </c>
      <c r="F215" s="19">
        <f t="shared" si="6"/>
        <v>0.29898593353062097</v>
      </c>
      <c r="G215" s="19">
        <f t="shared" si="7"/>
        <v>0.54596591360237468</v>
      </c>
      <c r="H215"/>
    </row>
    <row r="216" spans="1:8">
      <c r="A216" s="22" t="s">
        <v>17</v>
      </c>
      <c r="B216" s="20" t="s">
        <v>265</v>
      </c>
      <c r="C216" s="20" t="s">
        <v>18</v>
      </c>
      <c r="D216" s="20">
        <v>527040</v>
      </c>
      <c r="E216" s="20">
        <v>1754064</v>
      </c>
      <c r="F216" s="20">
        <f t="shared" si="6"/>
        <v>0.30046794187669323</v>
      </c>
      <c r="G216" s="20">
        <f t="shared" si="7"/>
        <v>0.54858788276824577</v>
      </c>
      <c r="H216"/>
    </row>
    <row r="217" spans="1:8">
      <c r="A217" s="22" t="s">
        <v>17</v>
      </c>
      <c r="B217" s="20" t="s">
        <v>266</v>
      </c>
      <c r="C217" s="20" t="s">
        <v>18</v>
      </c>
      <c r="D217" s="20">
        <v>285014</v>
      </c>
      <c r="E217" s="20">
        <v>934139</v>
      </c>
      <c r="F217" s="20">
        <f t="shared" si="6"/>
        <v>0.30510876860938252</v>
      </c>
      <c r="G217" s="20">
        <f t="shared" si="7"/>
        <v>0.5567984334237196</v>
      </c>
      <c r="H217"/>
    </row>
    <row r="218" spans="1:8">
      <c r="A218" s="22" t="s">
        <v>17</v>
      </c>
      <c r="B218" s="20" t="s">
        <v>267</v>
      </c>
      <c r="C218" s="20" t="s">
        <v>18</v>
      </c>
      <c r="D218" s="20">
        <v>324391</v>
      </c>
      <c r="E218" s="20">
        <v>1086724</v>
      </c>
      <c r="F218" s="20">
        <f t="shared" si="6"/>
        <v>0.2985035758849533</v>
      </c>
      <c r="G218" s="20">
        <f t="shared" si="7"/>
        <v>0.54511252645565944</v>
      </c>
      <c r="H218"/>
    </row>
    <row r="219" spans="1:8">
      <c r="A219" s="23" t="s">
        <v>17</v>
      </c>
      <c r="B219" s="24" t="s">
        <v>268</v>
      </c>
      <c r="C219" s="24" t="s">
        <v>18</v>
      </c>
      <c r="D219" s="24">
        <v>239738</v>
      </c>
      <c r="E219" s="24">
        <v>795657</v>
      </c>
      <c r="F219" s="24">
        <f t="shared" si="6"/>
        <v>0.30130822703753002</v>
      </c>
      <c r="G219" s="24">
        <f t="shared" si="7"/>
        <v>0.55007451527479811</v>
      </c>
      <c r="H219"/>
    </row>
    <row r="220" spans="1:8">
      <c r="A220" s="18" t="s">
        <v>17</v>
      </c>
      <c r="B220" s="19" t="s">
        <v>269</v>
      </c>
      <c r="C220" s="19" t="s">
        <v>18</v>
      </c>
      <c r="D220" s="19">
        <v>2276096</v>
      </c>
      <c r="E220" s="19">
        <v>1331489</v>
      </c>
      <c r="F220" s="19">
        <f t="shared" si="6"/>
        <v>1.7094365781467213</v>
      </c>
      <c r="G220" s="19">
        <f t="shared" si="7"/>
        <v>3.0413351940571793</v>
      </c>
      <c r="H220"/>
    </row>
    <row r="221" spans="1:8">
      <c r="A221" s="23" t="s">
        <v>17</v>
      </c>
      <c r="B221" s="24" t="s">
        <v>270</v>
      </c>
      <c r="C221" s="24" t="s">
        <v>18</v>
      </c>
      <c r="D221" s="24">
        <v>2161575</v>
      </c>
      <c r="E221" s="24">
        <v>1265343</v>
      </c>
      <c r="F221" s="24">
        <f t="shared" si="6"/>
        <v>1.7082917438196599</v>
      </c>
      <c r="G221" s="24">
        <f t="shared" si="7"/>
        <v>3.0393097531657425</v>
      </c>
      <c r="H221"/>
    </row>
    <row r="222" spans="1:8">
      <c r="A222" s="18" t="s">
        <v>17</v>
      </c>
      <c r="B222" s="19" t="s">
        <v>271</v>
      </c>
      <c r="C222" s="19" t="s">
        <v>18</v>
      </c>
      <c r="D222" s="19">
        <v>906739</v>
      </c>
      <c r="E222" s="19">
        <v>1344753</v>
      </c>
      <c r="F222" s="19">
        <f t="shared" si="6"/>
        <v>0.67427921707555216</v>
      </c>
      <c r="G222" s="19">
        <f t="shared" si="7"/>
        <v>1.2099347908500668</v>
      </c>
      <c r="H222"/>
    </row>
    <row r="223" spans="1:8">
      <c r="A223" s="23" t="s">
        <v>17</v>
      </c>
      <c r="B223" s="24" t="s">
        <v>272</v>
      </c>
      <c r="C223" s="24" t="s">
        <v>18</v>
      </c>
      <c r="D223" s="24">
        <v>1006240</v>
      </c>
      <c r="E223" s="24">
        <v>1466075</v>
      </c>
      <c r="F223" s="24">
        <f t="shared" si="6"/>
        <v>0.68634960694371028</v>
      </c>
      <c r="G223" s="24">
        <f t="shared" si="7"/>
        <v>1.2312897246048122</v>
      </c>
      <c r="H223"/>
    </row>
    <row r="224" spans="1:8">
      <c r="A224" s="18" t="s">
        <v>17</v>
      </c>
      <c r="B224" s="19" t="s">
        <v>273</v>
      </c>
      <c r="C224" s="19" t="s">
        <v>18</v>
      </c>
      <c r="D224" s="19">
        <v>487797</v>
      </c>
      <c r="E224" s="19">
        <v>1064430</v>
      </c>
      <c r="F224" s="19">
        <f t="shared" si="6"/>
        <v>0.45827062371410049</v>
      </c>
      <c r="G224" s="19">
        <f t="shared" si="7"/>
        <v>0.8277723874749866</v>
      </c>
      <c r="H224"/>
    </row>
    <row r="225" spans="1:8">
      <c r="A225" s="22" t="s">
        <v>17</v>
      </c>
      <c r="B225" s="20" t="s">
        <v>274</v>
      </c>
      <c r="C225" s="20" t="s">
        <v>18</v>
      </c>
      <c r="D225" s="20">
        <v>461320</v>
      </c>
      <c r="E225" s="20">
        <v>993686</v>
      </c>
      <c r="F225" s="20">
        <f t="shared" si="6"/>
        <v>0.46425128259832582</v>
      </c>
      <c r="G225" s="20">
        <f t="shared" si="7"/>
        <v>0.83835336917295811</v>
      </c>
      <c r="H225"/>
    </row>
    <row r="226" spans="1:8">
      <c r="A226" s="22" t="s">
        <v>17</v>
      </c>
      <c r="B226" s="20" t="s">
        <v>275</v>
      </c>
      <c r="C226" s="20" t="s">
        <v>18</v>
      </c>
      <c r="D226" s="20">
        <v>399595</v>
      </c>
      <c r="E226" s="20">
        <v>893130</v>
      </c>
      <c r="F226" s="20">
        <f t="shared" si="6"/>
        <v>0.44740967160435768</v>
      </c>
      <c r="G226" s="20">
        <f t="shared" si="7"/>
        <v>0.80855719100242973</v>
      </c>
      <c r="H226"/>
    </row>
    <row r="227" spans="1:8">
      <c r="A227" s="23" t="s">
        <v>17</v>
      </c>
      <c r="B227" s="24" t="s">
        <v>276</v>
      </c>
      <c r="C227" s="24" t="s">
        <v>18</v>
      </c>
      <c r="D227" s="24">
        <v>403860</v>
      </c>
      <c r="E227" s="24">
        <v>875415</v>
      </c>
      <c r="F227" s="24">
        <f t="shared" si="6"/>
        <v>0.46133548088620824</v>
      </c>
      <c r="G227" s="24">
        <f t="shared" si="7"/>
        <v>0.83319473278387968</v>
      </c>
      <c r="H227"/>
    </row>
    <row r="228" spans="1:8">
      <c r="A228" s="18" t="s">
        <v>17</v>
      </c>
      <c r="B228" s="19" t="s">
        <v>277</v>
      </c>
      <c r="C228" s="19" t="s">
        <v>18</v>
      </c>
      <c r="D228" s="19">
        <v>1812009</v>
      </c>
      <c r="E228" s="19">
        <v>1279143</v>
      </c>
      <c r="F228" s="19">
        <f t="shared" si="6"/>
        <v>1.4165804761469203</v>
      </c>
      <c r="G228" s="19">
        <f t="shared" si="7"/>
        <v>2.5232141783991313</v>
      </c>
      <c r="H228"/>
    </row>
    <row r="229" spans="1:8">
      <c r="A229" s="22" t="s">
        <v>17</v>
      </c>
      <c r="B229" s="20" t="s">
        <v>278</v>
      </c>
      <c r="C229" s="20" t="s">
        <v>18</v>
      </c>
      <c r="D229" s="20">
        <v>1395560</v>
      </c>
      <c r="E229" s="20">
        <v>992307</v>
      </c>
      <c r="F229" s="20">
        <f t="shared" ref="F229:F292" si="8">D229/E229</f>
        <v>1.406379275768487</v>
      </c>
      <c r="G229" s="20">
        <f t="shared" si="7"/>
        <v>2.5051662146896074</v>
      </c>
      <c r="H229"/>
    </row>
    <row r="230" spans="1:8">
      <c r="A230" s="22" t="s">
        <v>17</v>
      </c>
      <c r="B230" s="20" t="s">
        <v>279</v>
      </c>
      <c r="C230" s="20" t="s">
        <v>18</v>
      </c>
      <c r="D230" s="20">
        <v>1071721</v>
      </c>
      <c r="E230" s="20">
        <v>755344</v>
      </c>
      <c r="F230" s="20">
        <f t="shared" si="8"/>
        <v>1.4188515431379609</v>
      </c>
      <c r="G230" s="20">
        <f t="shared" si="7"/>
        <v>2.5272321501196804</v>
      </c>
      <c r="H230"/>
    </row>
    <row r="231" spans="1:8">
      <c r="A231" s="23" t="s">
        <v>17</v>
      </c>
      <c r="B231" s="24" t="s">
        <v>280</v>
      </c>
      <c r="C231" s="24" t="s">
        <v>18</v>
      </c>
      <c r="D231" s="24">
        <v>1430739</v>
      </c>
      <c r="E231" s="24">
        <v>1013875</v>
      </c>
      <c r="F231" s="24">
        <f t="shared" si="8"/>
        <v>1.4111591665639256</v>
      </c>
      <c r="G231" s="24">
        <f t="shared" si="7"/>
        <v>2.513622797484897</v>
      </c>
      <c r="H231"/>
    </row>
    <row r="232" spans="1:8">
      <c r="A232" s="18" t="s">
        <v>17</v>
      </c>
      <c r="B232" s="19" t="s">
        <v>281</v>
      </c>
      <c r="C232" s="19" t="s">
        <v>18</v>
      </c>
      <c r="D232" s="19">
        <v>98399</v>
      </c>
      <c r="E232" s="19">
        <v>754838</v>
      </c>
      <c r="F232" s="19">
        <f t="shared" si="8"/>
        <v>0.13035777213123875</v>
      </c>
      <c r="G232" s="19">
        <f t="shared" si="7"/>
        <v>0.24762897045458759</v>
      </c>
      <c r="H232"/>
    </row>
    <row r="233" spans="1:8">
      <c r="A233" s="22" t="s">
        <v>17</v>
      </c>
      <c r="B233" s="20" t="s">
        <v>282</v>
      </c>
      <c r="C233" s="20" t="s">
        <v>18</v>
      </c>
      <c r="D233" s="20">
        <v>109372</v>
      </c>
      <c r="E233" s="20">
        <v>803910</v>
      </c>
      <c r="F233" s="20">
        <f t="shared" si="8"/>
        <v>0.13605005535445511</v>
      </c>
      <c r="G233" s="20">
        <f t="shared" si="7"/>
        <v>0.25769975793310201</v>
      </c>
      <c r="H233"/>
    </row>
    <row r="234" spans="1:8">
      <c r="A234" s="23" t="s">
        <v>17</v>
      </c>
      <c r="B234" s="24" t="s">
        <v>283</v>
      </c>
      <c r="C234" s="24" t="s">
        <v>18</v>
      </c>
      <c r="D234" s="24">
        <v>135128</v>
      </c>
      <c r="E234" s="24">
        <v>969888</v>
      </c>
      <c r="F234" s="24">
        <f t="shared" si="8"/>
        <v>0.13932330330924808</v>
      </c>
      <c r="G234" s="24">
        <f t="shared" si="7"/>
        <v>0.26349078821472172</v>
      </c>
      <c r="H234"/>
    </row>
    <row r="235" spans="1:8">
      <c r="A235" s="18" t="s">
        <v>17</v>
      </c>
      <c r="B235" s="19" t="s">
        <v>284</v>
      </c>
      <c r="C235" s="19" t="s">
        <v>18</v>
      </c>
      <c r="D235" s="19">
        <v>445567</v>
      </c>
      <c r="E235" s="19">
        <v>776016</v>
      </c>
      <c r="F235" s="19">
        <f t="shared" si="8"/>
        <v>0.5741724397435104</v>
      </c>
      <c r="G235" s="19">
        <f t="shared" si="7"/>
        <v>1.0328258803942185</v>
      </c>
      <c r="H235"/>
    </row>
    <row r="236" spans="1:8">
      <c r="A236" s="22" t="s">
        <v>17</v>
      </c>
      <c r="B236" s="20" t="s">
        <v>285</v>
      </c>
      <c r="C236" s="20" t="s">
        <v>18</v>
      </c>
      <c r="D236" s="20">
        <v>448518</v>
      </c>
      <c r="E236" s="20">
        <v>789918</v>
      </c>
      <c r="F236" s="20">
        <f t="shared" si="8"/>
        <v>0.56780324033633867</v>
      </c>
      <c r="G236" s="20">
        <f t="shared" si="7"/>
        <v>1.0215574928030504</v>
      </c>
      <c r="H236"/>
    </row>
    <row r="237" spans="1:8">
      <c r="A237" s="22" t="s">
        <v>17</v>
      </c>
      <c r="B237" s="20" t="s">
        <v>286</v>
      </c>
      <c r="C237" s="20" t="s">
        <v>18</v>
      </c>
      <c r="D237" s="20">
        <v>609511</v>
      </c>
      <c r="E237" s="20">
        <v>1071780</v>
      </c>
      <c r="F237" s="20">
        <f t="shared" si="8"/>
        <v>0.56869040288118833</v>
      </c>
      <c r="G237" s="20">
        <f t="shared" si="7"/>
        <v>1.0231270607773983</v>
      </c>
      <c r="H237"/>
    </row>
    <row r="238" spans="1:8">
      <c r="A238" s="23" t="s">
        <v>17</v>
      </c>
      <c r="B238" s="24" t="s">
        <v>287</v>
      </c>
      <c r="C238" s="24" t="s">
        <v>18</v>
      </c>
      <c r="D238" s="24">
        <v>649531</v>
      </c>
      <c r="E238" s="24">
        <v>1131148</v>
      </c>
      <c r="F238" s="24">
        <f t="shared" si="8"/>
        <v>0.57422282495305654</v>
      </c>
      <c r="G238" s="24">
        <f t="shared" si="7"/>
        <v>1.0329150219069476</v>
      </c>
      <c r="H238"/>
    </row>
    <row r="239" spans="1:8">
      <c r="A239" s="18" t="s">
        <v>17</v>
      </c>
      <c r="B239" s="19" t="s">
        <v>288</v>
      </c>
      <c r="C239" s="19" t="s">
        <v>18</v>
      </c>
      <c r="D239" s="19">
        <v>566287</v>
      </c>
      <c r="E239" s="19">
        <v>1184744</v>
      </c>
      <c r="F239" s="19">
        <f t="shared" si="8"/>
        <v>0.47798258526736576</v>
      </c>
      <c r="G239" s="19">
        <f t="shared" si="7"/>
        <v>0.86264678985502352</v>
      </c>
      <c r="H239"/>
    </row>
    <row r="240" spans="1:8">
      <c r="A240" s="22" t="s">
        <v>17</v>
      </c>
      <c r="B240" s="20" t="s">
        <v>289</v>
      </c>
      <c r="C240" s="20" t="s">
        <v>18</v>
      </c>
      <c r="D240" s="20">
        <v>674824</v>
      </c>
      <c r="E240" s="20">
        <v>1365604</v>
      </c>
      <c r="F240" s="20">
        <f t="shared" si="8"/>
        <v>0.4941578964326408</v>
      </c>
      <c r="G240" s="20">
        <f t="shared" si="7"/>
        <v>0.89126415036862816</v>
      </c>
      <c r="H240"/>
    </row>
    <row r="241" spans="1:8">
      <c r="A241" s="23" t="s">
        <v>17</v>
      </c>
      <c r="B241" s="24" t="s">
        <v>290</v>
      </c>
      <c r="C241" s="24" t="s">
        <v>18</v>
      </c>
      <c r="D241" s="24">
        <v>646708</v>
      </c>
      <c r="E241" s="24">
        <v>1333353</v>
      </c>
      <c r="F241" s="24">
        <f t="shared" si="8"/>
        <v>0.48502384589827302</v>
      </c>
      <c r="G241" s="24">
        <f t="shared" si="7"/>
        <v>0.87510418816322466</v>
      </c>
      <c r="H241"/>
    </row>
    <row r="242" spans="1:8">
      <c r="A242" s="18" t="s">
        <v>17</v>
      </c>
      <c r="B242" s="19" t="s">
        <v>291</v>
      </c>
      <c r="C242" s="19" t="s">
        <v>18</v>
      </c>
      <c r="D242" s="19">
        <v>33686</v>
      </c>
      <c r="E242" s="19">
        <v>1399998</v>
      </c>
      <c r="F242" s="19">
        <f t="shared" si="8"/>
        <v>2.4061462944947064E-2</v>
      </c>
      <c r="G242" s="19">
        <f t="shared" si="7"/>
        <v>5.9569540242200347E-2</v>
      </c>
      <c r="H242"/>
    </row>
    <row r="243" spans="1:8">
      <c r="A243" s="22" t="s">
        <v>17</v>
      </c>
      <c r="B243" s="20" t="s">
        <v>292</v>
      </c>
      <c r="C243" s="20" t="s">
        <v>18</v>
      </c>
      <c r="D243" s="20">
        <v>33634</v>
      </c>
      <c r="E243" s="20">
        <v>1396558</v>
      </c>
      <c r="F243" s="20">
        <f t="shared" si="8"/>
        <v>2.4083496711199963E-2</v>
      </c>
      <c r="G243" s="20">
        <f t="shared" si="7"/>
        <v>5.9608522381454976E-2</v>
      </c>
      <c r="H243"/>
    </row>
    <row r="244" spans="1:8">
      <c r="A244" s="23" t="s">
        <v>17</v>
      </c>
      <c r="B244" s="24" t="s">
        <v>293</v>
      </c>
      <c r="C244" s="24" t="s">
        <v>18</v>
      </c>
      <c r="D244" s="24">
        <v>31277</v>
      </c>
      <c r="E244" s="24">
        <v>1376706</v>
      </c>
      <c r="F244" s="24">
        <f t="shared" si="8"/>
        <v>2.2718721353724033E-2</v>
      </c>
      <c r="G244" s="24">
        <f t="shared" si="7"/>
        <v>5.7193961819008564E-2</v>
      </c>
      <c r="H244"/>
    </row>
    <row r="245" spans="1:8">
      <c r="A245" s="18" t="s">
        <v>17</v>
      </c>
      <c r="B245" s="19" t="s">
        <v>294</v>
      </c>
      <c r="C245" s="19" t="s">
        <v>18</v>
      </c>
      <c r="D245" s="19">
        <v>32037</v>
      </c>
      <c r="E245" s="19">
        <v>1425188</v>
      </c>
      <c r="F245" s="19">
        <f t="shared" si="8"/>
        <v>2.247913959421494E-2</v>
      </c>
      <c r="G245" s="19">
        <f t="shared" si="7"/>
        <v>5.6770093770085073E-2</v>
      </c>
      <c r="H245"/>
    </row>
    <row r="246" spans="1:8">
      <c r="A246" s="22" t="s">
        <v>17</v>
      </c>
      <c r="B246" s="20" t="s">
        <v>295</v>
      </c>
      <c r="C246" s="20" t="s">
        <v>18</v>
      </c>
      <c r="D246" s="20">
        <v>34650</v>
      </c>
      <c r="E246" s="20">
        <v>1455367</v>
      </c>
      <c r="F246" s="20">
        <f t="shared" si="8"/>
        <v>2.3808427702428324E-2</v>
      </c>
      <c r="G246" s="20">
        <f t="shared" si="7"/>
        <v>5.9121870291136192E-2</v>
      </c>
      <c r="H246"/>
    </row>
    <row r="247" spans="1:8">
      <c r="A247" s="23" t="s">
        <v>17</v>
      </c>
      <c r="B247" s="24" t="s">
        <v>296</v>
      </c>
      <c r="C247" s="24" t="s">
        <v>18</v>
      </c>
      <c r="D247" s="24">
        <v>35464</v>
      </c>
      <c r="E247" s="24">
        <v>1474755</v>
      </c>
      <c r="F247" s="24">
        <f t="shared" si="8"/>
        <v>2.4047384141772703E-2</v>
      </c>
      <c r="G247" s="24">
        <f t="shared" si="7"/>
        <v>5.9544632023624269E-2</v>
      </c>
      <c r="H247"/>
    </row>
    <row r="248" spans="1:8">
      <c r="A248" s="18" t="s">
        <v>17</v>
      </c>
      <c r="B248" s="19" t="s">
        <v>297</v>
      </c>
      <c r="C248" s="19" t="s">
        <v>18</v>
      </c>
      <c r="D248" s="19">
        <v>7290349</v>
      </c>
      <c r="E248" s="19">
        <v>1431939</v>
      </c>
      <c r="F248" s="19">
        <f t="shared" si="8"/>
        <v>5.0912427135513454</v>
      </c>
      <c r="G248" s="19">
        <f t="shared" si="7"/>
        <v>9.0244266088150411</v>
      </c>
      <c r="H248"/>
    </row>
    <row r="249" spans="1:8">
      <c r="A249" s="22" t="s">
        <v>17</v>
      </c>
      <c r="B249" s="20" t="s">
        <v>298</v>
      </c>
      <c r="C249" s="20" t="s">
        <v>18</v>
      </c>
      <c r="D249" s="20">
        <v>7294205</v>
      </c>
      <c r="E249" s="20">
        <v>1436274</v>
      </c>
      <c r="F249" s="20">
        <f t="shared" si="8"/>
        <v>5.0785609152571167</v>
      </c>
      <c r="G249" s="20">
        <f t="shared" si="7"/>
        <v>9.0019899712728915</v>
      </c>
      <c r="H249"/>
    </row>
    <row r="250" spans="1:8">
      <c r="A250" s="23" t="s">
        <v>17</v>
      </c>
      <c r="B250" s="24" t="s">
        <v>299</v>
      </c>
      <c r="C250" s="24" t="s">
        <v>18</v>
      </c>
      <c r="D250" s="24">
        <v>7087767</v>
      </c>
      <c r="E250" s="24">
        <v>1386115</v>
      </c>
      <c r="F250" s="24">
        <f t="shared" si="8"/>
        <v>5.1134047319306122</v>
      </c>
      <c r="G250" s="24">
        <f t="shared" si="7"/>
        <v>9.063635651731639</v>
      </c>
      <c r="H250"/>
    </row>
    <row r="251" spans="1:8">
      <c r="A251" s="18" t="s">
        <v>17</v>
      </c>
      <c r="B251" s="19" t="s">
        <v>300</v>
      </c>
      <c r="C251" s="19" t="s">
        <v>18</v>
      </c>
      <c r="D251" s="19">
        <v>107555</v>
      </c>
      <c r="E251" s="19">
        <v>1004209</v>
      </c>
      <c r="F251" s="19">
        <f t="shared" si="8"/>
        <v>0.10710419842881312</v>
      </c>
      <c r="G251" s="19">
        <f t="shared" si="7"/>
        <v>0.20648874786025617</v>
      </c>
      <c r="H251"/>
    </row>
    <row r="252" spans="1:8">
      <c r="A252" s="22" t="s">
        <v>17</v>
      </c>
      <c r="B252" s="20" t="s">
        <v>301</v>
      </c>
      <c r="C252" s="20" t="s">
        <v>18</v>
      </c>
      <c r="D252" s="20">
        <v>125612</v>
      </c>
      <c r="E252" s="20">
        <v>1162430</v>
      </c>
      <c r="F252" s="20">
        <f t="shared" si="8"/>
        <v>0.10805984016241839</v>
      </c>
      <c r="G252" s="20">
        <f t="shared" si="7"/>
        <v>0.20817946921535063</v>
      </c>
      <c r="H252"/>
    </row>
    <row r="253" spans="1:8">
      <c r="A253" s="23" t="s">
        <v>17</v>
      </c>
      <c r="B253" s="24" t="s">
        <v>302</v>
      </c>
      <c r="C253" s="24" t="s">
        <v>18</v>
      </c>
      <c r="D253" s="24">
        <v>119792</v>
      </c>
      <c r="E253" s="24">
        <v>1104383</v>
      </c>
      <c r="F253" s="24">
        <f t="shared" si="8"/>
        <v>0.10846961606616545</v>
      </c>
      <c r="G253" s="24">
        <f t="shared" si="7"/>
        <v>0.20890444474425995</v>
      </c>
      <c r="H253"/>
    </row>
    <row r="254" spans="1:8">
      <c r="A254" s="18" t="s">
        <v>17</v>
      </c>
      <c r="B254" s="19" t="s">
        <v>303</v>
      </c>
      <c r="C254" s="19" t="s">
        <v>18</v>
      </c>
      <c r="D254" s="19">
        <v>210881</v>
      </c>
      <c r="E254" s="19">
        <v>1552367</v>
      </c>
      <c r="F254" s="19">
        <f t="shared" si="8"/>
        <v>0.13584480989353678</v>
      </c>
      <c r="G254" s="19">
        <f t="shared" si="7"/>
        <v>0.25733663766364528</v>
      </c>
      <c r="H254"/>
    </row>
    <row r="255" spans="1:8">
      <c r="A255" s="22" t="s">
        <v>17</v>
      </c>
      <c r="B255" s="20" t="s">
        <v>304</v>
      </c>
      <c r="C255" s="20" t="s">
        <v>18</v>
      </c>
      <c r="D255" s="20">
        <v>211266</v>
      </c>
      <c r="E255" s="20">
        <v>1523329</v>
      </c>
      <c r="F255" s="20">
        <f t="shared" si="8"/>
        <v>0.13868704659334918</v>
      </c>
      <c r="G255" s="20">
        <f t="shared" si="7"/>
        <v>0.26236512283295338</v>
      </c>
      <c r="H255"/>
    </row>
    <row r="256" spans="1:8">
      <c r="A256" s="23" t="s">
        <v>17</v>
      </c>
      <c r="B256" s="24" t="s">
        <v>305</v>
      </c>
      <c r="C256" s="24" t="s">
        <v>18</v>
      </c>
      <c r="D256" s="24">
        <v>186111</v>
      </c>
      <c r="E256" s="24">
        <v>1378860</v>
      </c>
      <c r="F256" s="24">
        <f t="shared" si="8"/>
        <v>0.1349745441886776</v>
      </c>
      <c r="G256" s="24">
        <f t="shared" si="7"/>
        <v>0.25579696357860843</v>
      </c>
      <c r="H256"/>
    </row>
    <row r="257" spans="1:8">
      <c r="A257" s="18" t="s">
        <v>17</v>
      </c>
      <c r="B257" s="19" t="s">
        <v>306</v>
      </c>
      <c r="C257" s="19" t="s">
        <v>18</v>
      </c>
      <c r="D257" s="19">
        <v>1308043</v>
      </c>
      <c r="E257" s="19">
        <v>1490952</v>
      </c>
      <c r="F257" s="19">
        <f t="shared" si="8"/>
        <v>0.87732066491744876</v>
      </c>
      <c r="G257" s="19">
        <f t="shared" si="7"/>
        <v>1.5691557203719504</v>
      </c>
      <c r="H257"/>
    </row>
    <row r="258" spans="1:8">
      <c r="A258" s="22" t="s">
        <v>17</v>
      </c>
      <c r="B258" s="20" t="s">
        <v>307</v>
      </c>
      <c r="C258" s="20" t="s">
        <v>18</v>
      </c>
      <c r="D258" s="20">
        <v>1306362</v>
      </c>
      <c r="E258" s="20">
        <v>1496858</v>
      </c>
      <c r="F258" s="20">
        <f t="shared" si="8"/>
        <v>0.87273609119903162</v>
      </c>
      <c r="G258" s="20">
        <f t="shared" si="7"/>
        <v>1.5610446925493267</v>
      </c>
      <c r="H258"/>
    </row>
    <row r="259" spans="1:8">
      <c r="A259" s="22" t="s">
        <v>17</v>
      </c>
      <c r="B259" s="20" t="s">
        <v>308</v>
      </c>
      <c r="C259" s="20" t="s">
        <v>18</v>
      </c>
      <c r="D259" s="20">
        <v>1305674</v>
      </c>
      <c r="E259" s="20">
        <v>1450821</v>
      </c>
      <c r="F259" s="20">
        <f t="shared" si="8"/>
        <v>0.89995526670760895</v>
      </c>
      <c r="G259" s="20">
        <f t="shared" ref="G259:G307" si="9">(1.7692*F259)+0.017</f>
        <v>1.6092008578591017</v>
      </c>
      <c r="H259"/>
    </row>
    <row r="260" spans="1:8">
      <c r="A260" s="23" t="s">
        <v>17</v>
      </c>
      <c r="B260" s="24" t="s">
        <v>309</v>
      </c>
      <c r="C260" s="24" t="s">
        <v>18</v>
      </c>
      <c r="D260" s="24">
        <v>1057154</v>
      </c>
      <c r="E260" s="24">
        <v>1169441</v>
      </c>
      <c r="F260" s="24">
        <f t="shared" si="8"/>
        <v>0.90398233001921435</v>
      </c>
      <c r="G260" s="24">
        <f t="shared" si="9"/>
        <v>1.6163255382699939</v>
      </c>
      <c r="H260"/>
    </row>
    <row r="261" spans="1:8">
      <c r="A261" s="18" t="s">
        <v>17</v>
      </c>
      <c r="B261" s="19" t="s">
        <v>310</v>
      </c>
      <c r="C261" s="19" t="s">
        <v>18</v>
      </c>
      <c r="D261" s="19">
        <v>699507</v>
      </c>
      <c r="E261" s="19">
        <v>1368907</v>
      </c>
      <c r="F261" s="19">
        <f t="shared" si="8"/>
        <v>0.51099672950755604</v>
      </c>
      <c r="G261" s="19">
        <f t="shared" si="9"/>
        <v>0.92105541384476819</v>
      </c>
      <c r="H261"/>
    </row>
    <row r="262" spans="1:8">
      <c r="A262" s="22" t="s">
        <v>17</v>
      </c>
      <c r="B262" s="20" t="s">
        <v>311</v>
      </c>
      <c r="C262" s="20" t="s">
        <v>18</v>
      </c>
      <c r="D262" s="20">
        <v>719020</v>
      </c>
      <c r="E262" s="20">
        <v>1375245</v>
      </c>
      <c r="F262" s="20">
        <f t="shared" si="8"/>
        <v>0.52283047747855838</v>
      </c>
      <c r="G262" s="20">
        <f t="shared" si="9"/>
        <v>0.94199168075506556</v>
      </c>
      <c r="H262"/>
    </row>
    <row r="263" spans="1:8">
      <c r="A263" s="22" t="s">
        <v>17</v>
      </c>
      <c r="B263" s="20" t="s">
        <v>312</v>
      </c>
      <c r="C263" s="20" t="s">
        <v>18</v>
      </c>
      <c r="D263" s="20">
        <v>678776</v>
      </c>
      <c r="E263" s="20">
        <v>1306765</v>
      </c>
      <c r="F263" s="20">
        <f t="shared" si="8"/>
        <v>0.51943233863778104</v>
      </c>
      <c r="G263" s="20">
        <f t="shared" si="9"/>
        <v>0.93597969351796229</v>
      </c>
      <c r="H263"/>
    </row>
    <row r="264" spans="1:8">
      <c r="A264" s="23" t="s">
        <v>17</v>
      </c>
      <c r="B264" s="24" t="s">
        <v>313</v>
      </c>
      <c r="C264" s="24" t="s">
        <v>18</v>
      </c>
      <c r="D264" s="24">
        <v>615428</v>
      </c>
      <c r="E264" s="24">
        <v>1188622</v>
      </c>
      <c r="F264" s="24">
        <f t="shared" si="8"/>
        <v>0.51776595082372701</v>
      </c>
      <c r="G264" s="24">
        <f t="shared" si="9"/>
        <v>0.93303152019733793</v>
      </c>
      <c r="H264"/>
    </row>
    <row r="265" spans="1:8">
      <c r="A265" s="18" t="s">
        <v>17</v>
      </c>
      <c r="B265" s="19" t="s">
        <v>314</v>
      </c>
      <c r="C265" s="19" t="s">
        <v>18</v>
      </c>
      <c r="D265" s="19">
        <v>942878</v>
      </c>
      <c r="E265" s="19">
        <v>1393131</v>
      </c>
      <c r="F265" s="19">
        <f t="shared" si="8"/>
        <v>0.67680498101040032</v>
      </c>
      <c r="G265" s="19">
        <f t="shared" si="9"/>
        <v>1.2144033724036003</v>
      </c>
      <c r="H265"/>
    </row>
    <row r="266" spans="1:8">
      <c r="A266" s="22" t="s">
        <v>17</v>
      </c>
      <c r="B266" s="20" t="s">
        <v>315</v>
      </c>
      <c r="C266" s="20" t="s">
        <v>18</v>
      </c>
      <c r="D266" s="20">
        <v>921798</v>
      </c>
      <c r="E266" s="20">
        <v>1374229</v>
      </c>
      <c r="F266" s="20">
        <f t="shared" si="8"/>
        <v>0.67077466710424538</v>
      </c>
      <c r="G266" s="20">
        <f t="shared" si="9"/>
        <v>1.2037345410408309</v>
      </c>
      <c r="H266"/>
    </row>
    <row r="267" spans="1:8">
      <c r="A267" s="22" t="s">
        <v>17</v>
      </c>
      <c r="B267" s="20" t="s">
        <v>316</v>
      </c>
      <c r="C267" s="20" t="s">
        <v>18</v>
      </c>
      <c r="D267" s="20">
        <v>841739</v>
      </c>
      <c r="E267" s="20">
        <v>1252532</v>
      </c>
      <c r="F267" s="20">
        <f t="shared" si="8"/>
        <v>0.67202993616131168</v>
      </c>
      <c r="G267" s="20">
        <f t="shared" si="9"/>
        <v>1.2059553630565927</v>
      </c>
      <c r="H267"/>
    </row>
    <row r="268" spans="1:8">
      <c r="A268" s="23" t="s">
        <v>17</v>
      </c>
      <c r="B268" s="24" t="s">
        <v>317</v>
      </c>
      <c r="C268" s="24" t="s">
        <v>18</v>
      </c>
      <c r="D268" s="24">
        <v>847110</v>
      </c>
      <c r="E268" s="24">
        <v>1267129</v>
      </c>
      <c r="F268" s="24">
        <f t="shared" si="8"/>
        <v>0.66852704026188337</v>
      </c>
      <c r="G268" s="24">
        <f t="shared" si="9"/>
        <v>1.1997580396313241</v>
      </c>
      <c r="H268"/>
    </row>
    <row r="269" spans="1:8">
      <c r="A269" s="18" t="s">
        <v>17</v>
      </c>
      <c r="B269" s="19" t="s">
        <v>318</v>
      </c>
      <c r="C269" s="19" t="s">
        <v>18</v>
      </c>
      <c r="D269" s="19">
        <v>70833</v>
      </c>
      <c r="E269" s="19">
        <v>1413407</v>
      </c>
      <c r="F269" s="19">
        <f t="shared" si="8"/>
        <v>5.0115076549076099E-2</v>
      </c>
      <c r="G269" s="19">
        <f t="shared" si="9"/>
        <v>0.10566359343062544</v>
      </c>
      <c r="H269"/>
    </row>
    <row r="270" spans="1:8">
      <c r="A270" s="22" t="s">
        <v>17</v>
      </c>
      <c r="B270" s="20" t="s">
        <v>319</v>
      </c>
      <c r="C270" s="20" t="s">
        <v>18</v>
      </c>
      <c r="D270" s="20">
        <v>69524</v>
      </c>
      <c r="E270" s="20">
        <v>1347630</v>
      </c>
      <c r="F270" s="20">
        <f t="shared" si="8"/>
        <v>5.1589828068535133E-2</v>
      </c>
      <c r="G270" s="20">
        <f t="shared" si="9"/>
        <v>0.10827272381885236</v>
      </c>
      <c r="H270"/>
    </row>
    <row r="271" spans="1:8">
      <c r="A271" s="23" t="s">
        <v>17</v>
      </c>
      <c r="B271" s="24" t="s">
        <v>320</v>
      </c>
      <c r="C271" s="24" t="s">
        <v>18</v>
      </c>
      <c r="D271" s="24">
        <v>60813</v>
      </c>
      <c r="E271" s="24">
        <v>1217722</v>
      </c>
      <c r="F271" s="24">
        <f t="shared" si="8"/>
        <v>4.9939969878182375E-2</v>
      </c>
      <c r="G271" s="24">
        <f t="shared" si="9"/>
        <v>0.10535379470848026</v>
      </c>
      <c r="H271"/>
    </row>
    <row r="272" spans="1:8">
      <c r="A272" s="18" t="s">
        <v>17</v>
      </c>
      <c r="B272" s="19" t="s">
        <v>321</v>
      </c>
      <c r="C272" s="19" t="s">
        <v>18</v>
      </c>
      <c r="D272" s="19">
        <v>190236</v>
      </c>
      <c r="E272" s="19">
        <v>1300991</v>
      </c>
      <c r="F272" s="19">
        <f t="shared" si="8"/>
        <v>0.14622391699865717</v>
      </c>
      <c r="G272" s="19">
        <f t="shared" si="9"/>
        <v>0.27569935395402428</v>
      </c>
      <c r="H272"/>
    </row>
    <row r="273" spans="1:8">
      <c r="A273" s="22" t="s">
        <v>17</v>
      </c>
      <c r="B273" s="20" t="s">
        <v>322</v>
      </c>
      <c r="C273" s="20" t="s">
        <v>18</v>
      </c>
      <c r="D273" s="20">
        <v>203567</v>
      </c>
      <c r="E273" s="20">
        <v>1404421</v>
      </c>
      <c r="F273" s="20">
        <f t="shared" si="8"/>
        <v>0.14494727720533943</v>
      </c>
      <c r="G273" s="20">
        <f t="shared" si="9"/>
        <v>0.27344072283168652</v>
      </c>
      <c r="H273"/>
    </row>
    <row r="274" spans="1:8">
      <c r="A274" s="23" t="s">
        <v>17</v>
      </c>
      <c r="B274" s="24" t="s">
        <v>323</v>
      </c>
      <c r="C274" s="24" t="s">
        <v>18</v>
      </c>
      <c r="D274" s="24">
        <v>192111</v>
      </c>
      <c r="E274" s="24">
        <v>1304981</v>
      </c>
      <c r="F274" s="24">
        <f t="shared" si="8"/>
        <v>0.147213637593191</v>
      </c>
      <c r="G274" s="24">
        <f t="shared" si="9"/>
        <v>0.27745036762987357</v>
      </c>
      <c r="H274"/>
    </row>
    <row r="275" spans="1:8">
      <c r="A275" s="18" t="s">
        <v>17</v>
      </c>
      <c r="B275" s="19" t="s">
        <v>324</v>
      </c>
      <c r="C275" s="19" t="s">
        <v>18</v>
      </c>
      <c r="D275" s="19">
        <v>745476</v>
      </c>
      <c r="E275" s="19">
        <v>1275071</v>
      </c>
      <c r="F275" s="19">
        <f t="shared" si="8"/>
        <v>0.58465450159246035</v>
      </c>
      <c r="G275" s="19">
        <f t="shared" si="9"/>
        <v>1.0513707442173807</v>
      </c>
      <c r="H275"/>
    </row>
    <row r="276" spans="1:8">
      <c r="A276" s="22" t="s">
        <v>17</v>
      </c>
      <c r="B276" s="20" t="s">
        <v>325</v>
      </c>
      <c r="C276" s="20" t="s">
        <v>18</v>
      </c>
      <c r="D276" s="20">
        <v>719763</v>
      </c>
      <c r="E276" s="20">
        <v>1216599</v>
      </c>
      <c r="F276" s="20">
        <f t="shared" si="8"/>
        <v>0.59161893113507413</v>
      </c>
      <c r="G276" s="20">
        <f t="shared" si="9"/>
        <v>1.063692212964173</v>
      </c>
      <c r="H276"/>
    </row>
    <row r="277" spans="1:8">
      <c r="A277" s="23" t="s">
        <v>17</v>
      </c>
      <c r="B277" s="24" t="s">
        <v>326</v>
      </c>
      <c r="C277" s="24" t="s">
        <v>18</v>
      </c>
      <c r="D277" s="24">
        <v>693484</v>
      </c>
      <c r="E277" s="24">
        <v>1175129</v>
      </c>
      <c r="F277" s="24">
        <f t="shared" si="8"/>
        <v>0.59013435971710337</v>
      </c>
      <c r="G277" s="24">
        <f t="shared" si="9"/>
        <v>1.0610657092114992</v>
      </c>
      <c r="H277"/>
    </row>
    <row r="278" spans="1:8">
      <c r="A278" s="18" t="s">
        <v>17</v>
      </c>
      <c r="B278" s="19" t="s">
        <v>327</v>
      </c>
      <c r="C278" s="19" t="s">
        <v>18</v>
      </c>
      <c r="D278" s="19">
        <v>457851</v>
      </c>
      <c r="E278" s="19">
        <v>1299281</v>
      </c>
      <c r="F278" s="19">
        <f t="shared" si="8"/>
        <v>0.35238797457978682</v>
      </c>
      <c r="G278" s="19">
        <f t="shared" si="9"/>
        <v>0.64044480462655895</v>
      </c>
      <c r="H278"/>
    </row>
    <row r="279" spans="1:8">
      <c r="A279" s="22" t="s">
        <v>17</v>
      </c>
      <c r="B279" s="20" t="s">
        <v>328</v>
      </c>
      <c r="C279" s="20" t="s">
        <v>18</v>
      </c>
      <c r="D279" s="20">
        <v>521805</v>
      </c>
      <c r="E279" s="20">
        <v>1419750</v>
      </c>
      <c r="F279" s="20">
        <f t="shared" si="8"/>
        <v>0.36753301637612257</v>
      </c>
      <c r="G279" s="20">
        <f t="shared" si="9"/>
        <v>0.66723941257263608</v>
      </c>
      <c r="H279"/>
    </row>
    <row r="280" spans="1:8">
      <c r="A280" s="23" t="s">
        <v>17</v>
      </c>
      <c r="B280" s="24" t="s">
        <v>329</v>
      </c>
      <c r="C280" s="24" t="s">
        <v>18</v>
      </c>
      <c r="D280" s="24">
        <v>515220</v>
      </c>
      <c r="E280" s="24">
        <v>1457287</v>
      </c>
      <c r="F280" s="24">
        <f t="shared" si="8"/>
        <v>0.35354737947981418</v>
      </c>
      <c r="G280" s="24">
        <f t="shared" si="9"/>
        <v>0.64249602377568726</v>
      </c>
      <c r="H280"/>
    </row>
    <row r="281" spans="1:8">
      <c r="A281" s="18" t="s">
        <v>17</v>
      </c>
      <c r="B281" s="19" t="s">
        <v>330</v>
      </c>
      <c r="C281" s="19" t="s">
        <v>18</v>
      </c>
      <c r="D281" s="19">
        <v>432887</v>
      </c>
      <c r="E281" s="19">
        <v>1426271</v>
      </c>
      <c r="F281" s="19">
        <f t="shared" si="8"/>
        <v>0.30350964157582955</v>
      </c>
      <c r="G281" s="19">
        <f t="shared" si="9"/>
        <v>0.55396925787595763</v>
      </c>
      <c r="H281"/>
    </row>
    <row r="282" spans="1:8">
      <c r="A282" s="22" t="s">
        <v>17</v>
      </c>
      <c r="B282" s="20" t="s">
        <v>331</v>
      </c>
      <c r="C282" s="20" t="s">
        <v>18</v>
      </c>
      <c r="D282" s="20">
        <v>472836</v>
      </c>
      <c r="E282" s="20">
        <v>1535069</v>
      </c>
      <c r="F282" s="20">
        <f t="shared" si="8"/>
        <v>0.30802263611603126</v>
      </c>
      <c r="G282" s="20">
        <f t="shared" si="9"/>
        <v>0.56195364781648249</v>
      </c>
      <c r="H282"/>
    </row>
    <row r="283" spans="1:8">
      <c r="A283" s="23" t="s">
        <v>17</v>
      </c>
      <c r="B283" s="24" t="s">
        <v>332</v>
      </c>
      <c r="C283" s="24" t="s">
        <v>18</v>
      </c>
      <c r="D283" s="24">
        <v>455894</v>
      </c>
      <c r="E283" s="24">
        <v>1508648</v>
      </c>
      <c r="F283" s="24">
        <f t="shared" si="8"/>
        <v>0.3021871238353811</v>
      </c>
      <c r="G283" s="24">
        <f t="shared" si="9"/>
        <v>0.55162945948955633</v>
      </c>
      <c r="H283"/>
    </row>
    <row r="284" spans="1:8">
      <c r="A284" s="18" t="s">
        <v>17</v>
      </c>
      <c r="B284" s="19" t="s">
        <v>333</v>
      </c>
      <c r="C284" s="19" t="s">
        <v>18</v>
      </c>
      <c r="D284" s="19">
        <v>234517</v>
      </c>
      <c r="E284" s="19">
        <v>1411422</v>
      </c>
      <c r="F284" s="19">
        <f t="shared" si="8"/>
        <v>0.1661565428341063</v>
      </c>
      <c r="G284" s="19">
        <f t="shared" si="9"/>
        <v>0.31096415558210089</v>
      </c>
      <c r="H284"/>
    </row>
    <row r="285" spans="1:8">
      <c r="A285" s="22" t="s">
        <v>17</v>
      </c>
      <c r="B285" s="20" t="s">
        <v>334</v>
      </c>
      <c r="C285" s="20" t="s">
        <v>18</v>
      </c>
      <c r="D285" s="20">
        <v>234977</v>
      </c>
      <c r="E285" s="20">
        <v>1467083</v>
      </c>
      <c r="F285" s="20">
        <f t="shared" si="8"/>
        <v>0.16016612557026427</v>
      </c>
      <c r="G285" s="20">
        <f t="shared" si="9"/>
        <v>0.30036590935891161</v>
      </c>
      <c r="H285"/>
    </row>
    <row r="286" spans="1:8">
      <c r="A286" s="23" t="s">
        <v>17</v>
      </c>
      <c r="B286" s="24" t="s">
        <v>335</v>
      </c>
      <c r="C286" s="24" t="s">
        <v>18</v>
      </c>
      <c r="D286" s="24">
        <v>229034</v>
      </c>
      <c r="E286" s="24">
        <v>1471095</v>
      </c>
      <c r="F286" s="24">
        <f t="shared" si="8"/>
        <v>0.15568946940884171</v>
      </c>
      <c r="G286" s="24">
        <f t="shared" si="9"/>
        <v>0.2924458092781228</v>
      </c>
      <c r="H286"/>
    </row>
    <row r="287" spans="1:8">
      <c r="A287" s="18" t="s">
        <v>17</v>
      </c>
      <c r="B287" s="19" t="s">
        <v>336</v>
      </c>
      <c r="C287" s="19" t="s">
        <v>18</v>
      </c>
      <c r="D287" s="19">
        <v>1301039</v>
      </c>
      <c r="E287" s="19">
        <v>1331532</v>
      </c>
      <c r="F287" s="19">
        <f t="shared" si="8"/>
        <v>0.97709931116938986</v>
      </c>
      <c r="G287" s="19">
        <f t="shared" si="9"/>
        <v>1.7456841013208846</v>
      </c>
      <c r="H287"/>
    </row>
    <row r="288" spans="1:8">
      <c r="A288" s="22" t="s">
        <v>17</v>
      </c>
      <c r="B288" s="20" t="s">
        <v>337</v>
      </c>
      <c r="C288" s="20" t="s">
        <v>18</v>
      </c>
      <c r="D288" s="20">
        <v>1336606</v>
      </c>
      <c r="E288" s="20">
        <v>1355983</v>
      </c>
      <c r="F288" s="20">
        <f t="shared" si="8"/>
        <v>0.98570999783920599</v>
      </c>
      <c r="G288" s="20">
        <f t="shared" si="9"/>
        <v>1.7609181281771233</v>
      </c>
      <c r="H288"/>
    </row>
    <row r="289" spans="1:8">
      <c r="A289" s="23" t="s">
        <v>17</v>
      </c>
      <c r="B289" s="24" t="s">
        <v>338</v>
      </c>
      <c r="C289" s="24" t="s">
        <v>18</v>
      </c>
      <c r="D289" s="24">
        <v>1293993</v>
      </c>
      <c r="E289" s="24">
        <v>1327198</v>
      </c>
      <c r="F289" s="24">
        <f t="shared" si="8"/>
        <v>0.97498112564967698</v>
      </c>
      <c r="G289" s="24">
        <f t="shared" si="9"/>
        <v>1.7419366074994085</v>
      </c>
      <c r="H289"/>
    </row>
    <row r="290" spans="1:8">
      <c r="A290" s="18" t="s">
        <v>17</v>
      </c>
      <c r="B290" s="19" t="s">
        <v>339</v>
      </c>
      <c r="C290" s="19" t="s">
        <v>18</v>
      </c>
      <c r="D290" s="19">
        <v>580545</v>
      </c>
      <c r="E290" s="19">
        <v>1162770</v>
      </c>
      <c r="F290" s="19">
        <f t="shared" si="8"/>
        <v>0.49927758714105114</v>
      </c>
      <c r="G290" s="19">
        <f t="shared" si="9"/>
        <v>0.90032190716994775</v>
      </c>
      <c r="H290"/>
    </row>
    <row r="291" spans="1:8">
      <c r="A291" s="22" t="s">
        <v>17</v>
      </c>
      <c r="B291" s="20" t="s">
        <v>340</v>
      </c>
      <c r="C291" s="20" t="s">
        <v>18</v>
      </c>
      <c r="D291" s="20">
        <v>575997</v>
      </c>
      <c r="E291" s="20">
        <v>1159395</v>
      </c>
      <c r="F291" s="20">
        <f t="shared" si="8"/>
        <v>0.49680824912993415</v>
      </c>
      <c r="G291" s="20">
        <f t="shared" si="9"/>
        <v>0.89595315436067957</v>
      </c>
      <c r="H291"/>
    </row>
    <row r="292" spans="1:8">
      <c r="A292" s="22" t="s">
        <v>17</v>
      </c>
      <c r="B292" s="20" t="s">
        <v>341</v>
      </c>
      <c r="C292" s="20" t="s">
        <v>18</v>
      </c>
      <c r="D292" s="20">
        <v>611020</v>
      </c>
      <c r="E292" s="20">
        <v>1247236</v>
      </c>
      <c r="F292" s="20">
        <f t="shared" si="8"/>
        <v>0.48989926525533262</v>
      </c>
      <c r="G292" s="20">
        <f t="shared" si="9"/>
        <v>0.88372978008973457</v>
      </c>
      <c r="H292"/>
    </row>
    <row r="293" spans="1:8">
      <c r="A293" s="23" t="s">
        <v>17</v>
      </c>
      <c r="B293" s="24" t="s">
        <v>342</v>
      </c>
      <c r="C293" s="24" t="s">
        <v>18</v>
      </c>
      <c r="D293" s="24">
        <v>604038</v>
      </c>
      <c r="E293" s="24">
        <v>1223913</v>
      </c>
      <c r="F293" s="24">
        <f t="shared" ref="F293:F307" si="10">D293/E293</f>
        <v>0.49353017739005961</v>
      </c>
      <c r="G293" s="24">
        <f t="shared" si="9"/>
        <v>0.89015358983849358</v>
      </c>
      <c r="H293"/>
    </row>
    <row r="294" spans="1:8">
      <c r="A294" s="18" t="s">
        <v>17</v>
      </c>
      <c r="B294" s="19" t="s">
        <v>343</v>
      </c>
      <c r="C294" s="19" t="s">
        <v>18</v>
      </c>
      <c r="D294" s="19">
        <v>304091</v>
      </c>
      <c r="E294" s="19">
        <v>1386353</v>
      </c>
      <c r="F294" s="19">
        <f t="shared" si="10"/>
        <v>0.2193460107202134</v>
      </c>
      <c r="G294" s="19">
        <f t="shared" si="9"/>
        <v>0.40506696216620158</v>
      </c>
      <c r="H294"/>
    </row>
    <row r="295" spans="1:8">
      <c r="A295" s="22" t="s">
        <v>17</v>
      </c>
      <c r="B295" s="20" t="s">
        <v>344</v>
      </c>
      <c r="C295" s="20" t="s">
        <v>18</v>
      </c>
      <c r="D295" s="20">
        <v>297431</v>
      </c>
      <c r="E295" s="20">
        <v>1377560</v>
      </c>
      <c r="F295" s="20">
        <f t="shared" si="10"/>
        <v>0.21591146665118036</v>
      </c>
      <c r="G295" s="20">
        <f t="shared" si="9"/>
        <v>0.39899056679926831</v>
      </c>
      <c r="H295"/>
    </row>
    <row r="296" spans="1:8">
      <c r="A296" s="22" t="s">
        <v>17</v>
      </c>
      <c r="B296" s="20" t="s">
        <v>345</v>
      </c>
      <c r="C296" s="20" t="s">
        <v>18</v>
      </c>
      <c r="D296" s="20">
        <v>299616</v>
      </c>
      <c r="E296" s="20">
        <v>1388945</v>
      </c>
      <c r="F296" s="20">
        <f t="shared" si="10"/>
        <v>0.21571480512187308</v>
      </c>
      <c r="G296" s="20">
        <f t="shared" si="9"/>
        <v>0.39864263322161786</v>
      </c>
      <c r="H296"/>
    </row>
    <row r="297" spans="1:8">
      <c r="A297" s="23" t="s">
        <v>17</v>
      </c>
      <c r="B297" s="24" t="s">
        <v>346</v>
      </c>
      <c r="C297" s="24" t="s">
        <v>18</v>
      </c>
      <c r="D297" s="24">
        <v>314565</v>
      </c>
      <c r="E297" s="24">
        <v>1446943</v>
      </c>
      <c r="F297" s="24">
        <f t="shared" si="10"/>
        <v>0.21739971788798867</v>
      </c>
      <c r="G297" s="24">
        <f t="shared" si="9"/>
        <v>0.40162358088742961</v>
      </c>
      <c r="H297"/>
    </row>
    <row r="298" spans="1:8">
      <c r="A298" s="18" t="s">
        <v>17</v>
      </c>
      <c r="B298" s="19" t="s">
        <v>347</v>
      </c>
      <c r="C298" s="19" t="s">
        <v>18</v>
      </c>
      <c r="D298" s="19">
        <v>85935</v>
      </c>
      <c r="E298" s="19">
        <v>1088669</v>
      </c>
      <c r="F298" s="19">
        <f t="shared" si="10"/>
        <v>7.8935838165686723E-2</v>
      </c>
      <c r="G298" s="19">
        <f t="shared" si="9"/>
        <v>0.15665328488273295</v>
      </c>
      <c r="H298"/>
    </row>
    <row r="299" spans="1:8">
      <c r="A299" s="22" t="s">
        <v>17</v>
      </c>
      <c r="B299" s="20" t="s">
        <v>348</v>
      </c>
      <c r="C299" s="20" t="s">
        <v>18</v>
      </c>
      <c r="D299" s="20">
        <v>89006</v>
      </c>
      <c r="E299" s="20">
        <v>1120683</v>
      </c>
      <c r="F299" s="20">
        <f t="shared" si="10"/>
        <v>7.9421210101339984E-2</v>
      </c>
      <c r="G299" s="20">
        <f t="shared" si="9"/>
        <v>0.15751200491129069</v>
      </c>
      <c r="H299"/>
    </row>
    <row r="300" spans="1:8">
      <c r="A300" s="23" t="s">
        <v>17</v>
      </c>
      <c r="B300" s="24" t="s">
        <v>349</v>
      </c>
      <c r="C300" s="24" t="s">
        <v>18</v>
      </c>
      <c r="D300" s="24">
        <v>87844</v>
      </c>
      <c r="E300" s="24">
        <v>1133401</v>
      </c>
      <c r="F300" s="24">
        <f t="shared" si="10"/>
        <v>7.7504784273174282E-2</v>
      </c>
      <c r="G300" s="24">
        <f t="shared" si="9"/>
        <v>0.15412146433609997</v>
      </c>
      <c r="H300"/>
    </row>
    <row r="301" spans="1:8">
      <c r="A301" s="18" t="s">
        <v>17</v>
      </c>
      <c r="B301" s="19" t="s">
        <v>350</v>
      </c>
      <c r="C301" s="19" t="s">
        <v>18</v>
      </c>
      <c r="D301" s="19">
        <v>71709</v>
      </c>
      <c r="E301" s="19">
        <v>1375637</v>
      </c>
      <c r="F301" s="19">
        <f t="shared" si="10"/>
        <v>5.2127850588491002E-2</v>
      </c>
      <c r="G301" s="19">
        <f t="shared" si="9"/>
        <v>0.10922459326115828</v>
      </c>
      <c r="H301"/>
    </row>
    <row r="302" spans="1:8">
      <c r="A302" s="22" t="s">
        <v>17</v>
      </c>
      <c r="B302" s="20" t="s">
        <v>351</v>
      </c>
      <c r="C302" s="20" t="s">
        <v>18</v>
      </c>
      <c r="D302" s="20">
        <v>75253</v>
      </c>
      <c r="E302" s="20">
        <v>1390376</v>
      </c>
      <c r="F302" s="20">
        <f t="shared" si="10"/>
        <v>5.4124208127873323E-2</v>
      </c>
      <c r="G302" s="20">
        <f t="shared" si="9"/>
        <v>0.11275654901983349</v>
      </c>
      <c r="H302"/>
    </row>
    <row r="303" spans="1:8">
      <c r="A303" s="23" t="s">
        <v>17</v>
      </c>
      <c r="B303" s="24" t="s">
        <v>352</v>
      </c>
      <c r="C303" s="24" t="s">
        <v>18</v>
      </c>
      <c r="D303" s="24">
        <v>75366</v>
      </c>
      <c r="E303" s="24">
        <v>1394562</v>
      </c>
      <c r="F303" s="24">
        <f t="shared" si="10"/>
        <v>5.4042774720664981E-2</v>
      </c>
      <c r="G303" s="24">
        <f t="shared" si="9"/>
        <v>0.11261247703580049</v>
      </c>
      <c r="H303"/>
    </row>
    <row r="304" spans="1:8">
      <c r="A304" s="18" t="s">
        <v>17</v>
      </c>
      <c r="B304" s="19" t="s">
        <v>353</v>
      </c>
      <c r="C304" s="19" t="s">
        <v>18</v>
      </c>
      <c r="D304" s="19">
        <v>2736521</v>
      </c>
      <c r="E304" s="19">
        <v>1834847</v>
      </c>
      <c r="F304" s="19">
        <f t="shared" si="10"/>
        <v>1.4914164505269376</v>
      </c>
      <c r="G304" s="19">
        <f t="shared" si="9"/>
        <v>2.6556139842722581</v>
      </c>
      <c r="H304"/>
    </row>
    <row r="305" spans="1:8">
      <c r="A305" s="22" t="s">
        <v>17</v>
      </c>
      <c r="B305" s="20" t="s">
        <v>354</v>
      </c>
      <c r="C305" s="20" t="s">
        <v>18</v>
      </c>
      <c r="D305" s="20">
        <v>3498368</v>
      </c>
      <c r="E305" s="20">
        <v>2253557</v>
      </c>
      <c r="F305" s="20">
        <f t="shared" si="10"/>
        <v>1.5523760881131474</v>
      </c>
      <c r="G305" s="20">
        <f t="shared" si="9"/>
        <v>2.7634637750897806</v>
      </c>
      <c r="H305"/>
    </row>
    <row r="306" spans="1:8">
      <c r="A306" s="22" t="s">
        <v>17</v>
      </c>
      <c r="B306" s="20" t="s">
        <v>355</v>
      </c>
      <c r="C306" s="20" t="s">
        <v>18</v>
      </c>
      <c r="D306" s="20">
        <v>3181037</v>
      </c>
      <c r="E306" s="20">
        <v>2057842</v>
      </c>
      <c r="F306" s="20">
        <f t="shared" si="10"/>
        <v>1.5458120691481658</v>
      </c>
      <c r="G306" s="20">
        <f t="shared" si="9"/>
        <v>2.7518507127369349</v>
      </c>
      <c r="H306"/>
    </row>
    <row r="307" spans="1:8">
      <c r="A307" s="23" t="s">
        <v>17</v>
      </c>
      <c r="B307" s="24" t="s">
        <v>356</v>
      </c>
      <c r="C307" s="24" t="s">
        <v>18</v>
      </c>
      <c r="D307" s="24">
        <v>2998972</v>
      </c>
      <c r="E307" s="24">
        <v>2017126</v>
      </c>
      <c r="F307" s="24">
        <f t="shared" si="10"/>
        <v>1.4867549176402466</v>
      </c>
      <c r="G307" s="24">
        <f t="shared" si="9"/>
        <v>2.6473668002891242</v>
      </c>
      <c r="H307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7"/>
  <sheetViews>
    <sheetView workbookViewId="0">
      <selection activeCell="F1" sqref="F1:G1"/>
    </sheetView>
  </sheetViews>
  <sheetFormatPr baseColWidth="10" defaultColWidth="8.83203125" defaultRowHeight="14" x14ac:dyDescent="0"/>
  <cols>
    <col min="1" max="1" width="25.83203125" customWidth="1"/>
    <col min="2" max="2" width="27.6640625" customWidth="1"/>
    <col min="3" max="3" width="10.83203125" customWidth="1"/>
    <col min="4" max="4" width="13.6640625" customWidth="1"/>
    <col min="5" max="6" width="12.5" customWidth="1"/>
    <col min="7" max="7" width="13.6640625" customWidth="1"/>
  </cols>
  <sheetData>
    <row r="1" spans="1:7" s="4" customFormat="1" ht="56">
      <c r="A1" s="17" t="s">
        <v>2</v>
      </c>
      <c r="B1" s="17" t="s">
        <v>3</v>
      </c>
      <c r="C1" s="17" t="s">
        <v>4</v>
      </c>
      <c r="D1" s="17" t="s">
        <v>7</v>
      </c>
      <c r="E1" s="17" t="s">
        <v>8</v>
      </c>
      <c r="F1" s="52" t="s">
        <v>39</v>
      </c>
      <c r="G1" s="53" t="s">
        <v>47</v>
      </c>
    </row>
    <row r="2" spans="1:7">
      <c r="A2" s="7" t="s">
        <v>19</v>
      </c>
      <c r="B2" s="8" t="s">
        <v>56</v>
      </c>
      <c r="C2" s="8" t="s">
        <v>20</v>
      </c>
      <c r="D2" s="8">
        <v>61333408</v>
      </c>
      <c r="E2" s="8">
        <v>54600304</v>
      </c>
      <c r="F2" s="8">
        <f>D2/E2</f>
        <v>1.1233162364810276</v>
      </c>
      <c r="G2" s="8">
        <f>(1.2839*F2)-0.1121</f>
        <v>1.3301257160179913</v>
      </c>
    </row>
    <row r="3" spans="1:7">
      <c r="A3" s="9" t="s">
        <v>19</v>
      </c>
      <c r="B3" s="10" t="s">
        <v>57</v>
      </c>
      <c r="C3" s="10" t="s">
        <v>20</v>
      </c>
      <c r="D3" s="10">
        <v>61477012</v>
      </c>
      <c r="E3" s="10">
        <v>54426960</v>
      </c>
      <c r="F3" s="10">
        <f t="shared" ref="F3:F66" si="0">D3/E3</f>
        <v>1.1295323494091898</v>
      </c>
      <c r="G3" s="10">
        <f t="shared" ref="G3:G66" si="1">(1.2839*F3)-0.1121</f>
        <v>1.3381065834064587</v>
      </c>
    </row>
    <row r="4" spans="1:7">
      <c r="A4" s="9" t="s">
        <v>19</v>
      </c>
      <c r="B4" s="10" t="s">
        <v>58</v>
      </c>
      <c r="C4" s="10" t="s">
        <v>20</v>
      </c>
      <c r="D4" s="10">
        <v>59971836</v>
      </c>
      <c r="E4" s="10">
        <v>53437464</v>
      </c>
      <c r="F4" s="10">
        <f t="shared" si="0"/>
        <v>1.1222807279926308</v>
      </c>
      <c r="G4" s="10">
        <f t="shared" si="1"/>
        <v>1.3287962266697386</v>
      </c>
    </row>
    <row r="5" spans="1:7">
      <c r="A5" s="11" t="s">
        <v>19</v>
      </c>
      <c r="B5" s="12" t="s">
        <v>59</v>
      </c>
      <c r="C5" s="12" t="s">
        <v>20</v>
      </c>
      <c r="D5" s="12">
        <v>62722888</v>
      </c>
      <c r="E5" s="12">
        <v>55647692</v>
      </c>
      <c r="F5" s="12">
        <f t="shared" si="0"/>
        <v>1.1271426674802614</v>
      </c>
      <c r="G5" s="12">
        <f t="shared" si="1"/>
        <v>1.3350384707779075</v>
      </c>
    </row>
    <row r="6" spans="1:7">
      <c r="A6" s="7" t="s">
        <v>19</v>
      </c>
      <c r="B6" s="8" t="s">
        <v>60</v>
      </c>
      <c r="C6" s="8" t="s">
        <v>20</v>
      </c>
      <c r="D6" s="8">
        <v>35657576</v>
      </c>
      <c r="E6" s="8">
        <v>49393768</v>
      </c>
      <c r="F6" s="8">
        <f t="shared" si="0"/>
        <v>0.72190435036258016</v>
      </c>
      <c r="G6" s="8">
        <f t="shared" si="1"/>
        <v>0.81475299543051671</v>
      </c>
    </row>
    <row r="7" spans="1:7">
      <c r="A7" s="9" t="s">
        <v>19</v>
      </c>
      <c r="B7" s="10" t="s">
        <v>61</v>
      </c>
      <c r="C7" s="10" t="s">
        <v>20</v>
      </c>
      <c r="D7" s="10">
        <v>31054582</v>
      </c>
      <c r="E7" s="10">
        <v>43004908</v>
      </c>
      <c r="F7" s="10">
        <f t="shared" si="0"/>
        <v>0.72211715927865727</v>
      </c>
      <c r="G7" s="10">
        <f t="shared" si="1"/>
        <v>0.81502622079786813</v>
      </c>
    </row>
    <row r="8" spans="1:7">
      <c r="A8" s="11" t="s">
        <v>19</v>
      </c>
      <c r="B8" s="12" t="s">
        <v>62</v>
      </c>
      <c r="C8" s="12" t="s">
        <v>20</v>
      </c>
      <c r="D8" s="12">
        <v>32794332</v>
      </c>
      <c r="E8" s="12">
        <v>45275220</v>
      </c>
      <c r="F8" s="12">
        <f t="shared" si="0"/>
        <v>0.72433291323598203</v>
      </c>
      <c r="G8" s="12">
        <f t="shared" si="1"/>
        <v>0.81787102730367733</v>
      </c>
    </row>
    <row r="9" spans="1:7">
      <c r="A9" s="7" t="s">
        <v>19</v>
      </c>
      <c r="B9" s="8" t="s">
        <v>63</v>
      </c>
      <c r="C9" s="8" t="s">
        <v>20</v>
      </c>
      <c r="D9" s="8">
        <v>62894656</v>
      </c>
      <c r="E9" s="8">
        <v>52280556</v>
      </c>
      <c r="F9" s="8">
        <f t="shared" si="0"/>
        <v>1.2030219418477492</v>
      </c>
      <c r="G9" s="8">
        <f t="shared" si="1"/>
        <v>1.4324598711383252</v>
      </c>
    </row>
    <row r="10" spans="1:7">
      <c r="A10" s="9" t="s">
        <v>19</v>
      </c>
      <c r="B10" s="10" t="s">
        <v>64</v>
      </c>
      <c r="C10" s="10" t="s">
        <v>20</v>
      </c>
      <c r="D10" s="10">
        <v>50353468</v>
      </c>
      <c r="E10" s="10">
        <v>41389540</v>
      </c>
      <c r="F10" s="10">
        <f t="shared" si="0"/>
        <v>1.2165747191198548</v>
      </c>
      <c r="G10" s="10">
        <f t="shared" si="1"/>
        <v>1.4498602818779815</v>
      </c>
    </row>
    <row r="11" spans="1:7">
      <c r="A11" s="11" t="s">
        <v>19</v>
      </c>
      <c r="B11" s="12" t="s">
        <v>65</v>
      </c>
      <c r="C11" s="12" t="s">
        <v>20</v>
      </c>
      <c r="D11" s="12">
        <v>56257984</v>
      </c>
      <c r="E11" s="12">
        <v>46391924</v>
      </c>
      <c r="F11" s="12">
        <f t="shared" si="0"/>
        <v>1.212667618613964</v>
      </c>
      <c r="G11" s="12">
        <f t="shared" si="1"/>
        <v>1.4448439555384682</v>
      </c>
    </row>
    <row r="12" spans="1:7">
      <c r="A12" s="7" t="s">
        <v>19</v>
      </c>
      <c r="B12" s="8" t="s">
        <v>66</v>
      </c>
      <c r="C12" s="8" t="s">
        <v>20</v>
      </c>
      <c r="D12" s="8">
        <v>66415824</v>
      </c>
      <c r="E12" s="8">
        <v>59046508</v>
      </c>
      <c r="F12" s="8">
        <f t="shared" si="0"/>
        <v>1.1248052806103284</v>
      </c>
      <c r="G12" s="8">
        <f t="shared" si="1"/>
        <v>1.3320374997756006</v>
      </c>
    </row>
    <row r="13" spans="1:7">
      <c r="A13" s="9" t="s">
        <v>19</v>
      </c>
      <c r="B13" s="10" t="s">
        <v>67</v>
      </c>
      <c r="C13" s="10" t="s">
        <v>20</v>
      </c>
      <c r="D13" s="10">
        <v>63910056</v>
      </c>
      <c r="E13" s="10">
        <v>57567452</v>
      </c>
      <c r="F13" s="10">
        <f t="shared" si="0"/>
        <v>1.1101769103833188</v>
      </c>
      <c r="G13" s="10">
        <f t="shared" si="1"/>
        <v>1.3132561352411429</v>
      </c>
    </row>
    <row r="14" spans="1:7">
      <c r="A14" s="11" t="s">
        <v>19</v>
      </c>
      <c r="B14" s="12" t="s">
        <v>68</v>
      </c>
      <c r="C14" s="12" t="s">
        <v>20</v>
      </c>
      <c r="D14" s="12">
        <v>62529648</v>
      </c>
      <c r="E14" s="12">
        <v>56182556</v>
      </c>
      <c r="F14" s="12">
        <f t="shared" si="0"/>
        <v>1.1129726458155447</v>
      </c>
      <c r="G14" s="12">
        <f t="shared" si="1"/>
        <v>1.3168455799625778</v>
      </c>
    </row>
    <row r="15" spans="1:7">
      <c r="A15" s="7" t="s">
        <v>19</v>
      </c>
      <c r="B15" s="8" t="s">
        <v>69</v>
      </c>
      <c r="C15" s="8" t="s">
        <v>20</v>
      </c>
      <c r="D15" s="8">
        <v>39000196</v>
      </c>
      <c r="E15" s="8">
        <v>41659344</v>
      </c>
      <c r="F15" s="8">
        <f t="shared" si="0"/>
        <v>0.93616923012517916</v>
      </c>
      <c r="G15" s="8">
        <f t="shared" si="1"/>
        <v>1.0898476745577175</v>
      </c>
    </row>
    <row r="16" spans="1:7">
      <c r="A16" s="9" t="s">
        <v>19</v>
      </c>
      <c r="B16" s="10" t="s">
        <v>70</v>
      </c>
      <c r="C16" s="10" t="s">
        <v>20</v>
      </c>
      <c r="D16" s="10">
        <v>38505560</v>
      </c>
      <c r="E16" s="10">
        <v>41030924</v>
      </c>
      <c r="F16" s="10">
        <f t="shared" si="0"/>
        <v>0.93845217816688697</v>
      </c>
      <c r="G16" s="10">
        <f t="shared" si="1"/>
        <v>1.0927787515484662</v>
      </c>
    </row>
    <row r="17" spans="1:7">
      <c r="A17" s="11" t="s">
        <v>19</v>
      </c>
      <c r="B17" s="12" t="s">
        <v>71</v>
      </c>
      <c r="C17" s="12" t="s">
        <v>20</v>
      </c>
      <c r="D17" s="12">
        <v>36059872</v>
      </c>
      <c r="E17" s="12">
        <v>38709084</v>
      </c>
      <c r="F17" s="12">
        <f t="shared" si="0"/>
        <v>0.93156097416306727</v>
      </c>
      <c r="G17" s="12">
        <f t="shared" si="1"/>
        <v>1.0839311347279621</v>
      </c>
    </row>
    <row r="18" spans="1:7">
      <c r="A18" s="7" t="s">
        <v>19</v>
      </c>
      <c r="B18" s="8" t="s">
        <v>72</v>
      </c>
      <c r="C18" s="8" t="s">
        <v>20</v>
      </c>
      <c r="D18" s="8">
        <v>33391400</v>
      </c>
      <c r="E18" s="8">
        <v>35060876</v>
      </c>
      <c r="F18" s="8">
        <f t="shared" si="0"/>
        <v>0.95238350576294784</v>
      </c>
      <c r="G18" s="8">
        <f t="shared" si="1"/>
        <v>1.1106651830490486</v>
      </c>
    </row>
    <row r="19" spans="1:7">
      <c r="A19" s="9" t="s">
        <v>19</v>
      </c>
      <c r="B19" s="10" t="s">
        <v>73</v>
      </c>
      <c r="C19" s="10" t="s">
        <v>20</v>
      </c>
      <c r="D19" s="10">
        <v>39103200</v>
      </c>
      <c r="E19" s="10">
        <v>41431560</v>
      </c>
      <c r="F19" s="10">
        <f t="shared" si="0"/>
        <v>0.94380226088518027</v>
      </c>
      <c r="G19" s="10">
        <f t="shared" si="1"/>
        <v>1.0996477227504828</v>
      </c>
    </row>
    <row r="20" spans="1:7">
      <c r="A20" s="11" t="s">
        <v>19</v>
      </c>
      <c r="B20" s="12" t="s">
        <v>74</v>
      </c>
      <c r="C20" s="12" t="s">
        <v>20</v>
      </c>
      <c r="D20" s="12">
        <v>46137356</v>
      </c>
      <c r="E20" s="12">
        <v>48857324</v>
      </c>
      <c r="F20" s="12">
        <f t="shared" si="0"/>
        <v>0.94432834675922894</v>
      </c>
      <c r="G20" s="12">
        <f t="shared" si="1"/>
        <v>1.100323164404174</v>
      </c>
    </row>
    <row r="21" spans="1:7">
      <c r="A21" s="7" t="s">
        <v>19</v>
      </c>
      <c r="B21" s="8" t="s">
        <v>75</v>
      </c>
      <c r="C21" s="8" t="s">
        <v>20</v>
      </c>
      <c r="D21" s="8">
        <v>52470928</v>
      </c>
      <c r="E21" s="8">
        <v>42587940</v>
      </c>
      <c r="F21" s="8">
        <f t="shared" si="0"/>
        <v>1.2320607195370332</v>
      </c>
      <c r="G21" s="8">
        <f t="shared" si="1"/>
        <v>1.4697427578135969</v>
      </c>
    </row>
    <row r="22" spans="1:7">
      <c r="A22" s="9" t="s">
        <v>19</v>
      </c>
      <c r="B22" s="10" t="s">
        <v>76</v>
      </c>
      <c r="C22" s="10" t="s">
        <v>20</v>
      </c>
      <c r="D22" s="10">
        <v>53864784</v>
      </c>
      <c r="E22" s="10">
        <v>43669564</v>
      </c>
      <c r="F22" s="10">
        <f t="shared" si="0"/>
        <v>1.2334628300845871</v>
      </c>
      <c r="G22" s="10">
        <f t="shared" si="1"/>
        <v>1.4715429275456013</v>
      </c>
    </row>
    <row r="23" spans="1:7">
      <c r="A23" s="9" t="s">
        <v>19</v>
      </c>
      <c r="B23" s="10" t="s">
        <v>77</v>
      </c>
      <c r="C23" s="10" t="s">
        <v>20</v>
      </c>
      <c r="D23" s="10">
        <v>66627780</v>
      </c>
      <c r="E23" s="10">
        <v>53645408</v>
      </c>
      <c r="F23" s="10">
        <f t="shared" si="0"/>
        <v>1.2420034162103866</v>
      </c>
      <c r="G23" s="10">
        <f t="shared" si="1"/>
        <v>1.4825081860725153</v>
      </c>
    </row>
    <row r="24" spans="1:7">
      <c r="A24" s="11" t="s">
        <v>19</v>
      </c>
      <c r="B24" s="12" t="s">
        <v>78</v>
      </c>
      <c r="C24" s="12" t="s">
        <v>20</v>
      </c>
      <c r="D24" s="12">
        <v>68285104</v>
      </c>
      <c r="E24" s="12">
        <v>55935036</v>
      </c>
      <c r="F24" s="12">
        <f t="shared" si="0"/>
        <v>1.2207930642969462</v>
      </c>
      <c r="G24" s="12">
        <f t="shared" si="1"/>
        <v>1.4552762152508492</v>
      </c>
    </row>
    <row r="25" spans="1:7">
      <c r="A25" s="7" t="s">
        <v>19</v>
      </c>
      <c r="B25" s="8" t="s">
        <v>79</v>
      </c>
      <c r="C25" s="8" t="s">
        <v>20</v>
      </c>
      <c r="D25" s="8">
        <v>52020816</v>
      </c>
      <c r="E25" s="8">
        <v>46436784</v>
      </c>
      <c r="F25" s="8">
        <f t="shared" si="0"/>
        <v>1.1202501878683071</v>
      </c>
      <c r="G25" s="8">
        <f t="shared" si="1"/>
        <v>1.3261892162041193</v>
      </c>
    </row>
    <row r="26" spans="1:7">
      <c r="A26" s="9" t="s">
        <v>19</v>
      </c>
      <c r="B26" s="10" t="s">
        <v>80</v>
      </c>
      <c r="C26" s="10" t="s">
        <v>20</v>
      </c>
      <c r="D26" s="10">
        <v>57135628</v>
      </c>
      <c r="E26" s="10">
        <v>51211148</v>
      </c>
      <c r="F26" s="10">
        <f t="shared" si="0"/>
        <v>1.1156873108956666</v>
      </c>
      <c r="G26" s="10">
        <f t="shared" si="1"/>
        <v>1.3203309384589463</v>
      </c>
    </row>
    <row r="27" spans="1:7">
      <c r="A27" s="11" t="s">
        <v>19</v>
      </c>
      <c r="B27" s="12" t="s">
        <v>81</v>
      </c>
      <c r="C27" s="12" t="s">
        <v>20</v>
      </c>
      <c r="D27" s="12">
        <v>55262396</v>
      </c>
      <c r="E27" s="12">
        <v>49893752</v>
      </c>
      <c r="F27" s="12">
        <f t="shared" si="0"/>
        <v>1.1076015289449468</v>
      </c>
      <c r="G27" s="12">
        <f t="shared" si="1"/>
        <v>1.3099496030124171</v>
      </c>
    </row>
    <row r="28" spans="1:7">
      <c r="A28" s="7" t="s">
        <v>19</v>
      </c>
      <c r="B28" s="8" t="s">
        <v>82</v>
      </c>
      <c r="C28" s="8" t="s">
        <v>20</v>
      </c>
      <c r="D28" s="8">
        <v>48922392</v>
      </c>
      <c r="E28" s="8">
        <v>44295160</v>
      </c>
      <c r="F28" s="8">
        <f t="shared" si="0"/>
        <v>1.1044636027954295</v>
      </c>
      <c r="G28" s="8">
        <f t="shared" si="1"/>
        <v>1.3059208196290519</v>
      </c>
    </row>
    <row r="29" spans="1:7">
      <c r="A29" s="9" t="s">
        <v>19</v>
      </c>
      <c r="B29" s="10" t="s">
        <v>83</v>
      </c>
      <c r="C29" s="10" t="s">
        <v>20</v>
      </c>
      <c r="D29" s="10">
        <v>49512452</v>
      </c>
      <c r="E29" s="10">
        <v>45258356</v>
      </c>
      <c r="F29" s="10">
        <f t="shared" si="0"/>
        <v>1.0939958137233265</v>
      </c>
      <c r="G29" s="10">
        <f t="shared" si="1"/>
        <v>1.2924812252393789</v>
      </c>
    </row>
    <row r="30" spans="1:7">
      <c r="A30" s="11" t="s">
        <v>19</v>
      </c>
      <c r="B30" s="12" t="s">
        <v>84</v>
      </c>
      <c r="C30" s="12" t="s">
        <v>20</v>
      </c>
      <c r="D30" s="12">
        <v>48096940</v>
      </c>
      <c r="E30" s="12">
        <v>43999508</v>
      </c>
      <c r="F30" s="12">
        <f t="shared" si="0"/>
        <v>1.0931244958466353</v>
      </c>
      <c r="G30" s="12">
        <f t="shared" si="1"/>
        <v>1.2913625402174951</v>
      </c>
    </row>
    <row r="31" spans="1:7">
      <c r="A31" s="7" t="s">
        <v>19</v>
      </c>
      <c r="B31" s="8" t="s">
        <v>85</v>
      </c>
      <c r="C31" s="8" t="s">
        <v>20</v>
      </c>
      <c r="D31" s="8">
        <v>35163996</v>
      </c>
      <c r="E31" s="8">
        <v>31726822</v>
      </c>
      <c r="F31" s="8">
        <f t="shared" si="0"/>
        <v>1.1083365361964082</v>
      </c>
      <c r="G31" s="8">
        <f t="shared" si="1"/>
        <v>1.3108932788225685</v>
      </c>
    </row>
    <row r="32" spans="1:7">
      <c r="A32" s="9" t="s">
        <v>19</v>
      </c>
      <c r="B32" s="10" t="s">
        <v>86</v>
      </c>
      <c r="C32" s="10" t="s">
        <v>20</v>
      </c>
      <c r="D32" s="10">
        <v>41561772</v>
      </c>
      <c r="E32" s="10">
        <v>38282916</v>
      </c>
      <c r="F32" s="10">
        <f t="shared" si="0"/>
        <v>1.0856480211695472</v>
      </c>
      <c r="G32" s="10">
        <f t="shared" si="1"/>
        <v>1.2817634943795815</v>
      </c>
    </row>
    <row r="33" spans="1:7">
      <c r="A33" s="11" t="s">
        <v>19</v>
      </c>
      <c r="B33" s="12" t="s">
        <v>87</v>
      </c>
      <c r="C33" s="12" t="s">
        <v>20</v>
      </c>
      <c r="D33" s="12">
        <v>41337816</v>
      </c>
      <c r="E33" s="12">
        <v>37721272</v>
      </c>
      <c r="F33" s="12">
        <f t="shared" si="0"/>
        <v>1.0958754519200731</v>
      </c>
      <c r="G33" s="12">
        <f t="shared" si="1"/>
        <v>1.2948944927201818</v>
      </c>
    </row>
    <row r="34" spans="1:7">
      <c r="A34" s="7" t="s">
        <v>19</v>
      </c>
      <c r="B34" s="8" t="s">
        <v>88</v>
      </c>
      <c r="C34" s="8" t="s">
        <v>20</v>
      </c>
      <c r="D34" s="8">
        <v>29815246</v>
      </c>
      <c r="E34" s="8">
        <v>27990116</v>
      </c>
      <c r="F34" s="8">
        <f t="shared" si="0"/>
        <v>1.0652062320856406</v>
      </c>
      <c r="G34" s="8">
        <f t="shared" si="1"/>
        <v>1.2555182813747539</v>
      </c>
    </row>
    <row r="35" spans="1:7">
      <c r="A35" s="9" t="s">
        <v>19</v>
      </c>
      <c r="B35" s="10" t="s">
        <v>89</v>
      </c>
      <c r="C35" s="10" t="s">
        <v>20</v>
      </c>
      <c r="D35" s="10">
        <v>31473580</v>
      </c>
      <c r="E35" s="10">
        <v>29342390</v>
      </c>
      <c r="F35" s="10">
        <f t="shared" si="0"/>
        <v>1.0726317794835389</v>
      </c>
      <c r="G35" s="10">
        <f t="shared" si="1"/>
        <v>1.2650519416789157</v>
      </c>
    </row>
    <row r="36" spans="1:7">
      <c r="A36" s="11" t="s">
        <v>19</v>
      </c>
      <c r="B36" s="12" t="s">
        <v>90</v>
      </c>
      <c r="C36" s="12" t="s">
        <v>20</v>
      </c>
      <c r="D36" s="12">
        <v>42350676</v>
      </c>
      <c r="E36" s="12">
        <v>39873688</v>
      </c>
      <c r="F36" s="12">
        <f t="shared" si="0"/>
        <v>1.0621208652683445</v>
      </c>
      <c r="G36" s="12">
        <f t="shared" si="1"/>
        <v>1.2515569789180274</v>
      </c>
    </row>
    <row r="37" spans="1:7">
      <c r="A37" s="7" t="s">
        <v>19</v>
      </c>
      <c r="B37" s="8" t="s">
        <v>91</v>
      </c>
      <c r="C37" s="8" t="s">
        <v>20</v>
      </c>
      <c r="D37" s="8">
        <v>24531912</v>
      </c>
      <c r="E37" s="8">
        <v>18987680</v>
      </c>
      <c r="F37" s="8">
        <f t="shared" si="0"/>
        <v>1.2919910173333446</v>
      </c>
      <c r="G37" s="8">
        <f t="shared" si="1"/>
        <v>1.5466872671542811</v>
      </c>
    </row>
    <row r="38" spans="1:7">
      <c r="A38" s="9" t="s">
        <v>19</v>
      </c>
      <c r="B38" s="10" t="s">
        <v>92</v>
      </c>
      <c r="C38" s="10" t="s">
        <v>20</v>
      </c>
      <c r="D38" s="10">
        <v>33619200</v>
      </c>
      <c r="E38" s="10">
        <v>26185136</v>
      </c>
      <c r="F38" s="10">
        <f t="shared" si="0"/>
        <v>1.2839039675027848</v>
      </c>
      <c r="G38" s="10">
        <f t="shared" si="1"/>
        <v>1.5363043038768254</v>
      </c>
    </row>
    <row r="39" spans="1:7">
      <c r="A39" s="11" t="s">
        <v>19</v>
      </c>
      <c r="B39" s="12" t="s">
        <v>93</v>
      </c>
      <c r="C39" s="12" t="s">
        <v>20</v>
      </c>
      <c r="D39" s="12">
        <v>30707304</v>
      </c>
      <c r="E39" s="12">
        <v>23927540</v>
      </c>
      <c r="F39" s="12">
        <f t="shared" si="0"/>
        <v>1.2833456343610752</v>
      </c>
      <c r="G39" s="12">
        <f t="shared" si="1"/>
        <v>1.5355874599561843</v>
      </c>
    </row>
    <row r="40" spans="1:7">
      <c r="A40" s="7" t="s">
        <v>19</v>
      </c>
      <c r="B40" s="8" t="s">
        <v>94</v>
      </c>
      <c r="C40" s="8" t="s">
        <v>20</v>
      </c>
      <c r="D40" s="8">
        <v>37780356</v>
      </c>
      <c r="E40" s="8">
        <v>31179860</v>
      </c>
      <c r="F40" s="8">
        <f t="shared" si="0"/>
        <v>1.2116910082341614</v>
      </c>
      <c r="G40" s="8">
        <f t="shared" si="1"/>
        <v>1.4435900854718398</v>
      </c>
    </row>
    <row r="41" spans="1:7">
      <c r="A41" s="9" t="s">
        <v>19</v>
      </c>
      <c r="B41" s="10" t="s">
        <v>95</v>
      </c>
      <c r="C41" s="10" t="s">
        <v>20</v>
      </c>
      <c r="D41" s="10">
        <v>49179992</v>
      </c>
      <c r="E41" s="10">
        <v>40470824</v>
      </c>
      <c r="F41" s="10">
        <f t="shared" si="0"/>
        <v>1.2151962114732331</v>
      </c>
      <c r="G41" s="10">
        <f t="shared" si="1"/>
        <v>1.4480904159104839</v>
      </c>
    </row>
    <row r="42" spans="1:7">
      <c r="A42" s="11" t="s">
        <v>19</v>
      </c>
      <c r="B42" s="12" t="s">
        <v>96</v>
      </c>
      <c r="C42" s="12" t="s">
        <v>20</v>
      </c>
      <c r="D42" s="12">
        <v>42903684</v>
      </c>
      <c r="E42" s="12">
        <v>35682020</v>
      </c>
      <c r="F42" s="12">
        <f t="shared" si="0"/>
        <v>1.2023894387145122</v>
      </c>
      <c r="G42" s="12">
        <f t="shared" si="1"/>
        <v>1.4316478003655622</v>
      </c>
    </row>
    <row r="43" spans="1:7">
      <c r="A43" s="7" t="s">
        <v>19</v>
      </c>
      <c r="B43" s="8" t="s">
        <v>97</v>
      </c>
      <c r="C43" s="8" t="s">
        <v>20</v>
      </c>
      <c r="D43" s="8">
        <v>38394408</v>
      </c>
      <c r="E43" s="8">
        <v>35969512</v>
      </c>
      <c r="F43" s="8">
        <f t="shared" si="0"/>
        <v>1.0674153155038635</v>
      </c>
      <c r="G43" s="8">
        <f t="shared" si="1"/>
        <v>1.2583545235754103</v>
      </c>
    </row>
    <row r="44" spans="1:7">
      <c r="A44" s="9" t="s">
        <v>19</v>
      </c>
      <c r="B44" s="10" t="s">
        <v>98</v>
      </c>
      <c r="C44" s="10" t="s">
        <v>20</v>
      </c>
      <c r="D44" s="10">
        <v>59266280</v>
      </c>
      <c r="E44" s="10">
        <v>56111720</v>
      </c>
      <c r="F44" s="10">
        <f t="shared" si="0"/>
        <v>1.0562192711255332</v>
      </c>
      <c r="G44" s="10">
        <f t="shared" si="1"/>
        <v>1.2439799221980721</v>
      </c>
    </row>
    <row r="45" spans="1:7">
      <c r="A45" s="11" t="s">
        <v>19</v>
      </c>
      <c r="B45" s="12" t="s">
        <v>99</v>
      </c>
      <c r="C45" s="12" t="s">
        <v>20</v>
      </c>
      <c r="D45" s="12">
        <v>56328760</v>
      </c>
      <c r="E45" s="12">
        <v>53439508</v>
      </c>
      <c r="F45" s="12">
        <f t="shared" si="0"/>
        <v>1.0540658420732467</v>
      </c>
      <c r="G45" s="12">
        <f t="shared" si="1"/>
        <v>1.2412151346378415</v>
      </c>
    </row>
    <row r="46" spans="1:7">
      <c r="A46" s="7" t="s">
        <v>19</v>
      </c>
      <c r="B46" s="8" t="s">
        <v>100</v>
      </c>
      <c r="C46" s="8" t="s">
        <v>20</v>
      </c>
      <c r="D46" s="8">
        <v>51351468</v>
      </c>
      <c r="E46" s="8">
        <v>45691428</v>
      </c>
      <c r="F46" s="8">
        <f t="shared" si="0"/>
        <v>1.1238753142055442</v>
      </c>
      <c r="G46" s="8">
        <f t="shared" si="1"/>
        <v>1.3308435159084981</v>
      </c>
    </row>
    <row r="47" spans="1:7">
      <c r="A47" s="9" t="s">
        <v>19</v>
      </c>
      <c r="B47" s="10" t="s">
        <v>101</v>
      </c>
      <c r="C47" s="10" t="s">
        <v>20</v>
      </c>
      <c r="D47" s="10">
        <v>53987852</v>
      </c>
      <c r="E47" s="10">
        <v>48038080</v>
      </c>
      <c r="F47" s="10">
        <f t="shared" si="0"/>
        <v>1.123855324775678</v>
      </c>
      <c r="G47" s="10">
        <f t="shared" si="1"/>
        <v>1.3308178514794928</v>
      </c>
    </row>
    <row r="48" spans="1:7">
      <c r="A48" s="9" t="s">
        <v>19</v>
      </c>
      <c r="B48" s="10" t="s">
        <v>102</v>
      </c>
      <c r="C48" s="10" t="s">
        <v>20</v>
      </c>
      <c r="D48" s="10">
        <v>55015408</v>
      </c>
      <c r="E48" s="10">
        <v>49365564</v>
      </c>
      <c r="F48" s="10">
        <f t="shared" si="0"/>
        <v>1.1144490924888451</v>
      </c>
      <c r="G48" s="10">
        <f t="shared" si="1"/>
        <v>1.3187411898464281</v>
      </c>
    </row>
    <row r="49" spans="1:7">
      <c r="A49" s="11" t="s">
        <v>19</v>
      </c>
      <c r="B49" s="12" t="s">
        <v>103</v>
      </c>
      <c r="C49" s="12" t="s">
        <v>20</v>
      </c>
      <c r="D49" s="12">
        <v>58463748</v>
      </c>
      <c r="E49" s="12">
        <v>52416872</v>
      </c>
      <c r="F49" s="12">
        <f t="shared" si="0"/>
        <v>1.1153612523845375</v>
      </c>
      <c r="G49" s="12">
        <f t="shared" si="1"/>
        <v>1.3199123119365077</v>
      </c>
    </row>
    <row r="50" spans="1:7">
      <c r="A50" s="7" t="s">
        <v>19</v>
      </c>
      <c r="B50" s="8" t="s">
        <v>104</v>
      </c>
      <c r="C50" s="8" t="s">
        <v>20</v>
      </c>
      <c r="D50" s="8">
        <v>38329936</v>
      </c>
      <c r="E50" s="8">
        <v>33172546</v>
      </c>
      <c r="F50" s="8">
        <f t="shared" si="0"/>
        <v>1.1554716360932924</v>
      </c>
      <c r="G50" s="8">
        <f t="shared" si="1"/>
        <v>1.371410033580178</v>
      </c>
    </row>
    <row r="51" spans="1:7">
      <c r="A51" s="9" t="s">
        <v>19</v>
      </c>
      <c r="B51" s="10" t="s">
        <v>105</v>
      </c>
      <c r="C51" s="10" t="s">
        <v>20</v>
      </c>
      <c r="D51" s="10">
        <v>26402288</v>
      </c>
      <c r="E51" s="10">
        <v>22813726</v>
      </c>
      <c r="F51" s="10">
        <f t="shared" si="0"/>
        <v>1.1572983737947935</v>
      </c>
      <c r="G51" s="10">
        <f t="shared" si="1"/>
        <v>1.3737553821151354</v>
      </c>
    </row>
    <row r="52" spans="1:7">
      <c r="A52" s="9" t="s">
        <v>19</v>
      </c>
      <c r="B52" s="10" t="s">
        <v>106</v>
      </c>
      <c r="C52" s="10" t="s">
        <v>20</v>
      </c>
      <c r="D52" s="10">
        <v>20167902</v>
      </c>
      <c r="E52" s="10">
        <v>17313900</v>
      </c>
      <c r="F52" s="10">
        <f t="shared" si="0"/>
        <v>1.1648387711607437</v>
      </c>
      <c r="G52" s="10">
        <f t="shared" si="1"/>
        <v>1.3834364982932787</v>
      </c>
    </row>
    <row r="53" spans="1:7">
      <c r="A53" s="11" t="s">
        <v>19</v>
      </c>
      <c r="B53" s="12" t="s">
        <v>104</v>
      </c>
      <c r="C53" s="12" t="s">
        <v>20</v>
      </c>
      <c r="D53" s="12">
        <v>31157782</v>
      </c>
      <c r="E53" s="12">
        <v>26869162</v>
      </c>
      <c r="F53" s="12">
        <f t="shared" si="0"/>
        <v>1.1596112301529911</v>
      </c>
      <c r="G53" s="12">
        <f t="shared" si="1"/>
        <v>1.3767248583934253</v>
      </c>
    </row>
    <row r="54" spans="1:7">
      <c r="A54" s="7" t="s">
        <v>19</v>
      </c>
      <c r="B54" s="8" t="s">
        <v>107</v>
      </c>
      <c r="C54" s="8" t="s">
        <v>20</v>
      </c>
      <c r="D54" s="8">
        <v>20408668</v>
      </c>
      <c r="E54" s="8">
        <v>20263274</v>
      </c>
      <c r="F54" s="8">
        <f t="shared" si="0"/>
        <v>1.0071752471984536</v>
      </c>
      <c r="G54" s="8">
        <f t="shared" si="1"/>
        <v>1.1810122998780945</v>
      </c>
    </row>
    <row r="55" spans="1:7">
      <c r="A55" s="9" t="s">
        <v>19</v>
      </c>
      <c r="B55" s="10" t="s">
        <v>108</v>
      </c>
      <c r="C55" s="10" t="s">
        <v>20</v>
      </c>
      <c r="D55" s="10">
        <v>29435062</v>
      </c>
      <c r="E55" s="10">
        <v>28766154</v>
      </c>
      <c r="F55" s="10">
        <f t="shared" si="0"/>
        <v>1.0232532996938</v>
      </c>
      <c r="G55" s="10">
        <f t="shared" si="1"/>
        <v>1.2016549114768698</v>
      </c>
    </row>
    <row r="56" spans="1:7">
      <c r="A56" s="9" t="s">
        <v>19</v>
      </c>
      <c r="B56" s="10" t="s">
        <v>107</v>
      </c>
      <c r="C56" s="10" t="s">
        <v>20</v>
      </c>
      <c r="D56" s="10">
        <v>24884590</v>
      </c>
      <c r="E56" s="10">
        <v>24393300</v>
      </c>
      <c r="F56" s="10">
        <f t="shared" si="0"/>
        <v>1.0201403664120885</v>
      </c>
      <c r="G56" s="10">
        <f t="shared" si="1"/>
        <v>1.1976582164364804</v>
      </c>
    </row>
    <row r="57" spans="1:7">
      <c r="A57" s="11" t="s">
        <v>19</v>
      </c>
      <c r="B57" s="12" t="s">
        <v>108</v>
      </c>
      <c r="C57" s="12" t="s">
        <v>20</v>
      </c>
      <c r="D57" s="12">
        <v>22562804</v>
      </c>
      <c r="E57" s="12">
        <v>21965362</v>
      </c>
      <c r="F57" s="12">
        <f t="shared" si="0"/>
        <v>1.0271992785732373</v>
      </c>
      <c r="G57" s="12">
        <f t="shared" si="1"/>
        <v>1.2067211537601794</v>
      </c>
    </row>
    <row r="58" spans="1:7">
      <c r="A58" s="7" t="s">
        <v>19</v>
      </c>
      <c r="B58" s="13" t="s">
        <v>109</v>
      </c>
      <c r="C58" s="13" t="s">
        <v>20</v>
      </c>
      <c r="D58" s="13">
        <v>22088158</v>
      </c>
      <c r="E58" s="13">
        <v>17440516</v>
      </c>
      <c r="F58" s="13">
        <f t="shared" si="0"/>
        <v>1.2664853494013595</v>
      </c>
      <c r="G58" s="8">
        <f t="shared" si="1"/>
        <v>1.5139405400964054</v>
      </c>
    </row>
    <row r="59" spans="1:7">
      <c r="A59" s="9" t="s">
        <v>19</v>
      </c>
      <c r="B59" s="14" t="s">
        <v>110</v>
      </c>
      <c r="C59" s="14" t="s">
        <v>20</v>
      </c>
      <c r="D59" s="14">
        <v>30777496</v>
      </c>
      <c r="E59" s="14">
        <v>24155456</v>
      </c>
      <c r="F59" s="14">
        <f t="shared" si="0"/>
        <v>1.2741426202014154</v>
      </c>
      <c r="G59" s="10">
        <f t="shared" si="1"/>
        <v>1.5237717100765973</v>
      </c>
    </row>
    <row r="60" spans="1:7">
      <c r="A60" s="9" t="s">
        <v>19</v>
      </c>
      <c r="B60" s="14" t="s">
        <v>109</v>
      </c>
      <c r="C60" s="14" t="s">
        <v>20</v>
      </c>
      <c r="D60" s="14">
        <v>26431810</v>
      </c>
      <c r="E60" s="14">
        <v>19532862</v>
      </c>
      <c r="F60" s="14">
        <f t="shared" si="0"/>
        <v>1.3531969866986211</v>
      </c>
      <c r="G60" s="10">
        <f t="shared" si="1"/>
        <v>1.6252696112223597</v>
      </c>
    </row>
    <row r="61" spans="1:7">
      <c r="A61" s="11" t="s">
        <v>19</v>
      </c>
      <c r="B61" s="15" t="s">
        <v>111</v>
      </c>
      <c r="C61" s="15" t="s">
        <v>20</v>
      </c>
      <c r="D61" s="15">
        <v>30313646</v>
      </c>
      <c r="E61" s="15">
        <v>24094386</v>
      </c>
      <c r="F61" s="15">
        <f t="shared" si="0"/>
        <v>1.258120709114563</v>
      </c>
      <c r="G61" s="12">
        <f t="shared" si="1"/>
        <v>1.5032011784321873</v>
      </c>
    </row>
    <row r="62" spans="1:7">
      <c r="A62" s="7" t="s">
        <v>19</v>
      </c>
      <c r="B62" s="13" t="s">
        <v>112</v>
      </c>
      <c r="C62" s="13" t="s">
        <v>20</v>
      </c>
      <c r="D62" s="13">
        <v>19052336</v>
      </c>
      <c r="E62" s="13">
        <v>15599407</v>
      </c>
      <c r="F62" s="13">
        <f t="shared" si="0"/>
        <v>1.2213500167025579</v>
      </c>
      <c r="G62" s="8">
        <f t="shared" si="1"/>
        <v>1.455991286444414</v>
      </c>
    </row>
    <row r="63" spans="1:7">
      <c r="A63" s="9" t="s">
        <v>19</v>
      </c>
      <c r="B63" s="14" t="s">
        <v>113</v>
      </c>
      <c r="C63" s="14" t="s">
        <v>20</v>
      </c>
      <c r="D63" s="14">
        <v>16325646</v>
      </c>
      <c r="E63" s="14">
        <v>13482921</v>
      </c>
      <c r="F63" s="14">
        <f t="shared" si="0"/>
        <v>1.2108389569292886</v>
      </c>
      <c r="G63" s="10">
        <f t="shared" si="1"/>
        <v>1.4424961368015135</v>
      </c>
    </row>
    <row r="64" spans="1:7">
      <c r="A64" s="9" t="s">
        <v>19</v>
      </c>
      <c r="B64" s="14" t="s">
        <v>114</v>
      </c>
      <c r="C64" s="14" t="s">
        <v>20</v>
      </c>
      <c r="D64" s="14">
        <v>18714176</v>
      </c>
      <c r="E64" s="14">
        <v>15382359</v>
      </c>
      <c r="F64" s="14">
        <f t="shared" si="0"/>
        <v>1.2165998726203178</v>
      </c>
      <c r="G64" s="10">
        <f t="shared" si="1"/>
        <v>1.4498925764572259</v>
      </c>
    </row>
    <row r="65" spans="1:7">
      <c r="A65" s="11" t="s">
        <v>19</v>
      </c>
      <c r="B65" s="15" t="s">
        <v>114</v>
      </c>
      <c r="C65" s="15" t="s">
        <v>20</v>
      </c>
      <c r="D65" s="15">
        <v>27795608</v>
      </c>
      <c r="E65" s="15">
        <v>22877892</v>
      </c>
      <c r="F65" s="15">
        <f t="shared" si="0"/>
        <v>1.2149549442754604</v>
      </c>
      <c r="G65" s="12">
        <f t="shared" si="1"/>
        <v>1.4477806529552635</v>
      </c>
    </row>
    <row r="66" spans="1:7">
      <c r="A66" s="7" t="s">
        <v>19</v>
      </c>
      <c r="B66" s="8" t="s">
        <v>115</v>
      </c>
      <c r="C66" s="8" t="s">
        <v>20</v>
      </c>
      <c r="D66" s="8">
        <v>43875928</v>
      </c>
      <c r="E66" s="8">
        <v>38958576</v>
      </c>
      <c r="F66" s="8">
        <f t="shared" si="0"/>
        <v>1.1262200137910585</v>
      </c>
      <c r="G66" s="8">
        <f t="shared" si="1"/>
        <v>1.3338538757063401</v>
      </c>
    </row>
    <row r="67" spans="1:7">
      <c r="A67" s="9" t="s">
        <v>19</v>
      </c>
      <c r="B67" s="10" t="s">
        <v>116</v>
      </c>
      <c r="C67" s="10" t="s">
        <v>20</v>
      </c>
      <c r="D67" s="10">
        <v>49546700</v>
      </c>
      <c r="E67" s="10">
        <v>44004572</v>
      </c>
      <c r="F67" s="10">
        <f t="shared" ref="F67:F130" si="2">D67/E67</f>
        <v>1.1259443677806933</v>
      </c>
      <c r="G67" s="10">
        <f t="shared" ref="G67:G130" si="3">(1.2839*F67)-0.1121</f>
        <v>1.3334999737936322</v>
      </c>
    </row>
    <row r="68" spans="1:7">
      <c r="A68" s="11" t="s">
        <v>19</v>
      </c>
      <c r="B68" s="12" t="s">
        <v>117</v>
      </c>
      <c r="C68" s="12" t="s">
        <v>20</v>
      </c>
      <c r="D68" s="12">
        <v>50275848</v>
      </c>
      <c r="E68" s="12">
        <v>44842716</v>
      </c>
      <c r="F68" s="12">
        <f t="shared" si="2"/>
        <v>1.1211597442046106</v>
      </c>
      <c r="G68" s="12">
        <f t="shared" si="3"/>
        <v>1.3273569955842994</v>
      </c>
    </row>
    <row r="69" spans="1:7">
      <c r="A69" s="7" t="s">
        <v>19</v>
      </c>
      <c r="B69" s="8" t="s">
        <v>118</v>
      </c>
      <c r="C69" s="8" t="s">
        <v>20</v>
      </c>
      <c r="D69" s="8">
        <v>64629704</v>
      </c>
      <c r="E69" s="8">
        <v>53493576</v>
      </c>
      <c r="F69" s="8">
        <f t="shared" si="2"/>
        <v>1.208176922028918</v>
      </c>
      <c r="G69" s="8">
        <f t="shared" si="3"/>
        <v>1.4390783501929278</v>
      </c>
    </row>
    <row r="70" spans="1:7">
      <c r="A70" s="9" t="s">
        <v>19</v>
      </c>
      <c r="B70" s="10" t="s">
        <v>119</v>
      </c>
      <c r="C70" s="10" t="s">
        <v>20</v>
      </c>
      <c r="D70" s="10">
        <v>68073072</v>
      </c>
      <c r="E70" s="10">
        <v>56383068</v>
      </c>
      <c r="F70" s="10">
        <f t="shared" si="2"/>
        <v>1.2073318181266759</v>
      </c>
      <c r="G70" s="10">
        <f t="shared" si="3"/>
        <v>1.4379933212928391</v>
      </c>
    </row>
    <row r="71" spans="1:7">
      <c r="A71" s="11" t="s">
        <v>19</v>
      </c>
      <c r="B71" s="12" t="s">
        <v>120</v>
      </c>
      <c r="C71" s="12" t="s">
        <v>20</v>
      </c>
      <c r="D71" s="12">
        <v>67511928</v>
      </c>
      <c r="E71" s="12">
        <v>56478348</v>
      </c>
      <c r="F71" s="12">
        <f t="shared" si="2"/>
        <v>1.1953594676671493</v>
      </c>
      <c r="G71" s="12">
        <f t="shared" si="3"/>
        <v>1.422622020537853</v>
      </c>
    </row>
    <row r="72" spans="1:7">
      <c r="A72" s="7" t="s">
        <v>19</v>
      </c>
      <c r="B72" s="8" t="s">
        <v>121</v>
      </c>
      <c r="C72" s="8" t="s">
        <v>20</v>
      </c>
      <c r="D72" s="8">
        <v>56389212</v>
      </c>
      <c r="E72" s="8">
        <v>42769244</v>
      </c>
      <c r="F72" s="8">
        <f t="shared" si="2"/>
        <v>1.3184523906945842</v>
      </c>
      <c r="G72" s="8">
        <f t="shared" si="3"/>
        <v>1.5806610244127766</v>
      </c>
    </row>
    <row r="73" spans="1:7">
      <c r="A73" s="9" t="s">
        <v>19</v>
      </c>
      <c r="B73" s="10" t="s">
        <v>122</v>
      </c>
      <c r="C73" s="10" t="s">
        <v>20</v>
      </c>
      <c r="D73" s="10">
        <v>66245492</v>
      </c>
      <c r="E73" s="10">
        <v>50116768</v>
      </c>
      <c r="F73" s="10">
        <f t="shared" si="2"/>
        <v>1.3218229076543804</v>
      </c>
      <c r="G73" s="10">
        <f t="shared" si="3"/>
        <v>1.5849884311374589</v>
      </c>
    </row>
    <row r="74" spans="1:7">
      <c r="A74" s="11" t="s">
        <v>19</v>
      </c>
      <c r="B74" s="12" t="s">
        <v>123</v>
      </c>
      <c r="C74" s="12" t="s">
        <v>20</v>
      </c>
      <c r="D74" s="12">
        <v>67187624</v>
      </c>
      <c r="E74" s="12">
        <v>51141192</v>
      </c>
      <c r="F74" s="12">
        <f t="shared" si="2"/>
        <v>1.3137672661208211</v>
      </c>
      <c r="G74" s="12">
        <f t="shared" si="3"/>
        <v>1.5746457929725222</v>
      </c>
    </row>
    <row r="75" spans="1:7">
      <c r="A75" s="7" t="s">
        <v>19</v>
      </c>
      <c r="B75" s="8" t="s">
        <v>124</v>
      </c>
      <c r="C75" s="8" t="s">
        <v>20</v>
      </c>
      <c r="D75" s="8">
        <v>77029240</v>
      </c>
      <c r="E75" s="8">
        <v>62361660</v>
      </c>
      <c r="F75" s="8">
        <f t="shared" si="2"/>
        <v>1.2352018852609119</v>
      </c>
      <c r="G75" s="8">
        <f t="shared" si="3"/>
        <v>1.4737757004864847</v>
      </c>
    </row>
    <row r="76" spans="1:7">
      <c r="A76" s="9" t="s">
        <v>19</v>
      </c>
      <c r="B76" s="10" t="s">
        <v>125</v>
      </c>
      <c r="C76" s="10" t="s">
        <v>20</v>
      </c>
      <c r="D76" s="10">
        <v>81380552</v>
      </c>
      <c r="E76" s="10">
        <v>64918416</v>
      </c>
      <c r="F76" s="10">
        <f t="shared" si="2"/>
        <v>1.253581911179102</v>
      </c>
      <c r="G76" s="10">
        <f t="shared" si="3"/>
        <v>1.4973738157628491</v>
      </c>
    </row>
    <row r="77" spans="1:7">
      <c r="A77" s="11" t="s">
        <v>19</v>
      </c>
      <c r="B77" s="12" t="s">
        <v>126</v>
      </c>
      <c r="C77" s="12" t="s">
        <v>20</v>
      </c>
      <c r="D77" s="12">
        <v>82624072</v>
      </c>
      <c r="E77" s="12">
        <v>65935900</v>
      </c>
      <c r="F77" s="12">
        <f t="shared" si="2"/>
        <v>1.2530969016878515</v>
      </c>
      <c r="G77" s="12">
        <f t="shared" si="3"/>
        <v>1.4967511120770325</v>
      </c>
    </row>
    <row r="78" spans="1:7">
      <c r="A78" s="7" t="s">
        <v>19</v>
      </c>
      <c r="B78" s="8" t="s">
        <v>127</v>
      </c>
      <c r="C78" s="8" t="s">
        <v>20</v>
      </c>
      <c r="D78" s="8">
        <v>80986768</v>
      </c>
      <c r="E78" s="8">
        <v>66009820</v>
      </c>
      <c r="F78" s="8">
        <f t="shared" si="2"/>
        <v>1.2268896961088518</v>
      </c>
      <c r="G78" s="8">
        <f t="shared" si="3"/>
        <v>1.4631036808341549</v>
      </c>
    </row>
    <row r="79" spans="1:7">
      <c r="A79" s="9" t="s">
        <v>19</v>
      </c>
      <c r="B79" s="10" t="s">
        <v>128</v>
      </c>
      <c r="C79" s="10" t="s">
        <v>20</v>
      </c>
      <c r="D79" s="10">
        <v>84307584</v>
      </c>
      <c r="E79" s="10">
        <v>68860496</v>
      </c>
      <c r="F79" s="10">
        <f t="shared" si="2"/>
        <v>1.2243243789588736</v>
      </c>
      <c r="G79" s="10">
        <f t="shared" si="3"/>
        <v>1.4598100701452978</v>
      </c>
    </row>
    <row r="80" spans="1:7">
      <c r="A80" s="11" t="s">
        <v>19</v>
      </c>
      <c r="B80" s="12" t="s">
        <v>129</v>
      </c>
      <c r="C80" s="12" t="s">
        <v>20</v>
      </c>
      <c r="D80" s="12">
        <v>83149504</v>
      </c>
      <c r="E80" s="12">
        <v>67290432</v>
      </c>
      <c r="F80" s="12">
        <f t="shared" si="2"/>
        <v>1.2356809360356016</v>
      </c>
      <c r="G80" s="12">
        <f t="shared" si="3"/>
        <v>1.4743907537761087</v>
      </c>
    </row>
    <row r="81" spans="1:7">
      <c r="A81" s="7" t="s">
        <v>19</v>
      </c>
      <c r="B81" s="8" t="s">
        <v>130</v>
      </c>
      <c r="C81" s="8" t="s">
        <v>20</v>
      </c>
      <c r="D81" s="8">
        <v>81149680</v>
      </c>
      <c r="E81" s="8">
        <v>62602208</v>
      </c>
      <c r="F81" s="8">
        <f t="shared" si="2"/>
        <v>1.2962750451230092</v>
      </c>
      <c r="G81" s="8">
        <f t="shared" si="3"/>
        <v>1.5521875304334314</v>
      </c>
    </row>
    <row r="82" spans="1:7">
      <c r="A82" s="9" t="s">
        <v>19</v>
      </c>
      <c r="B82" s="10" t="s">
        <v>131</v>
      </c>
      <c r="C82" s="10" t="s">
        <v>20</v>
      </c>
      <c r="D82" s="10">
        <v>82990848</v>
      </c>
      <c r="E82" s="10">
        <v>64166204</v>
      </c>
      <c r="F82" s="10">
        <f t="shared" si="2"/>
        <v>1.2933731906596813</v>
      </c>
      <c r="G82" s="10">
        <f t="shared" si="3"/>
        <v>1.5484618394879648</v>
      </c>
    </row>
    <row r="83" spans="1:7">
      <c r="A83" s="11" t="s">
        <v>19</v>
      </c>
      <c r="B83" s="12" t="s">
        <v>132</v>
      </c>
      <c r="C83" s="12" t="s">
        <v>20</v>
      </c>
      <c r="D83" s="12">
        <v>86610528</v>
      </c>
      <c r="E83" s="12">
        <v>66915884</v>
      </c>
      <c r="F83" s="12">
        <f t="shared" si="2"/>
        <v>1.2943194174943575</v>
      </c>
      <c r="G83" s="12">
        <f t="shared" si="3"/>
        <v>1.5496767001210057</v>
      </c>
    </row>
    <row r="84" spans="1:7">
      <c r="A84" s="7" t="s">
        <v>19</v>
      </c>
      <c r="B84" s="8" t="s">
        <v>133</v>
      </c>
      <c r="C84" s="8" t="s">
        <v>20</v>
      </c>
      <c r="D84" s="8">
        <v>82798528</v>
      </c>
      <c r="E84" s="8">
        <v>64291812</v>
      </c>
      <c r="F84" s="8">
        <f t="shared" si="2"/>
        <v>1.2878549448878498</v>
      </c>
      <c r="G84" s="8">
        <f t="shared" si="3"/>
        <v>1.5413769637415102</v>
      </c>
    </row>
    <row r="85" spans="1:7">
      <c r="A85" s="9" t="s">
        <v>19</v>
      </c>
      <c r="B85" s="10" t="s">
        <v>134</v>
      </c>
      <c r="C85" s="10" t="s">
        <v>20</v>
      </c>
      <c r="D85" s="10">
        <v>88013880</v>
      </c>
      <c r="E85" s="10">
        <v>69604584</v>
      </c>
      <c r="F85" s="10">
        <f t="shared" si="2"/>
        <v>1.264483959849541</v>
      </c>
      <c r="G85" s="10">
        <f t="shared" si="3"/>
        <v>1.5113709560508257</v>
      </c>
    </row>
    <row r="86" spans="1:7">
      <c r="A86" s="11" t="s">
        <v>19</v>
      </c>
      <c r="B86" s="12" t="s">
        <v>135</v>
      </c>
      <c r="C86" s="12" t="s">
        <v>20</v>
      </c>
      <c r="D86" s="12">
        <v>89080200</v>
      </c>
      <c r="E86" s="12">
        <v>70322080</v>
      </c>
      <c r="F86" s="12">
        <f t="shared" si="2"/>
        <v>1.2667458072912519</v>
      </c>
      <c r="G86" s="12">
        <f t="shared" si="3"/>
        <v>1.5142749419812382</v>
      </c>
    </row>
    <row r="87" spans="1:7">
      <c r="A87" s="7" t="s">
        <v>19</v>
      </c>
      <c r="B87" s="8" t="s">
        <v>136</v>
      </c>
      <c r="C87" s="8" t="s">
        <v>20</v>
      </c>
      <c r="D87" s="8">
        <v>65222088</v>
      </c>
      <c r="E87" s="8">
        <v>55839000</v>
      </c>
      <c r="F87" s="8">
        <f t="shared" si="2"/>
        <v>1.1680382528340407</v>
      </c>
      <c r="G87" s="8">
        <f t="shared" si="3"/>
        <v>1.3875443128136249</v>
      </c>
    </row>
    <row r="88" spans="1:7">
      <c r="A88" s="9" t="s">
        <v>19</v>
      </c>
      <c r="B88" s="10" t="s">
        <v>137</v>
      </c>
      <c r="C88" s="10" t="s">
        <v>20</v>
      </c>
      <c r="D88" s="10">
        <v>67016624</v>
      </c>
      <c r="E88" s="10">
        <v>57226952</v>
      </c>
      <c r="F88" s="10">
        <f t="shared" si="2"/>
        <v>1.171067506792953</v>
      </c>
      <c r="G88" s="10">
        <f t="shared" si="3"/>
        <v>1.3914335719714723</v>
      </c>
    </row>
    <row r="89" spans="1:7">
      <c r="A89" s="11" t="s">
        <v>19</v>
      </c>
      <c r="B89" s="12" t="s">
        <v>138</v>
      </c>
      <c r="C89" s="12" t="s">
        <v>20</v>
      </c>
      <c r="D89" s="12">
        <v>63507700</v>
      </c>
      <c r="E89" s="12">
        <v>54806088</v>
      </c>
      <c r="F89" s="12">
        <f t="shared" si="2"/>
        <v>1.1587709015100658</v>
      </c>
      <c r="G89" s="12">
        <f t="shared" si="3"/>
        <v>1.3756459604487734</v>
      </c>
    </row>
    <row r="90" spans="1:7">
      <c r="A90" s="7" t="s">
        <v>19</v>
      </c>
      <c r="B90" s="8" t="s">
        <v>139</v>
      </c>
      <c r="C90" s="8" t="s">
        <v>20</v>
      </c>
      <c r="D90" s="8">
        <v>58255192</v>
      </c>
      <c r="E90" s="8">
        <v>48269788</v>
      </c>
      <c r="F90" s="8">
        <f t="shared" si="2"/>
        <v>1.2068665393765559</v>
      </c>
      <c r="G90" s="8">
        <f t="shared" si="3"/>
        <v>1.43739594990556</v>
      </c>
    </row>
    <row r="91" spans="1:7">
      <c r="A91" s="9" t="s">
        <v>19</v>
      </c>
      <c r="B91" s="10" t="s">
        <v>140</v>
      </c>
      <c r="C91" s="10" t="s">
        <v>20</v>
      </c>
      <c r="D91" s="10">
        <v>63593068</v>
      </c>
      <c r="E91" s="10">
        <v>52685220</v>
      </c>
      <c r="F91" s="10">
        <f t="shared" si="2"/>
        <v>1.20703810290628</v>
      </c>
      <c r="G91" s="10">
        <f t="shared" si="3"/>
        <v>1.4376162203213729</v>
      </c>
    </row>
    <row r="92" spans="1:7">
      <c r="A92" s="11" t="s">
        <v>19</v>
      </c>
      <c r="B92" s="12" t="s">
        <v>141</v>
      </c>
      <c r="C92" s="12" t="s">
        <v>20</v>
      </c>
      <c r="D92" s="12">
        <v>63544752</v>
      </c>
      <c r="E92" s="12">
        <v>52462488</v>
      </c>
      <c r="F92" s="12">
        <f t="shared" si="2"/>
        <v>1.2112416780538506</v>
      </c>
      <c r="G92" s="12">
        <f t="shared" si="3"/>
        <v>1.4430131904533388</v>
      </c>
    </row>
    <row r="93" spans="1:7">
      <c r="A93" s="7" t="s">
        <v>19</v>
      </c>
      <c r="B93" s="8" t="s">
        <v>142</v>
      </c>
      <c r="C93" s="8" t="s">
        <v>20</v>
      </c>
      <c r="D93" s="8">
        <v>81891608</v>
      </c>
      <c r="E93" s="8">
        <v>59078736</v>
      </c>
      <c r="F93" s="8">
        <f t="shared" si="2"/>
        <v>1.3861435356369167</v>
      </c>
      <c r="G93" s="8">
        <f t="shared" si="3"/>
        <v>1.6675696854042374</v>
      </c>
    </row>
    <row r="94" spans="1:7">
      <c r="A94" s="9" t="s">
        <v>19</v>
      </c>
      <c r="B94" s="10" t="s">
        <v>143</v>
      </c>
      <c r="C94" s="10" t="s">
        <v>20</v>
      </c>
      <c r="D94" s="10">
        <v>82423288</v>
      </c>
      <c r="E94" s="10">
        <v>59552852</v>
      </c>
      <c r="F94" s="10">
        <f t="shared" si="2"/>
        <v>1.3840359484378684</v>
      </c>
      <c r="G94" s="10">
        <f t="shared" si="3"/>
        <v>1.6648637541993792</v>
      </c>
    </row>
    <row r="95" spans="1:7">
      <c r="A95" s="11" t="s">
        <v>19</v>
      </c>
      <c r="B95" s="12" t="s">
        <v>144</v>
      </c>
      <c r="C95" s="12" t="s">
        <v>20</v>
      </c>
      <c r="D95" s="12">
        <v>82112808</v>
      </c>
      <c r="E95" s="12">
        <v>59547968</v>
      </c>
      <c r="F95" s="12">
        <f t="shared" si="2"/>
        <v>1.3789355163219004</v>
      </c>
      <c r="G95" s="12">
        <f t="shared" si="3"/>
        <v>1.6583153094056879</v>
      </c>
    </row>
    <row r="96" spans="1:7">
      <c r="A96" s="7" t="s">
        <v>19</v>
      </c>
      <c r="B96" s="8" t="s">
        <v>145</v>
      </c>
      <c r="C96" s="8" t="s">
        <v>20</v>
      </c>
      <c r="D96" s="8">
        <v>74475864</v>
      </c>
      <c r="E96" s="8">
        <v>56713904</v>
      </c>
      <c r="F96" s="8">
        <f t="shared" si="2"/>
        <v>1.3131852816903593</v>
      </c>
      <c r="G96" s="8">
        <f t="shared" si="3"/>
        <v>1.5738985831622523</v>
      </c>
    </row>
    <row r="97" spans="1:7">
      <c r="A97" s="9" t="s">
        <v>19</v>
      </c>
      <c r="B97" s="10" t="s">
        <v>146</v>
      </c>
      <c r="C97" s="10" t="s">
        <v>20</v>
      </c>
      <c r="D97" s="10">
        <v>74978728</v>
      </c>
      <c r="E97" s="10">
        <v>57581840</v>
      </c>
      <c r="F97" s="10">
        <f t="shared" si="2"/>
        <v>1.3021245587150394</v>
      </c>
      <c r="G97" s="10">
        <f t="shared" si="3"/>
        <v>1.5596977209342391</v>
      </c>
    </row>
    <row r="98" spans="1:7">
      <c r="A98" s="11" t="s">
        <v>19</v>
      </c>
      <c r="B98" s="12" t="s">
        <v>147</v>
      </c>
      <c r="C98" s="12" t="s">
        <v>20</v>
      </c>
      <c r="D98" s="12">
        <v>74015296</v>
      </c>
      <c r="E98" s="12">
        <v>56586952</v>
      </c>
      <c r="F98" s="12">
        <f t="shared" si="2"/>
        <v>1.3079922735545113</v>
      </c>
      <c r="G98" s="12">
        <f t="shared" si="3"/>
        <v>1.567231280016637</v>
      </c>
    </row>
    <row r="99" spans="1:7">
      <c r="A99" s="7" t="s">
        <v>19</v>
      </c>
      <c r="B99" s="8" t="s">
        <v>148</v>
      </c>
      <c r="C99" s="8" t="s">
        <v>20</v>
      </c>
      <c r="D99" s="8">
        <v>68723168</v>
      </c>
      <c r="E99" s="8">
        <v>57623304</v>
      </c>
      <c r="F99" s="8">
        <f t="shared" si="2"/>
        <v>1.1926280381284629</v>
      </c>
      <c r="G99" s="8">
        <f t="shared" si="3"/>
        <v>1.4191151381531335</v>
      </c>
    </row>
    <row r="100" spans="1:7">
      <c r="A100" s="9" t="s">
        <v>19</v>
      </c>
      <c r="B100" s="10" t="s">
        <v>149</v>
      </c>
      <c r="C100" s="10" t="s">
        <v>20</v>
      </c>
      <c r="D100" s="10">
        <v>73242200</v>
      </c>
      <c r="E100" s="10">
        <v>61627352</v>
      </c>
      <c r="F100" s="10">
        <f t="shared" si="2"/>
        <v>1.1884690421227251</v>
      </c>
      <c r="G100" s="10">
        <f t="shared" si="3"/>
        <v>1.4137754031813667</v>
      </c>
    </row>
    <row r="101" spans="1:7">
      <c r="A101" s="11" t="s">
        <v>19</v>
      </c>
      <c r="B101" s="12" t="s">
        <v>150</v>
      </c>
      <c r="C101" s="12" t="s">
        <v>20</v>
      </c>
      <c r="D101" s="12">
        <v>73174520</v>
      </c>
      <c r="E101" s="12">
        <v>61237744</v>
      </c>
      <c r="F101" s="12">
        <f t="shared" si="2"/>
        <v>1.1949251428987979</v>
      </c>
      <c r="G101" s="12">
        <f t="shared" si="3"/>
        <v>1.4220643909677666</v>
      </c>
    </row>
    <row r="102" spans="1:7">
      <c r="A102" s="7" t="s">
        <v>19</v>
      </c>
      <c r="B102" s="8" t="s">
        <v>151</v>
      </c>
      <c r="C102" s="8" t="s">
        <v>20</v>
      </c>
      <c r="D102" s="8">
        <v>90069752</v>
      </c>
      <c r="E102" s="8">
        <v>75867864</v>
      </c>
      <c r="F102" s="8">
        <f t="shared" si="2"/>
        <v>1.1871924059968262</v>
      </c>
      <c r="G102" s="8">
        <f t="shared" si="3"/>
        <v>1.412136330059325</v>
      </c>
    </row>
    <row r="103" spans="1:7">
      <c r="A103" s="9" t="s">
        <v>19</v>
      </c>
      <c r="B103" s="10" t="s">
        <v>152</v>
      </c>
      <c r="C103" s="10" t="s">
        <v>20</v>
      </c>
      <c r="D103" s="10">
        <v>97352824</v>
      </c>
      <c r="E103" s="10">
        <v>81906232</v>
      </c>
      <c r="F103" s="10">
        <f t="shared" si="2"/>
        <v>1.1885887266795523</v>
      </c>
      <c r="G103" s="10">
        <f t="shared" si="3"/>
        <v>1.413929066183877</v>
      </c>
    </row>
    <row r="104" spans="1:7">
      <c r="A104" s="9" t="s">
        <v>19</v>
      </c>
      <c r="B104" s="10" t="s">
        <v>153</v>
      </c>
      <c r="C104" s="10" t="s">
        <v>20</v>
      </c>
      <c r="D104" s="10">
        <v>96587848</v>
      </c>
      <c r="E104" s="10">
        <v>81466832</v>
      </c>
      <c r="F104" s="10">
        <f t="shared" si="2"/>
        <v>1.1856094760135021</v>
      </c>
      <c r="G104" s="10">
        <f t="shared" si="3"/>
        <v>1.4101040062537353</v>
      </c>
    </row>
    <row r="105" spans="1:7">
      <c r="A105" s="11" t="s">
        <v>19</v>
      </c>
      <c r="B105" s="12" t="s">
        <v>154</v>
      </c>
      <c r="C105" s="12" t="s">
        <v>20</v>
      </c>
      <c r="D105" s="12">
        <v>91243528</v>
      </c>
      <c r="E105" s="12">
        <v>76724328</v>
      </c>
      <c r="F105" s="12">
        <f t="shared" si="2"/>
        <v>1.1892385424346761</v>
      </c>
      <c r="G105" s="12">
        <f t="shared" si="3"/>
        <v>1.4147633646318807</v>
      </c>
    </row>
    <row r="106" spans="1:7">
      <c r="A106" s="7" t="s">
        <v>19</v>
      </c>
      <c r="B106" s="8" t="s">
        <v>155</v>
      </c>
      <c r="C106" s="8" t="s">
        <v>20</v>
      </c>
      <c r="D106" s="8">
        <v>94779784</v>
      </c>
      <c r="E106" s="8">
        <v>95365936</v>
      </c>
      <c r="F106" s="8">
        <f t="shared" si="2"/>
        <v>0.99385365441178075</v>
      </c>
      <c r="G106" s="8">
        <f t="shared" si="3"/>
        <v>1.1639087068992853</v>
      </c>
    </row>
    <row r="107" spans="1:7">
      <c r="A107" s="9" t="s">
        <v>19</v>
      </c>
      <c r="B107" s="10" t="s">
        <v>156</v>
      </c>
      <c r="C107" s="10" t="s">
        <v>20</v>
      </c>
      <c r="D107" s="10">
        <v>95289168</v>
      </c>
      <c r="E107" s="10">
        <v>94803392</v>
      </c>
      <c r="F107" s="10">
        <f t="shared" si="2"/>
        <v>1.0051240360682454</v>
      </c>
      <c r="G107" s="10">
        <f t="shared" si="3"/>
        <v>1.1783787499080203</v>
      </c>
    </row>
    <row r="108" spans="1:7">
      <c r="A108" s="11" t="s">
        <v>19</v>
      </c>
      <c r="B108" s="12" t="s">
        <v>157</v>
      </c>
      <c r="C108" s="12" t="s">
        <v>20</v>
      </c>
      <c r="D108" s="12">
        <v>93973104</v>
      </c>
      <c r="E108" s="12">
        <v>93836656</v>
      </c>
      <c r="F108" s="12">
        <f t="shared" si="2"/>
        <v>1.0014541012629437</v>
      </c>
      <c r="G108" s="12">
        <f t="shared" si="3"/>
        <v>1.1736669206114934</v>
      </c>
    </row>
    <row r="109" spans="1:7">
      <c r="A109" s="7" t="s">
        <v>19</v>
      </c>
      <c r="B109" s="8" t="s">
        <v>158</v>
      </c>
      <c r="C109" s="8" t="s">
        <v>20</v>
      </c>
      <c r="D109" s="8">
        <v>114239080</v>
      </c>
      <c r="E109" s="8">
        <v>94859648</v>
      </c>
      <c r="F109" s="8">
        <f t="shared" si="2"/>
        <v>1.2042958455844155</v>
      </c>
      <c r="G109" s="8">
        <f t="shared" si="3"/>
        <v>1.4340954361458309</v>
      </c>
    </row>
    <row r="110" spans="1:7">
      <c r="A110" s="9" t="s">
        <v>19</v>
      </c>
      <c r="B110" s="10" t="s">
        <v>159</v>
      </c>
      <c r="C110" s="10" t="s">
        <v>20</v>
      </c>
      <c r="D110" s="10">
        <v>115037048</v>
      </c>
      <c r="E110" s="10">
        <v>94618480</v>
      </c>
      <c r="F110" s="10">
        <f t="shared" si="2"/>
        <v>1.2157989432931071</v>
      </c>
      <c r="G110" s="10">
        <f t="shared" si="3"/>
        <v>1.4488642632940203</v>
      </c>
    </row>
    <row r="111" spans="1:7">
      <c r="A111" s="9" t="s">
        <v>19</v>
      </c>
      <c r="B111" s="10" t="s">
        <v>160</v>
      </c>
      <c r="C111" s="10" t="s">
        <v>20</v>
      </c>
      <c r="D111" s="10">
        <v>114098176</v>
      </c>
      <c r="E111" s="10">
        <v>94079880</v>
      </c>
      <c r="F111" s="10">
        <f t="shared" si="2"/>
        <v>1.2127797782054994</v>
      </c>
      <c r="G111" s="10">
        <f t="shared" si="3"/>
        <v>1.4449879572380406</v>
      </c>
    </row>
    <row r="112" spans="1:7">
      <c r="A112" s="11" t="s">
        <v>19</v>
      </c>
      <c r="B112" s="12" t="s">
        <v>161</v>
      </c>
      <c r="C112" s="12" t="s">
        <v>20</v>
      </c>
      <c r="D112" s="12">
        <v>115402256</v>
      </c>
      <c r="E112" s="12">
        <v>95468512</v>
      </c>
      <c r="F112" s="12">
        <f t="shared" si="2"/>
        <v>1.2087991483516576</v>
      </c>
      <c r="G112" s="12">
        <f t="shared" si="3"/>
        <v>1.4398772265686932</v>
      </c>
    </row>
    <row r="113" spans="1:7">
      <c r="A113" s="7" t="s">
        <v>19</v>
      </c>
      <c r="B113" s="8" t="s">
        <v>162</v>
      </c>
      <c r="C113" s="8" t="s">
        <v>20</v>
      </c>
      <c r="D113" s="8">
        <v>97731184</v>
      </c>
      <c r="E113" s="8">
        <v>77518856</v>
      </c>
      <c r="F113" s="8">
        <f t="shared" si="2"/>
        <v>1.2607407931819841</v>
      </c>
      <c r="G113" s="8">
        <f t="shared" si="3"/>
        <v>1.5065651043663493</v>
      </c>
    </row>
    <row r="114" spans="1:7">
      <c r="A114" s="9" t="s">
        <v>19</v>
      </c>
      <c r="B114" s="10" t="s">
        <v>163</v>
      </c>
      <c r="C114" s="10" t="s">
        <v>20</v>
      </c>
      <c r="D114" s="10">
        <v>96885208</v>
      </c>
      <c r="E114" s="10">
        <v>75777744</v>
      </c>
      <c r="F114" s="10">
        <f t="shared" si="2"/>
        <v>1.2785443704948514</v>
      </c>
      <c r="G114" s="10">
        <f t="shared" si="3"/>
        <v>1.5294231172783397</v>
      </c>
    </row>
    <row r="115" spans="1:7">
      <c r="A115" s="11" t="s">
        <v>19</v>
      </c>
      <c r="B115" s="12" t="s">
        <v>164</v>
      </c>
      <c r="C115" s="12" t="s">
        <v>20</v>
      </c>
      <c r="D115" s="12">
        <v>96175704</v>
      </c>
      <c r="E115" s="12">
        <v>75709744</v>
      </c>
      <c r="F115" s="12">
        <f t="shared" si="2"/>
        <v>1.270321347275986</v>
      </c>
      <c r="G115" s="12">
        <f t="shared" si="3"/>
        <v>1.5188655777676383</v>
      </c>
    </row>
    <row r="116" spans="1:7">
      <c r="A116" s="7" t="s">
        <v>19</v>
      </c>
      <c r="B116" s="8" t="s">
        <v>165</v>
      </c>
      <c r="C116" s="8" t="s">
        <v>20</v>
      </c>
      <c r="D116" s="8">
        <v>88535744</v>
      </c>
      <c r="E116" s="8">
        <v>85853736</v>
      </c>
      <c r="F116" s="8">
        <f t="shared" si="2"/>
        <v>1.0312392695409318</v>
      </c>
      <c r="G116" s="8">
        <f t="shared" si="3"/>
        <v>1.2119080981636023</v>
      </c>
    </row>
    <row r="117" spans="1:7">
      <c r="A117" s="9" t="s">
        <v>19</v>
      </c>
      <c r="B117" s="10" t="s">
        <v>166</v>
      </c>
      <c r="C117" s="10" t="s">
        <v>20</v>
      </c>
      <c r="D117" s="10">
        <v>92227136</v>
      </c>
      <c r="E117" s="10">
        <v>88822248</v>
      </c>
      <c r="F117" s="10">
        <f t="shared" si="2"/>
        <v>1.0383337291801036</v>
      </c>
      <c r="G117" s="10">
        <f t="shared" si="3"/>
        <v>1.221016674894335</v>
      </c>
    </row>
    <row r="118" spans="1:7">
      <c r="A118" s="11" t="s">
        <v>19</v>
      </c>
      <c r="B118" s="12" t="s">
        <v>167</v>
      </c>
      <c r="C118" s="12" t="s">
        <v>20</v>
      </c>
      <c r="D118" s="12">
        <v>89211720</v>
      </c>
      <c r="E118" s="12">
        <v>86392864</v>
      </c>
      <c r="F118" s="12">
        <f t="shared" si="2"/>
        <v>1.0326283430075891</v>
      </c>
      <c r="G118" s="12">
        <f t="shared" si="3"/>
        <v>1.2136915295874435</v>
      </c>
    </row>
    <row r="119" spans="1:7">
      <c r="A119" s="7" t="s">
        <v>19</v>
      </c>
      <c r="B119" s="8" t="s">
        <v>168</v>
      </c>
      <c r="C119" s="8" t="s">
        <v>20</v>
      </c>
      <c r="D119" s="8">
        <v>113226896</v>
      </c>
      <c r="E119" s="8">
        <v>90750248</v>
      </c>
      <c r="F119" s="8">
        <f t="shared" si="2"/>
        <v>1.2476758851391789</v>
      </c>
      <c r="G119" s="8">
        <f t="shared" si="3"/>
        <v>1.4897910689301919</v>
      </c>
    </row>
    <row r="120" spans="1:7">
      <c r="A120" s="9" t="s">
        <v>19</v>
      </c>
      <c r="B120" s="10" t="s">
        <v>169</v>
      </c>
      <c r="C120" s="10" t="s">
        <v>20</v>
      </c>
      <c r="D120" s="10">
        <v>109688528</v>
      </c>
      <c r="E120" s="10">
        <v>88041832</v>
      </c>
      <c r="F120" s="10">
        <f t="shared" si="2"/>
        <v>1.2458683049666663</v>
      </c>
      <c r="G120" s="10">
        <f t="shared" si="3"/>
        <v>1.4874703167467029</v>
      </c>
    </row>
    <row r="121" spans="1:7">
      <c r="A121" s="11" t="s">
        <v>19</v>
      </c>
      <c r="B121" s="12" t="s">
        <v>170</v>
      </c>
      <c r="C121" s="12" t="s">
        <v>20</v>
      </c>
      <c r="D121" s="12">
        <v>107369968</v>
      </c>
      <c r="E121" s="12">
        <v>86533648</v>
      </c>
      <c r="F121" s="12">
        <f t="shared" si="2"/>
        <v>1.2407886467469855</v>
      </c>
      <c r="G121" s="12">
        <f t="shared" si="3"/>
        <v>1.4809485435584546</v>
      </c>
    </row>
    <row r="122" spans="1:7">
      <c r="A122" s="7" t="s">
        <v>19</v>
      </c>
      <c r="B122" s="8" t="s">
        <v>171</v>
      </c>
      <c r="C122" s="8" t="s">
        <v>20</v>
      </c>
      <c r="D122" s="8">
        <v>99852680</v>
      </c>
      <c r="E122" s="8">
        <v>77494536</v>
      </c>
      <c r="F122" s="8">
        <f t="shared" si="2"/>
        <v>1.2885125217086273</v>
      </c>
      <c r="G122" s="8">
        <f t="shared" si="3"/>
        <v>1.5422212266217066</v>
      </c>
    </row>
    <row r="123" spans="1:7">
      <c r="A123" s="9" t="s">
        <v>19</v>
      </c>
      <c r="B123" s="10" t="s">
        <v>172</v>
      </c>
      <c r="C123" s="10" t="s">
        <v>20</v>
      </c>
      <c r="D123" s="10">
        <v>103265768</v>
      </c>
      <c r="E123" s="10">
        <v>80887976</v>
      </c>
      <c r="F123" s="10">
        <f t="shared" si="2"/>
        <v>1.2766516496840026</v>
      </c>
      <c r="G123" s="10">
        <f t="shared" si="3"/>
        <v>1.5269930530292908</v>
      </c>
    </row>
    <row r="124" spans="1:7">
      <c r="A124" s="11" t="s">
        <v>19</v>
      </c>
      <c r="B124" s="12" t="s">
        <v>173</v>
      </c>
      <c r="C124" s="12" t="s">
        <v>20</v>
      </c>
      <c r="D124" s="12">
        <v>103658456</v>
      </c>
      <c r="E124" s="12">
        <v>81395880</v>
      </c>
      <c r="F124" s="12">
        <f t="shared" si="2"/>
        <v>1.2735098631527788</v>
      </c>
      <c r="G124" s="12">
        <f t="shared" si="3"/>
        <v>1.5229593133018526</v>
      </c>
    </row>
    <row r="125" spans="1:7">
      <c r="A125" s="7" t="s">
        <v>19</v>
      </c>
      <c r="B125" s="8" t="s">
        <v>174</v>
      </c>
      <c r="C125" s="8" t="s">
        <v>20</v>
      </c>
      <c r="D125" s="8">
        <v>114758792</v>
      </c>
      <c r="E125" s="8">
        <v>85387032</v>
      </c>
      <c r="F125" s="8">
        <f t="shared" si="2"/>
        <v>1.3439838499129471</v>
      </c>
      <c r="G125" s="8">
        <f t="shared" si="3"/>
        <v>1.6134408649032328</v>
      </c>
    </row>
    <row r="126" spans="1:7">
      <c r="A126" s="9" t="s">
        <v>19</v>
      </c>
      <c r="B126" s="10" t="s">
        <v>175</v>
      </c>
      <c r="C126" s="10" t="s">
        <v>20</v>
      </c>
      <c r="D126" s="10">
        <v>114290992</v>
      </c>
      <c r="E126" s="10">
        <v>84949544</v>
      </c>
      <c r="F126" s="10">
        <f t="shared" si="2"/>
        <v>1.345398534452404</v>
      </c>
      <c r="G126" s="10">
        <f t="shared" si="3"/>
        <v>1.6152571783834415</v>
      </c>
    </row>
    <row r="127" spans="1:7">
      <c r="A127" s="9" t="s">
        <v>19</v>
      </c>
      <c r="B127" s="10" t="s">
        <v>176</v>
      </c>
      <c r="C127" s="10" t="s">
        <v>20</v>
      </c>
      <c r="D127" s="10">
        <v>110362136</v>
      </c>
      <c r="E127" s="10">
        <v>82170616</v>
      </c>
      <c r="F127" s="10">
        <f t="shared" si="2"/>
        <v>1.3430851729284834</v>
      </c>
      <c r="G127" s="10">
        <f t="shared" si="3"/>
        <v>1.6122870535228797</v>
      </c>
    </row>
    <row r="128" spans="1:7">
      <c r="A128" s="11" t="s">
        <v>19</v>
      </c>
      <c r="B128" s="12" t="s">
        <v>177</v>
      </c>
      <c r="C128" s="12" t="s">
        <v>20</v>
      </c>
      <c r="D128" s="12">
        <v>114883200</v>
      </c>
      <c r="E128" s="12">
        <v>84751464</v>
      </c>
      <c r="F128" s="12">
        <f t="shared" si="2"/>
        <v>1.3555305664100386</v>
      </c>
      <c r="G128" s="12">
        <f t="shared" si="3"/>
        <v>1.6282656942138485</v>
      </c>
    </row>
    <row r="129" spans="1:7">
      <c r="A129" s="7" t="s">
        <v>19</v>
      </c>
      <c r="B129" s="8" t="s">
        <v>178</v>
      </c>
      <c r="C129" s="8" t="s">
        <v>20</v>
      </c>
      <c r="D129" s="8">
        <v>99665288</v>
      </c>
      <c r="E129" s="8">
        <v>77170136</v>
      </c>
      <c r="F129" s="8">
        <f t="shared" si="2"/>
        <v>1.2915007432408827</v>
      </c>
      <c r="G129" s="8">
        <f t="shared" si="3"/>
        <v>1.5460578042469693</v>
      </c>
    </row>
    <row r="130" spans="1:7">
      <c r="A130" s="9" t="s">
        <v>19</v>
      </c>
      <c r="B130" s="10" t="s">
        <v>179</v>
      </c>
      <c r="C130" s="10" t="s">
        <v>20</v>
      </c>
      <c r="D130" s="10">
        <v>102917920</v>
      </c>
      <c r="E130" s="10">
        <v>78486392</v>
      </c>
      <c r="F130" s="10">
        <f t="shared" si="2"/>
        <v>1.3112836171651259</v>
      </c>
      <c r="G130" s="10">
        <f t="shared" si="3"/>
        <v>1.5714570360783051</v>
      </c>
    </row>
    <row r="131" spans="1:7">
      <c r="A131" s="11" t="s">
        <v>19</v>
      </c>
      <c r="B131" s="12" t="s">
        <v>180</v>
      </c>
      <c r="C131" s="12" t="s">
        <v>20</v>
      </c>
      <c r="D131" s="12">
        <v>101589008</v>
      </c>
      <c r="E131" s="12">
        <v>77954536</v>
      </c>
      <c r="F131" s="12">
        <f t="shared" ref="F131:F164" si="4">D131/E131</f>
        <v>1.30318276796619</v>
      </c>
      <c r="G131" s="12">
        <f t="shared" ref="G131:G194" si="5">(1.2839*F131)-0.1121</f>
        <v>1.5610563557917914</v>
      </c>
    </row>
    <row r="132" spans="1:7">
      <c r="A132" s="7" t="s">
        <v>19</v>
      </c>
      <c r="B132" s="8" t="s">
        <v>181</v>
      </c>
      <c r="C132" s="8" t="s">
        <v>20</v>
      </c>
      <c r="D132" s="8">
        <v>81647240</v>
      </c>
      <c r="E132" s="8">
        <v>78372144</v>
      </c>
      <c r="F132" s="8">
        <f t="shared" si="4"/>
        <v>1.0417890315722382</v>
      </c>
      <c r="G132" s="8">
        <f t="shared" si="5"/>
        <v>1.2254529376355967</v>
      </c>
    </row>
    <row r="133" spans="1:7">
      <c r="A133" s="9" t="s">
        <v>19</v>
      </c>
      <c r="B133" s="10" t="s">
        <v>182</v>
      </c>
      <c r="C133" s="10" t="s">
        <v>20</v>
      </c>
      <c r="D133" s="10">
        <v>77571536</v>
      </c>
      <c r="E133" s="10">
        <v>74473384</v>
      </c>
      <c r="F133" s="10">
        <f t="shared" si="4"/>
        <v>1.0416007952586122</v>
      </c>
      <c r="G133" s="10">
        <f t="shared" si="5"/>
        <v>1.2252112610325321</v>
      </c>
    </row>
    <row r="134" spans="1:7">
      <c r="A134" s="11" t="s">
        <v>19</v>
      </c>
      <c r="B134" s="12" t="s">
        <v>183</v>
      </c>
      <c r="C134" s="12" t="s">
        <v>20</v>
      </c>
      <c r="D134" s="12">
        <v>80673848</v>
      </c>
      <c r="E134" s="12">
        <v>77630424</v>
      </c>
      <c r="F134" s="12">
        <f t="shared" si="4"/>
        <v>1.0392040110459786</v>
      </c>
      <c r="G134" s="12">
        <f t="shared" si="5"/>
        <v>1.2221340297819319</v>
      </c>
    </row>
    <row r="135" spans="1:7">
      <c r="A135" s="7" t="s">
        <v>19</v>
      </c>
      <c r="B135" s="8" t="s">
        <v>184</v>
      </c>
      <c r="C135" s="8" t="s">
        <v>20</v>
      </c>
      <c r="D135" s="8">
        <v>69377704</v>
      </c>
      <c r="E135" s="8">
        <v>63212344</v>
      </c>
      <c r="F135" s="8">
        <f t="shared" si="4"/>
        <v>1.0975341145394006</v>
      </c>
      <c r="G135" s="8">
        <f t="shared" si="5"/>
        <v>1.2970240496571364</v>
      </c>
    </row>
    <row r="136" spans="1:7">
      <c r="A136" s="9" t="s">
        <v>19</v>
      </c>
      <c r="B136" s="10" t="s">
        <v>185</v>
      </c>
      <c r="C136" s="10" t="s">
        <v>20</v>
      </c>
      <c r="D136" s="10">
        <v>78893176</v>
      </c>
      <c r="E136" s="10">
        <v>71617616</v>
      </c>
      <c r="F136" s="10">
        <f t="shared" si="4"/>
        <v>1.1015889721880716</v>
      </c>
      <c r="G136" s="10">
        <f t="shared" si="5"/>
        <v>1.3022300813922651</v>
      </c>
    </row>
    <row r="137" spans="1:7">
      <c r="A137" s="9" t="s">
        <v>19</v>
      </c>
      <c r="B137" s="10" t="s">
        <v>186</v>
      </c>
      <c r="C137" s="10" t="s">
        <v>20</v>
      </c>
      <c r="D137" s="10">
        <v>78139008</v>
      </c>
      <c r="E137" s="10">
        <v>71372232</v>
      </c>
      <c r="F137" s="10">
        <f t="shared" si="4"/>
        <v>1.0948096452973475</v>
      </c>
      <c r="G137" s="10">
        <f t="shared" si="5"/>
        <v>1.2935261035972643</v>
      </c>
    </row>
    <row r="138" spans="1:7">
      <c r="A138" s="11" t="s">
        <v>19</v>
      </c>
      <c r="B138" s="12" t="s">
        <v>187</v>
      </c>
      <c r="C138" s="12" t="s">
        <v>20</v>
      </c>
      <c r="D138" s="12">
        <v>77983088</v>
      </c>
      <c r="E138" s="12">
        <v>70985240</v>
      </c>
      <c r="F138" s="12">
        <f t="shared" si="4"/>
        <v>1.0985817333293513</v>
      </c>
      <c r="G138" s="12">
        <f t="shared" si="5"/>
        <v>1.2983690874215541</v>
      </c>
    </row>
    <row r="139" spans="1:7">
      <c r="A139" s="7" t="s">
        <v>19</v>
      </c>
      <c r="B139" s="8" t="s">
        <v>188</v>
      </c>
      <c r="C139" s="8" t="s">
        <v>20</v>
      </c>
      <c r="D139" s="8">
        <v>69726976</v>
      </c>
      <c r="E139" s="8">
        <v>63546696</v>
      </c>
      <c r="F139" s="8">
        <f t="shared" si="4"/>
        <v>1.097255725144231</v>
      </c>
      <c r="G139" s="8">
        <f t="shared" si="5"/>
        <v>1.2966666255126782</v>
      </c>
    </row>
    <row r="140" spans="1:7">
      <c r="A140" s="9" t="s">
        <v>19</v>
      </c>
      <c r="B140" s="10" t="s">
        <v>189</v>
      </c>
      <c r="C140" s="10" t="s">
        <v>20</v>
      </c>
      <c r="D140" s="10">
        <v>70959632</v>
      </c>
      <c r="E140" s="10">
        <v>65956368</v>
      </c>
      <c r="F140" s="10">
        <f t="shared" si="4"/>
        <v>1.0758571787943205</v>
      </c>
      <c r="G140" s="10">
        <f t="shared" si="5"/>
        <v>1.2691930318540281</v>
      </c>
    </row>
    <row r="141" spans="1:7">
      <c r="A141" s="9" t="s">
        <v>19</v>
      </c>
      <c r="B141" s="10" t="s">
        <v>190</v>
      </c>
      <c r="C141" s="10" t="s">
        <v>20</v>
      </c>
      <c r="D141" s="10">
        <v>72970712</v>
      </c>
      <c r="E141" s="10">
        <v>66570204</v>
      </c>
      <c r="F141" s="10">
        <f t="shared" si="4"/>
        <v>1.0961467385618948</v>
      </c>
      <c r="G141" s="10">
        <f t="shared" si="5"/>
        <v>1.2952427976396168</v>
      </c>
    </row>
    <row r="142" spans="1:7">
      <c r="A142" s="11" t="s">
        <v>19</v>
      </c>
      <c r="B142" s="12" t="s">
        <v>191</v>
      </c>
      <c r="C142" s="12" t="s">
        <v>20</v>
      </c>
      <c r="D142" s="12">
        <v>70339080</v>
      </c>
      <c r="E142" s="12">
        <v>64996148</v>
      </c>
      <c r="F142" s="12">
        <f t="shared" si="4"/>
        <v>1.0822038253713129</v>
      </c>
      <c r="G142" s="12">
        <f t="shared" si="5"/>
        <v>1.2773414913942285</v>
      </c>
    </row>
    <row r="143" spans="1:7">
      <c r="A143" s="7" t="s">
        <v>19</v>
      </c>
      <c r="B143" s="8" t="s">
        <v>192</v>
      </c>
      <c r="C143" s="8" t="s">
        <v>20</v>
      </c>
      <c r="D143" s="8">
        <v>78948144</v>
      </c>
      <c r="E143" s="8">
        <v>67754504</v>
      </c>
      <c r="F143" s="8">
        <f t="shared" si="4"/>
        <v>1.1652087955658268</v>
      </c>
      <c r="G143" s="8">
        <f t="shared" si="5"/>
        <v>1.3839115726269651</v>
      </c>
    </row>
    <row r="144" spans="1:7">
      <c r="A144" s="9" t="s">
        <v>19</v>
      </c>
      <c r="B144" s="10" t="s">
        <v>193</v>
      </c>
      <c r="C144" s="10" t="s">
        <v>20</v>
      </c>
      <c r="D144" s="10">
        <v>83588184</v>
      </c>
      <c r="E144" s="10">
        <v>72752744</v>
      </c>
      <c r="F144" s="10">
        <f t="shared" si="4"/>
        <v>1.1489351384464619</v>
      </c>
      <c r="G144" s="10">
        <f t="shared" si="5"/>
        <v>1.3630178242514124</v>
      </c>
    </row>
    <row r="145" spans="1:7">
      <c r="A145" s="9" t="s">
        <v>19</v>
      </c>
      <c r="B145" s="10" t="s">
        <v>194</v>
      </c>
      <c r="C145" s="10" t="s">
        <v>20</v>
      </c>
      <c r="D145" s="10">
        <v>85650352</v>
      </c>
      <c r="E145" s="10">
        <v>73882776</v>
      </c>
      <c r="F145" s="10">
        <f t="shared" si="4"/>
        <v>1.1592736039046503</v>
      </c>
      <c r="G145" s="10">
        <f t="shared" si="5"/>
        <v>1.3762913800531804</v>
      </c>
    </row>
    <row r="146" spans="1:7">
      <c r="A146" s="7" t="s">
        <v>19</v>
      </c>
      <c r="B146" s="8" t="s">
        <v>195</v>
      </c>
      <c r="C146" s="8" t="s">
        <v>20</v>
      </c>
      <c r="D146" s="8">
        <v>78325008</v>
      </c>
      <c r="E146" s="8">
        <v>74243992</v>
      </c>
      <c r="F146" s="8">
        <f t="shared" si="4"/>
        <v>1.0549676262019962</v>
      </c>
      <c r="G146" s="8">
        <f t="shared" si="5"/>
        <v>1.2423729352807429</v>
      </c>
    </row>
    <row r="147" spans="1:7">
      <c r="A147" s="9" t="s">
        <v>19</v>
      </c>
      <c r="B147" s="10" t="s">
        <v>196</v>
      </c>
      <c r="C147" s="10" t="s">
        <v>20</v>
      </c>
      <c r="D147" s="10">
        <v>78552504</v>
      </c>
      <c r="E147" s="10">
        <v>73620512</v>
      </c>
      <c r="F147" s="10">
        <f t="shared" si="4"/>
        <v>1.0669920904652226</v>
      </c>
      <c r="G147" s="10">
        <f t="shared" si="5"/>
        <v>1.2578111449482992</v>
      </c>
    </row>
    <row r="148" spans="1:7">
      <c r="A148" s="9" t="s">
        <v>19</v>
      </c>
      <c r="B148" s="10" t="s">
        <v>197</v>
      </c>
      <c r="C148" s="10" t="s">
        <v>20</v>
      </c>
      <c r="D148" s="10">
        <v>78340512</v>
      </c>
      <c r="E148" s="10">
        <v>74350856</v>
      </c>
      <c r="F148" s="10">
        <f t="shared" si="4"/>
        <v>1.0536598529544838</v>
      </c>
      <c r="G148" s="10">
        <f t="shared" si="5"/>
        <v>1.2406938852082618</v>
      </c>
    </row>
    <row r="149" spans="1:7">
      <c r="A149" s="11" t="s">
        <v>19</v>
      </c>
      <c r="B149" s="12" t="s">
        <v>198</v>
      </c>
      <c r="C149" s="12" t="s">
        <v>20</v>
      </c>
      <c r="D149" s="12">
        <v>79572552</v>
      </c>
      <c r="E149" s="12">
        <v>74642784</v>
      </c>
      <c r="F149" s="12">
        <f t="shared" si="4"/>
        <v>1.0660448034735681</v>
      </c>
      <c r="G149" s="12">
        <f t="shared" si="5"/>
        <v>1.256594923179714</v>
      </c>
    </row>
    <row r="150" spans="1:7">
      <c r="A150" s="7" t="s">
        <v>19</v>
      </c>
      <c r="B150" s="8" t="s">
        <v>199</v>
      </c>
      <c r="C150" s="8" t="s">
        <v>20</v>
      </c>
      <c r="D150" s="8">
        <v>38755712</v>
      </c>
      <c r="E150" s="8">
        <v>56409344</v>
      </c>
      <c r="F150" s="8">
        <f t="shared" si="4"/>
        <v>0.68704418899110054</v>
      </c>
      <c r="G150" s="8">
        <f t="shared" si="5"/>
        <v>0.76999603424567398</v>
      </c>
    </row>
    <row r="151" spans="1:7">
      <c r="A151" s="9" t="s">
        <v>19</v>
      </c>
      <c r="B151" s="10" t="s">
        <v>200</v>
      </c>
      <c r="C151" s="10" t="s">
        <v>20</v>
      </c>
      <c r="D151" s="10">
        <v>41568784</v>
      </c>
      <c r="E151" s="10">
        <v>60249464</v>
      </c>
      <c r="F151" s="10">
        <f t="shared" si="4"/>
        <v>0.6899444615806043</v>
      </c>
      <c r="G151" s="10">
        <f t="shared" si="5"/>
        <v>0.77371969422333786</v>
      </c>
    </row>
    <row r="152" spans="1:7">
      <c r="A152" s="11" t="s">
        <v>19</v>
      </c>
      <c r="B152" s="12" t="s">
        <v>201</v>
      </c>
      <c r="C152" s="12" t="s">
        <v>20</v>
      </c>
      <c r="D152" s="12">
        <v>42635480</v>
      </c>
      <c r="E152" s="12">
        <v>62046424</v>
      </c>
      <c r="F152" s="12">
        <f t="shared" si="4"/>
        <v>0.6871545086949733</v>
      </c>
      <c r="G152" s="12">
        <f t="shared" si="5"/>
        <v>0.7701376737134763</v>
      </c>
    </row>
    <row r="153" spans="1:7">
      <c r="A153" s="7" t="s">
        <v>19</v>
      </c>
      <c r="B153" s="8" t="s">
        <v>202</v>
      </c>
      <c r="C153" s="8" t="s">
        <v>20</v>
      </c>
      <c r="D153" s="8">
        <v>86318248</v>
      </c>
      <c r="E153" s="8">
        <v>76310208</v>
      </c>
      <c r="F153" s="8">
        <f t="shared" si="4"/>
        <v>1.1311494262995587</v>
      </c>
      <c r="G153" s="8">
        <f t="shared" si="5"/>
        <v>1.3401827484260034</v>
      </c>
    </row>
    <row r="154" spans="1:7">
      <c r="A154" s="9" t="s">
        <v>19</v>
      </c>
      <c r="B154" s="10" t="s">
        <v>203</v>
      </c>
      <c r="C154" s="10" t="s">
        <v>20</v>
      </c>
      <c r="D154" s="10">
        <v>87992664</v>
      </c>
      <c r="E154" s="10">
        <v>78055800</v>
      </c>
      <c r="F154" s="10">
        <f t="shared" si="4"/>
        <v>1.12730462054069</v>
      </c>
      <c r="G154" s="10">
        <f t="shared" si="5"/>
        <v>1.3352464023121919</v>
      </c>
    </row>
    <row r="155" spans="1:7">
      <c r="A155" s="9" t="s">
        <v>19</v>
      </c>
      <c r="B155" s="10" t="s">
        <v>204</v>
      </c>
      <c r="C155" s="10" t="s">
        <v>20</v>
      </c>
      <c r="D155" s="10">
        <v>90020888</v>
      </c>
      <c r="E155" s="10">
        <v>80039688</v>
      </c>
      <c r="F155" s="10">
        <f t="shared" si="4"/>
        <v>1.1247031347748382</v>
      </c>
      <c r="G155" s="10">
        <f t="shared" si="5"/>
        <v>1.3319063547374148</v>
      </c>
    </row>
    <row r="156" spans="1:7">
      <c r="A156" s="11" t="s">
        <v>19</v>
      </c>
      <c r="B156" s="12" t="s">
        <v>205</v>
      </c>
      <c r="C156" s="12" t="s">
        <v>20</v>
      </c>
      <c r="D156" s="12">
        <v>84060712</v>
      </c>
      <c r="E156" s="12">
        <v>73828536</v>
      </c>
      <c r="F156" s="12">
        <f t="shared" si="4"/>
        <v>1.1385937816781306</v>
      </c>
      <c r="G156" s="12">
        <f t="shared" si="5"/>
        <v>1.3497405562965519</v>
      </c>
    </row>
    <row r="157" spans="1:7">
      <c r="A157" s="7" t="s">
        <v>19</v>
      </c>
      <c r="B157" s="8" t="s">
        <v>206</v>
      </c>
      <c r="C157" s="8" t="s">
        <v>20</v>
      </c>
      <c r="D157" s="8">
        <v>89007528</v>
      </c>
      <c r="E157" s="8">
        <v>77597664</v>
      </c>
      <c r="F157" s="8">
        <f t="shared" si="4"/>
        <v>1.1470387562182285</v>
      </c>
      <c r="G157" s="8">
        <f t="shared" si="5"/>
        <v>1.3605830591085835</v>
      </c>
    </row>
    <row r="158" spans="1:7">
      <c r="A158" s="9" t="s">
        <v>19</v>
      </c>
      <c r="B158" s="10" t="s">
        <v>207</v>
      </c>
      <c r="C158" s="10" t="s">
        <v>20</v>
      </c>
      <c r="D158" s="10">
        <v>87886544</v>
      </c>
      <c r="E158" s="10">
        <v>75868008</v>
      </c>
      <c r="F158" s="10">
        <f t="shared" si="4"/>
        <v>1.1584137545828277</v>
      </c>
      <c r="G158" s="10">
        <f t="shared" si="5"/>
        <v>1.3751874195088925</v>
      </c>
    </row>
    <row r="159" spans="1:7">
      <c r="A159" s="9" t="s">
        <v>19</v>
      </c>
      <c r="B159" s="10" t="s">
        <v>208</v>
      </c>
      <c r="C159" s="10" t="s">
        <v>20</v>
      </c>
      <c r="D159" s="10">
        <v>87628752</v>
      </c>
      <c r="E159" s="10">
        <v>75723664</v>
      </c>
      <c r="F159" s="10">
        <f t="shared" si="4"/>
        <v>1.1572175377039335</v>
      </c>
      <c r="G159" s="10">
        <f t="shared" si="5"/>
        <v>1.3736515966580802</v>
      </c>
    </row>
    <row r="160" spans="1:7">
      <c r="A160" s="11" t="s">
        <v>19</v>
      </c>
      <c r="B160" s="12" t="s">
        <v>209</v>
      </c>
      <c r="C160" s="12" t="s">
        <v>20</v>
      </c>
      <c r="D160" s="12">
        <v>94469864</v>
      </c>
      <c r="E160" s="12">
        <v>80601816</v>
      </c>
      <c r="F160" s="12">
        <f t="shared" si="4"/>
        <v>1.1720562722805155</v>
      </c>
      <c r="G160" s="12">
        <f t="shared" si="5"/>
        <v>1.3927030479809537</v>
      </c>
    </row>
    <row r="161" spans="1:7">
      <c r="A161" s="7" t="s">
        <v>19</v>
      </c>
      <c r="B161" s="8" t="s">
        <v>210</v>
      </c>
      <c r="C161" s="8" t="s">
        <v>20</v>
      </c>
      <c r="D161" s="8">
        <v>76249392</v>
      </c>
      <c r="E161" s="8">
        <v>72831904</v>
      </c>
      <c r="F161" s="8">
        <f t="shared" si="4"/>
        <v>1.0469229528861417</v>
      </c>
      <c r="G161" s="8">
        <f t="shared" si="5"/>
        <v>1.2320443792105173</v>
      </c>
    </row>
    <row r="162" spans="1:7">
      <c r="A162" s="9" t="s">
        <v>19</v>
      </c>
      <c r="B162" s="10" t="s">
        <v>211</v>
      </c>
      <c r="C162" s="10" t="s">
        <v>20</v>
      </c>
      <c r="D162" s="10">
        <v>79337088</v>
      </c>
      <c r="E162" s="10">
        <v>75496416</v>
      </c>
      <c r="F162" s="10">
        <f t="shared" si="4"/>
        <v>1.050872242730039</v>
      </c>
      <c r="G162" s="10">
        <f t="shared" si="5"/>
        <v>1.237114872441097</v>
      </c>
    </row>
    <row r="163" spans="1:7">
      <c r="A163" s="9" t="s">
        <v>19</v>
      </c>
      <c r="B163" s="10" t="s">
        <v>212</v>
      </c>
      <c r="C163" s="10" t="s">
        <v>20</v>
      </c>
      <c r="D163" s="10">
        <v>76467080</v>
      </c>
      <c r="E163" s="10">
        <v>72928480</v>
      </c>
      <c r="F163" s="10">
        <f t="shared" si="4"/>
        <v>1.0485215103893568</v>
      </c>
      <c r="G163" s="10">
        <f t="shared" si="5"/>
        <v>1.2340967671888952</v>
      </c>
    </row>
    <row r="164" spans="1:7">
      <c r="A164" s="11" t="s">
        <v>19</v>
      </c>
      <c r="B164" s="12" t="s">
        <v>213</v>
      </c>
      <c r="C164" s="12" t="s">
        <v>20</v>
      </c>
      <c r="D164" s="12">
        <v>83475824</v>
      </c>
      <c r="E164" s="12">
        <v>79491952</v>
      </c>
      <c r="F164" s="12">
        <f t="shared" si="4"/>
        <v>1.0501166709304106</v>
      </c>
      <c r="G164" s="12">
        <f t="shared" si="5"/>
        <v>1.236144793807554</v>
      </c>
    </row>
    <row r="165" spans="1:7">
      <c r="A165" s="18" t="s">
        <v>19</v>
      </c>
      <c r="B165" s="19" t="s">
        <v>214</v>
      </c>
      <c r="C165" s="19" t="s">
        <v>20</v>
      </c>
      <c r="D165" s="19">
        <v>87567232</v>
      </c>
      <c r="E165" s="19">
        <v>70660688</v>
      </c>
      <c r="F165" s="19">
        <f t="shared" ref="F165:F228" si="6">D165/E165</f>
        <v>1.2392637897893097</v>
      </c>
      <c r="G165" s="19">
        <f t="shared" si="5"/>
        <v>1.4789907797104946</v>
      </c>
    </row>
    <row r="166" spans="1:7">
      <c r="A166" s="22" t="s">
        <v>19</v>
      </c>
      <c r="B166" s="20" t="s">
        <v>215</v>
      </c>
      <c r="C166" s="20" t="s">
        <v>20</v>
      </c>
      <c r="D166" s="20">
        <v>117065064</v>
      </c>
      <c r="E166" s="20">
        <v>93994872</v>
      </c>
      <c r="F166" s="20">
        <f t="shared" si="6"/>
        <v>1.2454409640559967</v>
      </c>
      <c r="G166" s="20">
        <f t="shared" si="5"/>
        <v>1.4869216537514942</v>
      </c>
    </row>
    <row r="167" spans="1:7">
      <c r="A167" s="22" t="s">
        <v>19</v>
      </c>
      <c r="B167" s="20" t="s">
        <v>216</v>
      </c>
      <c r="C167" s="20" t="s">
        <v>20</v>
      </c>
      <c r="D167" s="20">
        <v>122929640</v>
      </c>
      <c r="E167" s="20">
        <v>98912128</v>
      </c>
      <c r="F167" s="20">
        <f t="shared" si="6"/>
        <v>1.2428166543944945</v>
      </c>
      <c r="G167" s="20">
        <f t="shared" si="5"/>
        <v>1.4835523025770914</v>
      </c>
    </row>
    <row r="168" spans="1:7">
      <c r="A168" s="23" t="s">
        <v>19</v>
      </c>
      <c r="B168" s="24" t="s">
        <v>217</v>
      </c>
      <c r="C168" s="24" t="s">
        <v>20</v>
      </c>
      <c r="D168" s="24">
        <v>127825880</v>
      </c>
      <c r="E168" s="24">
        <v>102850608</v>
      </c>
      <c r="F168" s="24">
        <f t="shared" si="6"/>
        <v>1.2428305722801367</v>
      </c>
      <c r="G168" s="24">
        <f t="shared" si="5"/>
        <v>1.4835701717504675</v>
      </c>
    </row>
    <row r="169" spans="1:7">
      <c r="A169" s="18" t="s">
        <v>19</v>
      </c>
      <c r="B169" s="19" t="s">
        <v>218</v>
      </c>
      <c r="C169" s="19" t="s">
        <v>20</v>
      </c>
      <c r="D169" s="19">
        <v>113040504</v>
      </c>
      <c r="E169" s="19">
        <v>93380232</v>
      </c>
      <c r="F169" s="19">
        <f t="shared" si="6"/>
        <v>1.2105399780972914</v>
      </c>
      <c r="G169" s="19">
        <f t="shared" si="5"/>
        <v>1.4421122778791124</v>
      </c>
    </row>
    <row r="170" spans="1:7">
      <c r="A170" s="22" t="s">
        <v>19</v>
      </c>
      <c r="B170" s="20" t="s">
        <v>219</v>
      </c>
      <c r="C170" s="20" t="s">
        <v>20</v>
      </c>
      <c r="D170" s="20">
        <v>114459816</v>
      </c>
      <c r="E170" s="20">
        <v>95241784</v>
      </c>
      <c r="F170" s="20">
        <f t="shared" si="6"/>
        <v>1.2017815205981441</v>
      </c>
      <c r="G170" s="20">
        <f t="shared" si="5"/>
        <v>1.4308672942959573</v>
      </c>
    </row>
    <row r="171" spans="1:7">
      <c r="A171" s="22" t="s">
        <v>19</v>
      </c>
      <c r="B171" s="20" t="s">
        <v>220</v>
      </c>
      <c r="C171" s="20" t="s">
        <v>20</v>
      </c>
      <c r="D171" s="20">
        <v>119915872</v>
      </c>
      <c r="E171" s="20">
        <v>98875200</v>
      </c>
      <c r="F171" s="20">
        <f t="shared" si="6"/>
        <v>1.2128002977490817</v>
      </c>
      <c r="G171" s="20">
        <f t="shared" si="5"/>
        <v>1.4450143022800459</v>
      </c>
    </row>
    <row r="172" spans="1:7">
      <c r="A172" s="23" t="s">
        <v>19</v>
      </c>
      <c r="B172" s="24" t="s">
        <v>221</v>
      </c>
      <c r="C172" s="24" t="s">
        <v>20</v>
      </c>
      <c r="D172" s="24">
        <v>122333232</v>
      </c>
      <c r="E172" s="24">
        <v>101636856</v>
      </c>
      <c r="F172" s="24">
        <f t="shared" si="6"/>
        <v>1.2036306199790359</v>
      </c>
      <c r="G172" s="24">
        <f t="shared" si="5"/>
        <v>1.4332413529910841</v>
      </c>
    </row>
    <row r="173" spans="1:7">
      <c r="A173" s="18" t="s">
        <v>19</v>
      </c>
      <c r="B173" s="19" t="s">
        <v>222</v>
      </c>
      <c r="C173" s="19" t="s">
        <v>20</v>
      </c>
      <c r="D173" s="19">
        <v>113339912</v>
      </c>
      <c r="E173" s="19">
        <v>94849984</v>
      </c>
      <c r="F173" s="19">
        <f t="shared" si="6"/>
        <v>1.1949386517555975</v>
      </c>
      <c r="G173" s="19">
        <f t="shared" si="5"/>
        <v>1.4220817349890116</v>
      </c>
    </row>
    <row r="174" spans="1:7">
      <c r="A174" s="22" t="s">
        <v>19</v>
      </c>
      <c r="B174" s="20" t="s">
        <v>223</v>
      </c>
      <c r="C174" s="20" t="s">
        <v>20</v>
      </c>
      <c r="D174" s="20">
        <v>119406496</v>
      </c>
      <c r="E174" s="20">
        <v>99545360</v>
      </c>
      <c r="F174" s="20">
        <f t="shared" si="6"/>
        <v>1.1995184506841905</v>
      </c>
      <c r="G174" s="20">
        <f t="shared" si="5"/>
        <v>1.4279617388334322</v>
      </c>
    </row>
    <row r="175" spans="1:7">
      <c r="A175" s="23" t="s">
        <v>19</v>
      </c>
      <c r="B175" s="24" t="s">
        <v>224</v>
      </c>
      <c r="C175" s="24" t="s">
        <v>20</v>
      </c>
      <c r="D175" s="24">
        <v>121572520</v>
      </c>
      <c r="E175" s="24">
        <v>100823376</v>
      </c>
      <c r="F175" s="24">
        <f t="shared" si="6"/>
        <v>1.2057969572453118</v>
      </c>
      <c r="G175" s="24">
        <f t="shared" si="5"/>
        <v>1.4360227134072558</v>
      </c>
    </row>
    <row r="176" spans="1:7">
      <c r="A176" s="18" t="s">
        <v>19</v>
      </c>
      <c r="B176" s="19" t="s">
        <v>225</v>
      </c>
      <c r="C176" s="19" t="s">
        <v>20</v>
      </c>
      <c r="D176" s="19">
        <v>124805512</v>
      </c>
      <c r="E176" s="19">
        <v>101057592</v>
      </c>
      <c r="F176" s="19">
        <f t="shared" si="6"/>
        <v>1.2349939230691347</v>
      </c>
      <c r="G176" s="19">
        <f t="shared" si="5"/>
        <v>1.4735086978284619</v>
      </c>
    </row>
    <row r="177" spans="1:7">
      <c r="A177" s="22" t="s">
        <v>19</v>
      </c>
      <c r="B177" s="20" t="s">
        <v>226</v>
      </c>
      <c r="C177" s="20" t="s">
        <v>20</v>
      </c>
      <c r="D177" s="20">
        <v>129850592</v>
      </c>
      <c r="E177" s="20">
        <v>103579824</v>
      </c>
      <c r="F177" s="20">
        <f t="shared" si="6"/>
        <v>1.2536282355529007</v>
      </c>
      <c r="G177" s="20">
        <f t="shared" si="5"/>
        <v>1.4974332916263691</v>
      </c>
    </row>
    <row r="178" spans="1:7">
      <c r="A178" s="23" t="s">
        <v>19</v>
      </c>
      <c r="B178" s="24" t="s">
        <v>227</v>
      </c>
      <c r="C178" s="24" t="s">
        <v>20</v>
      </c>
      <c r="D178" s="24">
        <v>130588120</v>
      </c>
      <c r="E178" s="24">
        <v>104847488</v>
      </c>
      <c r="F178" s="24">
        <f t="shared" si="6"/>
        <v>1.2455054717190746</v>
      </c>
      <c r="G178" s="24">
        <f t="shared" si="5"/>
        <v>1.4870044751401197</v>
      </c>
    </row>
    <row r="179" spans="1:7">
      <c r="A179" s="18" t="s">
        <v>19</v>
      </c>
      <c r="B179" s="19" t="s">
        <v>228</v>
      </c>
      <c r="C179" s="19" t="s">
        <v>20</v>
      </c>
      <c r="D179" s="19">
        <v>86647344</v>
      </c>
      <c r="E179" s="19">
        <v>87670952</v>
      </c>
      <c r="F179" s="19">
        <f t="shared" si="6"/>
        <v>0.98832443384440494</v>
      </c>
      <c r="G179" s="19">
        <f t="shared" si="5"/>
        <v>1.1568097406128315</v>
      </c>
    </row>
    <row r="180" spans="1:7">
      <c r="A180" s="22" t="s">
        <v>19</v>
      </c>
      <c r="B180" s="20" t="s">
        <v>229</v>
      </c>
      <c r="C180" s="20" t="s">
        <v>20</v>
      </c>
      <c r="D180" s="20">
        <v>99689672</v>
      </c>
      <c r="E180" s="20">
        <v>100123472</v>
      </c>
      <c r="F180" s="20">
        <f t="shared" si="6"/>
        <v>0.9956673496100894</v>
      </c>
      <c r="G180" s="20">
        <f t="shared" si="5"/>
        <v>1.1662373101643937</v>
      </c>
    </row>
    <row r="181" spans="1:7">
      <c r="A181" s="23" t="s">
        <v>19</v>
      </c>
      <c r="B181" s="24" t="s">
        <v>230</v>
      </c>
      <c r="C181" s="24" t="s">
        <v>20</v>
      </c>
      <c r="D181" s="24">
        <v>97509272</v>
      </c>
      <c r="E181" s="24">
        <v>98053672</v>
      </c>
      <c r="F181" s="24">
        <f t="shared" si="6"/>
        <v>0.99444793867587133</v>
      </c>
      <c r="G181" s="24">
        <f t="shared" si="5"/>
        <v>1.1646717084659512</v>
      </c>
    </row>
    <row r="182" spans="1:7">
      <c r="A182" s="18" t="s">
        <v>19</v>
      </c>
      <c r="B182" s="19" t="s">
        <v>231</v>
      </c>
      <c r="C182" s="19" t="s">
        <v>20</v>
      </c>
      <c r="D182" s="19">
        <v>103215856</v>
      </c>
      <c r="E182" s="19">
        <v>85658624</v>
      </c>
      <c r="F182" s="19">
        <f t="shared" si="6"/>
        <v>1.2049674764796596</v>
      </c>
      <c r="G182" s="19">
        <f t="shared" si="5"/>
        <v>1.4349577430522349</v>
      </c>
    </row>
    <row r="183" spans="1:7">
      <c r="A183" s="22" t="s">
        <v>19</v>
      </c>
      <c r="B183" s="20" t="s">
        <v>232</v>
      </c>
      <c r="C183" s="20" t="s">
        <v>20</v>
      </c>
      <c r="D183" s="20">
        <v>107020992</v>
      </c>
      <c r="E183" s="20">
        <v>88624168</v>
      </c>
      <c r="F183" s="20">
        <f t="shared" si="6"/>
        <v>1.2075824734399763</v>
      </c>
      <c r="G183" s="20">
        <f t="shared" si="5"/>
        <v>1.4383151376495855</v>
      </c>
    </row>
    <row r="184" spans="1:7">
      <c r="A184" s="23" t="s">
        <v>19</v>
      </c>
      <c r="B184" s="24" t="s">
        <v>233</v>
      </c>
      <c r="C184" s="24" t="s">
        <v>20</v>
      </c>
      <c r="D184" s="24">
        <v>106371704</v>
      </c>
      <c r="E184" s="24">
        <v>88026920</v>
      </c>
      <c r="F184" s="24">
        <f t="shared" si="6"/>
        <v>1.2083997031817084</v>
      </c>
      <c r="G184" s="24">
        <f t="shared" si="5"/>
        <v>1.4393643789149955</v>
      </c>
    </row>
    <row r="185" spans="1:7">
      <c r="A185" s="18" t="s">
        <v>19</v>
      </c>
      <c r="B185" s="19" t="s">
        <v>234</v>
      </c>
      <c r="C185" s="19" t="s">
        <v>20</v>
      </c>
      <c r="D185" s="19">
        <v>122741184</v>
      </c>
      <c r="E185" s="19">
        <v>93104928</v>
      </c>
      <c r="F185" s="19">
        <f t="shared" si="6"/>
        <v>1.3183102832107878</v>
      </c>
      <c r="G185" s="19">
        <f t="shared" si="5"/>
        <v>1.5804785726143304</v>
      </c>
    </row>
    <row r="186" spans="1:7">
      <c r="A186" s="22" t="s">
        <v>19</v>
      </c>
      <c r="B186" s="20" t="s">
        <v>235</v>
      </c>
      <c r="C186" s="20" t="s">
        <v>20</v>
      </c>
      <c r="D186" s="20">
        <v>128140912</v>
      </c>
      <c r="E186" s="20">
        <v>97307544</v>
      </c>
      <c r="F186" s="20">
        <f t="shared" si="6"/>
        <v>1.3168651343209319</v>
      </c>
      <c r="G186" s="20">
        <f t="shared" si="5"/>
        <v>1.5786231459546445</v>
      </c>
    </row>
    <row r="187" spans="1:7">
      <c r="A187" s="22" t="s">
        <v>19</v>
      </c>
      <c r="B187" s="20" t="s">
        <v>236</v>
      </c>
      <c r="C187" s="20" t="s">
        <v>20</v>
      </c>
      <c r="D187" s="20">
        <v>131162192</v>
      </c>
      <c r="E187" s="20">
        <v>99688576</v>
      </c>
      <c r="F187" s="20">
        <f t="shared" si="6"/>
        <v>1.3157193859404712</v>
      </c>
      <c r="G187" s="20">
        <f t="shared" si="5"/>
        <v>1.5771521196089711</v>
      </c>
    </row>
    <row r="188" spans="1:7">
      <c r="A188" s="23" t="s">
        <v>19</v>
      </c>
      <c r="B188" s="24" t="s">
        <v>237</v>
      </c>
      <c r="C188" s="24" t="s">
        <v>20</v>
      </c>
      <c r="D188" s="24">
        <v>127346040</v>
      </c>
      <c r="E188" s="24">
        <v>96357024</v>
      </c>
      <c r="F188" s="24">
        <f t="shared" si="6"/>
        <v>1.3216061965550119</v>
      </c>
      <c r="G188" s="24">
        <f t="shared" si="5"/>
        <v>1.5847101957569798</v>
      </c>
    </row>
    <row r="189" spans="1:7">
      <c r="A189" s="18" t="s">
        <v>19</v>
      </c>
      <c r="B189" s="19" t="s">
        <v>238</v>
      </c>
      <c r="C189" s="19" t="s">
        <v>20</v>
      </c>
      <c r="D189" s="19">
        <v>113482064</v>
      </c>
      <c r="E189" s="19">
        <v>112434768</v>
      </c>
      <c r="F189" s="19">
        <f t="shared" si="6"/>
        <v>1.0093146988127373</v>
      </c>
      <c r="G189" s="19">
        <f t="shared" si="5"/>
        <v>1.1837591418056734</v>
      </c>
    </row>
    <row r="190" spans="1:7">
      <c r="A190" s="22" t="s">
        <v>19</v>
      </c>
      <c r="B190" s="20" t="s">
        <v>239</v>
      </c>
      <c r="C190" s="20" t="s">
        <v>20</v>
      </c>
      <c r="D190" s="20">
        <v>112747584</v>
      </c>
      <c r="E190" s="20">
        <v>110693704</v>
      </c>
      <c r="F190" s="20">
        <f t="shared" si="6"/>
        <v>1.0185546234860838</v>
      </c>
      <c r="G190" s="20">
        <f t="shared" si="5"/>
        <v>1.1956222810937829</v>
      </c>
    </row>
    <row r="191" spans="1:7">
      <c r="A191" s="22" t="s">
        <v>19</v>
      </c>
      <c r="B191" s="20" t="s">
        <v>240</v>
      </c>
      <c r="C191" s="20" t="s">
        <v>20</v>
      </c>
      <c r="D191" s="20">
        <v>115161528</v>
      </c>
      <c r="E191" s="20">
        <v>113998392</v>
      </c>
      <c r="F191" s="20">
        <f t="shared" si="6"/>
        <v>1.0102030912857087</v>
      </c>
      <c r="G191" s="20">
        <f t="shared" si="5"/>
        <v>1.1848997489017215</v>
      </c>
    </row>
    <row r="192" spans="1:7">
      <c r="A192" s="23" t="s">
        <v>19</v>
      </c>
      <c r="B192" s="24" t="s">
        <v>241</v>
      </c>
      <c r="C192" s="24" t="s">
        <v>20</v>
      </c>
      <c r="D192" s="24">
        <v>119184224</v>
      </c>
      <c r="E192" s="24">
        <v>118382560</v>
      </c>
      <c r="F192" s="24">
        <f t="shared" si="6"/>
        <v>1.0067718082798682</v>
      </c>
      <c r="G192" s="24">
        <f t="shared" si="5"/>
        <v>1.1804943246505228</v>
      </c>
    </row>
    <row r="193" spans="1:7">
      <c r="A193" s="18" t="s">
        <v>19</v>
      </c>
      <c r="B193" s="19" t="s">
        <v>242</v>
      </c>
      <c r="C193" s="19" t="s">
        <v>20</v>
      </c>
      <c r="D193" s="19">
        <v>106154768</v>
      </c>
      <c r="E193" s="19">
        <v>81079544</v>
      </c>
      <c r="F193" s="19">
        <f t="shared" si="6"/>
        <v>1.3092669588768284</v>
      </c>
      <c r="G193" s="19">
        <f t="shared" si="5"/>
        <v>1.56886784850196</v>
      </c>
    </row>
    <row r="194" spans="1:7">
      <c r="A194" s="22" t="s">
        <v>19</v>
      </c>
      <c r="B194" s="20" t="s">
        <v>243</v>
      </c>
      <c r="C194" s="20" t="s">
        <v>20</v>
      </c>
      <c r="D194" s="20">
        <v>132607208</v>
      </c>
      <c r="E194" s="20">
        <v>104083832</v>
      </c>
      <c r="F194" s="20">
        <f t="shared" si="6"/>
        <v>1.2740423315698062</v>
      </c>
      <c r="G194" s="20">
        <f t="shared" si="5"/>
        <v>1.5236429495024741</v>
      </c>
    </row>
    <row r="195" spans="1:7">
      <c r="A195" s="22" t="s">
        <v>19</v>
      </c>
      <c r="B195" s="20" t="s">
        <v>244</v>
      </c>
      <c r="C195" s="20" t="s">
        <v>20</v>
      </c>
      <c r="D195" s="20">
        <v>123323376</v>
      </c>
      <c r="E195" s="20">
        <v>96967528</v>
      </c>
      <c r="F195" s="20">
        <f t="shared" si="6"/>
        <v>1.2718007620035441</v>
      </c>
      <c r="G195" s="20">
        <f t="shared" ref="G195:G258" si="7">(1.2839*F195)-0.1121</f>
        <v>1.5207649983363503</v>
      </c>
    </row>
    <row r="196" spans="1:7">
      <c r="A196" s="23" t="s">
        <v>19</v>
      </c>
      <c r="B196" s="24" t="s">
        <v>245</v>
      </c>
      <c r="C196" s="24" t="s">
        <v>20</v>
      </c>
      <c r="D196" s="24">
        <v>65890996</v>
      </c>
      <c r="E196" s="24">
        <v>49106152</v>
      </c>
      <c r="F196" s="24">
        <f t="shared" si="6"/>
        <v>1.3418073564387616</v>
      </c>
      <c r="G196" s="24">
        <f t="shared" si="7"/>
        <v>1.610646464931726</v>
      </c>
    </row>
    <row r="197" spans="1:7">
      <c r="A197" s="18" t="s">
        <v>19</v>
      </c>
      <c r="B197" s="19" t="s">
        <v>246</v>
      </c>
      <c r="C197" s="19" t="s">
        <v>20</v>
      </c>
      <c r="D197" s="19">
        <v>106019016</v>
      </c>
      <c r="E197" s="19">
        <v>102591016</v>
      </c>
      <c r="F197" s="19">
        <f t="shared" si="6"/>
        <v>1.0334142319050628</v>
      </c>
      <c r="G197" s="19">
        <f t="shared" si="7"/>
        <v>1.2147005323429101</v>
      </c>
    </row>
    <row r="198" spans="1:7">
      <c r="A198" s="22" t="s">
        <v>19</v>
      </c>
      <c r="B198" s="20" t="s">
        <v>247</v>
      </c>
      <c r="C198" s="20" t="s">
        <v>20</v>
      </c>
      <c r="D198" s="20">
        <v>100327232</v>
      </c>
      <c r="E198" s="20">
        <v>97601704</v>
      </c>
      <c r="F198" s="20">
        <f t="shared" si="6"/>
        <v>1.0279250042601715</v>
      </c>
      <c r="G198" s="20">
        <f t="shared" si="7"/>
        <v>1.2076529129696343</v>
      </c>
    </row>
    <row r="199" spans="1:7">
      <c r="A199" s="23" t="s">
        <v>19</v>
      </c>
      <c r="B199" s="24" t="s">
        <v>248</v>
      </c>
      <c r="C199" s="24" t="s">
        <v>20</v>
      </c>
      <c r="D199" s="24">
        <v>98606696</v>
      </c>
      <c r="E199" s="24">
        <v>98177608</v>
      </c>
      <c r="F199" s="24">
        <f t="shared" si="6"/>
        <v>1.0043705281554629</v>
      </c>
      <c r="G199" s="24">
        <f t="shared" si="7"/>
        <v>1.1774113210987989</v>
      </c>
    </row>
    <row r="200" spans="1:7">
      <c r="A200" s="18" t="s">
        <v>19</v>
      </c>
      <c r="B200" s="19" t="s">
        <v>249</v>
      </c>
      <c r="C200" s="19" t="s">
        <v>20</v>
      </c>
      <c r="D200" s="19">
        <v>121924744</v>
      </c>
      <c r="E200" s="19">
        <v>93290528</v>
      </c>
      <c r="F200" s="19">
        <f t="shared" si="6"/>
        <v>1.3069359410207217</v>
      </c>
      <c r="G200" s="19">
        <f t="shared" si="7"/>
        <v>1.5658750546765046</v>
      </c>
    </row>
    <row r="201" spans="1:7">
      <c r="A201" s="22" t="s">
        <v>19</v>
      </c>
      <c r="B201" s="20" t="s">
        <v>250</v>
      </c>
      <c r="C201" s="20" t="s">
        <v>20</v>
      </c>
      <c r="D201" s="20">
        <v>121814136</v>
      </c>
      <c r="E201" s="20">
        <v>92443648</v>
      </c>
      <c r="F201" s="20">
        <f t="shared" si="6"/>
        <v>1.3177123429832627</v>
      </c>
      <c r="G201" s="20">
        <f t="shared" si="7"/>
        <v>1.5797108771562109</v>
      </c>
    </row>
    <row r="202" spans="1:7">
      <c r="A202" s="22" t="s">
        <v>19</v>
      </c>
      <c r="B202" s="20" t="s">
        <v>251</v>
      </c>
      <c r="C202" s="20" t="s">
        <v>20</v>
      </c>
      <c r="D202" s="20">
        <v>117573312</v>
      </c>
      <c r="E202" s="20">
        <v>91031352</v>
      </c>
      <c r="F202" s="20">
        <f t="shared" si="6"/>
        <v>1.291569436428891</v>
      </c>
      <c r="G202" s="20">
        <f t="shared" si="7"/>
        <v>1.5461459994310531</v>
      </c>
    </row>
    <row r="203" spans="1:7">
      <c r="A203" s="22" t="s">
        <v>19</v>
      </c>
      <c r="B203" s="20" t="s">
        <v>252</v>
      </c>
      <c r="C203" s="20" t="s">
        <v>20</v>
      </c>
      <c r="D203" s="20">
        <v>72554024</v>
      </c>
      <c r="E203" s="20">
        <v>53280368</v>
      </c>
      <c r="F203" s="20">
        <f t="shared" si="6"/>
        <v>1.3617402942862558</v>
      </c>
      <c r="G203" s="20">
        <f t="shared" si="7"/>
        <v>1.6362383638341238</v>
      </c>
    </row>
    <row r="204" spans="1:7">
      <c r="A204" s="23" t="s">
        <v>19</v>
      </c>
      <c r="B204" s="24" t="s">
        <v>253</v>
      </c>
      <c r="C204" s="24" t="s">
        <v>20</v>
      </c>
      <c r="D204" s="24">
        <v>59049232</v>
      </c>
      <c r="E204" s="24">
        <v>43212752</v>
      </c>
      <c r="F204" s="24">
        <f t="shared" si="6"/>
        <v>1.3664770066021252</v>
      </c>
      <c r="G204" s="24">
        <f t="shared" si="7"/>
        <v>1.6423198287764686</v>
      </c>
    </row>
    <row r="205" spans="1:7">
      <c r="A205" s="18" t="s">
        <v>19</v>
      </c>
      <c r="B205" s="19" t="s">
        <v>254</v>
      </c>
      <c r="C205" s="19" t="s">
        <v>20</v>
      </c>
      <c r="D205" s="19">
        <v>106744672</v>
      </c>
      <c r="E205" s="19">
        <v>90067088</v>
      </c>
      <c r="F205" s="19">
        <f t="shared" si="6"/>
        <v>1.1851684602037984</v>
      </c>
      <c r="G205" s="19">
        <f t="shared" si="7"/>
        <v>1.4095377860556568</v>
      </c>
    </row>
    <row r="206" spans="1:7">
      <c r="A206" s="22" t="s">
        <v>19</v>
      </c>
      <c r="B206" s="20" t="s">
        <v>255</v>
      </c>
      <c r="C206" s="20" t="s">
        <v>20</v>
      </c>
      <c r="D206" s="20">
        <v>63269444</v>
      </c>
      <c r="E206" s="20">
        <v>51943692</v>
      </c>
      <c r="F206" s="20">
        <f t="shared" si="6"/>
        <v>1.2180390257973961</v>
      </c>
      <c r="G206" s="20">
        <f t="shared" si="7"/>
        <v>1.4517403052212767</v>
      </c>
    </row>
    <row r="207" spans="1:7">
      <c r="A207" s="22" t="s">
        <v>19</v>
      </c>
      <c r="B207" s="20" t="s">
        <v>256</v>
      </c>
      <c r="C207" s="20" t="s">
        <v>20</v>
      </c>
      <c r="D207" s="20">
        <v>103216384</v>
      </c>
      <c r="E207" s="20">
        <v>86192952</v>
      </c>
      <c r="F207" s="20">
        <f t="shared" si="6"/>
        <v>1.1975037587760076</v>
      </c>
      <c r="G207" s="20">
        <f t="shared" si="7"/>
        <v>1.4253750758925161</v>
      </c>
    </row>
    <row r="208" spans="1:7">
      <c r="A208" s="22" t="s">
        <v>19</v>
      </c>
      <c r="B208" s="20" t="s">
        <v>257</v>
      </c>
      <c r="C208" s="20" t="s">
        <v>20</v>
      </c>
      <c r="D208" s="20">
        <v>53071052</v>
      </c>
      <c r="E208" s="20">
        <v>46533700</v>
      </c>
      <c r="F208" s="20">
        <f t="shared" si="6"/>
        <v>1.1404864001787951</v>
      </c>
      <c r="G208" s="20">
        <f t="shared" si="7"/>
        <v>1.352170489189555</v>
      </c>
    </row>
    <row r="209" spans="1:7">
      <c r="A209" s="22" t="s">
        <v>19</v>
      </c>
      <c r="B209" s="20" t="s">
        <v>258</v>
      </c>
      <c r="C209" s="20" t="s">
        <v>20</v>
      </c>
      <c r="D209" s="20">
        <v>38656912</v>
      </c>
      <c r="E209" s="20">
        <v>31361964</v>
      </c>
      <c r="F209" s="20">
        <f t="shared" si="6"/>
        <v>1.2326049478278847</v>
      </c>
      <c r="G209" s="20">
        <f t="shared" si="7"/>
        <v>1.470441492516221</v>
      </c>
    </row>
    <row r="210" spans="1:7">
      <c r="A210" s="23" t="s">
        <v>19</v>
      </c>
      <c r="B210" s="24" t="s">
        <v>259</v>
      </c>
      <c r="C210" s="24" t="s">
        <v>20</v>
      </c>
      <c r="D210" s="24">
        <v>47514064</v>
      </c>
      <c r="E210" s="24">
        <v>38704272</v>
      </c>
      <c r="F210" s="24">
        <f t="shared" si="6"/>
        <v>1.2276180779217343</v>
      </c>
      <c r="G210" s="24">
        <f t="shared" si="7"/>
        <v>1.4640388502437145</v>
      </c>
    </row>
    <row r="211" spans="1:7">
      <c r="A211" s="18" t="s">
        <v>19</v>
      </c>
      <c r="B211" s="19" t="s">
        <v>260</v>
      </c>
      <c r="C211" s="19" t="s">
        <v>20</v>
      </c>
      <c r="D211" s="19">
        <v>113720560</v>
      </c>
      <c r="E211" s="19">
        <v>99556000</v>
      </c>
      <c r="F211" s="19">
        <f t="shared" si="6"/>
        <v>1.1422773112620033</v>
      </c>
      <c r="G211" s="19">
        <f t="shared" si="7"/>
        <v>1.354469839929286</v>
      </c>
    </row>
    <row r="212" spans="1:7">
      <c r="A212" s="22" t="s">
        <v>19</v>
      </c>
      <c r="B212" s="20" t="s">
        <v>261</v>
      </c>
      <c r="C212" s="20" t="s">
        <v>20</v>
      </c>
      <c r="D212" s="20">
        <v>116427624</v>
      </c>
      <c r="E212" s="20">
        <v>101766592</v>
      </c>
      <c r="F212" s="20">
        <f t="shared" si="6"/>
        <v>1.1440652743878856</v>
      </c>
      <c r="G212" s="20">
        <f t="shared" si="7"/>
        <v>1.3567654057866063</v>
      </c>
    </row>
    <row r="213" spans="1:7">
      <c r="A213" s="22" t="s">
        <v>19</v>
      </c>
      <c r="B213" s="20" t="s">
        <v>262</v>
      </c>
      <c r="C213" s="20" t="s">
        <v>20</v>
      </c>
      <c r="D213" s="20">
        <v>91902712</v>
      </c>
      <c r="E213" s="20">
        <v>78994848</v>
      </c>
      <c r="F213" s="20">
        <f t="shared" si="6"/>
        <v>1.163401339793704</v>
      </c>
      <c r="G213" s="20">
        <f t="shared" si="7"/>
        <v>1.3815909801611366</v>
      </c>
    </row>
    <row r="214" spans="1:7">
      <c r="A214" s="23" t="s">
        <v>19</v>
      </c>
      <c r="B214" s="24" t="s">
        <v>263</v>
      </c>
      <c r="C214" s="24" t="s">
        <v>20</v>
      </c>
      <c r="D214" s="24">
        <v>44649920</v>
      </c>
      <c r="E214" s="24">
        <v>37665324</v>
      </c>
      <c r="F214" s="24">
        <f t="shared" si="6"/>
        <v>1.1854383623515359</v>
      </c>
      <c r="G214" s="24">
        <f t="shared" si="7"/>
        <v>1.4098843134231369</v>
      </c>
    </row>
    <row r="215" spans="1:7">
      <c r="A215" s="18" t="s">
        <v>19</v>
      </c>
      <c r="B215" s="19" t="s">
        <v>264</v>
      </c>
      <c r="C215" s="19" t="s">
        <v>20</v>
      </c>
      <c r="D215" s="19">
        <v>99430120</v>
      </c>
      <c r="E215" s="19">
        <v>80935776</v>
      </c>
      <c r="F215" s="19">
        <f t="shared" si="6"/>
        <v>1.2285064147652085</v>
      </c>
      <c r="G215" s="19">
        <f t="shared" si="7"/>
        <v>1.4651793859170512</v>
      </c>
    </row>
    <row r="216" spans="1:7">
      <c r="A216" s="22" t="s">
        <v>19</v>
      </c>
      <c r="B216" s="20" t="s">
        <v>265</v>
      </c>
      <c r="C216" s="20" t="s">
        <v>20</v>
      </c>
      <c r="D216" s="20">
        <v>110604992</v>
      </c>
      <c r="E216" s="20">
        <v>89993968</v>
      </c>
      <c r="F216" s="20">
        <f t="shared" si="6"/>
        <v>1.2290267276580138</v>
      </c>
      <c r="G216" s="20">
        <f t="shared" si="7"/>
        <v>1.4658474156401238</v>
      </c>
    </row>
    <row r="217" spans="1:7">
      <c r="A217" s="22" t="s">
        <v>19</v>
      </c>
      <c r="B217" s="20" t="s">
        <v>266</v>
      </c>
      <c r="C217" s="20" t="s">
        <v>20</v>
      </c>
      <c r="D217" s="20">
        <v>57283160</v>
      </c>
      <c r="E217" s="20">
        <v>45129360</v>
      </c>
      <c r="F217" s="20">
        <f t="shared" si="6"/>
        <v>1.2693102671963441</v>
      </c>
      <c r="G217" s="20">
        <f t="shared" si="7"/>
        <v>1.5175674520533862</v>
      </c>
    </row>
    <row r="218" spans="1:7">
      <c r="A218" s="22" t="s">
        <v>19</v>
      </c>
      <c r="B218" s="20" t="s">
        <v>267</v>
      </c>
      <c r="C218" s="20" t="s">
        <v>20</v>
      </c>
      <c r="D218" s="20">
        <v>61091984</v>
      </c>
      <c r="E218" s="20">
        <v>48088228</v>
      </c>
      <c r="F218" s="20">
        <f t="shared" si="6"/>
        <v>1.2704145388763337</v>
      </c>
      <c r="G218" s="20">
        <f t="shared" si="7"/>
        <v>1.5189852264633248</v>
      </c>
    </row>
    <row r="219" spans="1:7">
      <c r="A219" s="23" t="s">
        <v>19</v>
      </c>
      <c r="B219" s="24" t="s">
        <v>268</v>
      </c>
      <c r="C219" s="24" t="s">
        <v>20</v>
      </c>
      <c r="D219" s="24">
        <v>39509460</v>
      </c>
      <c r="E219" s="24">
        <v>30967096</v>
      </c>
      <c r="F219" s="24">
        <f t="shared" si="6"/>
        <v>1.275852924665587</v>
      </c>
      <c r="G219" s="24">
        <f t="shared" si="7"/>
        <v>1.525967569978147</v>
      </c>
    </row>
    <row r="220" spans="1:7">
      <c r="A220" s="18" t="s">
        <v>19</v>
      </c>
      <c r="B220" s="19" t="s">
        <v>269</v>
      </c>
      <c r="C220" s="19" t="s">
        <v>20</v>
      </c>
      <c r="D220" s="19">
        <v>72373816</v>
      </c>
      <c r="E220" s="19">
        <v>61315136</v>
      </c>
      <c r="F220" s="19">
        <f t="shared" si="6"/>
        <v>1.1803580766745752</v>
      </c>
      <c r="G220" s="19">
        <f t="shared" si="7"/>
        <v>1.4033617346424869</v>
      </c>
    </row>
    <row r="221" spans="1:7">
      <c r="A221" s="23" t="s">
        <v>19</v>
      </c>
      <c r="B221" s="24" t="s">
        <v>270</v>
      </c>
      <c r="C221" s="24" t="s">
        <v>20</v>
      </c>
      <c r="D221" s="24">
        <v>83566096</v>
      </c>
      <c r="E221" s="24">
        <v>70645064</v>
      </c>
      <c r="F221" s="24">
        <f t="shared" si="6"/>
        <v>1.1829007048532081</v>
      </c>
      <c r="G221" s="24">
        <f t="shared" si="7"/>
        <v>1.4066262149610338</v>
      </c>
    </row>
    <row r="222" spans="1:7">
      <c r="A222" s="18" t="s">
        <v>19</v>
      </c>
      <c r="B222" s="19" t="s">
        <v>271</v>
      </c>
      <c r="C222" s="19" t="s">
        <v>20</v>
      </c>
      <c r="D222" s="19">
        <v>72016288</v>
      </c>
      <c r="E222" s="19">
        <v>64182232</v>
      </c>
      <c r="F222" s="19">
        <f t="shared" si="6"/>
        <v>1.1220595756158807</v>
      </c>
      <c r="G222" s="19">
        <f t="shared" si="7"/>
        <v>1.3285122891332291</v>
      </c>
    </row>
    <row r="223" spans="1:7">
      <c r="A223" s="23" t="s">
        <v>19</v>
      </c>
      <c r="B223" s="24" t="s">
        <v>272</v>
      </c>
      <c r="C223" s="24" t="s">
        <v>20</v>
      </c>
      <c r="D223" s="24">
        <v>83082272</v>
      </c>
      <c r="E223" s="24">
        <v>73528320</v>
      </c>
      <c r="F223" s="24">
        <f t="shared" si="6"/>
        <v>1.1299356764849244</v>
      </c>
      <c r="G223" s="24">
        <f t="shared" si="7"/>
        <v>1.3386244150389945</v>
      </c>
    </row>
    <row r="224" spans="1:7">
      <c r="A224" s="18" t="s">
        <v>19</v>
      </c>
      <c r="B224" s="19" t="s">
        <v>273</v>
      </c>
      <c r="C224" s="19" t="s">
        <v>20</v>
      </c>
      <c r="D224" s="19">
        <v>39126892</v>
      </c>
      <c r="E224" s="19">
        <v>34704848</v>
      </c>
      <c r="F224" s="19">
        <f t="shared" si="6"/>
        <v>1.1274186246255855</v>
      </c>
      <c r="G224" s="19">
        <f t="shared" si="7"/>
        <v>1.3353927721567891</v>
      </c>
    </row>
    <row r="225" spans="1:7">
      <c r="A225" s="22" t="s">
        <v>19</v>
      </c>
      <c r="B225" s="20" t="s">
        <v>274</v>
      </c>
      <c r="C225" s="20" t="s">
        <v>20</v>
      </c>
      <c r="D225" s="20">
        <v>36981932</v>
      </c>
      <c r="E225" s="20">
        <v>32313222</v>
      </c>
      <c r="F225" s="20">
        <f t="shared" si="6"/>
        <v>1.1444829611853624</v>
      </c>
      <c r="G225" s="20">
        <f t="shared" si="7"/>
        <v>1.3573016738658867</v>
      </c>
    </row>
    <row r="226" spans="1:7">
      <c r="A226" s="22" t="s">
        <v>19</v>
      </c>
      <c r="B226" s="20" t="s">
        <v>275</v>
      </c>
      <c r="C226" s="20" t="s">
        <v>20</v>
      </c>
      <c r="D226" s="20">
        <v>31777072</v>
      </c>
      <c r="E226" s="20">
        <v>27732252</v>
      </c>
      <c r="F226" s="20">
        <f t="shared" si="6"/>
        <v>1.1458525618474835</v>
      </c>
      <c r="G226" s="20">
        <f t="shared" si="7"/>
        <v>1.359060104155984</v>
      </c>
    </row>
    <row r="227" spans="1:7">
      <c r="A227" s="23" t="s">
        <v>19</v>
      </c>
      <c r="B227" s="24" t="s">
        <v>276</v>
      </c>
      <c r="C227" s="24" t="s">
        <v>20</v>
      </c>
      <c r="D227" s="24">
        <v>33295342</v>
      </c>
      <c r="E227" s="24">
        <v>28815146</v>
      </c>
      <c r="F227" s="24">
        <f t="shared" si="6"/>
        <v>1.1554805934351331</v>
      </c>
      <c r="G227" s="24">
        <f t="shared" si="7"/>
        <v>1.3714215339113673</v>
      </c>
    </row>
    <row r="228" spans="1:7">
      <c r="A228" s="18" t="s">
        <v>19</v>
      </c>
      <c r="B228" s="19" t="s">
        <v>277</v>
      </c>
      <c r="C228" s="19" t="s">
        <v>20</v>
      </c>
      <c r="D228" s="19">
        <v>53168228</v>
      </c>
      <c r="E228" s="19">
        <v>42404468</v>
      </c>
      <c r="F228" s="19">
        <f t="shared" si="6"/>
        <v>1.2538355156348147</v>
      </c>
      <c r="G228" s="19">
        <f t="shared" si="7"/>
        <v>1.4976994185235386</v>
      </c>
    </row>
    <row r="229" spans="1:7">
      <c r="A229" s="22" t="s">
        <v>19</v>
      </c>
      <c r="B229" s="20" t="s">
        <v>278</v>
      </c>
      <c r="C229" s="20" t="s">
        <v>20</v>
      </c>
      <c r="D229" s="20">
        <v>44015424</v>
      </c>
      <c r="E229" s="20">
        <v>35265976</v>
      </c>
      <c r="F229" s="20">
        <f t="shared" ref="F229:F292" si="8">D229/E229</f>
        <v>1.2480988474556893</v>
      </c>
      <c r="G229" s="20">
        <f t="shared" si="7"/>
        <v>1.4903341102483596</v>
      </c>
    </row>
    <row r="230" spans="1:7">
      <c r="A230" s="22" t="s">
        <v>19</v>
      </c>
      <c r="B230" s="20" t="s">
        <v>279</v>
      </c>
      <c r="C230" s="20" t="s">
        <v>20</v>
      </c>
      <c r="D230" s="20">
        <v>29533648</v>
      </c>
      <c r="E230" s="20">
        <v>22870002</v>
      </c>
      <c r="F230" s="20">
        <f t="shared" si="8"/>
        <v>1.291370591047609</v>
      </c>
      <c r="G230" s="20">
        <f t="shared" si="7"/>
        <v>1.5458907018460251</v>
      </c>
    </row>
    <row r="231" spans="1:7">
      <c r="A231" s="23" t="s">
        <v>19</v>
      </c>
      <c r="B231" s="24" t="s">
        <v>280</v>
      </c>
      <c r="C231" s="24" t="s">
        <v>20</v>
      </c>
      <c r="D231" s="24">
        <v>43830212</v>
      </c>
      <c r="E231" s="24">
        <v>35075988</v>
      </c>
      <c r="F231" s="24">
        <f t="shared" si="8"/>
        <v>1.24957882868474</v>
      </c>
      <c r="G231" s="24">
        <f t="shared" si="7"/>
        <v>1.4922342581483377</v>
      </c>
    </row>
    <row r="232" spans="1:7">
      <c r="A232" s="18" t="s">
        <v>19</v>
      </c>
      <c r="B232" s="19" t="s">
        <v>281</v>
      </c>
      <c r="C232" s="19" t="s">
        <v>20</v>
      </c>
      <c r="D232" s="19">
        <v>13479184</v>
      </c>
      <c r="E232" s="19">
        <v>15371982</v>
      </c>
      <c r="F232" s="19">
        <f t="shared" si="8"/>
        <v>0.87686701688825808</v>
      </c>
      <c r="G232" s="19">
        <f t="shared" si="7"/>
        <v>1.0137095629828345</v>
      </c>
    </row>
    <row r="233" spans="1:7">
      <c r="A233" s="22" t="s">
        <v>19</v>
      </c>
      <c r="B233" s="20" t="s">
        <v>282</v>
      </c>
      <c r="C233" s="20" t="s">
        <v>20</v>
      </c>
      <c r="D233" s="20">
        <v>14361045</v>
      </c>
      <c r="E233" s="20">
        <v>15866780</v>
      </c>
      <c r="F233" s="20">
        <f t="shared" si="8"/>
        <v>0.90510141314116666</v>
      </c>
      <c r="G233" s="20">
        <f t="shared" si="7"/>
        <v>1.0499597043319437</v>
      </c>
    </row>
    <row r="234" spans="1:7">
      <c r="A234" s="23" t="s">
        <v>19</v>
      </c>
      <c r="B234" s="24" t="s">
        <v>283</v>
      </c>
      <c r="C234" s="24" t="s">
        <v>20</v>
      </c>
      <c r="D234" s="24">
        <v>19540112</v>
      </c>
      <c r="E234" s="24">
        <v>21631226</v>
      </c>
      <c r="F234" s="24">
        <f t="shared" si="8"/>
        <v>0.903328919035842</v>
      </c>
      <c r="G234" s="24">
        <f t="shared" si="7"/>
        <v>1.0476839991501175</v>
      </c>
    </row>
    <row r="235" spans="1:7">
      <c r="A235" s="18" t="s">
        <v>19</v>
      </c>
      <c r="B235" s="19" t="s">
        <v>284</v>
      </c>
      <c r="C235" s="19" t="s">
        <v>20</v>
      </c>
      <c r="D235" s="19">
        <v>18739436</v>
      </c>
      <c r="E235" s="19">
        <v>15884852</v>
      </c>
      <c r="F235" s="19">
        <f t="shared" si="8"/>
        <v>1.1797047904506759</v>
      </c>
      <c r="G235" s="19">
        <f t="shared" si="7"/>
        <v>1.4025229804596226</v>
      </c>
    </row>
    <row r="236" spans="1:7">
      <c r="A236" s="22" t="s">
        <v>19</v>
      </c>
      <c r="B236" s="20" t="s">
        <v>285</v>
      </c>
      <c r="C236" s="20" t="s">
        <v>20</v>
      </c>
      <c r="D236" s="20">
        <v>19214582</v>
      </c>
      <c r="E236" s="20">
        <v>16566998</v>
      </c>
      <c r="F236" s="20">
        <f t="shared" si="8"/>
        <v>1.1598107273267009</v>
      </c>
      <c r="G236" s="20">
        <f t="shared" si="7"/>
        <v>1.3769809928147512</v>
      </c>
    </row>
    <row r="237" spans="1:7">
      <c r="A237" s="22" t="s">
        <v>19</v>
      </c>
      <c r="B237" s="20" t="s">
        <v>286</v>
      </c>
      <c r="C237" s="20" t="s">
        <v>20</v>
      </c>
      <c r="D237" s="20">
        <v>27376184</v>
      </c>
      <c r="E237" s="20">
        <v>23397758</v>
      </c>
      <c r="F237" s="20">
        <f t="shared" si="8"/>
        <v>1.1700344964675675</v>
      </c>
      <c r="G237" s="20">
        <f t="shared" si="7"/>
        <v>1.39010729001471</v>
      </c>
    </row>
    <row r="238" spans="1:7">
      <c r="A238" s="23" t="s">
        <v>19</v>
      </c>
      <c r="B238" s="24" t="s">
        <v>287</v>
      </c>
      <c r="C238" s="24" t="s">
        <v>20</v>
      </c>
      <c r="D238" s="24">
        <v>29598528</v>
      </c>
      <c r="E238" s="24">
        <v>25257612</v>
      </c>
      <c r="F238" s="24">
        <f t="shared" si="8"/>
        <v>1.1718656538076522</v>
      </c>
      <c r="G238" s="24">
        <f t="shared" si="7"/>
        <v>1.3924583129236445</v>
      </c>
    </row>
    <row r="239" spans="1:7">
      <c r="A239" s="18" t="s">
        <v>19</v>
      </c>
      <c r="B239" s="19" t="s">
        <v>288</v>
      </c>
      <c r="C239" s="19" t="s">
        <v>20</v>
      </c>
      <c r="D239" s="19">
        <v>26995516</v>
      </c>
      <c r="E239" s="19">
        <v>26287978</v>
      </c>
      <c r="F239" s="19">
        <f t="shared" si="8"/>
        <v>1.0269148886232331</v>
      </c>
      <c r="G239" s="19">
        <f t="shared" si="7"/>
        <v>1.206356025503369</v>
      </c>
    </row>
    <row r="240" spans="1:7">
      <c r="A240" s="22" t="s">
        <v>19</v>
      </c>
      <c r="B240" s="20" t="s">
        <v>289</v>
      </c>
      <c r="C240" s="20" t="s">
        <v>20</v>
      </c>
      <c r="D240" s="20">
        <v>31894426</v>
      </c>
      <c r="E240" s="20">
        <v>31225546</v>
      </c>
      <c r="F240" s="20">
        <f t="shared" si="8"/>
        <v>1.02142092247162</v>
      </c>
      <c r="G240" s="20">
        <f t="shared" si="7"/>
        <v>1.1993023223613128</v>
      </c>
    </row>
    <row r="241" spans="1:7">
      <c r="A241" s="23" t="s">
        <v>19</v>
      </c>
      <c r="B241" s="24" t="s">
        <v>290</v>
      </c>
      <c r="C241" s="24" t="s">
        <v>20</v>
      </c>
      <c r="D241" s="24">
        <v>26948914</v>
      </c>
      <c r="E241" s="24">
        <v>26264846</v>
      </c>
      <c r="F241" s="24">
        <f t="shared" si="8"/>
        <v>1.0260450032716735</v>
      </c>
      <c r="G241" s="24">
        <f t="shared" si="7"/>
        <v>1.2052391797005015</v>
      </c>
    </row>
    <row r="242" spans="1:7">
      <c r="A242" s="18" t="s">
        <v>19</v>
      </c>
      <c r="B242" s="19" t="s">
        <v>291</v>
      </c>
      <c r="C242" s="19" t="s">
        <v>20</v>
      </c>
      <c r="D242" s="19">
        <v>41604368</v>
      </c>
      <c r="E242" s="19">
        <v>39618312</v>
      </c>
      <c r="F242" s="19">
        <f t="shared" si="8"/>
        <v>1.0501297480821494</v>
      </c>
      <c r="G242" s="19">
        <f t="shared" si="7"/>
        <v>1.2361615835626716</v>
      </c>
    </row>
    <row r="243" spans="1:7">
      <c r="A243" s="22" t="s">
        <v>19</v>
      </c>
      <c r="B243" s="20" t="s">
        <v>292</v>
      </c>
      <c r="C243" s="20" t="s">
        <v>20</v>
      </c>
      <c r="D243" s="20">
        <v>33366470</v>
      </c>
      <c r="E243" s="20">
        <v>31897534</v>
      </c>
      <c r="F243" s="20">
        <f t="shared" si="8"/>
        <v>1.0460517104551093</v>
      </c>
      <c r="G243" s="20">
        <f t="shared" si="7"/>
        <v>1.2309257910533147</v>
      </c>
    </row>
    <row r="244" spans="1:7">
      <c r="A244" s="23" t="s">
        <v>19</v>
      </c>
      <c r="B244" s="24" t="s">
        <v>293</v>
      </c>
      <c r="C244" s="24" t="s">
        <v>20</v>
      </c>
      <c r="D244" s="24">
        <v>32308996</v>
      </c>
      <c r="E244" s="24">
        <v>30237356</v>
      </c>
      <c r="F244" s="24">
        <f t="shared" si="8"/>
        <v>1.0685126040782138</v>
      </c>
      <c r="G244" s="24">
        <f t="shared" si="7"/>
        <v>1.2597633323760187</v>
      </c>
    </row>
    <row r="245" spans="1:7">
      <c r="A245" s="18" t="s">
        <v>19</v>
      </c>
      <c r="B245" s="19" t="s">
        <v>294</v>
      </c>
      <c r="C245" s="19" t="s">
        <v>20</v>
      </c>
      <c r="D245" s="19">
        <v>32977134</v>
      </c>
      <c r="E245" s="19">
        <v>33348216</v>
      </c>
      <c r="F245" s="19">
        <f t="shared" si="8"/>
        <v>0.98887250820253769</v>
      </c>
      <c r="G245" s="19">
        <f t="shared" si="7"/>
        <v>1.1575134132812381</v>
      </c>
    </row>
    <row r="246" spans="1:7">
      <c r="A246" s="22" t="s">
        <v>19</v>
      </c>
      <c r="B246" s="20" t="s">
        <v>295</v>
      </c>
      <c r="C246" s="20" t="s">
        <v>20</v>
      </c>
      <c r="D246" s="20">
        <v>32381528</v>
      </c>
      <c r="E246" s="20">
        <v>32413336</v>
      </c>
      <c r="F246" s="20">
        <f t="shared" si="8"/>
        <v>0.9990186755229391</v>
      </c>
      <c r="G246" s="20">
        <f t="shared" si="7"/>
        <v>1.1705400775039014</v>
      </c>
    </row>
    <row r="247" spans="1:7">
      <c r="A247" s="23" t="s">
        <v>19</v>
      </c>
      <c r="B247" s="24" t="s">
        <v>296</v>
      </c>
      <c r="C247" s="24" t="s">
        <v>20</v>
      </c>
      <c r="D247" s="24">
        <v>32314042</v>
      </c>
      <c r="E247" s="24">
        <v>32530432</v>
      </c>
      <c r="F247" s="24">
        <f t="shared" si="8"/>
        <v>0.99334807481191767</v>
      </c>
      <c r="G247" s="24">
        <f t="shared" si="7"/>
        <v>1.163259593251021</v>
      </c>
    </row>
    <row r="248" spans="1:7">
      <c r="A248" s="18" t="s">
        <v>19</v>
      </c>
      <c r="B248" s="19" t="s">
        <v>297</v>
      </c>
      <c r="C248" s="19" t="s">
        <v>20</v>
      </c>
      <c r="D248" s="19">
        <v>42320328</v>
      </c>
      <c r="E248" s="19">
        <v>32850880</v>
      </c>
      <c r="F248" s="19">
        <f t="shared" si="8"/>
        <v>1.2882555353159488</v>
      </c>
      <c r="G248" s="19">
        <f t="shared" si="7"/>
        <v>1.5418912817921466</v>
      </c>
    </row>
    <row r="249" spans="1:7">
      <c r="A249" s="22" t="s">
        <v>19</v>
      </c>
      <c r="B249" s="20" t="s">
        <v>298</v>
      </c>
      <c r="C249" s="20" t="s">
        <v>20</v>
      </c>
      <c r="D249" s="20">
        <v>42079844</v>
      </c>
      <c r="E249" s="20">
        <v>32628246</v>
      </c>
      <c r="F249" s="20">
        <f t="shared" si="8"/>
        <v>1.2896753322259493</v>
      </c>
      <c r="G249" s="20">
        <f t="shared" si="7"/>
        <v>1.5437141590448964</v>
      </c>
    </row>
    <row r="250" spans="1:7">
      <c r="A250" s="23" t="s">
        <v>19</v>
      </c>
      <c r="B250" s="24" t="s">
        <v>299</v>
      </c>
      <c r="C250" s="24" t="s">
        <v>20</v>
      </c>
      <c r="D250" s="24">
        <v>40255628</v>
      </c>
      <c r="E250" s="24">
        <v>31041568</v>
      </c>
      <c r="F250" s="24">
        <f t="shared" si="8"/>
        <v>1.2968297220037339</v>
      </c>
      <c r="G250" s="24">
        <f t="shared" si="7"/>
        <v>1.5528996800805939</v>
      </c>
    </row>
    <row r="251" spans="1:7">
      <c r="A251" s="18" t="s">
        <v>19</v>
      </c>
      <c r="B251" s="19" t="s">
        <v>300</v>
      </c>
      <c r="C251" s="19" t="s">
        <v>20</v>
      </c>
      <c r="D251" s="19">
        <v>21454416</v>
      </c>
      <c r="E251" s="19">
        <v>17641226</v>
      </c>
      <c r="F251" s="19">
        <f t="shared" si="8"/>
        <v>1.216152210736374</v>
      </c>
      <c r="G251" s="19">
        <f t="shared" si="7"/>
        <v>1.4493178233644306</v>
      </c>
    </row>
    <row r="252" spans="1:7">
      <c r="A252" s="22" t="s">
        <v>19</v>
      </c>
      <c r="B252" s="20" t="s">
        <v>301</v>
      </c>
      <c r="C252" s="20" t="s">
        <v>20</v>
      </c>
      <c r="D252" s="20">
        <v>36999708</v>
      </c>
      <c r="E252" s="20">
        <v>30570788</v>
      </c>
      <c r="F252" s="20">
        <f t="shared" si="8"/>
        <v>1.210296182093834</v>
      </c>
      <c r="G252" s="20">
        <f t="shared" si="7"/>
        <v>1.4417992681902736</v>
      </c>
    </row>
    <row r="253" spans="1:7">
      <c r="A253" s="23" t="s">
        <v>19</v>
      </c>
      <c r="B253" s="24" t="s">
        <v>302</v>
      </c>
      <c r="C253" s="24" t="s">
        <v>20</v>
      </c>
      <c r="D253" s="24">
        <v>38278728</v>
      </c>
      <c r="E253" s="24">
        <v>31100182</v>
      </c>
      <c r="F253" s="24">
        <f t="shared" si="8"/>
        <v>1.230820064011201</v>
      </c>
      <c r="G253" s="24">
        <f t="shared" si="7"/>
        <v>1.468149880183981</v>
      </c>
    </row>
    <row r="254" spans="1:7">
      <c r="A254" s="18" t="s">
        <v>19</v>
      </c>
      <c r="B254" s="19" t="s">
        <v>303</v>
      </c>
      <c r="C254" s="19" t="s">
        <v>20</v>
      </c>
      <c r="D254" s="19">
        <v>39071212</v>
      </c>
      <c r="E254" s="19">
        <v>32888610</v>
      </c>
      <c r="F254" s="19">
        <f t="shared" si="8"/>
        <v>1.1879861143417128</v>
      </c>
      <c r="G254" s="19">
        <f t="shared" si="7"/>
        <v>1.413155372203325</v>
      </c>
    </row>
    <row r="255" spans="1:7">
      <c r="A255" s="22" t="s">
        <v>19</v>
      </c>
      <c r="B255" s="20" t="s">
        <v>304</v>
      </c>
      <c r="C255" s="20" t="s">
        <v>20</v>
      </c>
      <c r="D255" s="20">
        <v>39161780</v>
      </c>
      <c r="E255" s="20">
        <v>32861766</v>
      </c>
      <c r="F255" s="20">
        <f t="shared" si="8"/>
        <v>1.191712581727957</v>
      </c>
      <c r="G255" s="20">
        <f t="shared" si="7"/>
        <v>1.4179397836805241</v>
      </c>
    </row>
    <row r="256" spans="1:7">
      <c r="A256" s="23" t="s">
        <v>19</v>
      </c>
      <c r="B256" s="24" t="s">
        <v>305</v>
      </c>
      <c r="C256" s="24" t="s">
        <v>20</v>
      </c>
      <c r="D256" s="24">
        <v>36202756</v>
      </c>
      <c r="E256" s="24">
        <v>29916360</v>
      </c>
      <c r="F256" s="24">
        <f t="shared" si="8"/>
        <v>1.2101323824155077</v>
      </c>
      <c r="G256" s="24">
        <f t="shared" si="7"/>
        <v>1.4415889657832703</v>
      </c>
    </row>
    <row r="257" spans="1:7">
      <c r="A257" s="18" t="s">
        <v>19</v>
      </c>
      <c r="B257" s="19" t="s">
        <v>306</v>
      </c>
      <c r="C257" s="19" t="s">
        <v>20</v>
      </c>
      <c r="D257" s="19">
        <v>36671032</v>
      </c>
      <c r="E257" s="19">
        <v>33575424</v>
      </c>
      <c r="F257" s="19">
        <f t="shared" si="8"/>
        <v>1.0921986271863611</v>
      </c>
      <c r="G257" s="19">
        <f t="shared" si="7"/>
        <v>1.2901738174445689</v>
      </c>
    </row>
    <row r="258" spans="1:7">
      <c r="A258" s="22" t="s">
        <v>19</v>
      </c>
      <c r="B258" s="20" t="s">
        <v>307</v>
      </c>
      <c r="C258" s="20" t="s">
        <v>20</v>
      </c>
      <c r="D258" s="20">
        <v>36495648</v>
      </c>
      <c r="E258" s="20">
        <v>33393958</v>
      </c>
      <c r="F258" s="20">
        <f t="shared" si="8"/>
        <v>1.0928817722056188</v>
      </c>
      <c r="G258" s="20">
        <f t="shared" si="7"/>
        <v>1.291050907334794</v>
      </c>
    </row>
    <row r="259" spans="1:7">
      <c r="A259" s="22" t="s">
        <v>19</v>
      </c>
      <c r="B259" s="20" t="s">
        <v>308</v>
      </c>
      <c r="C259" s="20" t="s">
        <v>20</v>
      </c>
      <c r="D259" s="20">
        <v>38389624</v>
      </c>
      <c r="E259" s="20">
        <v>34844496</v>
      </c>
      <c r="F259" s="20">
        <f t="shared" si="8"/>
        <v>1.1017414055866959</v>
      </c>
      <c r="G259" s="20">
        <f t="shared" ref="G259:G307" si="9">(1.2839*F259)-0.1121</f>
        <v>1.3024257906327588</v>
      </c>
    </row>
    <row r="260" spans="1:7">
      <c r="A260" s="23" t="s">
        <v>19</v>
      </c>
      <c r="B260" s="24" t="s">
        <v>309</v>
      </c>
      <c r="C260" s="24" t="s">
        <v>20</v>
      </c>
      <c r="D260" s="24">
        <v>36393740</v>
      </c>
      <c r="E260" s="24">
        <v>32973774</v>
      </c>
      <c r="F260" s="24">
        <f t="shared" si="8"/>
        <v>1.103717760666401</v>
      </c>
      <c r="G260" s="24">
        <f t="shared" si="9"/>
        <v>1.3049632329195922</v>
      </c>
    </row>
    <row r="261" spans="1:7">
      <c r="A261" s="18" t="s">
        <v>19</v>
      </c>
      <c r="B261" s="19" t="s">
        <v>310</v>
      </c>
      <c r="C261" s="19" t="s">
        <v>20</v>
      </c>
      <c r="D261" s="19">
        <v>35892992</v>
      </c>
      <c r="E261" s="19">
        <v>30738174</v>
      </c>
      <c r="F261" s="19">
        <f t="shared" si="8"/>
        <v>1.1677008530174888</v>
      </c>
      <c r="G261" s="19">
        <f t="shared" si="9"/>
        <v>1.3871111251891539</v>
      </c>
    </row>
    <row r="262" spans="1:7">
      <c r="A262" s="22" t="s">
        <v>19</v>
      </c>
      <c r="B262" s="20" t="s">
        <v>311</v>
      </c>
      <c r="C262" s="20" t="s">
        <v>20</v>
      </c>
      <c r="D262" s="20">
        <v>34342992</v>
      </c>
      <c r="E262" s="20">
        <v>29471044</v>
      </c>
      <c r="F262" s="20">
        <f t="shared" si="8"/>
        <v>1.1653130442206254</v>
      </c>
      <c r="G262" s="20">
        <f t="shared" si="9"/>
        <v>1.3840454174748609</v>
      </c>
    </row>
    <row r="263" spans="1:7">
      <c r="A263" s="22" t="s">
        <v>19</v>
      </c>
      <c r="B263" s="20" t="s">
        <v>312</v>
      </c>
      <c r="C263" s="20" t="s">
        <v>20</v>
      </c>
      <c r="D263" s="20">
        <v>33984276</v>
      </c>
      <c r="E263" s="20">
        <v>29013652</v>
      </c>
      <c r="F263" s="20">
        <f t="shared" si="8"/>
        <v>1.1713201771359221</v>
      </c>
      <c r="G263" s="20">
        <f t="shared" si="9"/>
        <v>1.3917579754248104</v>
      </c>
    </row>
    <row r="264" spans="1:7">
      <c r="A264" s="23" t="s">
        <v>19</v>
      </c>
      <c r="B264" s="24" t="s">
        <v>313</v>
      </c>
      <c r="C264" s="24" t="s">
        <v>20</v>
      </c>
      <c r="D264" s="24">
        <v>36580732</v>
      </c>
      <c r="E264" s="24">
        <v>30825588</v>
      </c>
      <c r="F264" s="24">
        <f t="shared" si="8"/>
        <v>1.1867002180136839</v>
      </c>
      <c r="G264" s="24">
        <f t="shared" si="9"/>
        <v>1.4115044099077687</v>
      </c>
    </row>
    <row r="265" spans="1:7">
      <c r="A265" s="18" t="s">
        <v>19</v>
      </c>
      <c r="B265" s="19" t="s">
        <v>314</v>
      </c>
      <c r="C265" s="19" t="s">
        <v>20</v>
      </c>
      <c r="D265" s="19">
        <v>31537042</v>
      </c>
      <c r="E265" s="19">
        <v>32602772</v>
      </c>
      <c r="F265" s="19">
        <f t="shared" si="8"/>
        <v>0.9673116752158375</v>
      </c>
      <c r="G265" s="19">
        <f t="shared" si="9"/>
        <v>1.1298314598096137</v>
      </c>
    </row>
    <row r="266" spans="1:7">
      <c r="A266" s="22" t="s">
        <v>19</v>
      </c>
      <c r="B266" s="20" t="s">
        <v>315</v>
      </c>
      <c r="C266" s="20" t="s">
        <v>20</v>
      </c>
      <c r="D266" s="20">
        <v>30458618</v>
      </c>
      <c r="E266" s="20">
        <v>31245672</v>
      </c>
      <c r="F266" s="20">
        <f t="shared" si="8"/>
        <v>0.97481078339425697</v>
      </c>
      <c r="G266" s="20">
        <f t="shared" si="9"/>
        <v>1.1394595647998864</v>
      </c>
    </row>
    <row r="267" spans="1:7">
      <c r="A267" s="22" t="s">
        <v>19</v>
      </c>
      <c r="B267" s="20" t="s">
        <v>316</v>
      </c>
      <c r="C267" s="20" t="s">
        <v>20</v>
      </c>
      <c r="D267" s="20">
        <v>32118882</v>
      </c>
      <c r="E267" s="20">
        <v>32775202</v>
      </c>
      <c r="F267" s="20">
        <f t="shared" si="8"/>
        <v>0.97997510434870849</v>
      </c>
      <c r="G267" s="20">
        <f t="shared" si="9"/>
        <v>1.1460900364733069</v>
      </c>
    </row>
    <row r="268" spans="1:7">
      <c r="A268" s="23" t="s">
        <v>19</v>
      </c>
      <c r="B268" s="24" t="s">
        <v>317</v>
      </c>
      <c r="C268" s="24" t="s">
        <v>20</v>
      </c>
      <c r="D268" s="24">
        <v>34092476</v>
      </c>
      <c r="E268" s="24">
        <v>34666768</v>
      </c>
      <c r="F268" s="24">
        <f t="shared" si="8"/>
        <v>0.98343393303927262</v>
      </c>
      <c r="G268" s="24">
        <f t="shared" si="9"/>
        <v>1.1505308266291221</v>
      </c>
    </row>
    <row r="269" spans="1:7">
      <c r="A269" s="18" t="s">
        <v>19</v>
      </c>
      <c r="B269" s="19" t="s">
        <v>318</v>
      </c>
      <c r="C269" s="19" t="s">
        <v>20</v>
      </c>
      <c r="D269" s="19">
        <v>44090264</v>
      </c>
      <c r="E269" s="19">
        <v>32124940</v>
      </c>
      <c r="F269" s="19">
        <f t="shared" si="8"/>
        <v>1.372462143119956</v>
      </c>
      <c r="G269" s="19">
        <f t="shared" si="9"/>
        <v>1.6500041455517114</v>
      </c>
    </row>
    <row r="270" spans="1:7">
      <c r="A270" s="22" t="s">
        <v>19</v>
      </c>
      <c r="B270" s="20" t="s">
        <v>319</v>
      </c>
      <c r="C270" s="20" t="s">
        <v>20</v>
      </c>
      <c r="D270" s="20">
        <v>41705292</v>
      </c>
      <c r="E270" s="20">
        <v>30081822</v>
      </c>
      <c r="F270" s="20">
        <f t="shared" si="8"/>
        <v>1.3863951458791293</v>
      </c>
      <c r="G270" s="20">
        <f t="shared" si="9"/>
        <v>1.6678927277942139</v>
      </c>
    </row>
    <row r="271" spans="1:7">
      <c r="A271" s="23" t="s">
        <v>19</v>
      </c>
      <c r="B271" s="24" t="s">
        <v>320</v>
      </c>
      <c r="C271" s="24" t="s">
        <v>20</v>
      </c>
      <c r="D271" s="24">
        <v>43942344</v>
      </c>
      <c r="E271" s="24">
        <v>31882122</v>
      </c>
      <c r="F271" s="24">
        <f t="shared" si="8"/>
        <v>1.378275385810267</v>
      </c>
      <c r="G271" s="24">
        <f t="shared" si="9"/>
        <v>1.6574677678418017</v>
      </c>
    </row>
    <row r="272" spans="1:7">
      <c r="A272" s="18" t="s">
        <v>19</v>
      </c>
      <c r="B272" s="19" t="s">
        <v>321</v>
      </c>
      <c r="C272" s="19" t="s">
        <v>20</v>
      </c>
      <c r="D272" s="19">
        <v>34007284</v>
      </c>
      <c r="E272" s="19">
        <v>32994488</v>
      </c>
      <c r="F272" s="19">
        <f t="shared" si="8"/>
        <v>1.0306959150267765</v>
      </c>
      <c r="G272" s="19">
        <f t="shared" si="9"/>
        <v>1.2112104853028782</v>
      </c>
    </row>
    <row r="273" spans="1:7">
      <c r="A273" s="22" t="s">
        <v>19</v>
      </c>
      <c r="B273" s="20" t="s">
        <v>322</v>
      </c>
      <c r="C273" s="20" t="s">
        <v>20</v>
      </c>
      <c r="D273" s="20">
        <v>36039668</v>
      </c>
      <c r="E273" s="20">
        <v>34701888</v>
      </c>
      <c r="F273" s="20">
        <f t="shared" si="8"/>
        <v>1.0385506402418221</v>
      </c>
      <c r="G273" s="20">
        <f t="shared" si="9"/>
        <v>1.2212951670064753</v>
      </c>
    </row>
    <row r="274" spans="1:7">
      <c r="A274" s="23" t="s">
        <v>19</v>
      </c>
      <c r="B274" s="24" t="s">
        <v>323</v>
      </c>
      <c r="C274" s="24" t="s">
        <v>20</v>
      </c>
      <c r="D274" s="24">
        <v>36069508</v>
      </c>
      <c r="E274" s="24">
        <v>34616004</v>
      </c>
      <c r="F274" s="24">
        <f t="shared" si="8"/>
        <v>1.0419893642258651</v>
      </c>
      <c r="G274" s="24">
        <f t="shared" si="9"/>
        <v>1.2257101447295882</v>
      </c>
    </row>
    <row r="275" spans="1:7">
      <c r="A275" s="18" t="s">
        <v>19</v>
      </c>
      <c r="B275" s="19" t="s">
        <v>324</v>
      </c>
      <c r="C275" s="19" t="s">
        <v>20</v>
      </c>
      <c r="D275" s="19">
        <v>41005240</v>
      </c>
      <c r="E275" s="19">
        <v>34560720</v>
      </c>
      <c r="F275" s="19">
        <f t="shared" si="8"/>
        <v>1.1864694948484868</v>
      </c>
      <c r="G275" s="19">
        <f t="shared" si="9"/>
        <v>1.4112081844359723</v>
      </c>
    </row>
    <row r="276" spans="1:7">
      <c r="A276" s="22" t="s">
        <v>19</v>
      </c>
      <c r="B276" s="20" t="s">
        <v>325</v>
      </c>
      <c r="C276" s="20" t="s">
        <v>20</v>
      </c>
      <c r="D276" s="20">
        <v>39148300</v>
      </c>
      <c r="E276" s="20">
        <v>32542696</v>
      </c>
      <c r="F276" s="20">
        <f t="shared" si="8"/>
        <v>1.2029826908010326</v>
      </c>
      <c r="G276" s="20">
        <f t="shared" si="9"/>
        <v>1.4324094767194457</v>
      </c>
    </row>
    <row r="277" spans="1:7">
      <c r="A277" s="23" t="s">
        <v>19</v>
      </c>
      <c r="B277" s="24" t="s">
        <v>326</v>
      </c>
      <c r="C277" s="24" t="s">
        <v>20</v>
      </c>
      <c r="D277" s="24">
        <v>37761848</v>
      </c>
      <c r="E277" s="24">
        <v>31048942</v>
      </c>
      <c r="F277" s="24">
        <f t="shared" si="8"/>
        <v>1.216204017515315</v>
      </c>
      <c r="G277" s="24">
        <f t="shared" si="9"/>
        <v>1.449384338087913</v>
      </c>
    </row>
    <row r="278" spans="1:7">
      <c r="A278" s="18" t="s">
        <v>19</v>
      </c>
      <c r="B278" s="19" t="s">
        <v>327</v>
      </c>
      <c r="C278" s="19" t="s">
        <v>20</v>
      </c>
      <c r="D278" s="19">
        <v>33284598</v>
      </c>
      <c r="E278" s="19">
        <v>33382046</v>
      </c>
      <c r="F278" s="19">
        <f t="shared" si="8"/>
        <v>0.99708082602246728</v>
      </c>
      <c r="G278" s="19">
        <f t="shared" si="9"/>
        <v>1.1680520725302457</v>
      </c>
    </row>
    <row r="279" spans="1:7">
      <c r="A279" s="22" t="s">
        <v>19</v>
      </c>
      <c r="B279" s="20" t="s">
        <v>328</v>
      </c>
      <c r="C279" s="20" t="s">
        <v>20</v>
      </c>
      <c r="D279" s="20">
        <v>33388758</v>
      </c>
      <c r="E279" s="20">
        <v>34140560</v>
      </c>
      <c r="F279" s="20">
        <f t="shared" si="8"/>
        <v>0.97797921299474877</v>
      </c>
      <c r="G279" s="20">
        <f t="shared" si="9"/>
        <v>1.1435275115639578</v>
      </c>
    </row>
    <row r="280" spans="1:7">
      <c r="A280" s="23" t="s">
        <v>19</v>
      </c>
      <c r="B280" s="24" t="s">
        <v>329</v>
      </c>
      <c r="C280" s="24" t="s">
        <v>20</v>
      </c>
      <c r="D280" s="24">
        <v>33708872</v>
      </c>
      <c r="E280" s="24">
        <v>34360752</v>
      </c>
      <c r="F280" s="24">
        <f t="shared" si="8"/>
        <v>0.98102835467628879</v>
      </c>
      <c r="G280" s="24">
        <f t="shared" si="9"/>
        <v>1.1474423045688871</v>
      </c>
    </row>
    <row r="281" spans="1:7">
      <c r="A281" s="18" t="s">
        <v>19</v>
      </c>
      <c r="B281" s="19" t="s">
        <v>330</v>
      </c>
      <c r="C281" s="19" t="s">
        <v>20</v>
      </c>
      <c r="D281" s="19">
        <v>37543840</v>
      </c>
      <c r="E281" s="19">
        <v>36176964</v>
      </c>
      <c r="F281" s="19">
        <f t="shared" si="8"/>
        <v>1.0377830489037168</v>
      </c>
      <c r="G281" s="19">
        <f t="shared" si="9"/>
        <v>1.2203096564874818</v>
      </c>
    </row>
    <row r="282" spans="1:7">
      <c r="A282" s="22" t="s">
        <v>19</v>
      </c>
      <c r="B282" s="20" t="s">
        <v>331</v>
      </c>
      <c r="C282" s="20" t="s">
        <v>20</v>
      </c>
      <c r="D282" s="20">
        <v>37032208</v>
      </c>
      <c r="E282" s="20">
        <v>35704664</v>
      </c>
      <c r="F282" s="20">
        <f t="shared" si="8"/>
        <v>1.0371812489259107</v>
      </c>
      <c r="G282" s="20">
        <f t="shared" si="9"/>
        <v>1.2195370054959767</v>
      </c>
    </row>
    <row r="283" spans="1:7">
      <c r="A283" s="23" t="s">
        <v>19</v>
      </c>
      <c r="B283" s="24" t="s">
        <v>332</v>
      </c>
      <c r="C283" s="24" t="s">
        <v>20</v>
      </c>
      <c r="D283" s="24">
        <v>37492660</v>
      </c>
      <c r="E283" s="24">
        <v>36372272</v>
      </c>
      <c r="F283" s="24">
        <f t="shared" si="8"/>
        <v>1.0308033548192974</v>
      </c>
      <c r="G283" s="24">
        <f t="shared" si="9"/>
        <v>1.2113484272524959</v>
      </c>
    </row>
    <row r="284" spans="1:7">
      <c r="A284" s="18" t="s">
        <v>19</v>
      </c>
      <c r="B284" s="19" t="s">
        <v>333</v>
      </c>
      <c r="C284" s="19" t="s">
        <v>20</v>
      </c>
      <c r="D284" s="19">
        <v>40589152</v>
      </c>
      <c r="E284" s="19">
        <v>34621832</v>
      </c>
      <c r="F284" s="19">
        <f t="shared" si="8"/>
        <v>1.1723571415862684</v>
      </c>
      <c r="G284" s="19">
        <f t="shared" si="9"/>
        <v>1.3930893340826098</v>
      </c>
    </row>
    <row r="285" spans="1:7">
      <c r="A285" s="22" t="s">
        <v>19</v>
      </c>
      <c r="B285" s="20" t="s">
        <v>334</v>
      </c>
      <c r="C285" s="20" t="s">
        <v>20</v>
      </c>
      <c r="D285" s="20">
        <v>40575572</v>
      </c>
      <c r="E285" s="20">
        <v>34758816</v>
      </c>
      <c r="F285" s="20">
        <f t="shared" si="8"/>
        <v>1.1673462064990936</v>
      </c>
      <c r="G285" s="20">
        <f t="shared" si="9"/>
        <v>1.3866557945241862</v>
      </c>
    </row>
    <row r="286" spans="1:7">
      <c r="A286" s="23" t="s">
        <v>19</v>
      </c>
      <c r="B286" s="24" t="s">
        <v>335</v>
      </c>
      <c r="C286" s="24" t="s">
        <v>20</v>
      </c>
      <c r="D286" s="24">
        <v>40757884</v>
      </c>
      <c r="E286" s="24">
        <v>34725216</v>
      </c>
      <c r="F286" s="24">
        <f t="shared" si="8"/>
        <v>1.1737258596174032</v>
      </c>
      <c r="G286" s="24">
        <f t="shared" si="9"/>
        <v>1.3948466311627838</v>
      </c>
    </row>
    <row r="287" spans="1:7">
      <c r="A287" s="18" t="s">
        <v>19</v>
      </c>
      <c r="B287" s="19" t="s">
        <v>336</v>
      </c>
      <c r="C287" s="19" t="s">
        <v>20</v>
      </c>
      <c r="D287" s="19">
        <v>30256006</v>
      </c>
      <c r="E287" s="19">
        <v>29346894</v>
      </c>
      <c r="F287" s="19">
        <f t="shared" si="8"/>
        <v>1.0309781334951493</v>
      </c>
      <c r="G287" s="19">
        <f t="shared" si="9"/>
        <v>1.2115728255944223</v>
      </c>
    </row>
    <row r="288" spans="1:7">
      <c r="A288" s="22" t="s">
        <v>19</v>
      </c>
      <c r="B288" s="20" t="s">
        <v>337</v>
      </c>
      <c r="C288" s="20" t="s">
        <v>20</v>
      </c>
      <c r="D288" s="20">
        <v>29889338</v>
      </c>
      <c r="E288" s="20">
        <v>28860204</v>
      </c>
      <c r="F288" s="20">
        <f t="shared" si="8"/>
        <v>1.0356592766981134</v>
      </c>
      <c r="G288" s="20">
        <f t="shared" si="9"/>
        <v>1.2175829453527078</v>
      </c>
    </row>
    <row r="289" spans="1:7">
      <c r="A289" s="23" t="s">
        <v>19</v>
      </c>
      <c r="B289" s="24" t="s">
        <v>338</v>
      </c>
      <c r="C289" s="24" t="s">
        <v>20</v>
      </c>
      <c r="D289" s="24">
        <v>29431382</v>
      </c>
      <c r="E289" s="24">
        <v>28413276</v>
      </c>
      <c r="F289" s="24">
        <f t="shared" si="8"/>
        <v>1.0358320525940057</v>
      </c>
      <c r="G289" s="24">
        <f t="shared" si="9"/>
        <v>1.2178047723254439</v>
      </c>
    </row>
    <row r="290" spans="1:7">
      <c r="A290" s="18" t="s">
        <v>19</v>
      </c>
      <c r="B290" s="19" t="s">
        <v>339</v>
      </c>
      <c r="C290" s="19" t="s">
        <v>20</v>
      </c>
      <c r="D290" s="19">
        <v>27596906</v>
      </c>
      <c r="E290" s="19">
        <v>28396284</v>
      </c>
      <c r="F290" s="19">
        <f t="shared" si="8"/>
        <v>0.97184920393104957</v>
      </c>
      <c r="G290" s="19">
        <f t="shared" si="9"/>
        <v>1.1356571929270745</v>
      </c>
    </row>
    <row r="291" spans="1:7">
      <c r="A291" s="22" t="s">
        <v>19</v>
      </c>
      <c r="B291" s="20" t="s">
        <v>340</v>
      </c>
      <c r="C291" s="20" t="s">
        <v>20</v>
      </c>
      <c r="D291" s="20">
        <v>28826034</v>
      </c>
      <c r="E291" s="20">
        <v>29322234</v>
      </c>
      <c r="F291" s="20">
        <f t="shared" si="8"/>
        <v>0.98307768773688931</v>
      </c>
      <c r="G291" s="20">
        <f t="shared" si="9"/>
        <v>1.1500734432853921</v>
      </c>
    </row>
    <row r="292" spans="1:7">
      <c r="A292" s="22" t="s">
        <v>19</v>
      </c>
      <c r="B292" s="20" t="s">
        <v>341</v>
      </c>
      <c r="C292" s="20" t="s">
        <v>20</v>
      </c>
      <c r="D292" s="20">
        <v>29289274</v>
      </c>
      <c r="E292" s="20">
        <v>29939940</v>
      </c>
      <c r="F292" s="20">
        <f t="shared" si="8"/>
        <v>0.97826762511882126</v>
      </c>
      <c r="G292" s="20">
        <f t="shared" si="9"/>
        <v>1.1438978038900545</v>
      </c>
    </row>
    <row r="293" spans="1:7">
      <c r="A293" s="23" t="s">
        <v>19</v>
      </c>
      <c r="B293" s="24" t="s">
        <v>342</v>
      </c>
      <c r="C293" s="24" t="s">
        <v>20</v>
      </c>
      <c r="D293" s="24">
        <v>29384778</v>
      </c>
      <c r="E293" s="24">
        <v>30016358</v>
      </c>
      <c r="F293" s="24">
        <f t="shared" ref="F293:F307" si="10">D293/E293</f>
        <v>0.97895880639483313</v>
      </c>
      <c r="G293" s="24">
        <f t="shared" si="9"/>
        <v>1.1447852115303263</v>
      </c>
    </row>
    <row r="294" spans="1:7">
      <c r="A294" s="18" t="s">
        <v>19</v>
      </c>
      <c r="B294" s="19" t="s">
        <v>343</v>
      </c>
      <c r="C294" s="19" t="s">
        <v>20</v>
      </c>
      <c r="D294" s="19">
        <v>39348412</v>
      </c>
      <c r="E294" s="19">
        <v>33560808</v>
      </c>
      <c r="F294" s="19">
        <f t="shared" si="10"/>
        <v>1.1724512711374528</v>
      </c>
      <c r="G294" s="19">
        <f t="shared" si="9"/>
        <v>1.3932101870133757</v>
      </c>
    </row>
    <row r="295" spans="1:7">
      <c r="A295" s="22" t="s">
        <v>19</v>
      </c>
      <c r="B295" s="20" t="s">
        <v>344</v>
      </c>
      <c r="C295" s="20" t="s">
        <v>20</v>
      </c>
      <c r="D295" s="20">
        <v>39393424</v>
      </c>
      <c r="E295" s="20">
        <v>33377242</v>
      </c>
      <c r="F295" s="20">
        <f t="shared" si="10"/>
        <v>1.1802480264846329</v>
      </c>
      <c r="G295" s="20">
        <f t="shared" si="9"/>
        <v>1.4032204412036202</v>
      </c>
    </row>
    <row r="296" spans="1:7">
      <c r="A296" s="22" t="s">
        <v>19</v>
      </c>
      <c r="B296" s="20" t="s">
        <v>345</v>
      </c>
      <c r="C296" s="20" t="s">
        <v>20</v>
      </c>
      <c r="D296" s="20">
        <v>39284496</v>
      </c>
      <c r="E296" s="20">
        <v>33358034</v>
      </c>
      <c r="F296" s="20">
        <f t="shared" si="10"/>
        <v>1.1776622087500721</v>
      </c>
      <c r="G296" s="20">
        <f t="shared" si="9"/>
        <v>1.3999005098142174</v>
      </c>
    </row>
    <row r="297" spans="1:7">
      <c r="A297" s="23" t="s">
        <v>19</v>
      </c>
      <c r="B297" s="24" t="s">
        <v>346</v>
      </c>
      <c r="C297" s="24" t="s">
        <v>20</v>
      </c>
      <c r="D297" s="24">
        <v>40235252</v>
      </c>
      <c r="E297" s="24">
        <v>33992752</v>
      </c>
      <c r="F297" s="24">
        <f t="shared" si="10"/>
        <v>1.1836420893489294</v>
      </c>
      <c r="G297" s="24">
        <f t="shared" si="9"/>
        <v>1.4075780785150904</v>
      </c>
    </row>
    <row r="298" spans="1:7">
      <c r="A298" s="18" t="s">
        <v>19</v>
      </c>
      <c r="B298" s="19" t="s">
        <v>347</v>
      </c>
      <c r="C298" s="19" t="s">
        <v>20</v>
      </c>
      <c r="D298" s="19">
        <v>37105212</v>
      </c>
      <c r="E298" s="19">
        <v>28135020</v>
      </c>
      <c r="F298" s="19">
        <f t="shared" si="10"/>
        <v>1.3188265727196924</v>
      </c>
      <c r="G298" s="19">
        <f t="shared" si="9"/>
        <v>1.5811414367148131</v>
      </c>
    </row>
    <row r="299" spans="1:7">
      <c r="A299" s="22" t="s">
        <v>19</v>
      </c>
      <c r="B299" s="20" t="s">
        <v>348</v>
      </c>
      <c r="C299" s="20" t="s">
        <v>20</v>
      </c>
      <c r="D299" s="20">
        <v>38624836</v>
      </c>
      <c r="E299" s="20">
        <v>29046946</v>
      </c>
      <c r="F299" s="20">
        <f t="shared" si="10"/>
        <v>1.3297382795423656</v>
      </c>
      <c r="G299" s="20">
        <f t="shared" si="9"/>
        <v>1.5951509771044432</v>
      </c>
    </row>
    <row r="300" spans="1:7">
      <c r="A300" s="23" t="s">
        <v>19</v>
      </c>
      <c r="B300" s="24" t="s">
        <v>349</v>
      </c>
      <c r="C300" s="24" t="s">
        <v>20</v>
      </c>
      <c r="D300" s="24">
        <v>38060916</v>
      </c>
      <c r="E300" s="24">
        <v>28501274</v>
      </c>
      <c r="F300" s="24">
        <f t="shared" si="10"/>
        <v>1.3354110416257181</v>
      </c>
      <c r="G300" s="24">
        <f t="shared" si="9"/>
        <v>1.6024342363432595</v>
      </c>
    </row>
    <row r="301" spans="1:7">
      <c r="A301" s="18" t="s">
        <v>19</v>
      </c>
      <c r="B301" s="19" t="s">
        <v>350</v>
      </c>
      <c r="C301" s="19" t="s">
        <v>20</v>
      </c>
      <c r="D301" s="19">
        <v>38910580</v>
      </c>
      <c r="E301" s="19">
        <v>35298700</v>
      </c>
      <c r="F301" s="19">
        <f t="shared" si="10"/>
        <v>1.1023233150229328</v>
      </c>
      <c r="G301" s="19">
        <f t="shared" si="9"/>
        <v>1.3031729041579434</v>
      </c>
    </row>
    <row r="302" spans="1:7">
      <c r="A302" s="22" t="s">
        <v>19</v>
      </c>
      <c r="B302" s="20" t="s">
        <v>351</v>
      </c>
      <c r="C302" s="20" t="s">
        <v>20</v>
      </c>
      <c r="D302" s="20">
        <v>37854424</v>
      </c>
      <c r="E302" s="20">
        <v>34093276</v>
      </c>
      <c r="F302" s="20">
        <f t="shared" si="10"/>
        <v>1.1103193486011729</v>
      </c>
      <c r="G302" s="20">
        <f t="shared" si="9"/>
        <v>1.3134390116690458</v>
      </c>
    </row>
    <row r="303" spans="1:7">
      <c r="A303" s="23" t="s">
        <v>19</v>
      </c>
      <c r="B303" s="24" t="s">
        <v>352</v>
      </c>
      <c r="C303" s="24" t="s">
        <v>20</v>
      </c>
      <c r="D303" s="24">
        <v>36194700</v>
      </c>
      <c r="E303" s="24">
        <v>32965956</v>
      </c>
      <c r="F303" s="24">
        <f t="shared" si="10"/>
        <v>1.0979417675616627</v>
      </c>
      <c r="G303" s="24">
        <f t="shared" si="9"/>
        <v>1.2975474353724188</v>
      </c>
    </row>
    <row r="304" spans="1:7">
      <c r="A304" s="18" t="s">
        <v>19</v>
      </c>
      <c r="B304" s="19" t="s">
        <v>353</v>
      </c>
      <c r="C304" s="19" t="s">
        <v>20</v>
      </c>
      <c r="D304" s="19">
        <v>44617248</v>
      </c>
      <c r="E304" s="19">
        <v>28746550</v>
      </c>
      <c r="F304" s="19">
        <f t="shared" si="10"/>
        <v>1.5520905291243645</v>
      </c>
      <c r="G304" s="19">
        <f t="shared" si="9"/>
        <v>1.8806290303427715</v>
      </c>
    </row>
    <row r="305" spans="1:7">
      <c r="A305" s="22" t="s">
        <v>19</v>
      </c>
      <c r="B305" s="20" t="s">
        <v>354</v>
      </c>
      <c r="C305" s="20" t="s">
        <v>20</v>
      </c>
      <c r="D305" s="20">
        <v>73938112</v>
      </c>
      <c r="E305" s="20">
        <v>48720512</v>
      </c>
      <c r="F305" s="20">
        <f t="shared" si="10"/>
        <v>1.5175971878128045</v>
      </c>
      <c r="G305" s="20">
        <f t="shared" si="9"/>
        <v>1.8363430294328598</v>
      </c>
    </row>
    <row r="306" spans="1:7">
      <c r="A306" s="22" t="s">
        <v>19</v>
      </c>
      <c r="B306" s="20" t="s">
        <v>355</v>
      </c>
      <c r="C306" s="20" t="s">
        <v>20</v>
      </c>
      <c r="D306" s="20">
        <v>59185312</v>
      </c>
      <c r="E306" s="20">
        <v>38557116</v>
      </c>
      <c r="F306" s="20">
        <f t="shared" si="10"/>
        <v>1.5350036034852814</v>
      </c>
      <c r="G306" s="20">
        <f t="shared" si="9"/>
        <v>1.8586911265147528</v>
      </c>
    </row>
    <row r="307" spans="1:7">
      <c r="A307" s="23" t="s">
        <v>19</v>
      </c>
      <c r="B307" s="24" t="s">
        <v>356</v>
      </c>
      <c r="C307" s="24" t="s">
        <v>20</v>
      </c>
      <c r="D307" s="24">
        <v>54601668</v>
      </c>
      <c r="E307" s="24">
        <v>35251752</v>
      </c>
      <c r="F307" s="24">
        <f t="shared" si="10"/>
        <v>1.5489065054128373</v>
      </c>
      <c r="G307" s="24">
        <f t="shared" si="9"/>
        <v>1.8765410622995418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7"/>
  <sheetViews>
    <sheetView workbookViewId="0">
      <selection activeCell="F1" sqref="F1:G1"/>
    </sheetView>
  </sheetViews>
  <sheetFormatPr baseColWidth="10" defaultColWidth="8.83203125" defaultRowHeight="14" x14ac:dyDescent="0"/>
  <cols>
    <col min="3" max="3" width="11.1640625" customWidth="1"/>
    <col min="4" max="4" width="11.6640625" customWidth="1"/>
    <col min="5" max="5" width="10.83203125" customWidth="1"/>
    <col min="6" max="6" width="12.83203125" customWidth="1"/>
    <col min="7" max="7" width="15" customWidth="1"/>
  </cols>
  <sheetData>
    <row r="1" spans="1:7" s="4" customFormat="1" ht="56">
      <c r="A1" s="17" t="s">
        <v>2</v>
      </c>
      <c r="B1" s="17" t="s">
        <v>3</v>
      </c>
      <c r="C1" s="17" t="s">
        <v>4</v>
      </c>
      <c r="D1" s="17" t="s">
        <v>7</v>
      </c>
      <c r="E1" s="17" t="s">
        <v>8</v>
      </c>
      <c r="F1" s="52" t="s">
        <v>39</v>
      </c>
      <c r="G1" s="53" t="s">
        <v>357</v>
      </c>
    </row>
    <row r="2" spans="1:7">
      <c r="A2" s="7" t="s">
        <v>21</v>
      </c>
      <c r="B2" s="8" t="s">
        <v>56</v>
      </c>
      <c r="C2" s="8" t="s">
        <v>22</v>
      </c>
      <c r="D2" s="8">
        <v>38750084</v>
      </c>
      <c r="E2" s="8">
        <v>14645070</v>
      </c>
      <c r="F2" s="8">
        <f>D2/E2</f>
        <v>2.6459473392752648</v>
      </c>
      <c r="G2" s="8">
        <f>(2.9936*F2)-1.1312</f>
        <v>6.7897079548544328</v>
      </c>
    </row>
    <row r="3" spans="1:7">
      <c r="A3" s="9" t="s">
        <v>21</v>
      </c>
      <c r="B3" s="10" t="s">
        <v>57</v>
      </c>
      <c r="C3" s="10" t="s">
        <v>22</v>
      </c>
      <c r="D3" s="10">
        <v>41111664</v>
      </c>
      <c r="E3" s="10">
        <v>15210334</v>
      </c>
      <c r="F3" s="10">
        <f t="shared" ref="F3:F66" si="0">D3/E3</f>
        <v>2.7028771360313324</v>
      </c>
      <c r="G3" s="10">
        <f t="shared" ref="G3:G66" si="1">(2.9936*F3)-1.1312</f>
        <v>6.9601329944233967</v>
      </c>
    </row>
    <row r="4" spans="1:7">
      <c r="A4" s="9" t="s">
        <v>21</v>
      </c>
      <c r="B4" s="10" t="s">
        <v>58</v>
      </c>
      <c r="C4" s="10" t="s">
        <v>22</v>
      </c>
      <c r="D4" s="10">
        <v>42712400</v>
      </c>
      <c r="E4" s="10">
        <v>15757239</v>
      </c>
      <c r="F4" s="10">
        <f t="shared" si="0"/>
        <v>2.7106525451571812</v>
      </c>
      <c r="G4" s="10">
        <f t="shared" si="1"/>
        <v>6.9834094591825373</v>
      </c>
    </row>
    <row r="5" spans="1:7">
      <c r="A5" s="11" t="s">
        <v>21</v>
      </c>
      <c r="B5" s="12" t="s">
        <v>59</v>
      </c>
      <c r="C5" s="12" t="s">
        <v>22</v>
      </c>
      <c r="D5" s="12">
        <v>41638176</v>
      </c>
      <c r="E5" s="12">
        <v>15403730</v>
      </c>
      <c r="F5" s="12">
        <f t="shared" si="0"/>
        <v>2.7031229448971126</v>
      </c>
      <c r="G5" s="12">
        <f t="shared" si="1"/>
        <v>6.9608688478439955</v>
      </c>
    </row>
    <row r="6" spans="1:7">
      <c r="A6" s="7" t="s">
        <v>21</v>
      </c>
      <c r="B6" s="8" t="s">
        <v>60</v>
      </c>
      <c r="C6" s="8" t="s">
        <v>22</v>
      </c>
      <c r="D6" s="8">
        <v>19340348</v>
      </c>
      <c r="E6" s="8">
        <v>11602951</v>
      </c>
      <c r="F6" s="8">
        <f t="shared" si="0"/>
        <v>1.6668473390950285</v>
      </c>
      <c r="G6" s="8">
        <f t="shared" si="1"/>
        <v>3.8586741943148768</v>
      </c>
    </row>
    <row r="7" spans="1:7">
      <c r="A7" s="9" t="s">
        <v>21</v>
      </c>
      <c r="B7" s="10" t="s">
        <v>61</v>
      </c>
      <c r="C7" s="10" t="s">
        <v>22</v>
      </c>
      <c r="D7" s="10">
        <v>14818253</v>
      </c>
      <c r="E7" s="10">
        <v>8811417</v>
      </c>
      <c r="F7" s="10">
        <f t="shared" si="0"/>
        <v>1.6817105580180804</v>
      </c>
      <c r="G7" s="10">
        <f t="shared" si="1"/>
        <v>3.9031687264829253</v>
      </c>
    </row>
    <row r="8" spans="1:7">
      <c r="A8" s="11" t="s">
        <v>21</v>
      </c>
      <c r="B8" s="12" t="s">
        <v>62</v>
      </c>
      <c r="C8" s="12" t="s">
        <v>22</v>
      </c>
      <c r="D8" s="12">
        <v>15428784</v>
      </c>
      <c r="E8" s="12">
        <v>9300174</v>
      </c>
      <c r="F8" s="12">
        <f t="shared" si="0"/>
        <v>1.6589779933149638</v>
      </c>
      <c r="G8" s="12">
        <f t="shared" si="1"/>
        <v>3.8351165207876754</v>
      </c>
    </row>
    <row r="9" spans="1:7">
      <c r="A9" s="7" t="s">
        <v>21</v>
      </c>
      <c r="B9" s="8" t="s">
        <v>63</v>
      </c>
      <c r="C9" s="8" t="s">
        <v>22</v>
      </c>
      <c r="D9" s="8">
        <v>35943056</v>
      </c>
      <c r="E9" s="8">
        <v>11249399</v>
      </c>
      <c r="F9" s="8">
        <f t="shared" si="0"/>
        <v>3.1951090009341834</v>
      </c>
      <c r="G9" s="8">
        <f t="shared" si="1"/>
        <v>8.4336783051965707</v>
      </c>
    </row>
    <row r="10" spans="1:7">
      <c r="A10" s="9" t="s">
        <v>21</v>
      </c>
      <c r="B10" s="10" t="s">
        <v>64</v>
      </c>
      <c r="C10" s="10" t="s">
        <v>22</v>
      </c>
      <c r="D10" s="10">
        <v>34474076</v>
      </c>
      <c r="E10" s="10">
        <v>10969425</v>
      </c>
      <c r="F10" s="10">
        <f t="shared" si="0"/>
        <v>3.1427423041772928</v>
      </c>
      <c r="G10" s="10">
        <f t="shared" si="1"/>
        <v>8.2769133617851427</v>
      </c>
    </row>
    <row r="11" spans="1:7">
      <c r="A11" s="11" t="s">
        <v>21</v>
      </c>
      <c r="B11" s="12" t="s">
        <v>65</v>
      </c>
      <c r="C11" s="12" t="s">
        <v>22</v>
      </c>
      <c r="D11" s="12">
        <v>36861896</v>
      </c>
      <c r="E11" s="12">
        <v>11948608</v>
      </c>
      <c r="F11" s="12">
        <f t="shared" si="0"/>
        <v>3.0850368511545447</v>
      </c>
      <c r="G11" s="12">
        <f t="shared" si="1"/>
        <v>8.1041663176162455</v>
      </c>
    </row>
    <row r="12" spans="1:7">
      <c r="A12" s="7" t="s">
        <v>21</v>
      </c>
      <c r="B12" s="8" t="s">
        <v>66</v>
      </c>
      <c r="C12" s="8" t="s">
        <v>22</v>
      </c>
      <c r="D12" s="8">
        <v>49518208</v>
      </c>
      <c r="E12" s="8">
        <v>18123068</v>
      </c>
      <c r="F12" s="8">
        <f t="shared" si="0"/>
        <v>2.7323303096363154</v>
      </c>
      <c r="G12" s="8">
        <f t="shared" si="1"/>
        <v>7.0483040149272735</v>
      </c>
    </row>
    <row r="13" spans="1:7">
      <c r="A13" s="9" t="s">
        <v>21</v>
      </c>
      <c r="B13" s="10" t="s">
        <v>67</v>
      </c>
      <c r="C13" s="10" t="s">
        <v>22</v>
      </c>
      <c r="D13" s="10">
        <v>41199468</v>
      </c>
      <c r="E13" s="10">
        <v>14495328</v>
      </c>
      <c r="F13" s="10">
        <f t="shared" si="0"/>
        <v>2.8422584159530575</v>
      </c>
      <c r="G13" s="10">
        <f t="shared" si="1"/>
        <v>7.3773847939970718</v>
      </c>
    </row>
    <row r="14" spans="1:7">
      <c r="A14" s="11" t="s">
        <v>21</v>
      </c>
      <c r="B14" s="12" t="s">
        <v>68</v>
      </c>
      <c r="C14" s="12" t="s">
        <v>22</v>
      </c>
      <c r="D14" s="12">
        <v>39387964</v>
      </c>
      <c r="E14" s="12">
        <v>13927340</v>
      </c>
      <c r="F14" s="12">
        <f t="shared" si="0"/>
        <v>2.8281038590283574</v>
      </c>
      <c r="G14" s="12">
        <f t="shared" si="1"/>
        <v>7.3350117123872902</v>
      </c>
    </row>
    <row r="15" spans="1:7">
      <c r="A15" s="7" t="s">
        <v>21</v>
      </c>
      <c r="B15" s="8" t="s">
        <v>69</v>
      </c>
      <c r="C15" s="8" t="s">
        <v>22</v>
      </c>
      <c r="D15" s="8">
        <v>46768524</v>
      </c>
      <c r="E15" s="8">
        <v>15739510</v>
      </c>
      <c r="F15" s="8">
        <f t="shared" si="0"/>
        <v>2.9714091480611531</v>
      </c>
      <c r="G15" s="8">
        <f t="shared" si="1"/>
        <v>7.7640104256358669</v>
      </c>
    </row>
    <row r="16" spans="1:7">
      <c r="A16" s="9" t="s">
        <v>21</v>
      </c>
      <c r="B16" s="10" t="s">
        <v>70</v>
      </c>
      <c r="C16" s="10" t="s">
        <v>22</v>
      </c>
      <c r="D16" s="10">
        <v>45238344</v>
      </c>
      <c r="E16" s="10">
        <v>14757939</v>
      </c>
      <c r="F16" s="10">
        <f t="shared" si="0"/>
        <v>3.0653564837203895</v>
      </c>
      <c r="G16" s="10">
        <f t="shared" si="1"/>
        <v>8.0452511696653577</v>
      </c>
    </row>
    <row r="17" spans="1:7">
      <c r="A17" s="11" t="s">
        <v>21</v>
      </c>
      <c r="B17" s="12" t="s">
        <v>71</v>
      </c>
      <c r="C17" s="12" t="s">
        <v>22</v>
      </c>
      <c r="D17" s="12">
        <v>39476544</v>
      </c>
      <c r="E17" s="12">
        <v>12431867</v>
      </c>
      <c r="F17" s="12">
        <f t="shared" si="0"/>
        <v>3.1754316547948913</v>
      </c>
      <c r="G17" s="12">
        <f t="shared" si="1"/>
        <v>8.3747722017939861</v>
      </c>
    </row>
    <row r="18" spans="1:7">
      <c r="A18" s="7" t="s">
        <v>21</v>
      </c>
      <c r="B18" s="8" t="s">
        <v>72</v>
      </c>
      <c r="C18" s="8" t="s">
        <v>22</v>
      </c>
      <c r="D18" s="8">
        <v>60751108</v>
      </c>
      <c r="E18" s="8">
        <v>26255196</v>
      </c>
      <c r="F18" s="8">
        <f t="shared" si="0"/>
        <v>2.3138699097885236</v>
      </c>
      <c r="G18" s="8">
        <f t="shared" si="1"/>
        <v>5.7956009619429238</v>
      </c>
    </row>
    <row r="19" spans="1:7">
      <c r="A19" s="9" t="s">
        <v>21</v>
      </c>
      <c r="B19" s="10" t="s">
        <v>73</v>
      </c>
      <c r="C19" s="10" t="s">
        <v>22</v>
      </c>
      <c r="D19" s="10">
        <v>65584104</v>
      </c>
      <c r="E19" s="10">
        <v>27578826</v>
      </c>
      <c r="F19" s="10">
        <f t="shared" si="0"/>
        <v>2.3780600377985635</v>
      </c>
      <c r="G19" s="10">
        <f t="shared" si="1"/>
        <v>5.9877605291537792</v>
      </c>
    </row>
    <row r="20" spans="1:7">
      <c r="A20" s="11" t="s">
        <v>21</v>
      </c>
      <c r="B20" s="12" t="s">
        <v>74</v>
      </c>
      <c r="C20" s="12" t="s">
        <v>22</v>
      </c>
      <c r="D20" s="12">
        <v>77143672</v>
      </c>
      <c r="E20" s="12">
        <v>33219966</v>
      </c>
      <c r="F20" s="12">
        <f t="shared" si="0"/>
        <v>2.3222080359745099</v>
      </c>
      <c r="G20" s="12">
        <f t="shared" si="1"/>
        <v>5.820561976493293</v>
      </c>
    </row>
    <row r="21" spans="1:7">
      <c r="A21" s="7" t="s">
        <v>21</v>
      </c>
      <c r="B21" s="8" t="s">
        <v>75</v>
      </c>
      <c r="C21" s="8" t="s">
        <v>22</v>
      </c>
      <c r="D21" s="8">
        <v>59626436</v>
      </c>
      <c r="E21" s="8">
        <v>29181176</v>
      </c>
      <c r="F21" s="8">
        <f t="shared" si="0"/>
        <v>2.0433184735255359</v>
      </c>
      <c r="G21" s="8">
        <f t="shared" si="1"/>
        <v>4.9856781823460441</v>
      </c>
    </row>
    <row r="22" spans="1:7">
      <c r="A22" s="9" t="s">
        <v>21</v>
      </c>
      <c r="B22" s="10" t="s">
        <v>76</v>
      </c>
      <c r="C22" s="10" t="s">
        <v>22</v>
      </c>
      <c r="D22" s="10">
        <v>59394380</v>
      </c>
      <c r="E22" s="10">
        <v>29206668</v>
      </c>
      <c r="F22" s="10">
        <f t="shared" si="0"/>
        <v>2.0335897268390903</v>
      </c>
      <c r="G22" s="10">
        <f t="shared" si="1"/>
        <v>4.9565542062655004</v>
      </c>
    </row>
    <row r="23" spans="1:7">
      <c r="A23" s="9" t="s">
        <v>21</v>
      </c>
      <c r="B23" s="10" t="s">
        <v>77</v>
      </c>
      <c r="C23" s="10" t="s">
        <v>22</v>
      </c>
      <c r="D23" s="10">
        <v>69985144</v>
      </c>
      <c r="E23" s="10">
        <v>34596644</v>
      </c>
      <c r="F23" s="10">
        <f t="shared" si="0"/>
        <v>2.0228882315868555</v>
      </c>
      <c r="G23" s="10">
        <f t="shared" si="1"/>
        <v>4.9245182100784106</v>
      </c>
    </row>
    <row r="24" spans="1:7">
      <c r="A24" s="11" t="s">
        <v>21</v>
      </c>
      <c r="B24" s="12" t="s">
        <v>78</v>
      </c>
      <c r="C24" s="12" t="s">
        <v>22</v>
      </c>
      <c r="D24" s="12">
        <v>67834360</v>
      </c>
      <c r="E24" s="12">
        <v>33632488</v>
      </c>
      <c r="F24" s="12">
        <f t="shared" si="0"/>
        <v>2.0169295830864491</v>
      </c>
      <c r="G24" s="12">
        <f t="shared" si="1"/>
        <v>4.9066803999275939</v>
      </c>
    </row>
    <row r="25" spans="1:7">
      <c r="A25" s="7" t="s">
        <v>21</v>
      </c>
      <c r="B25" s="8" t="s">
        <v>79</v>
      </c>
      <c r="C25" s="8" t="s">
        <v>22</v>
      </c>
      <c r="D25" s="8">
        <v>86862448</v>
      </c>
      <c r="E25" s="8">
        <v>32999912</v>
      </c>
      <c r="F25" s="8">
        <f t="shared" si="0"/>
        <v>2.632202413145829</v>
      </c>
      <c r="G25" s="8">
        <f t="shared" si="1"/>
        <v>6.7485611439933537</v>
      </c>
    </row>
    <row r="26" spans="1:7">
      <c r="A26" s="9" t="s">
        <v>21</v>
      </c>
      <c r="B26" s="10" t="s">
        <v>80</v>
      </c>
      <c r="C26" s="10" t="s">
        <v>22</v>
      </c>
      <c r="D26" s="10">
        <v>84933560</v>
      </c>
      <c r="E26" s="10">
        <v>32182824</v>
      </c>
      <c r="F26" s="10">
        <f t="shared" si="0"/>
        <v>2.6390959351485126</v>
      </c>
      <c r="G26" s="10">
        <f t="shared" si="1"/>
        <v>6.7691975914605873</v>
      </c>
    </row>
    <row r="27" spans="1:7">
      <c r="A27" s="11" t="s">
        <v>21</v>
      </c>
      <c r="B27" s="12" t="s">
        <v>81</v>
      </c>
      <c r="C27" s="12" t="s">
        <v>22</v>
      </c>
      <c r="D27" s="12">
        <v>88271808</v>
      </c>
      <c r="E27" s="12">
        <v>33132866</v>
      </c>
      <c r="F27" s="12">
        <f t="shared" si="0"/>
        <v>2.6641766516666565</v>
      </c>
      <c r="G27" s="12">
        <f t="shared" si="1"/>
        <v>6.8442792244293029</v>
      </c>
    </row>
    <row r="28" spans="1:7">
      <c r="A28" s="7" t="s">
        <v>21</v>
      </c>
      <c r="B28" s="8" t="s">
        <v>82</v>
      </c>
      <c r="C28" s="8" t="s">
        <v>22</v>
      </c>
      <c r="D28" s="8">
        <v>82398952</v>
      </c>
      <c r="E28" s="8">
        <v>28884548</v>
      </c>
      <c r="F28" s="8">
        <f t="shared" si="0"/>
        <v>2.852700066485375</v>
      </c>
      <c r="G28" s="8">
        <f t="shared" si="1"/>
        <v>7.4086429190306191</v>
      </c>
    </row>
    <row r="29" spans="1:7">
      <c r="A29" s="9" t="s">
        <v>21</v>
      </c>
      <c r="B29" s="10" t="s">
        <v>83</v>
      </c>
      <c r="C29" s="10" t="s">
        <v>22</v>
      </c>
      <c r="D29" s="10">
        <v>83982344</v>
      </c>
      <c r="E29" s="10">
        <v>29338098</v>
      </c>
      <c r="F29" s="10">
        <f t="shared" si="0"/>
        <v>2.8625694821797922</v>
      </c>
      <c r="G29" s="10">
        <f t="shared" si="1"/>
        <v>7.4381880018534261</v>
      </c>
    </row>
    <row r="30" spans="1:7">
      <c r="A30" s="11" t="s">
        <v>21</v>
      </c>
      <c r="B30" s="12" t="s">
        <v>84</v>
      </c>
      <c r="C30" s="12" t="s">
        <v>22</v>
      </c>
      <c r="D30" s="12">
        <v>87771960</v>
      </c>
      <c r="E30" s="12">
        <v>30568412</v>
      </c>
      <c r="F30" s="12">
        <f t="shared" si="0"/>
        <v>2.871328742886611</v>
      </c>
      <c r="G30" s="12">
        <f t="shared" si="1"/>
        <v>7.4644097247053587</v>
      </c>
    </row>
    <row r="31" spans="1:7">
      <c r="A31" s="7" t="s">
        <v>21</v>
      </c>
      <c r="B31" s="8" t="s">
        <v>85</v>
      </c>
      <c r="C31" s="8" t="s">
        <v>22</v>
      </c>
      <c r="D31" s="8">
        <v>64883328</v>
      </c>
      <c r="E31" s="8">
        <v>23933534</v>
      </c>
      <c r="F31" s="8">
        <f t="shared" si="0"/>
        <v>2.7109798327317645</v>
      </c>
      <c r="G31" s="8">
        <f t="shared" si="1"/>
        <v>6.9843892272658099</v>
      </c>
    </row>
    <row r="32" spans="1:7">
      <c r="A32" s="9" t="s">
        <v>21</v>
      </c>
      <c r="B32" s="10" t="s">
        <v>86</v>
      </c>
      <c r="C32" s="10" t="s">
        <v>22</v>
      </c>
      <c r="D32" s="10">
        <v>64365800</v>
      </c>
      <c r="E32" s="10">
        <v>23378058</v>
      </c>
      <c r="F32" s="10">
        <f t="shared" si="0"/>
        <v>2.7532569215116158</v>
      </c>
      <c r="G32" s="10">
        <f t="shared" si="1"/>
        <v>7.1109499202371733</v>
      </c>
    </row>
    <row r="33" spans="1:7">
      <c r="A33" s="11" t="s">
        <v>21</v>
      </c>
      <c r="B33" s="12" t="s">
        <v>87</v>
      </c>
      <c r="C33" s="12" t="s">
        <v>22</v>
      </c>
      <c r="D33" s="12">
        <v>61858484</v>
      </c>
      <c r="E33" s="12">
        <v>22601604</v>
      </c>
      <c r="F33" s="12">
        <f t="shared" si="0"/>
        <v>2.7369068142243358</v>
      </c>
      <c r="G33" s="12">
        <f t="shared" si="1"/>
        <v>7.0620042390619719</v>
      </c>
    </row>
    <row r="34" spans="1:7">
      <c r="A34" s="7" t="s">
        <v>21</v>
      </c>
      <c r="B34" s="8" t="s">
        <v>88</v>
      </c>
      <c r="C34" s="8" t="s">
        <v>22</v>
      </c>
      <c r="D34" s="8">
        <v>60746592</v>
      </c>
      <c r="E34" s="8">
        <v>22486624</v>
      </c>
      <c r="F34" s="8">
        <f t="shared" si="0"/>
        <v>2.70145451802814</v>
      </c>
      <c r="G34" s="8">
        <f t="shared" si="1"/>
        <v>6.9558742451690403</v>
      </c>
    </row>
    <row r="35" spans="1:7">
      <c r="A35" s="9" t="s">
        <v>21</v>
      </c>
      <c r="B35" s="10" t="s">
        <v>89</v>
      </c>
      <c r="C35" s="10" t="s">
        <v>22</v>
      </c>
      <c r="D35" s="10">
        <v>58989764</v>
      </c>
      <c r="E35" s="10">
        <v>22172944</v>
      </c>
      <c r="F35" s="10">
        <f t="shared" si="0"/>
        <v>2.6604389565950286</v>
      </c>
      <c r="G35" s="10">
        <f t="shared" si="1"/>
        <v>6.8330900604628777</v>
      </c>
    </row>
    <row r="36" spans="1:7">
      <c r="A36" s="11" t="s">
        <v>21</v>
      </c>
      <c r="B36" s="12" t="s">
        <v>90</v>
      </c>
      <c r="C36" s="12" t="s">
        <v>22</v>
      </c>
      <c r="D36" s="12">
        <v>76204280</v>
      </c>
      <c r="E36" s="12">
        <v>29048254</v>
      </c>
      <c r="F36" s="12">
        <f t="shared" si="0"/>
        <v>2.6233686885277168</v>
      </c>
      <c r="G36" s="12">
        <f t="shared" si="1"/>
        <v>6.7221165059765724</v>
      </c>
    </row>
    <row r="37" spans="1:7">
      <c r="A37" s="7" t="s">
        <v>21</v>
      </c>
      <c r="B37" s="8" t="s">
        <v>91</v>
      </c>
      <c r="C37" s="8" t="s">
        <v>22</v>
      </c>
      <c r="D37" s="8">
        <v>63459316</v>
      </c>
      <c r="E37" s="8">
        <v>23044588</v>
      </c>
      <c r="F37" s="8">
        <f t="shared" si="0"/>
        <v>2.7537622282507286</v>
      </c>
      <c r="G37" s="8">
        <f t="shared" si="1"/>
        <v>7.1124626064913805</v>
      </c>
    </row>
    <row r="38" spans="1:7">
      <c r="A38" s="9" t="s">
        <v>21</v>
      </c>
      <c r="B38" s="10" t="s">
        <v>92</v>
      </c>
      <c r="C38" s="10" t="s">
        <v>22</v>
      </c>
      <c r="D38" s="10">
        <v>62391992</v>
      </c>
      <c r="E38" s="10">
        <v>22717718</v>
      </c>
      <c r="F38" s="10">
        <f t="shared" si="0"/>
        <v>2.7464022574802627</v>
      </c>
      <c r="G38" s="10">
        <f t="shared" si="1"/>
        <v>7.0904297979929147</v>
      </c>
    </row>
    <row r="39" spans="1:7">
      <c r="A39" s="11" t="s">
        <v>21</v>
      </c>
      <c r="B39" s="12" t="s">
        <v>93</v>
      </c>
      <c r="C39" s="12" t="s">
        <v>22</v>
      </c>
      <c r="D39" s="12">
        <v>59467932</v>
      </c>
      <c r="E39" s="12">
        <v>21490234</v>
      </c>
      <c r="F39" s="12">
        <f t="shared" si="0"/>
        <v>2.7672072812236479</v>
      </c>
      <c r="G39" s="12">
        <f t="shared" si="1"/>
        <v>7.1527117170711119</v>
      </c>
    </row>
    <row r="40" spans="1:7">
      <c r="A40" s="7" t="s">
        <v>21</v>
      </c>
      <c r="B40" s="8" t="s">
        <v>94</v>
      </c>
      <c r="C40" s="8" t="s">
        <v>22</v>
      </c>
      <c r="D40" s="8">
        <v>58585840</v>
      </c>
      <c r="E40" s="8">
        <v>22266204</v>
      </c>
      <c r="F40" s="8">
        <f t="shared" si="0"/>
        <v>2.6311552701124987</v>
      </c>
      <c r="G40" s="8">
        <f t="shared" si="1"/>
        <v>6.7454264166087761</v>
      </c>
    </row>
    <row r="41" spans="1:7">
      <c r="A41" s="9" t="s">
        <v>21</v>
      </c>
      <c r="B41" s="10" t="s">
        <v>95</v>
      </c>
      <c r="C41" s="10" t="s">
        <v>22</v>
      </c>
      <c r="D41" s="10">
        <v>59982064</v>
      </c>
      <c r="E41" s="10">
        <v>22981984</v>
      </c>
      <c r="F41" s="10">
        <f t="shared" si="0"/>
        <v>2.6099602192743672</v>
      </c>
      <c r="G41" s="10">
        <f t="shared" si="1"/>
        <v>6.6819769124197457</v>
      </c>
    </row>
    <row r="42" spans="1:7">
      <c r="A42" s="11" t="s">
        <v>21</v>
      </c>
      <c r="B42" s="12" t="s">
        <v>96</v>
      </c>
      <c r="C42" s="12" t="s">
        <v>22</v>
      </c>
      <c r="D42" s="12">
        <v>60227024</v>
      </c>
      <c r="E42" s="12">
        <v>22745570</v>
      </c>
      <c r="F42" s="12">
        <f t="shared" si="0"/>
        <v>2.6478573190295958</v>
      </c>
      <c r="G42" s="12">
        <f t="shared" si="1"/>
        <v>6.7954256702469973</v>
      </c>
    </row>
    <row r="43" spans="1:7">
      <c r="A43" s="7" t="s">
        <v>21</v>
      </c>
      <c r="B43" s="8" t="s">
        <v>97</v>
      </c>
      <c r="C43" s="8" t="s">
        <v>22</v>
      </c>
      <c r="D43" s="8">
        <v>39898844</v>
      </c>
      <c r="E43" s="8">
        <v>17681358</v>
      </c>
      <c r="F43" s="8">
        <f t="shared" si="0"/>
        <v>2.256548620303938</v>
      </c>
      <c r="G43" s="8">
        <f t="shared" si="1"/>
        <v>5.6240039497418683</v>
      </c>
    </row>
    <row r="44" spans="1:7">
      <c r="A44" s="9" t="s">
        <v>21</v>
      </c>
      <c r="B44" s="10" t="s">
        <v>98</v>
      </c>
      <c r="C44" s="10" t="s">
        <v>22</v>
      </c>
      <c r="D44" s="10">
        <v>48582680</v>
      </c>
      <c r="E44" s="10">
        <v>22114164</v>
      </c>
      <c r="F44" s="10">
        <f t="shared" si="0"/>
        <v>2.1969033059535961</v>
      </c>
      <c r="G44" s="10">
        <f t="shared" si="1"/>
        <v>5.4454497367026846</v>
      </c>
    </row>
    <row r="45" spans="1:7">
      <c r="A45" s="11" t="s">
        <v>21</v>
      </c>
      <c r="B45" s="12" t="s">
        <v>99</v>
      </c>
      <c r="C45" s="12" t="s">
        <v>22</v>
      </c>
      <c r="D45" s="12">
        <v>44827404</v>
      </c>
      <c r="E45" s="12">
        <v>19580856</v>
      </c>
      <c r="F45" s="12">
        <f t="shared" si="0"/>
        <v>2.2893485351202214</v>
      </c>
      <c r="G45" s="12">
        <f t="shared" si="1"/>
        <v>5.7221937747358949</v>
      </c>
    </row>
    <row r="46" spans="1:7">
      <c r="A46" s="7" t="s">
        <v>21</v>
      </c>
      <c r="B46" s="8" t="s">
        <v>100</v>
      </c>
      <c r="C46" s="8" t="s">
        <v>22</v>
      </c>
      <c r="D46" s="8">
        <v>56233464</v>
      </c>
      <c r="E46" s="8">
        <v>24182650</v>
      </c>
      <c r="F46" s="8">
        <f t="shared" si="0"/>
        <v>2.3253640109748104</v>
      </c>
      <c r="G46" s="8">
        <f t="shared" si="1"/>
        <v>5.8300097032541922</v>
      </c>
    </row>
    <row r="47" spans="1:7">
      <c r="A47" s="9" t="s">
        <v>21</v>
      </c>
      <c r="B47" s="10" t="s">
        <v>101</v>
      </c>
      <c r="C47" s="10" t="s">
        <v>22</v>
      </c>
      <c r="D47" s="10">
        <v>59867340</v>
      </c>
      <c r="E47" s="10">
        <v>24974182</v>
      </c>
      <c r="F47" s="10">
        <f t="shared" si="0"/>
        <v>2.3971692045809547</v>
      </c>
      <c r="G47" s="10">
        <f t="shared" si="1"/>
        <v>6.044965730833546</v>
      </c>
    </row>
    <row r="48" spans="1:7">
      <c r="A48" s="9" t="s">
        <v>21</v>
      </c>
      <c r="B48" s="10" t="s">
        <v>102</v>
      </c>
      <c r="C48" s="10" t="s">
        <v>22</v>
      </c>
      <c r="D48" s="10">
        <v>57094856</v>
      </c>
      <c r="E48" s="10">
        <v>24101680</v>
      </c>
      <c r="F48" s="10">
        <f t="shared" si="0"/>
        <v>2.3689160257708175</v>
      </c>
      <c r="G48" s="10">
        <f t="shared" si="1"/>
        <v>5.9603870147475186</v>
      </c>
    </row>
    <row r="49" spans="1:7">
      <c r="A49" s="11" t="s">
        <v>21</v>
      </c>
      <c r="B49" s="12" t="s">
        <v>103</v>
      </c>
      <c r="C49" s="12" t="s">
        <v>22</v>
      </c>
      <c r="D49" s="12">
        <v>61852244</v>
      </c>
      <c r="E49" s="12">
        <v>27056578</v>
      </c>
      <c r="F49" s="12">
        <f t="shared" si="0"/>
        <v>2.2860335109635814</v>
      </c>
      <c r="G49" s="12">
        <f t="shared" si="1"/>
        <v>5.712269918420577</v>
      </c>
    </row>
    <row r="50" spans="1:7">
      <c r="A50" s="7" t="s">
        <v>21</v>
      </c>
      <c r="B50" s="8" t="s">
        <v>104</v>
      </c>
      <c r="C50" s="8" t="s">
        <v>22</v>
      </c>
      <c r="D50" s="8">
        <v>43566044</v>
      </c>
      <c r="E50" s="8">
        <v>19489992</v>
      </c>
      <c r="F50" s="8">
        <f t="shared" si="0"/>
        <v>2.2353033290111148</v>
      </c>
      <c r="G50" s="8">
        <f t="shared" si="1"/>
        <v>5.5604040457276733</v>
      </c>
    </row>
    <row r="51" spans="1:7">
      <c r="A51" s="9" t="s">
        <v>21</v>
      </c>
      <c r="B51" s="10" t="s">
        <v>105</v>
      </c>
      <c r="C51" s="10" t="s">
        <v>22</v>
      </c>
      <c r="D51" s="10">
        <v>41654244</v>
      </c>
      <c r="E51" s="10">
        <v>18169932</v>
      </c>
      <c r="F51" s="10">
        <f t="shared" si="0"/>
        <v>2.2924821072527957</v>
      </c>
      <c r="G51" s="10">
        <f t="shared" si="1"/>
        <v>5.7315744362719689</v>
      </c>
    </row>
    <row r="52" spans="1:7">
      <c r="A52" s="9" t="s">
        <v>21</v>
      </c>
      <c r="B52" s="10" t="s">
        <v>106</v>
      </c>
      <c r="C52" s="10" t="s">
        <v>22</v>
      </c>
      <c r="D52" s="10">
        <v>36852788</v>
      </c>
      <c r="E52" s="10">
        <v>16729162</v>
      </c>
      <c r="F52" s="10">
        <f t="shared" si="0"/>
        <v>2.2029069955805318</v>
      </c>
      <c r="G52" s="10">
        <f t="shared" si="1"/>
        <v>5.4634223819698802</v>
      </c>
    </row>
    <row r="53" spans="1:7">
      <c r="A53" s="11" t="s">
        <v>21</v>
      </c>
      <c r="B53" s="12" t="s">
        <v>104</v>
      </c>
      <c r="C53" s="12" t="s">
        <v>22</v>
      </c>
      <c r="D53" s="12">
        <v>34175052</v>
      </c>
      <c r="E53" s="12">
        <v>15315923</v>
      </c>
      <c r="F53" s="12">
        <f t="shared" si="0"/>
        <v>2.2313413301960319</v>
      </c>
      <c r="G53" s="12">
        <f t="shared" si="1"/>
        <v>5.5485434060748409</v>
      </c>
    </row>
    <row r="54" spans="1:7">
      <c r="A54" s="7" t="s">
        <v>21</v>
      </c>
      <c r="B54" s="8" t="s">
        <v>107</v>
      </c>
      <c r="C54" s="8" t="s">
        <v>22</v>
      </c>
      <c r="D54" s="8">
        <v>43767332</v>
      </c>
      <c r="E54" s="8">
        <v>19275624</v>
      </c>
      <c r="F54" s="8">
        <f t="shared" si="0"/>
        <v>2.2706051954530757</v>
      </c>
      <c r="G54" s="8">
        <f t="shared" si="1"/>
        <v>5.6660837131083275</v>
      </c>
    </row>
    <row r="55" spans="1:7">
      <c r="A55" s="9" t="s">
        <v>21</v>
      </c>
      <c r="B55" s="10" t="s">
        <v>108</v>
      </c>
      <c r="C55" s="10" t="s">
        <v>22</v>
      </c>
      <c r="D55" s="10">
        <v>39041632</v>
      </c>
      <c r="E55" s="10">
        <v>16715529</v>
      </c>
      <c r="F55" s="10">
        <f t="shared" si="0"/>
        <v>2.3356504002954379</v>
      </c>
      <c r="G55" s="10">
        <f t="shared" si="1"/>
        <v>5.8608030383244225</v>
      </c>
    </row>
    <row r="56" spans="1:7">
      <c r="A56" s="9" t="s">
        <v>21</v>
      </c>
      <c r="B56" s="10" t="s">
        <v>107</v>
      </c>
      <c r="C56" s="10" t="s">
        <v>22</v>
      </c>
      <c r="D56" s="10">
        <v>34850432</v>
      </c>
      <c r="E56" s="10">
        <v>15581559</v>
      </c>
      <c r="F56" s="10">
        <f t="shared" si="0"/>
        <v>2.2366460249580933</v>
      </c>
      <c r="G56" s="10">
        <f t="shared" si="1"/>
        <v>5.5644235403145474</v>
      </c>
    </row>
    <row r="57" spans="1:7">
      <c r="A57" s="11" t="s">
        <v>21</v>
      </c>
      <c r="B57" s="12" t="s">
        <v>108</v>
      </c>
      <c r="C57" s="12" t="s">
        <v>22</v>
      </c>
      <c r="D57" s="12">
        <v>35918928</v>
      </c>
      <c r="E57" s="12">
        <v>16050810</v>
      </c>
      <c r="F57" s="12">
        <f t="shared" si="0"/>
        <v>2.237826502213907</v>
      </c>
      <c r="G57" s="12">
        <f t="shared" si="1"/>
        <v>5.5679574170275519</v>
      </c>
    </row>
    <row r="58" spans="1:7">
      <c r="A58" s="7" t="s">
        <v>21</v>
      </c>
      <c r="B58" s="13" t="s">
        <v>109</v>
      </c>
      <c r="C58" s="13" t="s">
        <v>22</v>
      </c>
      <c r="D58" s="13">
        <v>43220608</v>
      </c>
      <c r="E58" s="13">
        <v>17994222</v>
      </c>
      <c r="F58" s="13">
        <f t="shared" si="0"/>
        <v>2.401915903894039</v>
      </c>
      <c r="G58" s="8">
        <f t="shared" si="1"/>
        <v>6.0591754498971948</v>
      </c>
    </row>
    <row r="59" spans="1:7">
      <c r="A59" s="9" t="s">
        <v>21</v>
      </c>
      <c r="B59" s="14" t="s">
        <v>110</v>
      </c>
      <c r="C59" s="14" t="s">
        <v>22</v>
      </c>
      <c r="D59" s="14">
        <v>41954688</v>
      </c>
      <c r="E59" s="14">
        <v>17964466</v>
      </c>
      <c r="F59" s="14">
        <f t="shared" si="0"/>
        <v>2.3354263911880264</v>
      </c>
      <c r="G59" s="10">
        <f t="shared" si="1"/>
        <v>5.8601324446604757</v>
      </c>
    </row>
    <row r="60" spans="1:7">
      <c r="A60" s="9" t="s">
        <v>21</v>
      </c>
      <c r="B60" s="14" t="s">
        <v>109</v>
      </c>
      <c r="C60" s="14" t="s">
        <v>22</v>
      </c>
      <c r="D60" s="14">
        <v>39258076</v>
      </c>
      <c r="E60" s="14">
        <v>16786392</v>
      </c>
      <c r="F60" s="14">
        <f t="shared" si="0"/>
        <v>2.3386845725990435</v>
      </c>
      <c r="G60" s="10">
        <f t="shared" si="1"/>
        <v>5.8698861365324966</v>
      </c>
    </row>
    <row r="61" spans="1:7">
      <c r="A61" s="11" t="s">
        <v>21</v>
      </c>
      <c r="B61" s="15" t="s">
        <v>111</v>
      </c>
      <c r="C61" s="15" t="s">
        <v>22</v>
      </c>
      <c r="D61" s="15">
        <v>40291728</v>
      </c>
      <c r="E61" s="15">
        <v>17294914</v>
      </c>
      <c r="F61" s="15">
        <f t="shared" si="0"/>
        <v>2.3296865194010214</v>
      </c>
      <c r="G61" s="12">
        <f t="shared" si="1"/>
        <v>5.8429495644788974</v>
      </c>
    </row>
    <row r="62" spans="1:7">
      <c r="A62" s="7" t="s">
        <v>21</v>
      </c>
      <c r="B62" s="13" t="s">
        <v>112</v>
      </c>
      <c r="C62" s="13" t="s">
        <v>22</v>
      </c>
      <c r="D62" s="13">
        <v>37274368</v>
      </c>
      <c r="E62" s="13">
        <v>15102609</v>
      </c>
      <c r="F62" s="13">
        <f t="shared" si="0"/>
        <v>2.4680747545010271</v>
      </c>
      <c r="G62" s="8">
        <f t="shared" si="1"/>
        <v>6.2572285850742748</v>
      </c>
    </row>
    <row r="63" spans="1:7">
      <c r="A63" s="9" t="s">
        <v>21</v>
      </c>
      <c r="B63" s="14" t="s">
        <v>113</v>
      </c>
      <c r="C63" s="14" t="s">
        <v>22</v>
      </c>
      <c r="D63" s="14">
        <v>40158384</v>
      </c>
      <c r="E63" s="14">
        <v>16475380</v>
      </c>
      <c r="F63" s="14">
        <f t="shared" si="0"/>
        <v>2.4374784678714541</v>
      </c>
      <c r="G63" s="10">
        <f t="shared" si="1"/>
        <v>6.1656355414199844</v>
      </c>
    </row>
    <row r="64" spans="1:7">
      <c r="A64" s="9" t="s">
        <v>21</v>
      </c>
      <c r="B64" s="14" t="s">
        <v>114</v>
      </c>
      <c r="C64" s="14" t="s">
        <v>22</v>
      </c>
      <c r="D64" s="14">
        <v>35117316</v>
      </c>
      <c r="E64" s="14">
        <v>14186459</v>
      </c>
      <c r="F64" s="14">
        <f t="shared" si="0"/>
        <v>2.4754109535015045</v>
      </c>
      <c r="G64" s="10">
        <f t="shared" si="1"/>
        <v>6.2791902304021034</v>
      </c>
    </row>
    <row r="65" spans="1:7">
      <c r="A65" s="11" t="s">
        <v>21</v>
      </c>
      <c r="B65" s="15" t="s">
        <v>114</v>
      </c>
      <c r="C65" s="15" t="s">
        <v>22</v>
      </c>
      <c r="D65" s="15">
        <v>36209772</v>
      </c>
      <c r="E65" s="15">
        <v>15269827</v>
      </c>
      <c r="F65" s="15">
        <f t="shared" si="0"/>
        <v>2.3713282409813812</v>
      </c>
      <c r="G65" s="12">
        <f t="shared" si="1"/>
        <v>5.9676082222018625</v>
      </c>
    </row>
    <row r="66" spans="1:7">
      <c r="A66" s="7" t="s">
        <v>21</v>
      </c>
      <c r="B66" s="8" t="s">
        <v>115</v>
      </c>
      <c r="C66" s="8" t="s">
        <v>22</v>
      </c>
      <c r="D66" s="8">
        <v>49432732</v>
      </c>
      <c r="E66" s="8">
        <v>20913452</v>
      </c>
      <c r="F66" s="8">
        <f t="shared" si="0"/>
        <v>2.3636811369065232</v>
      </c>
      <c r="G66" s="8">
        <f t="shared" si="1"/>
        <v>5.9447158514433678</v>
      </c>
    </row>
    <row r="67" spans="1:7">
      <c r="A67" s="9" t="s">
        <v>21</v>
      </c>
      <c r="B67" s="10" t="s">
        <v>116</v>
      </c>
      <c r="C67" s="10" t="s">
        <v>22</v>
      </c>
      <c r="D67" s="10">
        <v>48551512</v>
      </c>
      <c r="E67" s="10">
        <v>20830484</v>
      </c>
      <c r="F67" s="10">
        <f t="shared" ref="F67:F130" si="2">D67/E67</f>
        <v>2.330791353671859</v>
      </c>
      <c r="G67" s="10">
        <f t="shared" ref="G67:G130" si="3">(2.9936*F67)-1.1312</f>
        <v>5.8462569963520767</v>
      </c>
    </row>
    <row r="68" spans="1:7">
      <c r="A68" s="11" t="s">
        <v>21</v>
      </c>
      <c r="B68" s="12" t="s">
        <v>117</v>
      </c>
      <c r="C68" s="12" t="s">
        <v>22</v>
      </c>
      <c r="D68" s="12">
        <v>47530748</v>
      </c>
      <c r="E68" s="12">
        <v>20210260</v>
      </c>
      <c r="F68" s="12">
        <f t="shared" si="2"/>
        <v>2.3518127921164793</v>
      </c>
      <c r="G68" s="12">
        <f t="shared" si="3"/>
        <v>5.9091867744798927</v>
      </c>
    </row>
    <row r="69" spans="1:7">
      <c r="A69" s="7" t="s">
        <v>21</v>
      </c>
      <c r="B69" s="8" t="s">
        <v>118</v>
      </c>
      <c r="C69" s="8" t="s">
        <v>22</v>
      </c>
      <c r="D69" s="8">
        <v>57674220</v>
      </c>
      <c r="E69" s="8">
        <v>21616084</v>
      </c>
      <c r="F69" s="8">
        <f t="shared" si="2"/>
        <v>2.668116019534343</v>
      </c>
      <c r="G69" s="8">
        <f t="shared" si="3"/>
        <v>6.8560721160780087</v>
      </c>
    </row>
    <row r="70" spans="1:7">
      <c r="A70" s="9" t="s">
        <v>21</v>
      </c>
      <c r="B70" s="10" t="s">
        <v>119</v>
      </c>
      <c r="C70" s="10" t="s">
        <v>22</v>
      </c>
      <c r="D70" s="10">
        <v>56055148</v>
      </c>
      <c r="E70" s="10">
        <v>20955454</v>
      </c>
      <c r="F70" s="10">
        <f t="shared" si="2"/>
        <v>2.674967003816763</v>
      </c>
      <c r="G70" s="10">
        <f t="shared" si="3"/>
        <v>6.8765812226258607</v>
      </c>
    </row>
    <row r="71" spans="1:7">
      <c r="A71" s="11" t="s">
        <v>21</v>
      </c>
      <c r="B71" s="12" t="s">
        <v>120</v>
      </c>
      <c r="C71" s="12" t="s">
        <v>22</v>
      </c>
      <c r="D71" s="12">
        <v>58320316</v>
      </c>
      <c r="E71" s="12">
        <v>22167788</v>
      </c>
      <c r="F71" s="12">
        <f t="shared" si="2"/>
        <v>2.6308586134078871</v>
      </c>
      <c r="G71" s="12">
        <f t="shared" si="3"/>
        <v>6.7445383450978502</v>
      </c>
    </row>
    <row r="72" spans="1:7">
      <c r="A72" s="7" t="s">
        <v>21</v>
      </c>
      <c r="B72" s="8" t="s">
        <v>121</v>
      </c>
      <c r="C72" s="8" t="s">
        <v>22</v>
      </c>
      <c r="D72" s="8">
        <v>46948396</v>
      </c>
      <c r="E72" s="8">
        <v>21739510</v>
      </c>
      <c r="F72" s="8">
        <f t="shared" si="2"/>
        <v>2.1595885095846228</v>
      </c>
      <c r="G72" s="8">
        <f t="shared" si="3"/>
        <v>5.3337441622925263</v>
      </c>
    </row>
    <row r="73" spans="1:7">
      <c r="A73" s="9" t="s">
        <v>21</v>
      </c>
      <c r="B73" s="10" t="s">
        <v>122</v>
      </c>
      <c r="C73" s="10" t="s">
        <v>22</v>
      </c>
      <c r="D73" s="10">
        <v>46303868</v>
      </c>
      <c r="E73" s="10">
        <v>21669858</v>
      </c>
      <c r="F73" s="10">
        <f t="shared" si="2"/>
        <v>2.1367868677312054</v>
      </c>
      <c r="G73" s="10">
        <f t="shared" si="3"/>
        <v>5.2654851672401364</v>
      </c>
    </row>
    <row r="74" spans="1:7">
      <c r="A74" s="11" t="s">
        <v>21</v>
      </c>
      <c r="B74" s="12" t="s">
        <v>123</v>
      </c>
      <c r="C74" s="12" t="s">
        <v>22</v>
      </c>
      <c r="D74" s="12">
        <v>45971096</v>
      </c>
      <c r="E74" s="12">
        <v>21508982</v>
      </c>
      <c r="F74" s="12">
        <f t="shared" si="2"/>
        <v>2.1372976182694279</v>
      </c>
      <c r="G74" s="12">
        <f t="shared" si="3"/>
        <v>5.2670141500513594</v>
      </c>
    </row>
    <row r="75" spans="1:7">
      <c r="A75" s="7" t="s">
        <v>21</v>
      </c>
      <c r="B75" s="8" t="s">
        <v>124</v>
      </c>
      <c r="C75" s="8" t="s">
        <v>22</v>
      </c>
      <c r="D75" s="8">
        <v>46478788</v>
      </c>
      <c r="E75" s="8">
        <v>17036360</v>
      </c>
      <c r="F75" s="8">
        <f t="shared" si="2"/>
        <v>2.7282111906534023</v>
      </c>
      <c r="G75" s="8">
        <f t="shared" si="3"/>
        <v>7.035973020340025</v>
      </c>
    </row>
    <row r="76" spans="1:7">
      <c r="A76" s="9" t="s">
        <v>21</v>
      </c>
      <c r="B76" s="10" t="s">
        <v>125</v>
      </c>
      <c r="C76" s="10" t="s">
        <v>22</v>
      </c>
      <c r="D76" s="10">
        <v>45798452</v>
      </c>
      <c r="E76" s="10">
        <v>16797114</v>
      </c>
      <c r="F76" s="10">
        <f t="shared" si="2"/>
        <v>2.7265667185446261</v>
      </c>
      <c r="G76" s="10">
        <f t="shared" si="3"/>
        <v>7.0310501286351919</v>
      </c>
    </row>
    <row r="77" spans="1:7">
      <c r="A77" s="11" t="s">
        <v>21</v>
      </c>
      <c r="B77" s="12" t="s">
        <v>126</v>
      </c>
      <c r="C77" s="12" t="s">
        <v>22</v>
      </c>
      <c r="D77" s="12">
        <v>44632092</v>
      </c>
      <c r="E77" s="12">
        <v>16754859</v>
      </c>
      <c r="F77" s="12">
        <f t="shared" si="2"/>
        <v>2.6638297582808663</v>
      </c>
      <c r="G77" s="12">
        <f t="shared" si="3"/>
        <v>6.8432407643896012</v>
      </c>
    </row>
    <row r="78" spans="1:7">
      <c r="A78" s="7" t="s">
        <v>21</v>
      </c>
      <c r="B78" s="8" t="s">
        <v>127</v>
      </c>
      <c r="C78" s="8" t="s">
        <v>22</v>
      </c>
      <c r="D78" s="8">
        <v>34746804</v>
      </c>
      <c r="E78" s="8">
        <v>16242842</v>
      </c>
      <c r="F78" s="8">
        <f t="shared" si="2"/>
        <v>2.1392071658395739</v>
      </c>
      <c r="G78" s="8">
        <f t="shared" si="3"/>
        <v>5.2727305716573483</v>
      </c>
    </row>
    <row r="79" spans="1:7">
      <c r="A79" s="9" t="s">
        <v>21</v>
      </c>
      <c r="B79" s="10" t="s">
        <v>128</v>
      </c>
      <c r="C79" s="10" t="s">
        <v>22</v>
      </c>
      <c r="D79" s="10">
        <v>33511540</v>
      </c>
      <c r="E79" s="10">
        <v>15745236</v>
      </c>
      <c r="F79" s="10">
        <f t="shared" si="2"/>
        <v>2.1283606038042238</v>
      </c>
      <c r="G79" s="10">
        <f t="shared" si="3"/>
        <v>5.2402603035483244</v>
      </c>
    </row>
    <row r="80" spans="1:7">
      <c r="A80" s="11" t="s">
        <v>21</v>
      </c>
      <c r="B80" s="12" t="s">
        <v>129</v>
      </c>
      <c r="C80" s="12" t="s">
        <v>22</v>
      </c>
      <c r="D80" s="12">
        <v>32561674</v>
      </c>
      <c r="E80" s="12">
        <v>15371974</v>
      </c>
      <c r="F80" s="12">
        <f t="shared" si="2"/>
        <v>2.1182493543119447</v>
      </c>
      <c r="G80" s="12">
        <f t="shared" si="3"/>
        <v>5.2099912670682373</v>
      </c>
    </row>
    <row r="81" spans="1:7">
      <c r="A81" s="7" t="s">
        <v>21</v>
      </c>
      <c r="B81" s="8" t="s">
        <v>130</v>
      </c>
      <c r="C81" s="8" t="s">
        <v>22</v>
      </c>
      <c r="D81" s="8">
        <v>45594544</v>
      </c>
      <c r="E81" s="8">
        <v>16490687</v>
      </c>
      <c r="F81" s="8">
        <f t="shared" si="2"/>
        <v>2.7648662545108036</v>
      </c>
      <c r="G81" s="8">
        <f t="shared" si="3"/>
        <v>7.145703619503541</v>
      </c>
    </row>
    <row r="82" spans="1:7">
      <c r="A82" s="9" t="s">
        <v>21</v>
      </c>
      <c r="B82" s="10" t="s">
        <v>131</v>
      </c>
      <c r="C82" s="10" t="s">
        <v>22</v>
      </c>
      <c r="D82" s="10">
        <v>44534008</v>
      </c>
      <c r="E82" s="10">
        <v>16253481</v>
      </c>
      <c r="F82" s="10">
        <f t="shared" si="2"/>
        <v>2.7399673952921222</v>
      </c>
      <c r="G82" s="10">
        <f t="shared" si="3"/>
        <v>7.0711663945464966</v>
      </c>
    </row>
    <row r="83" spans="1:7">
      <c r="A83" s="11" t="s">
        <v>21</v>
      </c>
      <c r="B83" s="12" t="s">
        <v>132</v>
      </c>
      <c r="C83" s="12" t="s">
        <v>22</v>
      </c>
      <c r="D83" s="12">
        <v>43194976</v>
      </c>
      <c r="E83" s="12">
        <v>15873953</v>
      </c>
      <c r="F83" s="12">
        <f t="shared" si="2"/>
        <v>2.7211228356289072</v>
      </c>
      <c r="G83" s="12">
        <f t="shared" si="3"/>
        <v>7.0147533207386967</v>
      </c>
    </row>
    <row r="84" spans="1:7">
      <c r="A84" s="7" t="s">
        <v>21</v>
      </c>
      <c r="B84" s="8" t="s">
        <v>133</v>
      </c>
      <c r="C84" s="8" t="s">
        <v>22</v>
      </c>
      <c r="D84" s="8">
        <v>56959504</v>
      </c>
      <c r="E84" s="8">
        <v>17543246</v>
      </c>
      <c r="F84" s="8">
        <f t="shared" si="2"/>
        <v>3.2468052947556001</v>
      </c>
      <c r="G84" s="8">
        <f t="shared" si="3"/>
        <v>8.5884363303803646</v>
      </c>
    </row>
    <row r="85" spans="1:7">
      <c r="A85" s="9" t="s">
        <v>21</v>
      </c>
      <c r="B85" s="10" t="s">
        <v>134</v>
      </c>
      <c r="C85" s="10" t="s">
        <v>22</v>
      </c>
      <c r="D85" s="10">
        <v>55171516</v>
      </c>
      <c r="E85" s="10">
        <v>17024648</v>
      </c>
      <c r="F85" s="10">
        <f t="shared" si="2"/>
        <v>3.2406846825849205</v>
      </c>
      <c r="G85" s="10">
        <f t="shared" si="3"/>
        <v>8.5701136657862182</v>
      </c>
    </row>
    <row r="86" spans="1:7">
      <c r="A86" s="11" t="s">
        <v>21</v>
      </c>
      <c r="B86" s="12" t="s">
        <v>135</v>
      </c>
      <c r="C86" s="12" t="s">
        <v>22</v>
      </c>
      <c r="D86" s="12">
        <v>54532496</v>
      </c>
      <c r="E86" s="12">
        <v>16746662</v>
      </c>
      <c r="F86" s="12">
        <f t="shared" si="2"/>
        <v>3.2563203341656983</v>
      </c>
      <c r="G86" s="12">
        <f t="shared" si="3"/>
        <v>8.6169205523584349</v>
      </c>
    </row>
    <row r="87" spans="1:7">
      <c r="A87" s="7" t="s">
        <v>21</v>
      </c>
      <c r="B87" s="8" t="s">
        <v>136</v>
      </c>
      <c r="C87" s="8" t="s">
        <v>22</v>
      </c>
      <c r="D87" s="8">
        <v>44381472</v>
      </c>
      <c r="E87" s="8">
        <v>16118711</v>
      </c>
      <c r="F87" s="8">
        <f t="shared" si="2"/>
        <v>2.7534132226826324</v>
      </c>
      <c r="G87" s="8">
        <f t="shared" si="3"/>
        <v>7.1114178234227285</v>
      </c>
    </row>
    <row r="88" spans="1:7">
      <c r="A88" s="9" t="s">
        <v>21</v>
      </c>
      <c r="B88" s="10" t="s">
        <v>137</v>
      </c>
      <c r="C88" s="10" t="s">
        <v>22</v>
      </c>
      <c r="D88" s="10">
        <v>44030600</v>
      </c>
      <c r="E88" s="10">
        <v>15814341</v>
      </c>
      <c r="F88" s="10">
        <f t="shared" si="2"/>
        <v>2.7842197155101185</v>
      </c>
      <c r="G88" s="10">
        <f t="shared" si="3"/>
        <v>7.2036401403510908</v>
      </c>
    </row>
    <row r="89" spans="1:7">
      <c r="A89" s="11" t="s">
        <v>21</v>
      </c>
      <c r="B89" s="12" t="s">
        <v>138</v>
      </c>
      <c r="C89" s="12" t="s">
        <v>22</v>
      </c>
      <c r="D89" s="12">
        <v>43667204</v>
      </c>
      <c r="E89" s="12">
        <v>15701122</v>
      </c>
      <c r="F89" s="12">
        <f t="shared" si="2"/>
        <v>2.7811518183222828</v>
      </c>
      <c r="G89" s="12">
        <f t="shared" si="3"/>
        <v>7.1944560833295856</v>
      </c>
    </row>
    <row r="90" spans="1:7">
      <c r="A90" s="7" t="s">
        <v>21</v>
      </c>
      <c r="B90" s="8" t="s">
        <v>139</v>
      </c>
      <c r="C90" s="8" t="s">
        <v>22</v>
      </c>
      <c r="D90" s="8">
        <v>61893904</v>
      </c>
      <c r="E90" s="8">
        <v>16413346</v>
      </c>
      <c r="F90" s="8">
        <f t="shared" si="2"/>
        <v>3.7709498112085127</v>
      </c>
      <c r="G90" s="8">
        <f t="shared" si="3"/>
        <v>10.157515354833803</v>
      </c>
    </row>
    <row r="91" spans="1:7">
      <c r="A91" s="9" t="s">
        <v>21</v>
      </c>
      <c r="B91" s="10" t="s">
        <v>140</v>
      </c>
      <c r="C91" s="10" t="s">
        <v>22</v>
      </c>
      <c r="D91" s="10">
        <v>59613124</v>
      </c>
      <c r="E91" s="10">
        <v>15981872</v>
      </c>
      <c r="F91" s="10">
        <f t="shared" si="2"/>
        <v>3.7300463925627736</v>
      </c>
      <c r="G91" s="10">
        <f t="shared" si="3"/>
        <v>10.035066880775918</v>
      </c>
    </row>
    <row r="92" spans="1:7">
      <c r="A92" s="11" t="s">
        <v>21</v>
      </c>
      <c r="B92" s="12" t="s">
        <v>141</v>
      </c>
      <c r="C92" s="12" t="s">
        <v>22</v>
      </c>
      <c r="D92" s="12">
        <v>60833952</v>
      </c>
      <c r="E92" s="12">
        <v>16319380</v>
      </c>
      <c r="F92" s="12">
        <f t="shared" si="2"/>
        <v>3.7277122047528768</v>
      </c>
      <c r="G92" s="12">
        <f t="shared" si="3"/>
        <v>10.028079256148212</v>
      </c>
    </row>
    <row r="93" spans="1:7">
      <c r="A93" s="7" t="s">
        <v>21</v>
      </c>
      <c r="B93" s="8" t="s">
        <v>142</v>
      </c>
      <c r="C93" s="8" t="s">
        <v>22</v>
      </c>
      <c r="D93" s="8">
        <v>37661616</v>
      </c>
      <c r="E93" s="8">
        <v>17599188</v>
      </c>
      <c r="F93" s="8">
        <f t="shared" si="2"/>
        <v>2.1399632755783959</v>
      </c>
      <c r="G93" s="8">
        <f t="shared" si="3"/>
        <v>5.2749940617714861</v>
      </c>
    </row>
    <row r="94" spans="1:7">
      <c r="A94" s="9" t="s">
        <v>21</v>
      </c>
      <c r="B94" s="10" t="s">
        <v>143</v>
      </c>
      <c r="C94" s="10" t="s">
        <v>22</v>
      </c>
      <c r="D94" s="10">
        <v>37661960</v>
      </c>
      <c r="E94" s="10">
        <v>17697206</v>
      </c>
      <c r="F94" s="10">
        <f t="shared" si="2"/>
        <v>2.1281302822603747</v>
      </c>
      <c r="G94" s="10">
        <f t="shared" si="3"/>
        <v>5.2395708129746579</v>
      </c>
    </row>
    <row r="95" spans="1:7">
      <c r="A95" s="11" t="s">
        <v>21</v>
      </c>
      <c r="B95" s="12" t="s">
        <v>144</v>
      </c>
      <c r="C95" s="12" t="s">
        <v>22</v>
      </c>
      <c r="D95" s="12">
        <v>37586856</v>
      </c>
      <c r="E95" s="12">
        <v>17412062</v>
      </c>
      <c r="F95" s="12">
        <f t="shared" si="2"/>
        <v>2.1586677097749822</v>
      </c>
      <c r="G95" s="12">
        <f t="shared" si="3"/>
        <v>5.330987655982387</v>
      </c>
    </row>
    <row r="96" spans="1:7">
      <c r="A96" s="7" t="s">
        <v>21</v>
      </c>
      <c r="B96" s="8" t="s">
        <v>145</v>
      </c>
      <c r="C96" s="8" t="s">
        <v>22</v>
      </c>
      <c r="D96" s="8">
        <v>48860352</v>
      </c>
      <c r="E96" s="8">
        <v>15824291</v>
      </c>
      <c r="F96" s="8">
        <f t="shared" si="2"/>
        <v>3.087680326404513</v>
      </c>
      <c r="G96" s="8">
        <f t="shared" si="3"/>
        <v>8.1120798251245496</v>
      </c>
    </row>
    <row r="97" spans="1:7">
      <c r="A97" s="9" t="s">
        <v>21</v>
      </c>
      <c r="B97" s="10" t="s">
        <v>146</v>
      </c>
      <c r="C97" s="10" t="s">
        <v>22</v>
      </c>
      <c r="D97" s="10">
        <v>47938828</v>
      </c>
      <c r="E97" s="10">
        <v>15551785</v>
      </c>
      <c r="F97" s="10">
        <f t="shared" si="2"/>
        <v>3.0825289830074167</v>
      </c>
      <c r="G97" s="10">
        <f t="shared" si="3"/>
        <v>8.0966587635310017</v>
      </c>
    </row>
    <row r="98" spans="1:7">
      <c r="A98" s="11" t="s">
        <v>21</v>
      </c>
      <c r="B98" s="12" t="s">
        <v>147</v>
      </c>
      <c r="C98" s="12" t="s">
        <v>22</v>
      </c>
      <c r="D98" s="12">
        <v>44381176</v>
      </c>
      <c r="E98" s="12">
        <v>14339392</v>
      </c>
      <c r="F98" s="12">
        <f t="shared" si="2"/>
        <v>3.0950528446394379</v>
      </c>
      <c r="G98" s="12">
        <f t="shared" si="3"/>
        <v>8.1341501957126212</v>
      </c>
    </row>
    <row r="99" spans="1:7">
      <c r="A99" s="7" t="s">
        <v>21</v>
      </c>
      <c r="B99" s="8" t="s">
        <v>148</v>
      </c>
      <c r="C99" s="8" t="s">
        <v>22</v>
      </c>
      <c r="D99" s="8">
        <v>32735050</v>
      </c>
      <c r="E99" s="8">
        <v>14826973</v>
      </c>
      <c r="F99" s="8">
        <f t="shared" si="2"/>
        <v>2.207803979949245</v>
      </c>
      <c r="G99" s="8">
        <f t="shared" si="3"/>
        <v>5.4780819943760601</v>
      </c>
    </row>
    <row r="100" spans="1:7">
      <c r="A100" s="9" t="s">
        <v>21</v>
      </c>
      <c r="B100" s="10" t="s">
        <v>149</v>
      </c>
      <c r="C100" s="10" t="s">
        <v>22</v>
      </c>
      <c r="D100" s="10">
        <v>31840832</v>
      </c>
      <c r="E100" s="10">
        <v>14513428</v>
      </c>
      <c r="F100" s="10">
        <f t="shared" si="2"/>
        <v>2.193887756910359</v>
      </c>
      <c r="G100" s="10">
        <f t="shared" si="3"/>
        <v>5.4364223890868502</v>
      </c>
    </row>
    <row r="101" spans="1:7">
      <c r="A101" s="11" t="s">
        <v>21</v>
      </c>
      <c r="B101" s="12" t="s">
        <v>150</v>
      </c>
      <c r="C101" s="12" t="s">
        <v>22</v>
      </c>
      <c r="D101" s="12">
        <v>31339716</v>
      </c>
      <c r="E101" s="12">
        <v>14087539</v>
      </c>
      <c r="F101" s="12">
        <f t="shared" si="2"/>
        <v>2.2246409397695368</v>
      </c>
      <c r="G101" s="12">
        <f t="shared" si="3"/>
        <v>5.5284851172940854</v>
      </c>
    </row>
    <row r="102" spans="1:7">
      <c r="A102" s="7" t="s">
        <v>21</v>
      </c>
      <c r="B102" s="8" t="s">
        <v>151</v>
      </c>
      <c r="C102" s="8" t="s">
        <v>22</v>
      </c>
      <c r="D102" s="8">
        <v>46665920</v>
      </c>
      <c r="E102" s="8">
        <v>15363278</v>
      </c>
      <c r="F102" s="8">
        <f t="shared" si="2"/>
        <v>3.0374975965415714</v>
      </c>
      <c r="G102" s="8">
        <f t="shared" si="3"/>
        <v>7.9618528050068473</v>
      </c>
    </row>
    <row r="103" spans="1:7">
      <c r="A103" s="9" t="s">
        <v>21</v>
      </c>
      <c r="B103" s="10" t="s">
        <v>152</v>
      </c>
      <c r="C103" s="10" t="s">
        <v>22</v>
      </c>
      <c r="D103" s="10">
        <v>45076784</v>
      </c>
      <c r="E103" s="10">
        <v>14985537</v>
      </c>
      <c r="F103" s="10">
        <f t="shared" si="2"/>
        <v>3.0080192655091373</v>
      </c>
      <c r="G103" s="10">
        <f t="shared" si="3"/>
        <v>7.8736064732281541</v>
      </c>
    </row>
    <row r="104" spans="1:7">
      <c r="A104" s="9" t="s">
        <v>21</v>
      </c>
      <c r="B104" s="10" t="s">
        <v>153</v>
      </c>
      <c r="C104" s="10" t="s">
        <v>22</v>
      </c>
      <c r="D104" s="10">
        <v>44125432</v>
      </c>
      <c r="E104" s="10">
        <v>14623693</v>
      </c>
      <c r="F104" s="10">
        <f t="shared" si="2"/>
        <v>3.0173932125079488</v>
      </c>
      <c r="G104" s="10">
        <f t="shared" si="3"/>
        <v>7.901668320963795</v>
      </c>
    </row>
    <row r="105" spans="1:7">
      <c r="A105" s="11" t="s">
        <v>21</v>
      </c>
      <c r="B105" s="12" t="s">
        <v>154</v>
      </c>
      <c r="C105" s="12" t="s">
        <v>22</v>
      </c>
      <c r="D105" s="12">
        <v>43817556</v>
      </c>
      <c r="E105" s="12">
        <v>14641967</v>
      </c>
      <c r="F105" s="12">
        <f t="shared" si="2"/>
        <v>2.9926003794435543</v>
      </c>
      <c r="G105" s="12">
        <f t="shared" si="3"/>
        <v>7.8274484959022246</v>
      </c>
    </row>
    <row r="106" spans="1:7">
      <c r="A106" s="7" t="s">
        <v>21</v>
      </c>
      <c r="B106" s="8" t="s">
        <v>155</v>
      </c>
      <c r="C106" s="8" t="s">
        <v>22</v>
      </c>
      <c r="D106" s="8">
        <v>32272418</v>
      </c>
      <c r="E106" s="8">
        <v>16250362</v>
      </c>
      <c r="F106" s="8">
        <f t="shared" si="2"/>
        <v>1.9859507129748863</v>
      </c>
      <c r="G106" s="8">
        <f t="shared" si="3"/>
        <v>4.81394205436162</v>
      </c>
    </row>
    <row r="107" spans="1:7">
      <c r="A107" s="9" t="s">
        <v>21</v>
      </c>
      <c r="B107" s="10" t="s">
        <v>156</v>
      </c>
      <c r="C107" s="10" t="s">
        <v>22</v>
      </c>
      <c r="D107" s="10">
        <v>31367880</v>
      </c>
      <c r="E107" s="10">
        <v>15824345</v>
      </c>
      <c r="F107" s="10">
        <f t="shared" si="2"/>
        <v>1.9822545577715855</v>
      </c>
      <c r="G107" s="10">
        <f t="shared" si="3"/>
        <v>4.8028772441450185</v>
      </c>
    </row>
    <row r="108" spans="1:7">
      <c r="A108" s="11" t="s">
        <v>21</v>
      </c>
      <c r="B108" s="12" t="s">
        <v>157</v>
      </c>
      <c r="C108" s="12" t="s">
        <v>22</v>
      </c>
      <c r="D108" s="12">
        <v>31311844</v>
      </c>
      <c r="E108" s="12">
        <v>15840123</v>
      </c>
      <c r="F108" s="12">
        <f t="shared" si="2"/>
        <v>1.9767424785779757</v>
      </c>
      <c r="G108" s="12">
        <f t="shared" si="3"/>
        <v>4.7863762838710278</v>
      </c>
    </row>
    <row r="109" spans="1:7">
      <c r="A109" s="7" t="s">
        <v>21</v>
      </c>
      <c r="B109" s="8" t="s">
        <v>158</v>
      </c>
      <c r="C109" s="8" t="s">
        <v>22</v>
      </c>
      <c r="D109" s="8">
        <v>42328864</v>
      </c>
      <c r="E109" s="8">
        <v>16546821</v>
      </c>
      <c r="F109" s="8">
        <f t="shared" si="2"/>
        <v>2.5581266637259206</v>
      </c>
      <c r="G109" s="8">
        <f t="shared" si="3"/>
        <v>6.5268079805299157</v>
      </c>
    </row>
    <row r="110" spans="1:7">
      <c r="A110" s="9" t="s">
        <v>21</v>
      </c>
      <c r="B110" s="10" t="s">
        <v>159</v>
      </c>
      <c r="C110" s="10" t="s">
        <v>22</v>
      </c>
      <c r="D110" s="10">
        <v>41389216</v>
      </c>
      <c r="E110" s="10">
        <v>16319353</v>
      </c>
      <c r="F110" s="10">
        <f t="shared" si="2"/>
        <v>2.5362044684001872</v>
      </c>
      <c r="G110" s="10">
        <f t="shared" si="3"/>
        <v>6.4611816966028002</v>
      </c>
    </row>
    <row r="111" spans="1:7">
      <c r="A111" s="9" t="s">
        <v>21</v>
      </c>
      <c r="B111" s="10" t="s">
        <v>160</v>
      </c>
      <c r="C111" s="10" t="s">
        <v>22</v>
      </c>
      <c r="D111" s="10">
        <v>41083788</v>
      </c>
      <c r="E111" s="10">
        <v>16299490</v>
      </c>
      <c r="F111" s="10">
        <f t="shared" si="2"/>
        <v>2.5205566554536367</v>
      </c>
      <c r="G111" s="10">
        <f t="shared" si="3"/>
        <v>6.4143384037660063</v>
      </c>
    </row>
    <row r="112" spans="1:7">
      <c r="A112" s="11" t="s">
        <v>21</v>
      </c>
      <c r="B112" s="12" t="s">
        <v>161</v>
      </c>
      <c r="C112" s="12" t="s">
        <v>22</v>
      </c>
      <c r="D112" s="12">
        <v>39772856</v>
      </c>
      <c r="E112" s="12">
        <v>15595281</v>
      </c>
      <c r="F112" s="12">
        <f t="shared" si="2"/>
        <v>2.5503135211221908</v>
      </c>
      <c r="G112" s="12">
        <f t="shared" si="3"/>
        <v>6.5034185568313898</v>
      </c>
    </row>
    <row r="113" spans="1:7">
      <c r="A113" s="7" t="s">
        <v>21</v>
      </c>
      <c r="B113" s="8" t="s">
        <v>162</v>
      </c>
      <c r="C113" s="8" t="s">
        <v>22</v>
      </c>
      <c r="D113" s="8">
        <v>36611724</v>
      </c>
      <c r="E113" s="8">
        <v>14861322</v>
      </c>
      <c r="F113" s="8">
        <f t="shared" si="2"/>
        <v>2.463557683495452</v>
      </c>
      <c r="G113" s="8">
        <f t="shared" si="3"/>
        <v>6.2437062813119848</v>
      </c>
    </row>
    <row r="114" spans="1:7">
      <c r="A114" s="9" t="s">
        <v>21</v>
      </c>
      <c r="B114" s="10" t="s">
        <v>163</v>
      </c>
      <c r="C114" s="10" t="s">
        <v>22</v>
      </c>
      <c r="D114" s="10">
        <v>36078432</v>
      </c>
      <c r="E114" s="10">
        <v>14281126</v>
      </c>
      <c r="F114" s="10">
        <f t="shared" si="2"/>
        <v>2.5263016375599516</v>
      </c>
      <c r="G114" s="10">
        <f t="shared" si="3"/>
        <v>6.4315365821994712</v>
      </c>
    </row>
    <row r="115" spans="1:7">
      <c r="A115" s="11" t="s">
        <v>21</v>
      </c>
      <c r="B115" s="12" t="s">
        <v>164</v>
      </c>
      <c r="C115" s="12" t="s">
        <v>22</v>
      </c>
      <c r="D115" s="12">
        <v>34860460</v>
      </c>
      <c r="E115" s="12">
        <v>14020199</v>
      </c>
      <c r="F115" s="12">
        <f t="shared" si="2"/>
        <v>2.4864454491694445</v>
      </c>
      <c r="G115" s="12">
        <f t="shared" si="3"/>
        <v>6.312223096633649</v>
      </c>
    </row>
    <row r="116" spans="1:7">
      <c r="A116" s="7" t="s">
        <v>21</v>
      </c>
      <c r="B116" s="8" t="s">
        <v>165</v>
      </c>
      <c r="C116" s="8" t="s">
        <v>22</v>
      </c>
      <c r="D116" s="8">
        <v>29910508</v>
      </c>
      <c r="E116" s="8">
        <v>13613417</v>
      </c>
      <c r="F116" s="8">
        <f t="shared" si="2"/>
        <v>2.1971344887180053</v>
      </c>
      <c r="G116" s="8">
        <f t="shared" si="3"/>
        <v>5.4461418054262207</v>
      </c>
    </row>
    <row r="117" spans="1:7">
      <c r="A117" s="9" t="s">
        <v>21</v>
      </c>
      <c r="B117" s="10" t="s">
        <v>166</v>
      </c>
      <c r="C117" s="10" t="s">
        <v>22</v>
      </c>
      <c r="D117" s="10">
        <v>28046910</v>
      </c>
      <c r="E117" s="10">
        <v>12713329</v>
      </c>
      <c r="F117" s="10">
        <f t="shared" si="2"/>
        <v>2.2061027446076475</v>
      </c>
      <c r="G117" s="10">
        <f t="shared" si="3"/>
        <v>5.4729891762574532</v>
      </c>
    </row>
    <row r="118" spans="1:7">
      <c r="A118" s="11" t="s">
        <v>21</v>
      </c>
      <c r="B118" s="12" t="s">
        <v>167</v>
      </c>
      <c r="C118" s="12" t="s">
        <v>22</v>
      </c>
      <c r="D118" s="12">
        <v>29413126</v>
      </c>
      <c r="E118" s="12">
        <v>13219864</v>
      </c>
      <c r="F118" s="12">
        <f t="shared" si="2"/>
        <v>2.2249189552933375</v>
      </c>
      <c r="G118" s="12">
        <f t="shared" si="3"/>
        <v>5.5293173845661352</v>
      </c>
    </row>
    <row r="119" spans="1:7">
      <c r="A119" s="7" t="s">
        <v>21</v>
      </c>
      <c r="B119" s="8" t="s">
        <v>168</v>
      </c>
      <c r="C119" s="8" t="s">
        <v>22</v>
      </c>
      <c r="D119" s="8">
        <v>44018880</v>
      </c>
      <c r="E119" s="8">
        <v>15796214</v>
      </c>
      <c r="F119" s="8">
        <f t="shared" si="2"/>
        <v>2.7866728065345279</v>
      </c>
      <c r="G119" s="8">
        <f t="shared" si="3"/>
        <v>7.2109837136417632</v>
      </c>
    </row>
    <row r="120" spans="1:7">
      <c r="A120" s="9" t="s">
        <v>21</v>
      </c>
      <c r="B120" s="10" t="s">
        <v>169</v>
      </c>
      <c r="C120" s="10" t="s">
        <v>22</v>
      </c>
      <c r="D120" s="10">
        <v>44814496</v>
      </c>
      <c r="E120" s="10">
        <v>16008386</v>
      </c>
      <c r="F120" s="10">
        <f t="shared" si="2"/>
        <v>2.7994387441682127</v>
      </c>
      <c r="G120" s="10">
        <f t="shared" si="3"/>
        <v>7.2491998245419609</v>
      </c>
    </row>
    <row r="121" spans="1:7">
      <c r="A121" s="11" t="s">
        <v>21</v>
      </c>
      <c r="B121" s="12" t="s">
        <v>170</v>
      </c>
      <c r="C121" s="12" t="s">
        <v>22</v>
      </c>
      <c r="D121" s="12">
        <v>44001824</v>
      </c>
      <c r="E121" s="12">
        <v>15462069</v>
      </c>
      <c r="F121" s="12">
        <f t="shared" si="2"/>
        <v>2.8457914655535426</v>
      </c>
      <c r="G121" s="12">
        <f t="shared" si="3"/>
        <v>7.387961331281085</v>
      </c>
    </row>
    <row r="122" spans="1:7">
      <c r="A122" s="7" t="s">
        <v>21</v>
      </c>
      <c r="B122" s="8" t="s">
        <v>171</v>
      </c>
      <c r="C122" s="8" t="s">
        <v>22</v>
      </c>
      <c r="D122" s="8">
        <v>37990268</v>
      </c>
      <c r="E122" s="8">
        <v>14586190</v>
      </c>
      <c r="F122" s="8">
        <f t="shared" si="2"/>
        <v>2.6045367570283946</v>
      </c>
      <c r="G122" s="8">
        <f t="shared" si="3"/>
        <v>6.6657412358402022</v>
      </c>
    </row>
    <row r="123" spans="1:7">
      <c r="A123" s="9" t="s">
        <v>21</v>
      </c>
      <c r="B123" s="10" t="s">
        <v>172</v>
      </c>
      <c r="C123" s="10" t="s">
        <v>22</v>
      </c>
      <c r="D123" s="10">
        <v>36974604</v>
      </c>
      <c r="E123" s="10">
        <v>14109936</v>
      </c>
      <c r="F123" s="10">
        <f t="shared" si="2"/>
        <v>2.6204657483917715</v>
      </c>
      <c r="G123" s="10">
        <f t="shared" si="3"/>
        <v>6.7134262643856069</v>
      </c>
    </row>
    <row r="124" spans="1:7">
      <c r="A124" s="11" t="s">
        <v>21</v>
      </c>
      <c r="B124" s="12" t="s">
        <v>173</v>
      </c>
      <c r="C124" s="12" t="s">
        <v>22</v>
      </c>
      <c r="D124" s="12">
        <v>36211576</v>
      </c>
      <c r="E124" s="12">
        <v>13682676</v>
      </c>
      <c r="F124" s="12">
        <f t="shared" si="2"/>
        <v>2.6465273313495108</v>
      </c>
      <c r="G124" s="12">
        <f t="shared" si="3"/>
        <v>6.7914442191278956</v>
      </c>
    </row>
    <row r="125" spans="1:7">
      <c r="A125" s="7" t="s">
        <v>21</v>
      </c>
      <c r="B125" s="8" t="s">
        <v>174</v>
      </c>
      <c r="C125" s="8" t="s">
        <v>22</v>
      </c>
      <c r="D125" s="8">
        <v>44885888</v>
      </c>
      <c r="E125" s="8">
        <v>15510429</v>
      </c>
      <c r="F125" s="8">
        <f t="shared" si="2"/>
        <v>2.8939166028225265</v>
      </c>
      <c r="G125" s="8">
        <f t="shared" si="3"/>
        <v>7.5320287422095156</v>
      </c>
    </row>
    <row r="126" spans="1:7">
      <c r="A126" s="9" t="s">
        <v>21</v>
      </c>
      <c r="B126" s="10" t="s">
        <v>175</v>
      </c>
      <c r="C126" s="10" t="s">
        <v>22</v>
      </c>
      <c r="D126" s="10">
        <v>43301744</v>
      </c>
      <c r="E126" s="10">
        <v>14697447</v>
      </c>
      <c r="F126" s="10">
        <f t="shared" si="2"/>
        <v>2.9462085490085457</v>
      </c>
      <c r="G126" s="10">
        <f t="shared" si="3"/>
        <v>7.6885699123119817</v>
      </c>
    </row>
    <row r="127" spans="1:7">
      <c r="A127" s="9" t="s">
        <v>21</v>
      </c>
      <c r="B127" s="10" t="s">
        <v>176</v>
      </c>
      <c r="C127" s="10" t="s">
        <v>22</v>
      </c>
      <c r="D127" s="10">
        <v>42714868</v>
      </c>
      <c r="E127" s="10">
        <v>14670382</v>
      </c>
      <c r="F127" s="10">
        <f t="shared" si="2"/>
        <v>2.9116397923380593</v>
      </c>
      <c r="G127" s="10">
        <f t="shared" si="3"/>
        <v>7.5850848823432138</v>
      </c>
    </row>
    <row r="128" spans="1:7">
      <c r="A128" s="11" t="s">
        <v>21</v>
      </c>
      <c r="B128" s="12" t="s">
        <v>177</v>
      </c>
      <c r="C128" s="12" t="s">
        <v>22</v>
      </c>
      <c r="D128" s="12">
        <v>42269020</v>
      </c>
      <c r="E128" s="12">
        <v>14583694</v>
      </c>
      <c r="F128" s="12">
        <f t="shared" si="2"/>
        <v>2.8983754047499901</v>
      </c>
      <c r="G128" s="12">
        <f t="shared" si="3"/>
        <v>7.5453766116595702</v>
      </c>
    </row>
    <row r="129" spans="1:7">
      <c r="A129" s="7" t="s">
        <v>21</v>
      </c>
      <c r="B129" s="8" t="s">
        <v>178</v>
      </c>
      <c r="C129" s="8" t="s">
        <v>22</v>
      </c>
      <c r="D129" s="8">
        <v>33620488</v>
      </c>
      <c r="E129" s="8">
        <v>13976093</v>
      </c>
      <c r="F129" s="8">
        <f t="shared" si="2"/>
        <v>2.4055712851939379</v>
      </c>
      <c r="G129" s="8">
        <f t="shared" si="3"/>
        <v>6.070118199356572</v>
      </c>
    </row>
    <row r="130" spans="1:7">
      <c r="A130" s="9" t="s">
        <v>21</v>
      </c>
      <c r="B130" s="10" t="s">
        <v>179</v>
      </c>
      <c r="C130" s="10" t="s">
        <v>22</v>
      </c>
      <c r="D130" s="10">
        <v>31869052</v>
      </c>
      <c r="E130" s="10">
        <v>13014778</v>
      </c>
      <c r="F130" s="10">
        <f t="shared" si="2"/>
        <v>2.4486819521623802</v>
      </c>
      <c r="G130" s="10">
        <f t="shared" si="3"/>
        <v>6.1991742919933008</v>
      </c>
    </row>
    <row r="131" spans="1:7">
      <c r="A131" s="11" t="s">
        <v>21</v>
      </c>
      <c r="B131" s="12" t="s">
        <v>180</v>
      </c>
      <c r="C131" s="12" t="s">
        <v>22</v>
      </c>
      <c r="D131" s="12">
        <v>31558428</v>
      </c>
      <c r="E131" s="12">
        <v>12506962</v>
      </c>
      <c r="F131" s="12">
        <f t="shared" ref="F131:F164" si="4">D131/E131</f>
        <v>2.5232688801645038</v>
      </c>
      <c r="G131" s="12">
        <f t="shared" ref="G131:G194" si="5">(2.9936*F131)-1.1312</f>
        <v>6.422457719660458</v>
      </c>
    </row>
    <row r="132" spans="1:7">
      <c r="A132" s="7" t="s">
        <v>21</v>
      </c>
      <c r="B132" s="8" t="s">
        <v>181</v>
      </c>
      <c r="C132" s="8" t="s">
        <v>22</v>
      </c>
      <c r="D132" s="8">
        <v>34536496</v>
      </c>
      <c r="E132" s="8">
        <v>11330763</v>
      </c>
      <c r="F132" s="8">
        <f t="shared" si="4"/>
        <v>3.0480291574362646</v>
      </c>
      <c r="G132" s="8">
        <f t="shared" si="5"/>
        <v>7.993380085701201</v>
      </c>
    </row>
    <row r="133" spans="1:7">
      <c r="A133" s="9" t="s">
        <v>21</v>
      </c>
      <c r="B133" s="10" t="s">
        <v>182</v>
      </c>
      <c r="C133" s="10" t="s">
        <v>22</v>
      </c>
      <c r="D133" s="10">
        <v>33217596</v>
      </c>
      <c r="E133" s="10">
        <v>10975642</v>
      </c>
      <c r="F133" s="10">
        <f t="shared" si="4"/>
        <v>3.0264831888649431</v>
      </c>
      <c r="G133" s="10">
        <f t="shared" si="5"/>
        <v>7.9288800741860932</v>
      </c>
    </row>
    <row r="134" spans="1:7">
      <c r="A134" s="11" t="s">
        <v>21</v>
      </c>
      <c r="B134" s="12" t="s">
        <v>183</v>
      </c>
      <c r="C134" s="12" t="s">
        <v>22</v>
      </c>
      <c r="D134" s="12">
        <v>33041108</v>
      </c>
      <c r="E134" s="12">
        <v>10742206</v>
      </c>
      <c r="F134" s="12">
        <f t="shared" si="4"/>
        <v>3.0758214839670734</v>
      </c>
      <c r="G134" s="12">
        <f t="shared" si="5"/>
        <v>8.0765791944038305</v>
      </c>
    </row>
    <row r="135" spans="1:7">
      <c r="A135" s="7" t="s">
        <v>21</v>
      </c>
      <c r="B135" s="8" t="s">
        <v>184</v>
      </c>
      <c r="C135" s="8" t="s">
        <v>22</v>
      </c>
      <c r="D135" s="8">
        <v>27306004</v>
      </c>
      <c r="E135" s="8">
        <v>10553408</v>
      </c>
      <c r="F135" s="8">
        <f t="shared" si="4"/>
        <v>2.5874110050516381</v>
      </c>
      <c r="G135" s="8">
        <f t="shared" si="5"/>
        <v>6.6144735847225835</v>
      </c>
    </row>
    <row r="136" spans="1:7">
      <c r="A136" s="9" t="s">
        <v>21</v>
      </c>
      <c r="B136" s="10" t="s">
        <v>185</v>
      </c>
      <c r="C136" s="10" t="s">
        <v>22</v>
      </c>
      <c r="D136" s="10">
        <v>26912260</v>
      </c>
      <c r="E136" s="10">
        <v>10569177</v>
      </c>
      <c r="F136" s="10">
        <f t="shared" si="4"/>
        <v>2.5462966511015948</v>
      </c>
      <c r="G136" s="10">
        <f t="shared" si="5"/>
        <v>6.4913936547377338</v>
      </c>
    </row>
    <row r="137" spans="1:7">
      <c r="A137" s="9" t="s">
        <v>21</v>
      </c>
      <c r="B137" s="10" t="s">
        <v>186</v>
      </c>
      <c r="C137" s="10" t="s">
        <v>22</v>
      </c>
      <c r="D137" s="10">
        <v>27494986</v>
      </c>
      <c r="E137" s="10">
        <v>10516287</v>
      </c>
      <c r="F137" s="10">
        <f t="shared" si="4"/>
        <v>2.6145146095765548</v>
      </c>
      <c r="G137" s="10">
        <f t="shared" si="5"/>
        <v>6.6956109352283741</v>
      </c>
    </row>
    <row r="138" spans="1:7">
      <c r="A138" s="11" t="s">
        <v>21</v>
      </c>
      <c r="B138" s="12" t="s">
        <v>187</v>
      </c>
      <c r="C138" s="12" t="s">
        <v>22</v>
      </c>
      <c r="D138" s="12">
        <v>26385164</v>
      </c>
      <c r="E138" s="12">
        <v>10141381</v>
      </c>
      <c r="F138" s="12">
        <f t="shared" si="4"/>
        <v>2.6017328409217639</v>
      </c>
      <c r="G138" s="12">
        <f t="shared" si="5"/>
        <v>6.6573474325833919</v>
      </c>
    </row>
    <row r="139" spans="1:7">
      <c r="A139" s="7" t="s">
        <v>21</v>
      </c>
      <c r="B139" s="8" t="s">
        <v>188</v>
      </c>
      <c r="C139" s="8" t="s">
        <v>22</v>
      </c>
      <c r="D139" s="8">
        <v>26084346</v>
      </c>
      <c r="E139" s="8">
        <v>10621509</v>
      </c>
      <c r="F139" s="8">
        <f t="shared" si="4"/>
        <v>2.4558041611601515</v>
      </c>
      <c r="G139" s="8">
        <f t="shared" si="5"/>
        <v>6.2204953368490292</v>
      </c>
    </row>
    <row r="140" spans="1:7">
      <c r="A140" s="9" t="s">
        <v>21</v>
      </c>
      <c r="B140" s="10" t="s">
        <v>189</v>
      </c>
      <c r="C140" s="10" t="s">
        <v>22</v>
      </c>
      <c r="D140" s="10">
        <v>25508410</v>
      </c>
      <c r="E140" s="10">
        <v>10392861</v>
      </c>
      <c r="F140" s="10">
        <f t="shared" si="4"/>
        <v>2.4544165461271925</v>
      </c>
      <c r="G140" s="10">
        <f t="shared" si="5"/>
        <v>6.2163413724863634</v>
      </c>
    </row>
    <row r="141" spans="1:7">
      <c r="A141" s="9" t="s">
        <v>21</v>
      </c>
      <c r="B141" s="10" t="s">
        <v>190</v>
      </c>
      <c r="C141" s="10" t="s">
        <v>22</v>
      </c>
      <c r="D141" s="10">
        <v>25730374</v>
      </c>
      <c r="E141" s="10">
        <v>10450148</v>
      </c>
      <c r="F141" s="10">
        <f t="shared" si="4"/>
        <v>2.4622018750356456</v>
      </c>
      <c r="G141" s="10">
        <f t="shared" si="5"/>
        <v>6.2396475331067087</v>
      </c>
    </row>
    <row r="142" spans="1:7">
      <c r="A142" s="11" t="s">
        <v>21</v>
      </c>
      <c r="B142" s="12" t="s">
        <v>191</v>
      </c>
      <c r="C142" s="12" t="s">
        <v>22</v>
      </c>
      <c r="D142" s="12">
        <v>26191956</v>
      </c>
      <c r="E142" s="12">
        <v>10501659</v>
      </c>
      <c r="F142" s="12">
        <f t="shared" si="4"/>
        <v>2.4940779356861618</v>
      </c>
      <c r="G142" s="12">
        <f t="shared" si="5"/>
        <v>6.3350717082700934</v>
      </c>
    </row>
    <row r="143" spans="1:7">
      <c r="A143" s="7" t="s">
        <v>21</v>
      </c>
      <c r="B143" s="8" t="s">
        <v>192</v>
      </c>
      <c r="C143" s="8" t="s">
        <v>22</v>
      </c>
      <c r="D143" s="8">
        <v>28877262</v>
      </c>
      <c r="E143" s="8">
        <v>11180202</v>
      </c>
      <c r="F143" s="8">
        <f t="shared" si="4"/>
        <v>2.5828926883431982</v>
      </c>
      <c r="G143" s="8">
        <f t="shared" si="5"/>
        <v>6.6009475518241976</v>
      </c>
    </row>
    <row r="144" spans="1:7">
      <c r="A144" s="9" t="s">
        <v>21</v>
      </c>
      <c r="B144" s="10" t="s">
        <v>193</v>
      </c>
      <c r="C144" s="10" t="s">
        <v>22</v>
      </c>
      <c r="D144" s="10">
        <v>29468962</v>
      </c>
      <c r="E144" s="10">
        <v>11028363</v>
      </c>
      <c r="F144" s="10">
        <f t="shared" si="4"/>
        <v>2.6721066399428457</v>
      </c>
      <c r="G144" s="10">
        <f t="shared" si="5"/>
        <v>6.8680184373329025</v>
      </c>
    </row>
    <row r="145" spans="1:7">
      <c r="A145" s="9" t="s">
        <v>21</v>
      </c>
      <c r="B145" s="10" t="s">
        <v>194</v>
      </c>
      <c r="C145" s="10" t="s">
        <v>22</v>
      </c>
      <c r="D145" s="10">
        <v>28035856</v>
      </c>
      <c r="E145" s="10">
        <v>10483399</v>
      </c>
      <c r="F145" s="10">
        <f t="shared" si="4"/>
        <v>2.6743097348484017</v>
      </c>
      <c r="G145" s="10">
        <f t="shared" si="5"/>
        <v>6.8746136222421743</v>
      </c>
    </row>
    <row r="146" spans="1:7">
      <c r="A146" s="7" t="s">
        <v>21</v>
      </c>
      <c r="B146" s="8" t="s">
        <v>195</v>
      </c>
      <c r="C146" s="8" t="s">
        <v>22</v>
      </c>
      <c r="D146" s="8">
        <v>30859748</v>
      </c>
      <c r="E146" s="8">
        <v>11149484</v>
      </c>
      <c r="F146" s="8">
        <f t="shared" si="4"/>
        <v>2.7678184927661227</v>
      </c>
      <c r="G146" s="8">
        <f t="shared" si="5"/>
        <v>7.1545414399446638</v>
      </c>
    </row>
    <row r="147" spans="1:7">
      <c r="A147" s="9" t="s">
        <v>21</v>
      </c>
      <c r="B147" s="10" t="s">
        <v>196</v>
      </c>
      <c r="C147" s="10" t="s">
        <v>22</v>
      </c>
      <c r="D147" s="10">
        <v>31612904</v>
      </c>
      <c r="E147" s="10">
        <v>11253597</v>
      </c>
      <c r="F147" s="10">
        <f t="shared" si="4"/>
        <v>2.8091377361389429</v>
      </c>
      <c r="G147" s="10">
        <f t="shared" si="5"/>
        <v>7.2782347269055396</v>
      </c>
    </row>
    <row r="148" spans="1:7">
      <c r="A148" s="9" t="s">
        <v>21</v>
      </c>
      <c r="B148" s="10" t="s">
        <v>197</v>
      </c>
      <c r="C148" s="10" t="s">
        <v>22</v>
      </c>
      <c r="D148" s="10">
        <v>30472450</v>
      </c>
      <c r="E148" s="10">
        <v>10847645</v>
      </c>
      <c r="F148" s="10">
        <f t="shared" si="4"/>
        <v>2.8091304610355521</v>
      </c>
      <c r="G148" s="10">
        <f t="shared" si="5"/>
        <v>7.2782129481560283</v>
      </c>
    </row>
    <row r="149" spans="1:7">
      <c r="A149" s="11" t="s">
        <v>21</v>
      </c>
      <c r="B149" s="12" t="s">
        <v>198</v>
      </c>
      <c r="C149" s="12" t="s">
        <v>22</v>
      </c>
      <c r="D149" s="12">
        <v>29923088</v>
      </c>
      <c r="E149" s="12">
        <v>10749127</v>
      </c>
      <c r="F149" s="12">
        <f t="shared" si="4"/>
        <v>2.7837691377169516</v>
      </c>
      <c r="G149" s="12">
        <f t="shared" si="5"/>
        <v>7.2022912906694661</v>
      </c>
    </row>
    <row r="150" spans="1:7">
      <c r="A150" s="7" t="s">
        <v>21</v>
      </c>
      <c r="B150" s="8" t="s">
        <v>199</v>
      </c>
      <c r="C150" s="8" t="s">
        <v>22</v>
      </c>
      <c r="D150" s="8">
        <v>11453819</v>
      </c>
      <c r="E150" s="8">
        <v>6965496</v>
      </c>
      <c r="F150" s="8">
        <f t="shared" si="4"/>
        <v>1.6443651679650666</v>
      </c>
      <c r="G150" s="8">
        <f t="shared" si="5"/>
        <v>3.7913715668202235</v>
      </c>
    </row>
    <row r="151" spans="1:7">
      <c r="A151" s="9" t="s">
        <v>21</v>
      </c>
      <c r="B151" s="10" t="s">
        <v>200</v>
      </c>
      <c r="C151" s="10" t="s">
        <v>22</v>
      </c>
      <c r="D151" s="10">
        <v>9972725</v>
      </c>
      <c r="E151" s="10">
        <v>6151532</v>
      </c>
      <c r="F151" s="10">
        <f t="shared" si="4"/>
        <v>1.621177456282435</v>
      </c>
      <c r="G151" s="10">
        <f t="shared" si="5"/>
        <v>3.7219568331270976</v>
      </c>
    </row>
    <row r="152" spans="1:7">
      <c r="A152" s="11" t="s">
        <v>21</v>
      </c>
      <c r="B152" s="12" t="s">
        <v>201</v>
      </c>
      <c r="C152" s="12" t="s">
        <v>22</v>
      </c>
      <c r="D152" s="12">
        <v>9447101</v>
      </c>
      <c r="E152" s="12">
        <v>5918765</v>
      </c>
      <c r="F152" s="12">
        <f t="shared" si="4"/>
        <v>1.5961270636695324</v>
      </c>
      <c r="G152" s="12">
        <f t="shared" si="5"/>
        <v>3.6469659778011119</v>
      </c>
    </row>
    <row r="153" spans="1:7">
      <c r="A153" s="7" t="s">
        <v>21</v>
      </c>
      <c r="B153" s="8" t="s">
        <v>202</v>
      </c>
      <c r="C153" s="8" t="s">
        <v>22</v>
      </c>
      <c r="D153" s="8">
        <v>35043552</v>
      </c>
      <c r="E153" s="8">
        <v>10952314</v>
      </c>
      <c r="F153" s="8">
        <f t="shared" si="4"/>
        <v>3.1996482204582519</v>
      </c>
      <c r="G153" s="8">
        <f t="shared" si="5"/>
        <v>8.4472669127638227</v>
      </c>
    </row>
    <row r="154" spans="1:7">
      <c r="A154" s="9" t="s">
        <v>21</v>
      </c>
      <c r="B154" s="10" t="s">
        <v>203</v>
      </c>
      <c r="C154" s="10" t="s">
        <v>22</v>
      </c>
      <c r="D154" s="10">
        <v>29642428</v>
      </c>
      <c r="E154" s="10">
        <v>9193789</v>
      </c>
      <c r="F154" s="10">
        <f t="shared" si="4"/>
        <v>3.2241797152403651</v>
      </c>
      <c r="G154" s="10">
        <f t="shared" si="5"/>
        <v>8.5207043955435573</v>
      </c>
    </row>
    <row r="155" spans="1:7">
      <c r="A155" s="9" t="s">
        <v>21</v>
      </c>
      <c r="B155" s="10" t="s">
        <v>204</v>
      </c>
      <c r="C155" s="10" t="s">
        <v>22</v>
      </c>
      <c r="D155" s="10">
        <v>30725444</v>
      </c>
      <c r="E155" s="10">
        <v>9560408</v>
      </c>
      <c r="F155" s="10">
        <f t="shared" si="4"/>
        <v>3.2138214185001308</v>
      </c>
      <c r="G155" s="10">
        <f t="shared" si="5"/>
        <v>8.489695798421991</v>
      </c>
    </row>
    <row r="156" spans="1:7">
      <c r="A156" s="11" t="s">
        <v>21</v>
      </c>
      <c r="B156" s="12" t="s">
        <v>205</v>
      </c>
      <c r="C156" s="12" t="s">
        <v>22</v>
      </c>
      <c r="D156" s="12">
        <v>29836864</v>
      </c>
      <c r="E156" s="12">
        <v>9327377</v>
      </c>
      <c r="F156" s="12">
        <f t="shared" si="4"/>
        <v>3.1988482935770688</v>
      </c>
      <c r="G156" s="12">
        <f t="shared" si="5"/>
        <v>8.4448722516523134</v>
      </c>
    </row>
    <row r="157" spans="1:7">
      <c r="A157" s="7" t="s">
        <v>21</v>
      </c>
      <c r="B157" s="8" t="s">
        <v>206</v>
      </c>
      <c r="C157" s="8" t="s">
        <v>22</v>
      </c>
      <c r="D157" s="8">
        <v>27326338</v>
      </c>
      <c r="E157" s="8">
        <v>10307604</v>
      </c>
      <c r="F157" s="8">
        <f t="shared" si="4"/>
        <v>2.6510853540745258</v>
      </c>
      <c r="G157" s="8">
        <f t="shared" si="5"/>
        <v>6.8050891159575002</v>
      </c>
    </row>
    <row r="158" spans="1:7">
      <c r="A158" s="9" t="s">
        <v>21</v>
      </c>
      <c r="B158" s="10" t="s">
        <v>207</v>
      </c>
      <c r="C158" s="10" t="s">
        <v>22</v>
      </c>
      <c r="D158" s="10">
        <v>24873484</v>
      </c>
      <c r="E158" s="10">
        <v>9275483</v>
      </c>
      <c r="F158" s="10">
        <f t="shared" si="4"/>
        <v>2.6816376031307478</v>
      </c>
      <c r="G158" s="10">
        <f t="shared" si="5"/>
        <v>6.8965503287322072</v>
      </c>
    </row>
    <row r="159" spans="1:7">
      <c r="A159" s="9" t="s">
        <v>21</v>
      </c>
      <c r="B159" s="10" t="s">
        <v>208</v>
      </c>
      <c r="C159" s="10" t="s">
        <v>22</v>
      </c>
      <c r="D159" s="10">
        <v>25418748</v>
      </c>
      <c r="E159" s="10">
        <v>9573161</v>
      </c>
      <c r="F159" s="10">
        <f t="shared" si="4"/>
        <v>2.6552094966333484</v>
      </c>
      <c r="G159" s="10">
        <f t="shared" si="5"/>
        <v>6.8174351491215912</v>
      </c>
    </row>
    <row r="160" spans="1:7">
      <c r="A160" s="11" t="s">
        <v>21</v>
      </c>
      <c r="B160" s="12" t="s">
        <v>209</v>
      </c>
      <c r="C160" s="12" t="s">
        <v>22</v>
      </c>
      <c r="D160" s="12">
        <v>24723352</v>
      </c>
      <c r="E160" s="12">
        <v>9064853</v>
      </c>
      <c r="F160" s="12">
        <f t="shared" si="4"/>
        <v>2.7273858715634991</v>
      </c>
      <c r="G160" s="12">
        <f t="shared" si="5"/>
        <v>7.0335023451124901</v>
      </c>
    </row>
    <row r="161" spans="1:7">
      <c r="A161" s="7" t="s">
        <v>21</v>
      </c>
      <c r="B161" s="8" t="s">
        <v>210</v>
      </c>
      <c r="C161" s="8" t="s">
        <v>22</v>
      </c>
      <c r="D161" s="8">
        <v>26331564</v>
      </c>
      <c r="E161" s="8">
        <v>10237892</v>
      </c>
      <c r="F161" s="8">
        <f t="shared" si="4"/>
        <v>2.5719712612713632</v>
      </c>
      <c r="G161" s="8">
        <f t="shared" si="5"/>
        <v>6.5682531677419531</v>
      </c>
    </row>
    <row r="162" spans="1:7">
      <c r="A162" s="9" t="s">
        <v>21</v>
      </c>
      <c r="B162" s="10" t="s">
        <v>211</v>
      </c>
      <c r="C162" s="10" t="s">
        <v>22</v>
      </c>
      <c r="D162" s="10">
        <v>25369218</v>
      </c>
      <c r="E162" s="10">
        <v>9754047</v>
      </c>
      <c r="F162" s="10">
        <f t="shared" si="4"/>
        <v>2.6008915068791447</v>
      </c>
      <c r="G162" s="10">
        <f t="shared" si="5"/>
        <v>6.6548288149934072</v>
      </c>
    </row>
    <row r="163" spans="1:7">
      <c r="A163" s="9" t="s">
        <v>21</v>
      </c>
      <c r="B163" s="10" t="s">
        <v>212</v>
      </c>
      <c r="C163" s="10" t="s">
        <v>22</v>
      </c>
      <c r="D163" s="10">
        <v>23991472</v>
      </c>
      <c r="E163" s="10">
        <v>9339242</v>
      </c>
      <c r="F163" s="10">
        <f t="shared" si="4"/>
        <v>2.5688885671877868</v>
      </c>
      <c r="G163" s="10">
        <f t="shared" si="5"/>
        <v>6.5590248147333581</v>
      </c>
    </row>
    <row r="164" spans="1:7">
      <c r="A164" s="11" t="s">
        <v>21</v>
      </c>
      <c r="B164" s="12" t="s">
        <v>213</v>
      </c>
      <c r="C164" s="12" t="s">
        <v>22</v>
      </c>
      <c r="D164" s="12">
        <v>24566426</v>
      </c>
      <c r="E164" s="12">
        <v>9756907</v>
      </c>
      <c r="F164" s="12">
        <f t="shared" si="4"/>
        <v>2.5178497652995975</v>
      </c>
      <c r="G164" s="12">
        <f t="shared" si="5"/>
        <v>6.4062350574008748</v>
      </c>
    </row>
    <row r="165" spans="1:7">
      <c r="A165" s="18" t="s">
        <v>21</v>
      </c>
      <c r="B165" s="19" t="s">
        <v>214</v>
      </c>
      <c r="C165" s="19" t="s">
        <v>22</v>
      </c>
      <c r="D165" s="19">
        <v>27121370</v>
      </c>
      <c r="E165" s="19">
        <v>9494947</v>
      </c>
      <c r="F165" s="19">
        <f t="shared" ref="F165:F228" si="6">D165/E165</f>
        <v>2.8564003569477534</v>
      </c>
      <c r="G165" s="19">
        <f t="shared" si="5"/>
        <v>7.4197201085587938</v>
      </c>
    </row>
    <row r="166" spans="1:7">
      <c r="A166" s="22" t="s">
        <v>21</v>
      </c>
      <c r="B166" s="20" t="s">
        <v>215</v>
      </c>
      <c r="C166" s="20" t="s">
        <v>22</v>
      </c>
      <c r="D166" s="20">
        <v>40125760</v>
      </c>
      <c r="E166" s="20">
        <v>13475610</v>
      </c>
      <c r="F166" s="20">
        <f t="shared" si="6"/>
        <v>2.9776581542505309</v>
      </c>
      <c r="G166" s="20">
        <f t="shared" si="5"/>
        <v>7.7827174505643892</v>
      </c>
    </row>
    <row r="167" spans="1:7">
      <c r="A167" s="22" t="s">
        <v>21</v>
      </c>
      <c r="B167" s="20" t="s">
        <v>216</v>
      </c>
      <c r="C167" s="20" t="s">
        <v>22</v>
      </c>
      <c r="D167" s="20">
        <v>40149272</v>
      </c>
      <c r="E167" s="20">
        <v>13504586</v>
      </c>
      <c r="F167" s="20">
        <f t="shared" si="6"/>
        <v>2.973010205570167</v>
      </c>
      <c r="G167" s="20">
        <f t="shared" si="5"/>
        <v>7.7688033513948511</v>
      </c>
    </row>
    <row r="168" spans="1:7">
      <c r="A168" s="23" t="s">
        <v>21</v>
      </c>
      <c r="B168" s="24" t="s">
        <v>217</v>
      </c>
      <c r="C168" s="24" t="s">
        <v>22</v>
      </c>
      <c r="D168" s="24">
        <v>40664188</v>
      </c>
      <c r="E168" s="24">
        <v>13561672</v>
      </c>
      <c r="F168" s="24">
        <f t="shared" si="6"/>
        <v>2.9984642011692952</v>
      </c>
      <c r="G168" s="24">
        <f t="shared" si="5"/>
        <v>7.8450024326204026</v>
      </c>
    </row>
    <row r="169" spans="1:7">
      <c r="A169" s="18" t="s">
        <v>21</v>
      </c>
      <c r="B169" s="19" t="s">
        <v>218</v>
      </c>
      <c r="C169" s="19" t="s">
        <v>22</v>
      </c>
      <c r="D169" s="19">
        <v>33245396</v>
      </c>
      <c r="E169" s="19">
        <v>12110750</v>
      </c>
      <c r="F169" s="19">
        <f t="shared" si="6"/>
        <v>2.7451145469933738</v>
      </c>
      <c r="G169" s="19">
        <f t="shared" si="5"/>
        <v>7.0865749078793634</v>
      </c>
    </row>
    <row r="170" spans="1:7">
      <c r="A170" s="22" t="s">
        <v>21</v>
      </c>
      <c r="B170" s="20" t="s">
        <v>219</v>
      </c>
      <c r="C170" s="20" t="s">
        <v>22</v>
      </c>
      <c r="D170" s="20">
        <v>31607706</v>
      </c>
      <c r="E170" s="20">
        <v>11494231</v>
      </c>
      <c r="F170" s="20">
        <f t="shared" si="6"/>
        <v>2.7498756550133714</v>
      </c>
      <c r="G170" s="20">
        <f t="shared" si="5"/>
        <v>7.1008277608480288</v>
      </c>
    </row>
    <row r="171" spans="1:7">
      <c r="A171" s="22" t="s">
        <v>21</v>
      </c>
      <c r="B171" s="20" t="s">
        <v>220</v>
      </c>
      <c r="C171" s="20" t="s">
        <v>22</v>
      </c>
      <c r="D171" s="20">
        <v>31253318</v>
      </c>
      <c r="E171" s="20">
        <v>11307730</v>
      </c>
      <c r="F171" s="20">
        <f t="shared" si="6"/>
        <v>2.7638896577827734</v>
      </c>
      <c r="G171" s="20">
        <f t="shared" si="5"/>
        <v>7.142780079538511</v>
      </c>
    </row>
    <row r="172" spans="1:7">
      <c r="A172" s="23" t="s">
        <v>21</v>
      </c>
      <c r="B172" s="24" t="s">
        <v>221</v>
      </c>
      <c r="C172" s="24" t="s">
        <v>22</v>
      </c>
      <c r="D172" s="24">
        <v>31146360</v>
      </c>
      <c r="E172" s="24">
        <v>11302689</v>
      </c>
      <c r="F172" s="24">
        <f t="shared" si="6"/>
        <v>2.7556592948810676</v>
      </c>
      <c r="G172" s="24">
        <f t="shared" si="5"/>
        <v>7.1181416651559637</v>
      </c>
    </row>
    <row r="173" spans="1:7">
      <c r="A173" s="18" t="s">
        <v>21</v>
      </c>
      <c r="B173" s="19" t="s">
        <v>222</v>
      </c>
      <c r="C173" s="19" t="s">
        <v>22</v>
      </c>
      <c r="D173" s="19">
        <v>26620088</v>
      </c>
      <c r="E173" s="19">
        <v>11987891</v>
      </c>
      <c r="F173" s="19">
        <f t="shared" si="6"/>
        <v>2.2205814183662498</v>
      </c>
      <c r="G173" s="19">
        <f t="shared" si="5"/>
        <v>5.5163325340212053</v>
      </c>
    </row>
    <row r="174" spans="1:7">
      <c r="A174" s="22" t="s">
        <v>21</v>
      </c>
      <c r="B174" s="20" t="s">
        <v>223</v>
      </c>
      <c r="C174" s="20" t="s">
        <v>22</v>
      </c>
      <c r="D174" s="20">
        <v>25388468</v>
      </c>
      <c r="E174" s="20">
        <v>11333335</v>
      </c>
      <c r="F174" s="20">
        <f t="shared" si="6"/>
        <v>2.2401586117413808</v>
      </c>
      <c r="G174" s="20">
        <f t="shared" si="5"/>
        <v>5.5749388201089971</v>
      </c>
    </row>
    <row r="175" spans="1:7">
      <c r="A175" s="23" t="s">
        <v>21</v>
      </c>
      <c r="B175" s="24" t="s">
        <v>224</v>
      </c>
      <c r="C175" s="24" t="s">
        <v>22</v>
      </c>
      <c r="D175" s="24">
        <v>24534444</v>
      </c>
      <c r="E175" s="24">
        <v>10812345</v>
      </c>
      <c r="F175" s="24">
        <f t="shared" si="6"/>
        <v>2.2691140543517618</v>
      </c>
      <c r="G175" s="24">
        <f t="shared" si="5"/>
        <v>5.6616198331074337</v>
      </c>
    </row>
    <row r="176" spans="1:7">
      <c r="A176" s="18" t="s">
        <v>21</v>
      </c>
      <c r="B176" s="19" t="s">
        <v>225</v>
      </c>
      <c r="C176" s="19" t="s">
        <v>22</v>
      </c>
      <c r="D176" s="19">
        <v>35770236</v>
      </c>
      <c r="E176" s="19">
        <v>12675716</v>
      </c>
      <c r="F176" s="19">
        <f t="shared" si="6"/>
        <v>2.8219499395537104</v>
      </c>
      <c r="G176" s="19">
        <f t="shared" si="5"/>
        <v>7.3165893390479866</v>
      </c>
    </row>
    <row r="177" spans="1:7">
      <c r="A177" s="22" t="s">
        <v>21</v>
      </c>
      <c r="B177" s="20" t="s">
        <v>226</v>
      </c>
      <c r="C177" s="20" t="s">
        <v>22</v>
      </c>
      <c r="D177" s="20">
        <v>34763700</v>
      </c>
      <c r="E177" s="20">
        <v>12250399</v>
      </c>
      <c r="F177" s="20">
        <f t="shared" si="6"/>
        <v>2.8377606313067845</v>
      </c>
      <c r="G177" s="20">
        <f t="shared" si="5"/>
        <v>7.3639202258799905</v>
      </c>
    </row>
    <row r="178" spans="1:7">
      <c r="A178" s="23" t="s">
        <v>21</v>
      </c>
      <c r="B178" s="24" t="s">
        <v>227</v>
      </c>
      <c r="C178" s="24" t="s">
        <v>22</v>
      </c>
      <c r="D178" s="24">
        <v>33628448</v>
      </c>
      <c r="E178" s="24">
        <v>11823811</v>
      </c>
      <c r="F178" s="24">
        <f t="shared" si="6"/>
        <v>2.8441293589689485</v>
      </c>
      <c r="G178" s="24">
        <f t="shared" si="5"/>
        <v>7.3829856490094432</v>
      </c>
    </row>
    <row r="179" spans="1:7">
      <c r="A179" s="18" t="s">
        <v>21</v>
      </c>
      <c r="B179" s="19" t="s">
        <v>228</v>
      </c>
      <c r="C179" s="19" t="s">
        <v>22</v>
      </c>
      <c r="D179" s="19">
        <v>28969466</v>
      </c>
      <c r="E179" s="19">
        <v>12132930</v>
      </c>
      <c r="F179" s="19">
        <f t="shared" si="6"/>
        <v>2.3876727220877396</v>
      </c>
      <c r="G179" s="19">
        <f t="shared" si="5"/>
        <v>6.0165370608418574</v>
      </c>
    </row>
    <row r="180" spans="1:7">
      <c r="A180" s="22" t="s">
        <v>21</v>
      </c>
      <c r="B180" s="20" t="s">
        <v>229</v>
      </c>
      <c r="C180" s="20" t="s">
        <v>22</v>
      </c>
      <c r="D180" s="20">
        <v>28650724</v>
      </c>
      <c r="E180" s="20">
        <v>11799889</v>
      </c>
      <c r="F180" s="20">
        <f t="shared" si="6"/>
        <v>2.4280502977612755</v>
      </c>
      <c r="G180" s="20">
        <f t="shared" si="5"/>
        <v>6.1374113713781542</v>
      </c>
    </row>
    <row r="181" spans="1:7">
      <c r="A181" s="23" t="s">
        <v>21</v>
      </c>
      <c r="B181" s="24" t="s">
        <v>230</v>
      </c>
      <c r="C181" s="24" t="s">
        <v>22</v>
      </c>
      <c r="D181" s="24">
        <v>27580634</v>
      </c>
      <c r="E181" s="24">
        <v>11239846</v>
      </c>
      <c r="F181" s="24">
        <f t="shared" si="6"/>
        <v>2.4538266805434881</v>
      </c>
      <c r="G181" s="24">
        <f t="shared" si="5"/>
        <v>6.2145755508749856</v>
      </c>
    </row>
    <row r="182" spans="1:7">
      <c r="A182" s="18" t="s">
        <v>21</v>
      </c>
      <c r="B182" s="19" t="s">
        <v>231</v>
      </c>
      <c r="C182" s="19" t="s">
        <v>22</v>
      </c>
      <c r="D182" s="19">
        <v>16084474</v>
      </c>
      <c r="E182" s="19">
        <v>7962253</v>
      </c>
      <c r="F182" s="19">
        <f t="shared" si="6"/>
        <v>2.0200907959091476</v>
      </c>
      <c r="G182" s="19">
        <f t="shared" si="5"/>
        <v>4.9161438066336238</v>
      </c>
    </row>
    <row r="183" spans="1:7">
      <c r="A183" s="22" t="s">
        <v>21</v>
      </c>
      <c r="B183" s="20" t="s">
        <v>232</v>
      </c>
      <c r="C183" s="20" t="s">
        <v>22</v>
      </c>
      <c r="D183" s="20">
        <v>15596255</v>
      </c>
      <c r="E183" s="20">
        <v>7557970</v>
      </c>
      <c r="F183" s="20">
        <f t="shared" si="6"/>
        <v>2.0635507947239802</v>
      </c>
      <c r="G183" s="20">
        <f t="shared" si="5"/>
        <v>5.0462456590857068</v>
      </c>
    </row>
    <row r="184" spans="1:7">
      <c r="A184" s="23" t="s">
        <v>21</v>
      </c>
      <c r="B184" s="24" t="s">
        <v>233</v>
      </c>
      <c r="C184" s="24" t="s">
        <v>22</v>
      </c>
      <c r="D184" s="24">
        <v>15016448</v>
      </c>
      <c r="E184" s="24">
        <v>7299603</v>
      </c>
      <c r="F184" s="24">
        <f t="shared" si="6"/>
        <v>2.0571595468959067</v>
      </c>
      <c r="G184" s="24">
        <f t="shared" si="5"/>
        <v>5.027112819587586</v>
      </c>
    </row>
    <row r="185" spans="1:7">
      <c r="A185" s="18" t="s">
        <v>21</v>
      </c>
      <c r="B185" s="19" t="s">
        <v>234</v>
      </c>
      <c r="C185" s="19" t="s">
        <v>22</v>
      </c>
      <c r="D185" s="19">
        <v>24411366</v>
      </c>
      <c r="E185" s="19">
        <v>10459395</v>
      </c>
      <c r="F185" s="19">
        <f t="shared" si="6"/>
        <v>2.3339175927479552</v>
      </c>
      <c r="G185" s="19">
        <f t="shared" si="5"/>
        <v>5.8556157056502789</v>
      </c>
    </row>
    <row r="186" spans="1:7">
      <c r="A186" s="22" t="s">
        <v>21</v>
      </c>
      <c r="B186" s="20" t="s">
        <v>235</v>
      </c>
      <c r="C186" s="20" t="s">
        <v>22</v>
      </c>
      <c r="D186" s="20">
        <v>22771534</v>
      </c>
      <c r="E186" s="20">
        <v>9624997</v>
      </c>
      <c r="F186" s="20">
        <f t="shared" si="6"/>
        <v>2.3658743997530598</v>
      </c>
      <c r="G186" s="20">
        <f t="shared" si="5"/>
        <v>5.9512816031007594</v>
      </c>
    </row>
    <row r="187" spans="1:7">
      <c r="A187" s="22" t="s">
        <v>21</v>
      </c>
      <c r="B187" s="20" t="s">
        <v>236</v>
      </c>
      <c r="C187" s="20" t="s">
        <v>22</v>
      </c>
      <c r="D187" s="20">
        <v>21362258</v>
      </c>
      <c r="E187" s="20">
        <v>9247388</v>
      </c>
      <c r="F187" s="20">
        <f t="shared" si="6"/>
        <v>2.3100856155273251</v>
      </c>
      <c r="G187" s="20">
        <f t="shared" si="5"/>
        <v>5.7842722986426001</v>
      </c>
    </row>
    <row r="188" spans="1:7">
      <c r="A188" s="23" t="s">
        <v>21</v>
      </c>
      <c r="B188" s="24" t="s">
        <v>237</v>
      </c>
      <c r="C188" s="24" t="s">
        <v>22</v>
      </c>
      <c r="D188" s="24">
        <v>20367662</v>
      </c>
      <c r="E188" s="24">
        <v>8618554</v>
      </c>
      <c r="F188" s="24">
        <f t="shared" si="6"/>
        <v>2.3632342502002075</v>
      </c>
      <c r="G188" s="24">
        <f t="shared" si="5"/>
        <v>5.9433780513993408</v>
      </c>
    </row>
    <row r="189" spans="1:7">
      <c r="A189" s="18" t="s">
        <v>21</v>
      </c>
      <c r="B189" s="19" t="s">
        <v>238</v>
      </c>
      <c r="C189" s="19" t="s">
        <v>22</v>
      </c>
      <c r="D189" s="19">
        <v>25222246</v>
      </c>
      <c r="E189" s="19">
        <v>11836380</v>
      </c>
      <c r="F189" s="19">
        <f t="shared" si="6"/>
        <v>2.1309087744732764</v>
      </c>
      <c r="G189" s="19">
        <f t="shared" si="5"/>
        <v>5.2478885072632</v>
      </c>
    </row>
    <row r="190" spans="1:7">
      <c r="A190" s="22" t="s">
        <v>21</v>
      </c>
      <c r="B190" s="20" t="s">
        <v>239</v>
      </c>
      <c r="C190" s="20" t="s">
        <v>22</v>
      </c>
      <c r="D190" s="20">
        <v>23986770</v>
      </c>
      <c r="E190" s="20">
        <v>11132965</v>
      </c>
      <c r="F190" s="20">
        <f t="shared" si="6"/>
        <v>2.1545715808861341</v>
      </c>
      <c r="G190" s="20">
        <f t="shared" si="5"/>
        <v>5.3187254845407308</v>
      </c>
    </row>
    <row r="191" spans="1:7">
      <c r="A191" s="22" t="s">
        <v>21</v>
      </c>
      <c r="B191" s="20" t="s">
        <v>240</v>
      </c>
      <c r="C191" s="20" t="s">
        <v>22</v>
      </c>
      <c r="D191" s="20">
        <v>22757192</v>
      </c>
      <c r="E191" s="20">
        <v>10552747</v>
      </c>
      <c r="F191" s="20">
        <f t="shared" si="6"/>
        <v>2.1565182980317825</v>
      </c>
      <c r="G191" s="20">
        <f t="shared" si="5"/>
        <v>5.3245531769879442</v>
      </c>
    </row>
    <row r="192" spans="1:7">
      <c r="A192" s="23" t="s">
        <v>21</v>
      </c>
      <c r="B192" s="24" t="s">
        <v>241</v>
      </c>
      <c r="C192" s="24" t="s">
        <v>22</v>
      </c>
      <c r="D192" s="24">
        <v>21323856</v>
      </c>
      <c r="E192" s="24">
        <v>9823568</v>
      </c>
      <c r="F192" s="24">
        <f t="shared" si="6"/>
        <v>2.1706834013873575</v>
      </c>
      <c r="G192" s="24">
        <f t="shared" si="5"/>
        <v>5.3669578303931935</v>
      </c>
    </row>
    <row r="193" spans="1:7">
      <c r="A193" s="18" t="s">
        <v>21</v>
      </c>
      <c r="B193" s="19" t="s">
        <v>242</v>
      </c>
      <c r="C193" s="19" t="s">
        <v>22</v>
      </c>
      <c r="D193" s="19">
        <v>19487556</v>
      </c>
      <c r="E193" s="19">
        <v>8781848</v>
      </c>
      <c r="F193" s="19">
        <f t="shared" si="6"/>
        <v>2.219072341038014</v>
      </c>
      <c r="G193" s="19">
        <f t="shared" si="5"/>
        <v>5.5118149601313986</v>
      </c>
    </row>
    <row r="194" spans="1:7">
      <c r="A194" s="22" t="s">
        <v>21</v>
      </c>
      <c r="B194" s="20" t="s">
        <v>243</v>
      </c>
      <c r="C194" s="20" t="s">
        <v>22</v>
      </c>
      <c r="D194" s="20">
        <v>18861560</v>
      </c>
      <c r="E194" s="20">
        <v>8416276</v>
      </c>
      <c r="F194" s="20">
        <f t="shared" si="6"/>
        <v>2.241081447424015</v>
      </c>
      <c r="G194" s="20">
        <f t="shared" si="5"/>
        <v>5.5777014210085314</v>
      </c>
    </row>
    <row r="195" spans="1:7">
      <c r="A195" s="22" t="s">
        <v>21</v>
      </c>
      <c r="B195" s="20" t="s">
        <v>244</v>
      </c>
      <c r="C195" s="20" t="s">
        <v>22</v>
      </c>
      <c r="D195" s="20">
        <v>18649290</v>
      </c>
      <c r="E195" s="20">
        <v>8489772</v>
      </c>
      <c r="F195" s="20">
        <f t="shared" si="6"/>
        <v>2.196677366600658</v>
      </c>
      <c r="G195" s="20">
        <f t="shared" ref="G195:G258" si="7">(2.9936*F195)-1.1312</f>
        <v>5.4447733646557301</v>
      </c>
    </row>
    <row r="196" spans="1:7">
      <c r="A196" s="23" t="s">
        <v>21</v>
      </c>
      <c r="B196" s="24" t="s">
        <v>245</v>
      </c>
      <c r="C196" s="24" t="s">
        <v>22</v>
      </c>
      <c r="D196" s="24">
        <v>17488082</v>
      </c>
      <c r="E196" s="24">
        <v>7377101</v>
      </c>
      <c r="F196" s="24">
        <f t="shared" si="6"/>
        <v>2.3705900190332216</v>
      </c>
      <c r="G196" s="24">
        <f t="shared" si="7"/>
        <v>5.9653982809778521</v>
      </c>
    </row>
    <row r="197" spans="1:7">
      <c r="A197" s="18" t="s">
        <v>21</v>
      </c>
      <c r="B197" s="19" t="s">
        <v>246</v>
      </c>
      <c r="C197" s="19" t="s">
        <v>22</v>
      </c>
      <c r="D197" s="19">
        <v>23244766</v>
      </c>
      <c r="E197" s="19">
        <v>10002410</v>
      </c>
      <c r="F197" s="19">
        <f t="shared" si="6"/>
        <v>2.3239165361147962</v>
      </c>
      <c r="G197" s="19">
        <f t="shared" si="7"/>
        <v>5.8256765425132535</v>
      </c>
    </row>
    <row r="198" spans="1:7">
      <c r="A198" s="22" t="s">
        <v>21</v>
      </c>
      <c r="B198" s="20" t="s">
        <v>247</v>
      </c>
      <c r="C198" s="20" t="s">
        <v>22</v>
      </c>
      <c r="D198" s="20">
        <v>23054874</v>
      </c>
      <c r="E198" s="20">
        <v>9862138</v>
      </c>
      <c r="F198" s="20">
        <f t="shared" si="6"/>
        <v>2.3377156150116738</v>
      </c>
      <c r="G198" s="20">
        <f t="shared" si="7"/>
        <v>5.8669854650989466</v>
      </c>
    </row>
    <row r="199" spans="1:7">
      <c r="A199" s="23" t="s">
        <v>21</v>
      </c>
      <c r="B199" s="24" t="s">
        <v>248</v>
      </c>
      <c r="C199" s="24" t="s">
        <v>22</v>
      </c>
      <c r="D199" s="24">
        <v>22298512</v>
      </c>
      <c r="E199" s="24">
        <v>9514391</v>
      </c>
      <c r="F199" s="24">
        <f t="shared" si="6"/>
        <v>2.3436615123343154</v>
      </c>
      <c r="G199" s="24">
        <f t="shared" si="7"/>
        <v>5.8847851033240062</v>
      </c>
    </row>
    <row r="200" spans="1:7">
      <c r="A200" s="18" t="s">
        <v>21</v>
      </c>
      <c r="B200" s="19" t="s">
        <v>249</v>
      </c>
      <c r="C200" s="19" t="s">
        <v>22</v>
      </c>
      <c r="D200" s="19">
        <v>13149378</v>
      </c>
      <c r="E200" s="19">
        <v>6866202</v>
      </c>
      <c r="F200" s="19">
        <f t="shared" si="6"/>
        <v>1.9150875549539614</v>
      </c>
      <c r="G200" s="19">
        <f t="shared" si="7"/>
        <v>4.601806104510179</v>
      </c>
    </row>
    <row r="201" spans="1:7">
      <c r="A201" s="22" t="s">
        <v>21</v>
      </c>
      <c r="B201" s="20" t="s">
        <v>250</v>
      </c>
      <c r="C201" s="20" t="s">
        <v>22</v>
      </c>
      <c r="D201" s="20">
        <v>13606634</v>
      </c>
      <c r="E201" s="20">
        <v>7136842</v>
      </c>
      <c r="F201" s="20">
        <f t="shared" si="6"/>
        <v>1.9065342906568479</v>
      </c>
      <c r="G201" s="20">
        <f t="shared" si="7"/>
        <v>4.5762010525103394</v>
      </c>
    </row>
    <row r="202" spans="1:7">
      <c r="A202" s="22" t="s">
        <v>21</v>
      </c>
      <c r="B202" s="20" t="s">
        <v>251</v>
      </c>
      <c r="C202" s="20" t="s">
        <v>22</v>
      </c>
      <c r="D202" s="20">
        <v>12533828</v>
      </c>
      <c r="E202" s="20">
        <v>6436473</v>
      </c>
      <c r="F202" s="20">
        <f t="shared" si="6"/>
        <v>1.9473130703725472</v>
      </c>
      <c r="G202" s="20">
        <f t="shared" si="7"/>
        <v>4.6982764074672572</v>
      </c>
    </row>
    <row r="203" spans="1:7">
      <c r="A203" s="22" t="s">
        <v>21</v>
      </c>
      <c r="B203" s="20" t="s">
        <v>252</v>
      </c>
      <c r="C203" s="20" t="s">
        <v>22</v>
      </c>
      <c r="D203" s="20">
        <v>11853938</v>
      </c>
      <c r="E203" s="20">
        <v>6173412</v>
      </c>
      <c r="F203" s="20">
        <f t="shared" si="6"/>
        <v>1.9201598726927669</v>
      </c>
      <c r="G203" s="20">
        <f t="shared" si="7"/>
        <v>4.6169905948930667</v>
      </c>
    </row>
    <row r="204" spans="1:7">
      <c r="A204" s="23" t="s">
        <v>21</v>
      </c>
      <c r="B204" s="24" t="s">
        <v>253</v>
      </c>
      <c r="C204" s="24" t="s">
        <v>22</v>
      </c>
      <c r="D204" s="24">
        <v>9986342</v>
      </c>
      <c r="E204" s="24">
        <v>5217784</v>
      </c>
      <c r="F204" s="24">
        <f t="shared" si="6"/>
        <v>1.9139048300964547</v>
      </c>
      <c r="G204" s="24">
        <f t="shared" si="7"/>
        <v>4.5982654993767467</v>
      </c>
    </row>
    <row r="205" spans="1:7">
      <c r="A205" s="18" t="s">
        <v>21</v>
      </c>
      <c r="B205" s="19" t="s">
        <v>254</v>
      </c>
      <c r="C205" s="19" t="s">
        <v>22</v>
      </c>
      <c r="D205" s="19">
        <v>40406132</v>
      </c>
      <c r="E205" s="19">
        <v>6520582</v>
      </c>
      <c r="F205" s="19">
        <f t="shared" si="6"/>
        <v>6.1967063676217862</v>
      </c>
      <c r="G205" s="19">
        <f t="shared" si="7"/>
        <v>17.419260182112577</v>
      </c>
    </row>
    <row r="206" spans="1:7">
      <c r="A206" s="22" t="s">
        <v>21</v>
      </c>
      <c r="B206" s="20" t="s">
        <v>255</v>
      </c>
      <c r="C206" s="20" t="s">
        <v>22</v>
      </c>
      <c r="D206" s="20">
        <v>27661460</v>
      </c>
      <c r="E206" s="20">
        <v>5065427</v>
      </c>
      <c r="F206" s="20">
        <f t="shared" si="6"/>
        <v>5.4608347924074314</v>
      </c>
      <c r="G206" s="20">
        <f t="shared" si="7"/>
        <v>15.216355034550887</v>
      </c>
    </row>
    <row r="207" spans="1:7">
      <c r="A207" s="22" t="s">
        <v>21</v>
      </c>
      <c r="B207" s="20" t="s">
        <v>256</v>
      </c>
      <c r="C207" s="20" t="s">
        <v>22</v>
      </c>
      <c r="D207" s="20">
        <v>38378968</v>
      </c>
      <c r="E207" s="20">
        <v>6287359</v>
      </c>
      <c r="F207" s="20">
        <f t="shared" si="6"/>
        <v>6.1041477033520755</v>
      </c>
      <c r="G207" s="20">
        <f t="shared" si="7"/>
        <v>17.142176564754774</v>
      </c>
    </row>
    <row r="208" spans="1:7">
      <c r="A208" s="22" t="s">
        <v>21</v>
      </c>
      <c r="B208" s="20" t="s">
        <v>257</v>
      </c>
      <c r="C208" s="20" t="s">
        <v>22</v>
      </c>
      <c r="D208" s="20">
        <v>33839840</v>
      </c>
      <c r="E208" s="20">
        <v>5548193</v>
      </c>
      <c r="F208" s="20">
        <f t="shared" si="6"/>
        <v>6.0992542977506368</v>
      </c>
      <c r="G208" s="20">
        <f t="shared" si="7"/>
        <v>17.127527665746307</v>
      </c>
    </row>
    <row r="209" spans="1:7">
      <c r="A209" s="22" t="s">
        <v>21</v>
      </c>
      <c r="B209" s="20" t="s">
        <v>258</v>
      </c>
      <c r="C209" s="20" t="s">
        <v>22</v>
      </c>
      <c r="D209" s="20">
        <v>38625876</v>
      </c>
      <c r="E209" s="20">
        <v>6594069</v>
      </c>
      <c r="F209" s="20">
        <f t="shared" si="6"/>
        <v>5.8576693692468185</v>
      </c>
      <c r="G209" s="20">
        <f t="shared" si="7"/>
        <v>16.404319023777276</v>
      </c>
    </row>
    <row r="210" spans="1:7">
      <c r="A210" s="23" t="s">
        <v>21</v>
      </c>
      <c r="B210" s="24" t="s">
        <v>259</v>
      </c>
      <c r="C210" s="24" t="s">
        <v>22</v>
      </c>
      <c r="D210" s="24">
        <v>39239264</v>
      </c>
      <c r="E210" s="24">
        <v>6749069</v>
      </c>
      <c r="F210" s="24">
        <f t="shared" si="6"/>
        <v>5.8140262012434603</v>
      </c>
      <c r="G210" s="24">
        <f t="shared" si="7"/>
        <v>16.273668836042422</v>
      </c>
    </row>
    <row r="211" spans="1:7">
      <c r="A211" s="18" t="s">
        <v>21</v>
      </c>
      <c r="B211" s="19" t="s">
        <v>260</v>
      </c>
      <c r="C211" s="19" t="s">
        <v>22</v>
      </c>
      <c r="D211" s="19">
        <v>38176920</v>
      </c>
      <c r="E211" s="19">
        <v>7265435</v>
      </c>
      <c r="F211" s="19">
        <f t="shared" si="6"/>
        <v>5.2545952169415875</v>
      </c>
      <c r="G211" s="19">
        <f t="shared" si="7"/>
        <v>14.598956241436335</v>
      </c>
    </row>
    <row r="212" spans="1:7">
      <c r="A212" s="22" t="s">
        <v>21</v>
      </c>
      <c r="B212" s="20" t="s">
        <v>261</v>
      </c>
      <c r="C212" s="20" t="s">
        <v>22</v>
      </c>
      <c r="D212" s="20">
        <v>37541052</v>
      </c>
      <c r="E212" s="20">
        <v>7240396</v>
      </c>
      <c r="F212" s="20">
        <f t="shared" si="6"/>
        <v>5.1849445803793053</v>
      </c>
      <c r="G212" s="20">
        <f t="shared" si="7"/>
        <v>14.390450095823487</v>
      </c>
    </row>
    <row r="213" spans="1:7">
      <c r="A213" s="22" t="s">
        <v>21</v>
      </c>
      <c r="B213" s="20" t="s">
        <v>262</v>
      </c>
      <c r="C213" s="20" t="s">
        <v>22</v>
      </c>
      <c r="D213" s="20">
        <v>31197394</v>
      </c>
      <c r="E213" s="20">
        <v>5953873</v>
      </c>
      <c r="F213" s="20">
        <f t="shared" si="6"/>
        <v>5.2398487505527918</v>
      </c>
      <c r="G213" s="20">
        <f t="shared" si="7"/>
        <v>14.554811219654837</v>
      </c>
    </row>
    <row r="214" spans="1:7">
      <c r="A214" s="23" t="s">
        <v>21</v>
      </c>
      <c r="B214" s="24" t="s">
        <v>263</v>
      </c>
      <c r="C214" s="24" t="s">
        <v>22</v>
      </c>
      <c r="D214" s="24">
        <v>30005760</v>
      </c>
      <c r="E214" s="24">
        <v>5634011</v>
      </c>
      <c r="F214" s="24">
        <f t="shared" si="6"/>
        <v>5.3258255974296107</v>
      </c>
      <c r="G214" s="24">
        <f t="shared" si="7"/>
        <v>14.812191508465283</v>
      </c>
    </row>
    <row r="215" spans="1:7">
      <c r="A215" s="18" t="s">
        <v>21</v>
      </c>
      <c r="B215" s="19" t="s">
        <v>264</v>
      </c>
      <c r="C215" s="19" t="s">
        <v>22</v>
      </c>
      <c r="D215" s="19">
        <v>32210548</v>
      </c>
      <c r="E215" s="19">
        <v>7014434</v>
      </c>
      <c r="F215" s="19">
        <f t="shared" si="6"/>
        <v>4.5920380746329643</v>
      </c>
      <c r="G215" s="19">
        <f t="shared" si="7"/>
        <v>12.615525180221242</v>
      </c>
    </row>
    <row r="216" spans="1:7">
      <c r="A216" s="22" t="s">
        <v>21</v>
      </c>
      <c r="B216" s="20" t="s">
        <v>265</v>
      </c>
      <c r="C216" s="20" t="s">
        <v>22</v>
      </c>
      <c r="D216" s="20">
        <v>28699154</v>
      </c>
      <c r="E216" s="20">
        <v>6184351</v>
      </c>
      <c r="F216" s="20">
        <f t="shared" si="6"/>
        <v>4.6406088528933758</v>
      </c>
      <c r="G216" s="20">
        <f t="shared" si="7"/>
        <v>12.760926662021609</v>
      </c>
    </row>
    <row r="217" spans="1:7">
      <c r="A217" s="22" t="s">
        <v>21</v>
      </c>
      <c r="B217" s="20" t="s">
        <v>266</v>
      </c>
      <c r="C217" s="20" t="s">
        <v>22</v>
      </c>
      <c r="D217" s="20">
        <v>29282192</v>
      </c>
      <c r="E217" s="20">
        <v>6281353</v>
      </c>
      <c r="F217" s="20">
        <f t="shared" si="6"/>
        <v>4.6617650687678278</v>
      </c>
      <c r="G217" s="20">
        <f t="shared" si="7"/>
        <v>12.824259909863368</v>
      </c>
    </row>
    <row r="218" spans="1:7">
      <c r="A218" s="22" t="s">
        <v>21</v>
      </c>
      <c r="B218" s="20" t="s">
        <v>267</v>
      </c>
      <c r="C218" s="20" t="s">
        <v>22</v>
      </c>
      <c r="D218" s="20">
        <v>28904046</v>
      </c>
      <c r="E218" s="20">
        <v>6373166</v>
      </c>
      <c r="F218" s="20">
        <f t="shared" si="6"/>
        <v>4.535272735717224</v>
      </c>
      <c r="G218" s="20">
        <f t="shared" si="7"/>
        <v>12.445592461643081</v>
      </c>
    </row>
    <row r="219" spans="1:7">
      <c r="A219" s="23" t="s">
        <v>21</v>
      </c>
      <c r="B219" s="24" t="s">
        <v>268</v>
      </c>
      <c r="C219" s="24" t="s">
        <v>22</v>
      </c>
      <c r="D219" s="24">
        <v>23795140</v>
      </c>
      <c r="E219" s="24">
        <v>5242550</v>
      </c>
      <c r="F219" s="24">
        <f t="shared" si="6"/>
        <v>4.5388484611496311</v>
      </c>
      <c r="G219" s="24">
        <f t="shared" si="7"/>
        <v>12.456296753297535</v>
      </c>
    </row>
    <row r="220" spans="1:7">
      <c r="A220" s="18" t="s">
        <v>21</v>
      </c>
      <c r="B220" s="19" t="s">
        <v>269</v>
      </c>
      <c r="C220" s="19" t="s">
        <v>22</v>
      </c>
      <c r="D220" s="19">
        <v>55038748</v>
      </c>
      <c r="E220" s="19">
        <v>14893733</v>
      </c>
      <c r="F220" s="19">
        <f t="shared" si="6"/>
        <v>3.69543001744425</v>
      </c>
      <c r="G220" s="19">
        <f t="shared" si="7"/>
        <v>9.9314393002211059</v>
      </c>
    </row>
    <row r="221" spans="1:7">
      <c r="A221" s="23" t="s">
        <v>21</v>
      </c>
      <c r="B221" s="24" t="s">
        <v>270</v>
      </c>
      <c r="C221" s="24" t="s">
        <v>22</v>
      </c>
      <c r="D221" s="24">
        <v>49762736</v>
      </c>
      <c r="E221" s="24">
        <v>12903484</v>
      </c>
      <c r="F221" s="24">
        <f t="shared" si="6"/>
        <v>3.8565348707372364</v>
      </c>
      <c r="G221" s="24">
        <f t="shared" si="7"/>
        <v>10.413722789038991</v>
      </c>
    </row>
    <row r="222" spans="1:7">
      <c r="A222" s="18" t="s">
        <v>21</v>
      </c>
      <c r="B222" s="19" t="s">
        <v>271</v>
      </c>
      <c r="C222" s="19" t="s">
        <v>22</v>
      </c>
      <c r="D222" s="19">
        <v>55095392</v>
      </c>
      <c r="E222" s="19">
        <v>12054631</v>
      </c>
      <c r="F222" s="19">
        <f t="shared" si="6"/>
        <v>4.5704751974573092</v>
      </c>
      <c r="G222" s="19">
        <f t="shared" si="7"/>
        <v>12.550974551108201</v>
      </c>
    </row>
    <row r="223" spans="1:7">
      <c r="A223" s="23" t="s">
        <v>21</v>
      </c>
      <c r="B223" s="24" t="s">
        <v>272</v>
      </c>
      <c r="C223" s="24" t="s">
        <v>22</v>
      </c>
      <c r="D223" s="24">
        <v>49602388</v>
      </c>
      <c r="E223" s="24">
        <v>10935200</v>
      </c>
      <c r="F223" s="24">
        <f t="shared" si="6"/>
        <v>4.5360293364547513</v>
      </c>
      <c r="G223" s="24">
        <f t="shared" si="7"/>
        <v>12.447857421610943</v>
      </c>
    </row>
    <row r="224" spans="1:7">
      <c r="A224" s="18" t="s">
        <v>21</v>
      </c>
      <c r="B224" s="19" t="s">
        <v>273</v>
      </c>
      <c r="C224" s="19" t="s">
        <v>22</v>
      </c>
      <c r="D224" s="19">
        <v>57523224</v>
      </c>
      <c r="E224" s="19">
        <v>11986086</v>
      </c>
      <c r="F224" s="19">
        <f t="shared" si="6"/>
        <v>4.7991666337117884</v>
      </c>
      <c r="G224" s="19">
        <f t="shared" si="7"/>
        <v>13.235585234679609</v>
      </c>
    </row>
    <row r="225" spans="1:7">
      <c r="A225" s="22" t="s">
        <v>21</v>
      </c>
      <c r="B225" s="20" t="s">
        <v>274</v>
      </c>
      <c r="C225" s="20" t="s">
        <v>22</v>
      </c>
      <c r="D225" s="20">
        <v>53299008</v>
      </c>
      <c r="E225" s="20">
        <v>10869045</v>
      </c>
      <c r="F225" s="20">
        <f t="shared" si="6"/>
        <v>4.90374342916052</v>
      </c>
      <c r="G225" s="20">
        <f t="shared" si="7"/>
        <v>13.548646329534932</v>
      </c>
    </row>
    <row r="226" spans="1:7">
      <c r="A226" s="22" t="s">
        <v>21</v>
      </c>
      <c r="B226" s="20" t="s">
        <v>275</v>
      </c>
      <c r="C226" s="20" t="s">
        <v>22</v>
      </c>
      <c r="D226" s="20">
        <v>56649740</v>
      </c>
      <c r="E226" s="20">
        <v>11841327</v>
      </c>
      <c r="F226" s="20">
        <f t="shared" si="6"/>
        <v>4.7840702313178243</v>
      </c>
      <c r="G226" s="20">
        <f t="shared" si="7"/>
        <v>13.190392644473038</v>
      </c>
    </row>
    <row r="227" spans="1:7">
      <c r="A227" s="23" t="s">
        <v>21</v>
      </c>
      <c r="B227" s="24" t="s">
        <v>276</v>
      </c>
      <c r="C227" s="24" t="s">
        <v>22</v>
      </c>
      <c r="D227" s="24">
        <v>52989448</v>
      </c>
      <c r="E227" s="24">
        <v>10767921</v>
      </c>
      <c r="F227" s="24">
        <f t="shared" si="6"/>
        <v>4.9210472476534699</v>
      </c>
      <c r="G227" s="24">
        <f t="shared" si="7"/>
        <v>13.600447040575427</v>
      </c>
    </row>
    <row r="228" spans="1:7">
      <c r="A228" s="18" t="s">
        <v>21</v>
      </c>
      <c r="B228" s="19" t="s">
        <v>277</v>
      </c>
      <c r="C228" s="19" t="s">
        <v>22</v>
      </c>
      <c r="D228" s="19">
        <v>82201968</v>
      </c>
      <c r="E228" s="19">
        <v>14898440</v>
      </c>
      <c r="F228" s="19">
        <f t="shared" si="6"/>
        <v>5.5174882739400903</v>
      </c>
      <c r="G228" s="19">
        <f t="shared" si="7"/>
        <v>15.385952896867053</v>
      </c>
    </row>
    <row r="229" spans="1:7">
      <c r="A229" s="22" t="s">
        <v>21</v>
      </c>
      <c r="B229" s="20" t="s">
        <v>278</v>
      </c>
      <c r="C229" s="20" t="s">
        <v>22</v>
      </c>
      <c r="D229" s="20">
        <v>65233904</v>
      </c>
      <c r="E229" s="20">
        <v>11177803</v>
      </c>
      <c r="F229" s="20">
        <f t="shared" ref="F229:F292" si="8">D229/E229</f>
        <v>5.8360219803480167</v>
      </c>
      <c r="G229" s="20">
        <f t="shared" si="7"/>
        <v>16.339515400369823</v>
      </c>
    </row>
    <row r="230" spans="1:7">
      <c r="A230" s="22" t="s">
        <v>21</v>
      </c>
      <c r="B230" s="20" t="s">
        <v>279</v>
      </c>
      <c r="C230" s="20" t="s">
        <v>22</v>
      </c>
      <c r="D230" s="20">
        <v>68606592</v>
      </c>
      <c r="E230" s="20">
        <v>11966211</v>
      </c>
      <c r="F230" s="20">
        <f t="shared" si="8"/>
        <v>5.7333597075966649</v>
      </c>
      <c r="G230" s="20">
        <f t="shared" si="7"/>
        <v>16.032185620661377</v>
      </c>
    </row>
    <row r="231" spans="1:7">
      <c r="A231" s="23" t="s">
        <v>21</v>
      </c>
      <c r="B231" s="24" t="s">
        <v>280</v>
      </c>
      <c r="C231" s="24" t="s">
        <v>22</v>
      </c>
      <c r="D231" s="24">
        <v>49269808</v>
      </c>
      <c r="E231" s="24">
        <v>8024872</v>
      </c>
      <c r="F231" s="24">
        <f t="shared" si="8"/>
        <v>6.1396378658749944</v>
      </c>
      <c r="G231" s="24">
        <f t="shared" si="7"/>
        <v>17.248419915283382</v>
      </c>
    </row>
    <row r="232" spans="1:7">
      <c r="A232" s="18" t="s">
        <v>21</v>
      </c>
      <c r="B232" s="19" t="s">
        <v>281</v>
      </c>
      <c r="C232" s="19" t="s">
        <v>22</v>
      </c>
      <c r="D232" s="19">
        <v>42398308</v>
      </c>
      <c r="E232" s="19">
        <v>9733294</v>
      </c>
      <c r="F232" s="19">
        <f t="shared" si="8"/>
        <v>4.3560081509918431</v>
      </c>
      <c r="G232" s="19">
        <f t="shared" si="7"/>
        <v>11.908946000809181</v>
      </c>
    </row>
    <row r="233" spans="1:7">
      <c r="A233" s="22" t="s">
        <v>21</v>
      </c>
      <c r="B233" s="20" t="s">
        <v>282</v>
      </c>
      <c r="C233" s="20" t="s">
        <v>22</v>
      </c>
      <c r="D233" s="20">
        <v>43722564</v>
      </c>
      <c r="E233" s="20">
        <v>9676202</v>
      </c>
      <c r="F233" s="20">
        <f t="shared" si="8"/>
        <v>4.5185666855652666</v>
      </c>
      <c r="G233" s="20">
        <f t="shared" si="7"/>
        <v>12.395581229908181</v>
      </c>
    </row>
    <row r="234" spans="1:7">
      <c r="A234" s="23" t="s">
        <v>21</v>
      </c>
      <c r="B234" s="24" t="s">
        <v>283</v>
      </c>
      <c r="C234" s="24" t="s">
        <v>22</v>
      </c>
      <c r="D234" s="24">
        <v>40177764</v>
      </c>
      <c r="E234" s="24">
        <v>8685184</v>
      </c>
      <c r="F234" s="24">
        <f t="shared" si="8"/>
        <v>4.6260118380911672</v>
      </c>
      <c r="G234" s="24">
        <f t="shared" si="7"/>
        <v>12.717229038509718</v>
      </c>
    </row>
    <row r="235" spans="1:7">
      <c r="A235" s="18" t="s">
        <v>21</v>
      </c>
      <c r="B235" s="19" t="s">
        <v>284</v>
      </c>
      <c r="C235" s="19" t="s">
        <v>22</v>
      </c>
      <c r="D235" s="19">
        <v>38367492</v>
      </c>
      <c r="E235" s="19">
        <v>11670267</v>
      </c>
      <c r="F235" s="19">
        <f t="shared" si="8"/>
        <v>3.2876276095482648</v>
      </c>
      <c r="G235" s="19">
        <f t="shared" si="7"/>
        <v>8.7106420119436851</v>
      </c>
    </row>
    <row r="236" spans="1:7">
      <c r="A236" s="22" t="s">
        <v>21</v>
      </c>
      <c r="B236" s="20" t="s">
        <v>285</v>
      </c>
      <c r="C236" s="20" t="s">
        <v>22</v>
      </c>
      <c r="D236" s="20">
        <v>35423952</v>
      </c>
      <c r="E236" s="20">
        <v>10458374</v>
      </c>
      <c r="F236" s="20">
        <f t="shared" si="8"/>
        <v>3.38713761814217</v>
      </c>
      <c r="G236" s="20">
        <f t="shared" si="7"/>
        <v>9.0085351736703991</v>
      </c>
    </row>
    <row r="237" spans="1:7">
      <c r="A237" s="22" t="s">
        <v>21</v>
      </c>
      <c r="B237" s="20" t="s">
        <v>286</v>
      </c>
      <c r="C237" s="20" t="s">
        <v>22</v>
      </c>
      <c r="D237" s="20">
        <v>34121976</v>
      </c>
      <c r="E237" s="20">
        <v>9819329</v>
      </c>
      <c r="F237" s="20">
        <f t="shared" si="8"/>
        <v>3.4749804187231121</v>
      </c>
      <c r="G237" s="20">
        <f t="shared" si="7"/>
        <v>9.2715013814895073</v>
      </c>
    </row>
    <row r="238" spans="1:7">
      <c r="A238" s="23" t="s">
        <v>21</v>
      </c>
      <c r="B238" s="24" t="s">
        <v>287</v>
      </c>
      <c r="C238" s="24" t="s">
        <v>22</v>
      </c>
      <c r="D238" s="24">
        <v>33905488</v>
      </c>
      <c r="E238" s="24">
        <v>9556431</v>
      </c>
      <c r="F238" s="24">
        <f t="shared" si="8"/>
        <v>3.5479236966185388</v>
      </c>
      <c r="G238" s="24">
        <f t="shared" si="7"/>
        <v>9.4898643781972574</v>
      </c>
    </row>
    <row r="239" spans="1:7">
      <c r="A239" s="18" t="s">
        <v>21</v>
      </c>
      <c r="B239" s="19" t="s">
        <v>288</v>
      </c>
      <c r="C239" s="19" t="s">
        <v>22</v>
      </c>
      <c r="D239" s="19">
        <v>41418916</v>
      </c>
      <c r="E239" s="19">
        <v>11895422</v>
      </c>
      <c r="F239" s="19">
        <f t="shared" si="8"/>
        <v>3.4819206918426264</v>
      </c>
      <c r="G239" s="19">
        <f t="shared" si="7"/>
        <v>9.2922777831000865</v>
      </c>
    </row>
    <row r="240" spans="1:7">
      <c r="A240" s="22" t="s">
        <v>21</v>
      </c>
      <c r="B240" s="20" t="s">
        <v>289</v>
      </c>
      <c r="C240" s="20" t="s">
        <v>22</v>
      </c>
      <c r="D240" s="20">
        <v>45142084</v>
      </c>
      <c r="E240" s="20">
        <v>13068717</v>
      </c>
      <c r="F240" s="20">
        <f t="shared" si="8"/>
        <v>3.4542093152679025</v>
      </c>
      <c r="G240" s="20">
        <f t="shared" si="7"/>
        <v>9.2093210061859931</v>
      </c>
    </row>
    <row r="241" spans="1:7">
      <c r="A241" s="23" t="s">
        <v>21</v>
      </c>
      <c r="B241" s="24" t="s">
        <v>290</v>
      </c>
      <c r="C241" s="24" t="s">
        <v>22</v>
      </c>
      <c r="D241" s="24">
        <v>44123872</v>
      </c>
      <c r="E241" s="24">
        <v>12491514</v>
      </c>
      <c r="F241" s="24">
        <f t="shared" si="8"/>
        <v>3.5323077731010026</v>
      </c>
      <c r="G241" s="24">
        <f t="shared" si="7"/>
        <v>9.4431165495551603</v>
      </c>
    </row>
    <row r="242" spans="1:7">
      <c r="A242" s="18" t="s">
        <v>21</v>
      </c>
      <c r="B242" s="19" t="s">
        <v>291</v>
      </c>
      <c r="C242" s="19" t="s">
        <v>22</v>
      </c>
      <c r="D242" s="19">
        <v>35508836</v>
      </c>
      <c r="E242" s="19">
        <v>12938672</v>
      </c>
      <c r="F242" s="19">
        <f t="shared" si="8"/>
        <v>2.7443957154180891</v>
      </c>
      <c r="G242" s="19">
        <f t="shared" si="7"/>
        <v>7.0844230136755915</v>
      </c>
    </row>
    <row r="243" spans="1:7">
      <c r="A243" s="22" t="s">
        <v>21</v>
      </c>
      <c r="B243" s="20" t="s">
        <v>292</v>
      </c>
      <c r="C243" s="20" t="s">
        <v>22</v>
      </c>
      <c r="D243" s="20">
        <v>31133714</v>
      </c>
      <c r="E243" s="20">
        <v>11052978</v>
      </c>
      <c r="F243" s="20">
        <f t="shared" si="8"/>
        <v>2.8167715524268662</v>
      </c>
      <c r="G243" s="20">
        <f t="shared" si="7"/>
        <v>7.3010873193450667</v>
      </c>
    </row>
    <row r="244" spans="1:7">
      <c r="A244" s="23" t="s">
        <v>21</v>
      </c>
      <c r="B244" s="24" t="s">
        <v>293</v>
      </c>
      <c r="C244" s="24" t="s">
        <v>22</v>
      </c>
      <c r="D244" s="24">
        <v>32715302</v>
      </c>
      <c r="E244" s="24">
        <v>11779058</v>
      </c>
      <c r="F244" s="24">
        <f t="shared" si="8"/>
        <v>2.7774124212649265</v>
      </c>
      <c r="G244" s="24">
        <f t="shared" si="7"/>
        <v>7.1832618242986843</v>
      </c>
    </row>
    <row r="245" spans="1:7">
      <c r="A245" s="18" t="s">
        <v>21</v>
      </c>
      <c r="B245" s="19" t="s">
        <v>294</v>
      </c>
      <c r="C245" s="19" t="s">
        <v>22</v>
      </c>
      <c r="D245" s="19">
        <v>24718124</v>
      </c>
      <c r="E245" s="19">
        <v>10235935</v>
      </c>
      <c r="F245" s="19">
        <f t="shared" si="8"/>
        <v>2.4148379214991107</v>
      </c>
      <c r="G245" s="19">
        <f t="shared" si="7"/>
        <v>6.0978588017997373</v>
      </c>
    </row>
    <row r="246" spans="1:7">
      <c r="A246" s="22" t="s">
        <v>21</v>
      </c>
      <c r="B246" s="20" t="s">
        <v>295</v>
      </c>
      <c r="C246" s="20" t="s">
        <v>22</v>
      </c>
      <c r="D246" s="20">
        <v>23979068</v>
      </c>
      <c r="E246" s="20">
        <v>10145708</v>
      </c>
      <c r="F246" s="20">
        <f t="shared" si="8"/>
        <v>2.3634691635122951</v>
      </c>
      <c r="G246" s="20">
        <f t="shared" si="7"/>
        <v>5.9440812878904064</v>
      </c>
    </row>
    <row r="247" spans="1:7">
      <c r="A247" s="23" t="s">
        <v>21</v>
      </c>
      <c r="B247" s="24" t="s">
        <v>296</v>
      </c>
      <c r="C247" s="24" t="s">
        <v>22</v>
      </c>
      <c r="D247" s="24">
        <v>22285642</v>
      </c>
      <c r="E247" s="24">
        <v>9351373</v>
      </c>
      <c r="F247" s="24">
        <f t="shared" si="8"/>
        <v>2.3831411708205845</v>
      </c>
      <c r="G247" s="24">
        <f t="shared" si="7"/>
        <v>6.0029714089685013</v>
      </c>
    </row>
    <row r="248" spans="1:7">
      <c r="A248" s="18" t="s">
        <v>21</v>
      </c>
      <c r="B248" s="19" t="s">
        <v>297</v>
      </c>
      <c r="C248" s="19" t="s">
        <v>22</v>
      </c>
      <c r="D248" s="19">
        <v>39482004</v>
      </c>
      <c r="E248" s="19">
        <v>12785361</v>
      </c>
      <c r="F248" s="19">
        <f t="shared" si="8"/>
        <v>3.0880632936371528</v>
      </c>
      <c r="G248" s="19">
        <f t="shared" si="7"/>
        <v>8.1132262758321811</v>
      </c>
    </row>
    <row r="249" spans="1:7">
      <c r="A249" s="22" t="s">
        <v>21</v>
      </c>
      <c r="B249" s="20" t="s">
        <v>298</v>
      </c>
      <c r="C249" s="20" t="s">
        <v>22</v>
      </c>
      <c r="D249" s="20">
        <v>38390692</v>
      </c>
      <c r="E249" s="20">
        <v>12419020</v>
      </c>
      <c r="F249" s="20">
        <f t="shared" si="8"/>
        <v>3.0912819207956828</v>
      </c>
      <c r="G249" s="20">
        <f t="shared" si="7"/>
        <v>8.1228615580939554</v>
      </c>
    </row>
    <row r="250" spans="1:7">
      <c r="A250" s="23" t="s">
        <v>21</v>
      </c>
      <c r="B250" s="24" t="s">
        <v>299</v>
      </c>
      <c r="C250" s="24" t="s">
        <v>22</v>
      </c>
      <c r="D250" s="24">
        <v>35203792</v>
      </c>
      <c r="E250" s="24">
        <v>11348697</v>
      </c>
      <c r="F250" s="24">
        <f t="shared" si="8"/>
        <v>3.102011799240036</v>
      </c>
      <c r="G250" s="24">
        <f t="shared" si="7"/>
        <v>8.1549825222049712</v>
      </c>
    </row>
    <row r="251" spans="1:7">
      <c r="A251" s="18" t="s">
        <v>21</v>
      </c>
      <c r="B251" s="19" t="s">
        <v>300</v>
      </c>
      <c r="C251" s="19" t="s">
        <v>22</v>
      </c>
      <c r="D251" s="19">
        <v>27271352</v>
      </c>
      <c r="E251" s="19">
        <v>9579826</v>
      </c>
      <c r="F251" s="19">
        <f t="shared" si="8"/>
        <v>2.8467481559685948</v>
      </c>
      <c r="G251" s="19">
        <f t="shared" si="7"/>
        <v>7.3908252797075846</v>
      </c>
    </row>
    <row r="252" spans="1:7">
      <c r="A252" s="22" t="s">
        <v>21</v>
      </c>
      <c r="B252" s="20" t="s">
        <v>301</v>
      </c>
      <c r="C252" s="20" t="s">
        <v>22</v>
      </c>
      <c r="D252" s="20">
        <v>33418314</v>
      </c>
      <c r="E252" s="20">
        <v>11584437</v>
      </c>
      <c r="F252" s="20">
        <f t="shared" si="8"/>
        <v>2.884759440618478</v>
      </c>
      <c r="G252" s="20">
        <f t="shared" si="7"/>
        <v>7.5046158614354752</v>
      </c>
    </row>
    <row r="253" spans="1:7">
      <c r="A253" s="23" t="s">
        <v>21</v>
      </c>
      <c r="B253" s="24" t="s">
        <v>302</v>
      </c>
      <c r="C253" s="24" t="s">
        <v>22</v>
      </c>
      <c r="D253" s="24">
        <v>35900272</v>
      </c>
      <c r="E253" s="24">
        <v>12686812</v>
      </c>
      <c r="F253" s="24">
        <f t="shared" si="8"/>
        <v>2.8297315353928156</v>
      </c>
      <c r="G253" s="24">
        <f t="shared" si="7"/>
        <v>7.3398843243519334</v>
      </c>
    </row>
    <row r="254" spans="1:7">
      <c r="A254" s="18" t="s">
        <v>21</v>
      </c>
      <c r="B254" s="19" t="s">
        <v>303</v>
      </c>
      <c r="C254" s="19" t="s">
        <v>22</v>
      </c>
      <c r="D254" s="19">
        <v>30294722</v>
      </c>
      <c r="E254" s="19">
        <v>12432837</v>
      </c>
      <c r="F254" s="19">
        <f t="shared" si="8"/>
        <v>2.4366700858380113</v>
      </c>
      <c r="G254" s="19">
        <f t="shared" si="7"/>
        <v>6.1632155689646702</v>
      </c>
    </row>
    <row r="255" spans="1:7">
      <c r="A255" s="22" t="s">
        <v>21</v>
      </c>
      <c r="B255" s="20" t="s">
        <v>304</v>
      </c>
      <c r="C255" s="20" t="s">
        <v>22</v>
      </c>
      <c r="D255" s="20">
        <v>30125426</v>
      </c>
      <c r="E255" s="20">
        <v>12465979</v>
      </c>
      <c r="F255" s="20">
        <f t="shared" si="8"/>
        <v>2.416611322704779</v>
      </c>
      <c r="G255" s="20">
        <f t="shared" si="7"/>
        <v>6.1031676556490257</v>
      </c>
    </row>
    <row r="256" spans="1:7">
      <c r="A256" s="23" t="s">
        <v>21</v>
      </c>
      <c r="B256" s="24" t="s">
        <v>305</v>
      </c>
      <c r="C256" s="24" t="s">
        <v>22</v>
      </c>
      <c r="D256" s="24">
        <v>28545778</v>
      </c>
      <c r="E256" s="24">
        <v>12003731</v>
      </c>
      <c r="F256" s="24">
        <f t="shared" si="8"/>
        <v>2.3780754500413246</v>
      </c>
      <c r="G256" s="24">
        <f t="shared" si="7"/>
        <v>5.9878066672437091</v>
      </c>
    </row>
    <row r="257" spans="1:7">
      <c r="A257" s="18" t="s">
        <v>21</v>
      </c>
      <c r="B257" s="19" t="s">
        <v>306</v>
      </c>
      <c r="C257" s="19" t="s">
        <v>22</v>
      </c>
      <c r="D257" s="19">
        <v>35276964</v>
      </c>
      <c r="E257" s="19">
        <v>13479761</v>
      </c>
      <c r="F257" s="19">
        <f t="shared" si="8"/>
        <v>2.617031859837871</v>
      </c>
      <c r="G257" s="19">
        <f t="shared" si="7"/>
        <v>6.7031465756106501</v>
      </c>
    </row>
    <row r="258" spans="1:7">
      <c r="A258" s="22" t="s">
        <v>21</v>
      </c>
      <c r="B258" s="20" t="s">
        <v>307</v>
      </c>
      <c r="C258" s="20" t="s">
        <v>22</v>
      </c>
      <c r="D258" s="20">
        <v>35940360</v>
      </c>
      <c r="E258" s="20">
        <v>13919847</v>
      </c>
      <c r="F258" s="20">
        <f t="shared" si="8"/>
        <v>2.5819507929936298</v>
      </c>
      <c r="G258" s="20">
        <f t="shared" si="7"/>
        <v>6.5981278939057297</v>
      </c>
    </row>
    <row r="259" spans="1:7">
      <c r="A259" s="22" t="s">
        <v>21</v>
      </c>
      <c r="B259" s="20" t="s">
        <v>308</v>
      </c>
      <c r="C259" s="20" t="s">
        <v>22</v>
      </c>
      <c r="D259" s="20">
        <v>36283964</v>
      </c>
      <c r="E259" s="20">
        <v>13955246</v>
      </c>
      <c r="F259" s="20">
        <f t="shared" si="8"/>
        <v>2.6000232457385559</v>
      </c>
      <c r="G259" s="20">
        <f t="shared" ref="G259:G307" si="9">(2.9936*F259)-1.1312</f>
        <v>6.6522295884429408</v>
      </c>
    </row>
    <row r="260" spans="1:7">
      <c r="A260" s="23" t="s">
        <v>21</v>
      </c>
      <c r="B260" s="24" t="s">
        <v>309</v>
      </c>
      <c r="C260" s="24" t="s">
        <v>22</v>
      </c>
      <c r="D260" s="24">
        <v>32480332</v>
      </c>
      <c r="E260" s="24">
        <v>12228474</v>
      </c>
      <c r="F260" s="24">
        <f t="shared" si="8"/>
        <v>2.6561230779899438</v>
      </c>
      <c r="G260" s="24">
        <f t="shared" si="9"/>
        <v>6.8201700462706958</v>
      </c>
    </row>
    <row r="261" spans="1:7">
      <c r="A261" s="18" t="s">
        <v>21</v>
      </c>
      <c r="B261" s="19" t="s">
        <v>310</v>
      </c>
      <c r="C261" s="19" t="s">
        <v>22</v>
      </c>
      <c r="D261" s="19">
        <v>35080096</v>
      </c>
      <c r="E261" s="19">
        <v>12370988</v>
      </c>
      <c r="F261" s="19">
        <f t="shared" si="8"/>
        <v>2.8356745637454339</v>
      </c>
      <c r="G261" s="19">
        <f t="shared" si="9"/>
        <v>7.3576753740283305</v>
      </c>
    </row>
    <row r="262" spans="1:7">
      <c r="A262" s="22" t="s">
        <v>21</v>
      </c>
      <c r="B262" s="20" t="s">
        <v>311</v>
      </c>
      <c r="C262" s="20" t="s">
        <v>22</v>
      </c>
      <c r="D262" s="20">
        <v>34354672</v>
      </c>
      <c r="E262" s="20">
        <v>12130612</v>
      </c>
      <c r="F262" s="20">
        <f t="shared" si="8"/>
        <v>2.832064202531579</v>
      </c>
      <c r="G262" s="20">
        <f t="shared" si="9"/>
        <v>7.3468673966985349</v>
      </c>
    </row>
    <row r="263" spans="1:7">
      <c r="A263" s="22" t="s">
        <v>21</v>
      </c>
      <c r="B263" s="20" t="s">
        <v>312</v>
      </c>
      <c r="C263" s="20" t="s">
        <v>22</v>
      </c>
      <c r="D263" s="20">
        <v>32477324</v>
      </c>
      <c r="E263" s="20">
        <v>11115132</v>
      </c>
      <c r="F263" s="20">
        <f t="shared" si="8"/>
        <v>2.9219017821830637</v>
      </c>
      <c r="G263" s="20">
        <f t="shared" si="9"/>
        <v>7.615805175143219</v>
      </c>
    </row>
    <row r="264" spans="1:7">
      <c r="A264" s="23" t="s">
        <v>21</v>
      </c>
      <c r="B264" s="24" t="s">
        <v>313</v>
      </c>
      <c r="C264" s="24" t="s">
        <v>22</v>
      </c>
      <c r="D264" s="24">
        <v>36264044</v>
      </c>
      <c r="E264" s="24">
        <v>12722980</v>
      </c>
      <c r="F264" s="24">
        <f t="shared" si="8"/>
        <v>2.8502791012797317</v>
      </c>
      <c r="G264" s="24">
        <f t="shared" si="9"/>
        <v>7.4013955175910038</v>
      </c>
    </row>
    <row r="265" spans="1:7">
      <c r="A265" s="18" t="s">
        <v>21</v>
      </c>
      <c r="B265" s="19" t="s">
        <v>314</v>
      </c>
      <c r="C265" s="19" t="s">
        <v>22</v>
      </c>
      <c r="D265" s="19">
        <v>28161958</v>
      </c>
      <c r="E265" s="19">
        <v>11713189</v>
      </c>
      <c r="F265" s="19">
        <f t="shared" si="8"/>
        <v>2.4042946801251137</v>
      </c>
      <c r="G265" s="19">
        <f t="shared" si="9"/>
        <v>6.0662965544225402</v>
      </c>
    </row>
    <row r="266" spans="1:7">
      <c r="A266" s="22" t="s">
        <v>21</v>
      </c>
      <c r="B266" s="20" t="s">
        <v>315</v>
      </c>
      <c r="C266" s="20" t="s">
        <v>22</v>
      </c>
      <c r="D266" s="20">
        <v>29585066</v>
      </c>
      <c r="E266" s="20">
        <v>12175543</v>
      </c>
      <c r="F266" s="20">
        <f t="shared" si="8"/>
        <v>2.4298765155689566</v>
      </c>
      <c r="G266" s="20">
        <f t="shared" si="9"/>
        <v>6.142878337007228</v>
      </c>
    </row>
    <row r="267" spans="1:7">
      <c r="A267" s="22" t="s">
        <v>21</v>
      </c>
      <c r="B267" s="20" t="s">
        <v>316</v>
      </c>
      <c r="C267" s="20" t="s">
        <v>22</v>
      </c>
      <c r="D267" s="20">
        <v>27544300</v>
      </c>
      <c r="E267" s="20">
        <v>11297226</v>
      </c>
      <c r="F267" s="20">
        <f t="shared" si="8"/>
        <v>2.4381472053404969</v>
      </c>
      <c r="G267" s="20">
        <f t="shared" si="9"/>
        <v>6.1676374739073117</v>
      </c>
    </row>
    <row r="268" spans="1:7">
      <c r="A268" s="23" t="s">
        <v>21</v>
      </c>
      <c r="B268" s="24" t="s">
        <v>317</v>
      </c>
      <c r="C268" s="24" t="s">
        <v>22</v>
      </c>
      <c r="D268" s="24">
        <v>30206378</v>
      </c>
      <c r="E268" s="24">
        <v>12438142</v>
      </c>
      <c r="F268" s="24">
        <f t="shared" si="8"/>
        <v>2.4285281515518959</v>
      </c>
      <c r="G268" s="24">
        <f t="shared" si="9"/>
        <v>6.1388418744857551</v>
      </c>
    </row>
    <row r="269" spans="1:7">
      <c r="A269" s="18" t="s">
        <v>21</v>
      </c>
      <c r="B269" s="19" t="s">
        <v>318</v>
      </c>
      <c r="C269" s="19" t="s">
        <v>22</v>
      </c>
      <c r="D269" s="19">
        <v>37386380</v>
      </c>
      <c r="E269" s="19">
        <v>13774647</v>
      </c>
      <c r="F269" s="19">
        <f t="shared" si="8"/>
        <v>2.7141443261667613</v>
      </c>
      <c r="G269" s="19">
        <f t="shared" si="9"/>
        <v>6.9938624548128168</v>
      </c>
    </row>
    <row r="270" spans="1:7">
      <c r="A270" s="22" t="s">
        <v>21</v>
      </c>
      <c r="B270" s="20" t="s">
        <v>319</v>
      </c>
      <c r="C270" s="20" t="s">
        <v>22</v>
      </c>
      <c r="D270" s="20">
        <v>37879288</v>
      </c>
      <c r="E270" s="20">
        <v>13929951</v>
      </c>
      <c r="F270" s="20">
        <f t="shared" si="8"/>
        <v>2.719269292476334</v>
      </c>
      <c r="G270" s="20">
        <f t="shared" si="9"/>
        <v>7.0092045539571526</v>
      </c>
    </row>
    <row r="271" spans="1:7">
      <c r="A271" s="23" t="s">
        <v>21</v>
      </c>
      <c r="B271" s="24" t="s">
        <v>320</v>
      </c>
      <c r="C271" s="24" t="s">
        <v>22</v>
      </c>
      <c r="D271" s="24">
        <v>32269180</v>
      </c>
      <c r="E271" s="24">
        <v>11840531</v>
      </c>
      <c r="F271" s="24">
        <f t="shared" si="8"/>
        <v>2.7253152751341978</v>
      </c>
      <c r="G271" s="24">
        <f t="shared" si="9"/>
        <v>7.0273038076417347</v>
      </c>
    </row>
    <row r="272" spans="1:7">
      <c r="A272" s="18" t="s">
        <v>21</v>
      </c>
      <c r="B272" s="19" t="s">
        <v>321</v>
      </c>
      <c r="C272" s="19" t="s">
        <v>22</v>
      </c>
      <c r="D272" s="19">
        <v>33231670</v>
      </c>
      <c r="E272" s="19">
        <v>14391926</v>
      </c>
      <c r="F272" s="19">
        <f t="shared" si="8"/>
        <v>2.30904953235585</v>
      </c>
      <c r="G272" s="19">
        <f t="shared" si="9"/>
        <v>5.7811706800604723</v>
      </c>
    </row>
    <row r="273" spans="1:7">
      <c r="A273" s="22" t="s">
        <v>21</v>
      </c>
      <c r="B273" s="20" t="s">
        <v>322</v>
      </c>
      <c r="C273" s="20" t="s">
        <v>22</v>
      </c>
      <c r="D273" s="20">
        <v>35362208</v>
      </c>
      <c r="E273" s="20">
        <v>15379089</v>
      </c>
      <c r="F273" s="20">
        <f t="shared" si="8"/>
        <v>2.2993694880106359</v>
      </c>
      <c r="G273" s="20">
        <f t="shared" si="9"/>
        <v>5.7521924993086397</v>
      </c>
    </row>
    <row r="274" spans="1:7">
      <c r="A274" s="23" t="s">
        <v>21</v>
      </c>
      <c r="B274" s="24" t="s">
        <v>323</v>
      </c>
      <c r="C274" s="24" t="s">
        <v>22</v>
      </c>
      <c r="D274" s="24">
        <v>34074612</v>
      </c>
      <c r="E274" s="24">
        <v>14971190</v>
      </c>
      <c r="F274" s="24">
        <f t="shared" si="8"/>
        <v>2.2760122608824016</v>
      </c>
      <c r="G274" s="24">
        <f t="shared" si="9"/>
        <v>5.6822703041775569</v>
      </c>
    </row>
    <row r="275" spans="1:7">
      <c r="A275" s="18" t="s">
        <v>21</v>
      </c>
      <c r="B275" s="19" t="s">
        <v>324</v>
      </c>
      <c r="C275" s="19" t="s">
        <v>22</v>
      </c>
      <c r="D275" s="19">
        <v>39001436</v>
      </c>
      <c r="E275" s="19">
        <v>12780521</v>
      </c>
      <c r="F275" s="19">
        <f t="shared" si="8"/>
        <v>3.0516311502481002</v>
      </c>
      <c r="G275" s="19">
        <f t="shared" si="9"/>
        <v>8.0041630113827118</v>
      </c>
    </row>
    <row r="276" spans="1:7">
      <c r="A276" s="22" t="s">
        <v>21</v>
      </c>
      <c r="B276" s="20" t="s">
        <v>325</v>
      </c>
      <c r="C276" s="20" t="s">
        <v>22</v>
      </c>
      <c r="D276" s="20">
        <v>35776700</v>
      </c>
      <c r="E276" s="20">
        <v>11630202</v>
      </c>
      <c r="F276" s="20">
        <f t="shared" si="8"/>
        <v>3.0761890464155308</v>
      </c>
      <c r="G276" s="20">
        <f t="shared" si="9"/>
        <v>8.0776795293495329</v>
      </c>
    </row>
    <row r="277" spans="1:7">
      <c r="A277" s="23" t="s">
        <v>21</v>
      </c>
      <c r="B277" s="24" t="s">
        <v>326</v>
      </c>
      <c r="C277" s="24" t="s">
        <v>22</v>
      </c>
      <c r="D277" s="24">
        <v>34536620</v>
      </c>
      <c r="E277" s="24">
        <v>11280802</v>
      </c>
      <c r="F277" s="24">
        <f t="shared" si="8"/>
        <v>3.0615394189172012</v>
      </c>
      <c r="G277" s="24">
        <f t="shared" si="9"/>
        <v>8.0338244044705327</v>
      </c>
    </row>
    <row r="278" spans="1:7">
      <c r="A278" s="18" t="s">
        <v>21</v>
      </c>
      <c r="B278" s="19" t="s">
        <v>327</v>
      </c>
      <c r="C278" s="19" t="s">
        <v>22</v>
      </c>
      <c r="D278" s="19">
        <v>36981144</v>
      </c>
      <c r="E278" s="19">
        <v>13532958</v>
      </c>
      <c r="F278" s="19">
        <f t="shared" si="8"/>
        <v>2.7326726352065824</v>
      </c>
      <c r="G278" s="19">
        <f t="shared" si="9"/>
        <v>7.0493288007544255</v>
      </c>
    </row>
    <row r="279" spans="1:7">
      <c r="A279" s="22" t="s">
        <v>21</v>
      </c>
      <c r="B279" s="20" t="s">
        <v>328</v>
      </c>
      <c r="C279" s="20" t="s">
        <v>22</v>
      </c>
      <c r="D279" s="20">
        <v>41732500</v>
      </c>
      <c r="E279" s="20">
        <v>15613503</v>
      </c>
      <c r="F279" s="20">
        <f t="shared" si="8"/>
        <v>2.6728467019860949</v>
      </c>
      <c r="G279" s="20">
        <f t="shared" si="9"/>
        <v>6.8702338870655737</v>
      </c>
    </row>
    <row r="280" spans="1:7">
      <c r="A280" s="23" t="s">
        <v>21</v>
      </c>
      <c r="B280" s="24" t="s">
        <v>329</v>
      </c>
      <c r="C280" s="24" t="s">
        <v>22</v>
      </c>
      <c r="D280" s="24">
        <v>43528576</v>
      </c>
      <c r="E280" s="24">
        <v>16197059</v>
      </c>
      <c r="F280" s="24">
        <f t="shared" si="8"/>
        <v>2.6874370217457377</v>
      </c>
      <c r="G280" s="24">
        <f t="shared" si="9"/>
        <v>6.9139114682980409</v>
      </c>
    </row>
    <row r="281" spans="1:7">
      <c r="A281" s="18" t="s">
        <v>21</v>
      </c>
      <c r="B281" s="19" t="s">
        <v>330</v>
      </c>
      <c r="C281" s="19" t="s">
        <v>22</v>
      </c>
      <c r="D281" s="19">
        <v>40156872</v>
      </c>
      <c r="E281" s="19">
        <v>15256540</v>
      </c>
      <c r="F281" s="19">
        <f t="shared" si="8"/>
        <v>2.6321087218989363</v>
      </c>
      <c r="G281" s="19">
        <f t="shared" si="9"/>
        <v>6.7482806698766558</v>
      </c>
    </row>
    <row r="282" spans="1:7">
      <c r="A282" s="22" t="s">
        <v>21</v>
      </c>
      <c r="B282" s="20" t="s">
        <v>331</v>
      </c>
      <c r="C282" s="20" t="s">
        <v>22</v>
      </c>
      <c r="D282" s="20">
        <v>44369392</v>
      </c>
      <c r="E282" s="20">
        <v>17231258</v>
      </c>
      <c r="F282" s="20">
        <f t="shared" si="8"/>
        <v>2.5749363163153847</v>
      </c>
      <c r="G282" s="20">
        <f t="shared" si="9"/>
        <v>6.577129356521735</v>
      </c>
    </row>
    <row r="283" spans="1:7">
      <c r="A283" s="23" t="s">
        <v>21</v>
      </c>
      <c r="B283" s="24" t="s">
        <v>332</v>
      </c>
      <c r="C283" s="24" t="s">
        <v>22</v>
      </c>
      <c r="D283" s="24">
        <v>45190152</v>
      </c>
      <c r="E283" s="24">
        <v>17396348</v>
      </c>
      <c r="F283" s="24">
        <f t="shared" si="8"/>
        <v>2.5976803867110498</v>
      </c>
      <c r="G283" s="24">
        <f t="shared" si="9"/>
        <v>6.6452160056581988</v>
      </c>
    </row>
    <row r="284" spans="1:7">
      <c r="A284" s="18" t="s">
        <v>21</v>
      </c>
      <c r="B284" s="19" t="s">
        <v>333</v>
      </c>
      <c r="C284" s="19" t="s">
        <v>22</v>
      </c>
      <c r="D284" s="19">
        <v>42092464</v>
      </c>
      <c r="E284" s="19">
        <v>15600155</v>
      </c>
      <c r="F284" s="19">
        <f t="shared" si="8"/>
        <v>2.6982080626763003</v>
      </c>
      <c r="G284" s="19">
        <f t="shared" si="9"/>
        <v>6.9461556564277718</v>
      </c>
    </row>
    <row r="285" spans="1:7">
      <c r="A285" s="22" t="s">
        <v>21</v>
      </c>
      <c r="B285" s="20" t="s">
        <v>334</v>
      </c>
      <c r="C285" s="20" t="s">
        <v>22</v>
      </c>
      <c r="D285" s="20">
        <v>44110268</v>
      </c>
      <c r="E285" s="20">
        <v>16452289</v>
      </c>
      <c r="F285" s="20">
        <f t="shared" si="8"/>
        <v>2.681102185841739</v>
      </c>
      <c r="G285" s="20">
        <f t="shared" si="9"/>
        <v>6.8949475035358301</v>
      </c>
    </row>
    <row r="286" spans="1:7">
      <c r="A286" s="23" t="s">
        <v>21</v>
      </c>
      <c r="B286" s="24" t="s">
        <v>335</v>
      </c>
      <c r="C286" s="24" t="s">
        <v>22</v>
      </c>
      <c r="D286" s="24">
        <v>42734848</v>
      </c>
      <c r="E286" s="24">
        <v>15997746</v>
      </c>
      <c r="F286" s="24">
        <f t="shared" si="8"/>
        <v>2.6713043199960795</v>
      </c>
      <c r="G286" s="24">
        <f t="shared" si="9"/>
        <v>6.8656166123402631</v>
      </c>
    </row>
    <row r="287" spans="1:7">
      <c r="A287" s="18" t="s">
        <v>21</v>
      </c>
      <c r="B287" s="19" t="s">
        <v>336</v>
      </c>
      <c r="C287" s="19" t="s">
        <v>22</v>
      </c>
      <c r="D287" s="19">
        <v>39895480</v>
      </c>
      <c r="E287" s="19">
        <v>13399134</v>
      </c>
      <c r="F287" s="19">
        <f t="shared" si="8"/>
        <v>2.977467051228833</v>
      </c>
      <c r="G287" s="19">
        <f t="shared" si="9"/>
        <v>7.7821453645586338</v>
      </c>
    </row>
    <row r="288" spans="1:7">
      <c r="A288" s="22" t="s">
        <v>21</v>
      </c>
      <c r="B288" s="20" t="s">
        <v>337</v>
      </c>
      <c r="C288" s="20" t="s">
        <v>22</v>
      </c>
      <c r="D288" s="20">
        <v>40207924</v>
      </c>
      <c r="E288" s="20">
        <v>13589966</v>
      </c>
      <c r="F288" s="20">
        <f t="shared" si="8"/>
        <v>2.9586478729968859</v>
      </c>
      <c r="G288" s="20">
        <f t="shared" si="9"/>
        <v>7.7258082726034782</v>
      </c>
    </row>
    <row r="289" spans="1:7">
      <c r="A289" s="23" t="s">
        <v>21</v>
      </c>
      <c r="B289" s="24" t="s">
        <v>338</v>
      </c>
      <c r="C289" s="24" t="s">
        <v>22</v>
      </c>
      <c r="D289" s="24">
        <v>38913068</v>
      </c>
      <c r="E289" s="24">
        <v>13067909</v>
      </c>
      <c r="F289" s="24">
        <f t="shared" si="8"/>
        <v>2.9777578034863881</v>
      </c>
      <c r="G289" s="24">
        <f t="shared" si="9"/>
        <v>7.7830157605168502</v>
      </c>
    </row>
    <row r="290" spans="1:7">
      <c r="A290" s="18" t="s">
        <v>21</v>
      </c>
      <c r="B290" s="19" t="s">
        <v>339</v>
      </c>
      <c r="C290" s="19" t="s">
        <v>22</v>
      </c>
      <c r="D290" s="19">
        <v>31176910</v>
      </c>
      <c r="E290" s="19">
        <v>13468598</v>
      </c>
      <c r="F290" s="19">
        <f t="shared" si="8"/>
        <v>2.3147851023543802</v>
      </c>
      <c r="G290" s="19">
        <f t="shared" si="9"/>
        <v>5.7983406824080719</v>
      </c>
    </row>
    <row r="291" spans="1:7">
      <c r="A291" s="22" t="s">
        <v>21</v>
      </c>
      <c r="B291" s="20" t="s">
        <v>340</v>
      </c>
      <c r="C291" s="20" t="s">
        <v>22</v>
      </c>
      <c r="D291" s="20">
        <v>30924972</v>
      </c>
      <c r="E291" s="20">
        <v>13051552</v>
      </c>
      <c r="F291" s="20">
        <f t="shared" si="8"/>
        <v>2.369447863365215</v>
      </c>
      <c r="G291" s="20">
        <f t="shared" si="9"/>
        <v>5.9619791237701074</v>
      </c>
    </row>
    <row r="292" spans="1:7">
      <c r="A292" s="22" t="s">
        <v>21</v>
      </c>
      <c r="B292" s="20" t="s">
        <v>341</v>
      </c>
      <c r="C292" s="20" t="s">
        <v>22</v>
      </c>
      <c r="D292" s="20">
        <v>31247758</v>
      </c>
      <c r="E292" s="20">
        <v>13333005</v>
      </c>
      <c r="F292" s="20">
        <f t="shared" si="8"/>
        <v>2.3436395621242174</v>
      </c>
      <c r="G292" s="20">
        <f t="shared" si="9"/>
        <v>5.8847193931750574</v>
      </c>
    </row>
    <row r="293" spans="1:7">
      <c r="A293" s="23" t="s">
        <v>21</v>
      </c>
      <c r="B293" s="24" t="s">
        <v>342</v>
      </c>
      <c r="C293" s="24" t="s">
        <v>22</v>
      </c>
      <c r="D293" s="24">
        <v>30235804</v>
      </c>
      <c r="E293" s="24">
        <v>12835283</v>
      </c>
      <c r="F293" s="24">
        <f t="shared" ref="F293:F307" si="10">D293/E293</f>
        <v>2.3556787957071146</v>
      </c>
      <c r="G293" s="24">
        <f t="shared" si="9"/>
        <v>5.9207600428288183</v>
      </c>
    </row>
    <row r="294" spans="1:7">
      <c r="A294" s="18" t="s">
        <v>21</v>
      </c>
      <c r="B294" s="19" t="s">
        <v>343</v>
      </c>
      <c r="C294" s="19" t="s">
        <v>22</v>
      </c>
      <c r="D294" s="19">
        <v>41759276</v>
      </c>
      <c r="E294" s="19">
        <v>15275892</v>
      </c>
      <c r="F294" s="19">
        <f t="shared" si="10"/>
        <v>2.7336718536632754</v>
      </c>
      <c r="G294" s="19">
        <f t="shared" si="9"/>
        <v>7.0523200611263803</v>
      </c>
    </row>
    <row r="295" spans="1:7">
      <c r="A295" s="22" t="s">
        <v>21</v>
      </c>
      <c r="B295" s="20" t="s">
        <v>344</v>
      </c>
      <c r="C295" s="20" t="s">
        <v>22</v>
      </c>
      <c r="D295" s="20">
        <v>41477112</v>
      </c>
      <c r="E295" s="20">
        <v>15309419</v>
      </c>
      <c r="F295" s="20">
        <f t="shared" si="10"/>
        <v>2.7092544792196227</v>
      </c>
      <c r="G295" s="20">
        <f t="shared" si="9"/>
        <v>6.9792242089918624</v>
      </c>
    </row>
    <row r="296" spans="1:7">
      <c r="A296" s="22" t="s">
        <v>21</v>
      </c>
      <c r="B296" s="20" t="s">
        <v>345</v>
      </c>
      <c r="C296" s="20" t="s">
        <v>22</v>
      </c>
      <c r="D296" s="20">
        <v>41408344</v>
      </c>
      <c r="E296" s="20">
        <v>15387668</v>
      </c>
      <c r="F296" s="20">
        <f t="shared" si="10"/>
        <v>2.6910084101112659</v>
      </c>
      <c r="G296" s="20">
        <f t="shared" si="9"/>
        <v>6.9246027765090847</v>
      </c>
    </row>
    <row r="297" spans="1:7">
      <c r="A297" s="23" t="s">
        <v>21</v>
      </c>
      <c r="B297" s="24" t="s">
        <v>346</v>
      </c>
      <c r="C297" s="24" t="s">
        <v>22</v>
      </c>
      <c r="D297" s="24">
        <v>40371960</v>
      </c>
      <c r="E297" s="24">
        <v>14590698</v>
      </c>
      <c r="F297" s="24">
        <f t="shared" si="10"/>
        <v>2.7669656379701641</v>
      </c>
      <c r="G297" s="24">
        <f t="shared" si="9"/>
        <v>7.1519883338274823</v>
      </c>
    </row>
    <row r="298" spans="1:7">
      <c r="A298" s="18" t="s">
        <v>21</v>
      </c>
      <c r="B298" s="19" t="s">
        <v>347</v>
      </c>
      <c r="C298" s="19" t="s">
        <v>22</v>
      </c>
      <c r="D298" s="19">
        <v>30322412</v>
      </c>
      <c r="E298" s="19">
        <v>11143363</v>
      </c>
      <c r="F298" s="19">
        <f t="shared" si="10"/>
        <v>2.7211185707582173</v>
      </c>
      <c r="G298" s="19">
        <f t="shared" si="9"/>
        <v>7.0147405534217988</v>
      </c>
    </row>
    <row r="299" spans="1:7">
      <c r="A299" s="22" t="s">
        <v>21</v>
      </c>
      <c r="B299" s="20" t="s">
        <v>348</v>
      </c>
      <c r="C299" s="20" t="s">
        <v>22</v>
      </c>
      <c r="D299" s="20">
        <v>30854104</v>
      </c>
      <c r="E299" s="20">
        <v>11360475</v>
      </c>
      <c r="F299" s="20">
        <f t="shared" si="10"/>
        <v>2.7159167200315126</v>
      </c>
      <c r="G299" s="20">
        <f t="shared" si="9"/>
        <v>6.9991682930863366</v>
      </c>
    </row>
    <row r="300" spans="1:7">
      <c r="A300" s="23" t="s">
        <v>21</v>
      </c>
      <c r="B300" s="24" t="s">
        <v>349</v>
      </c>
      <c r="C300" s="24" t="s">
        <v>22</v>
      </c>
      <c r="D300" s="24">
        <v>31269296</v>
      </c>
      <c r="E300" s="24">
        <v>11373352</v>
      </c>
      <c r="F300" s="24">
        <f t="shared" si="10"/>
        <v>2.7493474219385807</v>
      </c>
      <c r="G300" s="24">
        <f t="shared" si="9"/>
        <v>7.0992464423153354</v>
      </c>
    </row>
    <row r="301" spans="1:7">
      <c r="A301" s="18" t="s">
        <v>21</v>
      </c>
      <c r="B301" s="19" t="s">
        <v>350</v>
      </c>
      <c r="C301" s="19" t="s">
        <v>22</v>
      </c>
      <c r="D301" s="19">
        <v>39697204</v>
      </c>
      <c r="E301" s="19">
        <v>16377659</v>
      </c>
      <c r="F301" s="19">
        <f t="shared" si="10"/>
        <v>2.423863141856843</v>
      </c>
      <c r="G301" s="19">
        <f t="shared" si="9"/>
        <v>6.1248767014626448</v>
      </c>
    </row>
    <row r="302" spans="1:7">
      <c r="A302" s="22" t="s">
        <v>21</v>
      </c>
      <c r="B302" s="20" t="s">
        <v>351</v>
      </c>
      <c r="C302" s="20" t="s">
        <v>22</v>
      </c>
      <c r="D302" s="20">
        <v>37393484</v>
      </c>
      <c r="E302" s="20">
        <v>15341210</v>
      </c>
      <c r="F302" s="20">
        <f t="shared" si="10"/>
        <v>2.4374533690628053</v>
      </c>
      <c r="G302" s="20">
        <f t="shared" si="9"/>
        <v>6.1655604056264135</v>
      </c>
    </row>
    <row r="303" spans="1:7">
      <c r="A303" s="23" t="s">
        <v>21</v>
      </c>
      <c r="B303" s="24" t="s">
        <v>352</v>
      </c>
      <c r="C303" s="24" t="s">
        <v>22</v>
      </c>
      <c r="D303" s="24">
        <v>38257192</v>
      </c>
      <c r="E303" s="24">
        <v>15565191</v>
      </c>
      <c r="F303" s="24">
        <f t="shared" si="10"/>
        <v>2.4578684578942847</v>
      </c>
      <c r="G303" s="24">
        <f t="shared" si="9"/>
        <v>6.2266750155523303</v>
      </c>
    </row>
    <row r="304" spans="1:7">
      <c r="A304" s="18" t="s">
        <v>21</v>
      </c>
      <c r="B304" s="19" t="s">
        <v>353</v>
      </c>
      <c r="C304" s="19" t="s">
        <v>22</v>
      </c>
      <c r="D304" s="19">
        <v>42590632</v>
      </c>
      <c r="E304" s="19">
        <v>14382696</v>
      </c>
      <c r="F304" s="19">
        <f t="shared" si="10"/>
        <v>2.9612412026229298</v>
      </c>
      <c r="G304" s="19">
        <f t="shared" si="9"/>
        <v>7.7335716641720023</v>
      </c>
    </row>
    <row r="305" spans="1:7">
      <c r="A305" s="22" t="s">
        <v>21</v>
      </c>
      <c r="B305" s="20" t="s">
        <v>354</v>
      </c>
      <c r="C305" s="20" t="s">
        <v>22</v>
      </c>
      <c r="D305" s="20">
        <v>46156160</v>
      </c>
      <c r="E305" s="20">
        <v>15127436</v>
      </c>
      <c r="F305" s="20">
        <f t="shared" si="10"/>
        <v>3.0511555295953658</v>
      </c>
      <c r="G305" s="20">
        <f t="shared" si="9"/>
        <v>8.0027391933966872</v>
      </c>
    </row>
    <row r="306" spans="1:7">
      <c r="A306" s="22" t="s">
        <v>21</v>
      </c>
      <c r="B306" s="20" t="s">
        <v>355</v>
      </c>
      <c r="C306" s="20" t="s">
        <v>22</v>
      </c>
      <c r="D306" s="20">
        <v>38991892</v>
      </c>
      <c r="E306" s="20">
        <v>12860003</v>
      </c>
      <c r="F306" s="20">
        <f t="shared" si="10"/>
        <v>3.0320282195890624</v>
      </c>
      <c r="G306" s="20">
        <f t="shared" si="9"/>
        <v>7.9454796781618171</v>
      </c>
    </row>
    <row r="307" spans="1:7">
      <c r="A307" s="23" t="s">
        <v>21</v>
      </c>
      <c r="B307" s="24" t="s">
        <v>356</v>
      </c>
      <c r="C307" s="24" t="s">
        <v>22</v>
      </c>
      <c r="D307" s="24">
        <v>43878460</v>
      </c>
      <c r="E307" s="24">
        <v>15365164</v>
      </c>
      <c r="F307" s="24">
        <f t="shared" si="10"/>
        <v>2.8557104889996618</v>
      </c>
      <c r="G307" s="24">
        <f t="shared" si="9"/>
        <v>7.4176549198693866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FETUB_NewMM</vt:lpstr>
      <vt:lpstr>EGFR_NewMM</vt:lpstr>
      <vt:lpstr>ITIH3_NewMM</vt:lpstr>
      <vt:lpstr>LRG1_NewMM</vt:lpstr>
      <vt:lpstr>ITIH4_NewMM</vt:lpstr>
      <vt:lpstr>CD44_NewMM</vt:lpstr>
      <vt:lpstr>CRP_NewMM</vt:lpstr>
      <vt:lpstr>VitD_NewMM</vt:lpstr>
      <vt:lpstr>HPX_NewMM</vt:lpstr>
      <vt:lpstr>CFI_NewMM</vt:lpstr>
      <vt:lpstr>APCS_NewMM</vt:lpstr>
      <vt:lpstr>F5_NewMM</vt:lpstr>
      <vt:lpstr>SOD3_NewMM</vt:lpstr>
      <vt:lpstr>PI16_NewMM</vt:lpstr>
      <vt:lpstr>QSOX1_NewMM</vt:lpstr>
      <vt:lpstr>DPP4_NewMM</vt:lpstr>
      <vt:lpstr>CDH2_NewMM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processing</dc:creator>
  <cp:lastModifiedBy>Melanie M Ivancic</cp:lastModifiedBy>
  <dcterms:created xsi:type="dcterms:W3CDTF">2017-01-10T18:21:45Z</dcterms:created>
  <dcterms:modified xsi:type="dcterms:W3CDTF">2017-10-03T17:31:26Z</dcterms:modified>
</cp:coreProperties>
</file>