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verrak\Orderbooks\ComXervOrderbooks_2016_11_16-2016_11_30\Output\DataForAnalysis\Analyses\"/>
    </mc:Choice>
  </mc:AlternateContent>
  <bookViews>
    <workbookView xWindow="0" yWindow="0" windowWidth="28800" windowHeight="13500" activeTab="3"/>
  </bookViews>
  <sheets>
    <sheet name="pdf" sheetId="1" r:id="rId1"/>
    <sheet name="&quot;cdf&quot;" sheetId="2" r:id="rId2"/>
    <sheet name="cdf_normalized" sheetId="4" r:id="rId3"/>
    <sheet name="cdf_normalized_weighted" sheetId="5" r:id="rId4"/>
    <sheet name="Sheet2" sheetId="6" r:id="rId5"/>
  </sheets>
  <definedNames>
    <definedName name="solver_adj" localSheetId="3" hidden="1">cdf_normalized_weighted!$H$6:$J$6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cdf_normalized_weighted!$L$16</definedName>
    <definedName name="solver_lhs2" localSheetId="3" hidden="1">cdf_normalized_weighted!$L$16</definedName>
    <definedName name="solver_lhs3" localSheetId="3" hidden="1">cdf_normalized_weighted!$L$16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cdf_normalized_weighted!$I$11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cdf_normalized_weighted!$J$16</definedName>
    <definedName name="solver_rhs2" localSheetId="3" hidden="1">cdf_normalized_weighted!$J$16</definedName>
    <definedName name="solver_rhs3" localSheetId="3" hidden="1">cdf_normalized_weighted!$J$16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6" l="1"/>
  <c r="J28" i="6"/>
  <c r="K27" i="6"/>
  <c r="J27" i="6"/>
  <c r="K26" i="6"/>
  <c r="J26" i="6"/>
  <c r="J30" i="6" s="1"/>
  <c r="N21" i="6"/>
  <c r="M9" i="6"/>
  <c r="M22" i="6" s="1"/>
  <c r="F9" i="6"/>
  <c r="E9" i="6"/>
  <c r="D9" i="6"/>
  <c r="H8" i="6"/>
  <c r="N7" i="6"/>
  <c r="M7" i="6"/>
  <c r="M21" i="6" s="1"/>
  <c r="L7" i="6"/>
  <c r="L21" i="6" s="1"/>
  <c r="K7" i="6"/>
  <c r="K21" i="6" s="1"/>
  <c r="J7" i="6"/>
  <c r="J21" i="6" s="1"/>
  <c r="I7" i="6"/>
  <c r="I21" i="6" s="1"/>
  <c r="H7" i="6"/>
  <c r="H21" i="6" s="1"/>
  <c r="G7" i="6"/>
  <c r="F7" i="6"/>
  <c r="E7" i="6"/>
  <c r="D7" i="6"/>
  <c r="N5" i="6"/>
  <c r="N9" i="6" s="1"/>
  <c r="N22" i="6" s="1"/>
  <c r="M5" i="6"/>
  <c r="L5" i="6"/>
  <c r="L9" i="6" s="1"/>
  <c r="K5" i="6"/>
  <c r="K9" i="6" s="1"/>
  <c r="J5" i="6"/>
  <c r="J9" i="6" s="1"/>
  <c r="J22" i="6" s="1"/>
  <c r="I5" i="6"/>
  <c r="I9" i="6" s="1"/>
  <c r="I22" i="6" s="1"/>
  <c r="H5" i="6"/>
  <c r="H9" i="6" s="1"/>
  <c r="H22" i="6" s="1"/>
  <c r="I23" i="6" s="1"/>
  <c r="G5" i="6"/>
  <c r="G9" i="6" s="1"/>
  <c r="N4" i="6"/>
  <c r="N8" i="6" s="1"/>
  <c r="M4" i="6"/>
  <c r="M8" i="6" s="1"/>
  <c r="L4" i="6"/>
  <c r="L8" i="6" s="1"/>
  <c r="K4" i="6"/>
  <c r="K8" i="6" s="1"/>
  <c r="J4" i="6"/>
  <c r="J8" i="6" s="1"/>
  <c r="I4" i="6"/>
  <c r="I8" i="6" s="1"/>
  <c r="H4" i="6"/>
  <c r="G4" i="6"/>
  <c r="G8" i="6" s="1"/>
  <c r="F4" i="6"/>
  <c r="F8" i="6" s="1"/>
  <c r="E4" i="6"/>
  <c r="E8" i="6" s="1"/>
  <c r="D4" i="6"/>
  <c r="D8" i="6" s="1"/>
  <c r="N3" i="6"/>
  <c r="M3" i="6"/>
  <c r="L3" i="6"/>
  <c r="K3" i="6"/>
  <c r="J3" i="6"/>
  <c r="I3" i="6"/>
  <c r="H3" i="6"/>
  <c r="G3" i="6"/>
  <c r="F3" i="6"/>
  <c r="E3" i="6"/>
  <c r="D3" i="6"/>
  <c r="I15" i="5"/>
  <c r="I16" i="5"/>
  <c r="I14" i="5"/>
  <c r="J14" i="5"/>
  <c r="K22" i="6" l="1"/>
  <c r="L22" i="6"/>
  <c r="I18" i="5"/>
  <c r="J15" i="5"/>
  <c r="J16" i="5"/>
  <c r="DG104" i="5" l="1"/>
  <c r="DH104" i="5"/>
  <c r="DI104" i="5"/>
  <c r="DT25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CS25" i="5"/>
  <c r="DE25" i="5" s="1"/>
  <c r="DQ25" i="5" s="1"/>
  <c r="CI25" i="5"/>
  <c r="CU25" i="5" s="1"/>
  <c r="DG25" i="5" s="1"/>
  <c r="BX25" i="5"/>
  <c r="D25" i="5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AO25" i="5" s="1"/>
  <c r="AP25" i="5" s="1"/>
  <c r="AQ25" i="5" s="1"/>
  <c r="AR25" i="5" s="1"/>
  <c r="AS25" i="5" s="1"/>
  <c r="AT25" i="5" s="1"/>
  <c r="AU25" i="5" s="1"/>
  <c r="AV25" i="5" s="1"/>
  <c r="AW25" i="5" s="1"/>
  <c r="AX25" i="5" s="1"/>
  <c r="AY25" i="5" s="1"/>
  <c r="AZ25" i="5" s="1"/>
  <c r="BA25" i="5" s="1"/>
  <c r="BB25" i="5" s="1"/>
  <c r="BC25" i="5" s="1"/>
  <c r="BD25" i="5" s="1"/>
  <c r="BE25" i="5" s="1"/>
  <c r="BF25" i="5" s="1"/>
  <c r="BG25" i="5" s="1"/>
  <c r="BH25" i="5" s="1"/>
  <c r="BI25" i="5" s="1"/>
  <c r="BJ25" i="5" s="1"/>
  <c r="BK25" i="5" s="1"/>
  <c r="BL25" i="5" s="1"/>
  <c r="BM25" i="5" s="1"/>
  <c r="BN25" i="5" s="1"/>
  <c r="BO25" i="5" s="1"/>
  <c r="BP25" i="5" s="1"/>
  <c r="BQ25" i="5" s="1"/>
  <c r="BR25" i="5" s="1"/>
  <c r="BS25" i="5" s="1"/>
  <c r="BT25" i="5" s="1"/>
  <c r="BU25" i="5" s="1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K24" i="5" s="1"/>
  <c r="AL24" i="5" s="1"/>
  <c r="DK78" i="4"/>
  <c r="DL78" i="4"/>
  <c r="DM78" i="4"/>
  <c r="DN78" i="4"/>
  <c r="DO78" i="4"/>
  <c r="DP78" i="4"/>
  <c r="DQ78" i="4"/>
  <c r="DJ78" i="4"/>
  <c r="DG77" i="4"/>
  <c r="DH77" i="4"/>
  <c r="DI77" i="4"/>
  <c r="DJ77" i="4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4" i="1"/>
  <c r="BW27" i="5" l="1"/>
  <c r="CI27" i="5" s="1"/>
  <c r="CU27" i="5" s="1"/>
  <c r="DG27" i="5" s="1"/>
  <c r="BW29" i="5"/>
  <c r="BW38" i="5"/>
  <c r="CG46" i="5"/>
  <c r="CS46" i="5" s="1"/>
  <c r="DE46" i="5" s="1"/>
  <c r="DQ46" i="5" s="1"/>
  <c r="BW71" i="5"/>
  <c r="CI29" i="5"/>
  <c r="CU29" i="5" s="1"/>
  <c r="DG29" i="5" s="1"/>
  <c r="BW76" i="5"/>
  <c r="BW80" i="5"/>
  <c r="BW93" i="5"/>
  <c r="CI38" i="5"/>
  <c r="BW28" i="5"/>
  <c r="CI28" i="5" s="1"/>
  <c r="CU28" i="5" s="1"/>
  <c r="DG28" i="5" s="1"/>
  <c r="CG36" i="5"/>
  <c r="CS36" i="5" s="1"/>
  <c r="DE36" i="5" s="1"/>
  <c r="DQ36" i="5" s="1"/>
  <c r="CG44" i="5"/>
  <c r="CS44" i="5" s="1"/>
  <c r="BW54" i="5"/>
  <c r="CI54" i="5" s="1"/>
  <c r="CU54" i="5" s="1"/>
  <c r="DG54" i="5" s="1"/>
  <c r="CG60" i="5"/>
  <c r="CG68" i="5"/>
  <c r="CG76" i="5"/>
  <c r="CG93" i="5"/>
  <c r="BW43" i="5"/>
  <c r="CI43" i="5" s="1"/>
  <c r="CU43" i="5" s="1"/>
  <c r="DG43" i="5" s="1"/>
  <c r="BW47" i="5"/>
  <c r="CI47" i="5" s="1"/>
  <c r="BW55" i="5"/>
  <c r="CI55" i="5" s="1"/>
  <c r="CG83" i="5"/>
  <c r="BW90" i="5"/>
  <c r="CI90" i="5" s="1"/>
  <c r="CU90" i="5" s="1"/>
  <c r="DG90" i="5" s="1"/>
  <c r="BW91" i="5"/>
  <c r="CG92" i="5"/>
  <c r="CI71" i="5"/>
  <c r="CG30" i="5"/>
  <c r="CS30" i="5" s="1"/>
  <c r="DE30" i="5" s="1"/>
  <c r="DQ30" i="5" s="1"/>
  <c r="CG37" i="5"/>
  <c r="CS37" i="5" s="1"/>
  <c r="DE37" i="5" s="1"/>
  <c r="DQ37" i="5" s="1"/>
  <c r="CG78" i="5"/>
  <c r="CG42" i="5"/>
  <c r="CS42" i="5" s="1"/>
  <c r="CG58" i="5"/>
  <c r="BW65" i="5"/>
  <c r="CI65" i="5" s="1"/>
  <c r="CU65" i="5" s="1"/>
  <c r="DG65" i="5" s="1"/>
  <c r="CG66" i="5"/>
  <c r="CG67" i="5"/>
  <c r="CG91" i="5"/>
  <c r="CG33" i="5"/>
  <c r="CS33" i="5" s="1"/>
  <c r="DE33" i="5" s="1"/>
  <c r="DQ33" i="5" s="1"/>
  <c r="CG41" i="5"/>
  <c r="CS41" i="5" s="1"/>
  <c r="BW72" i="5"/>
  <c r="CI72" i="5" s="1"/>
  <c r="CU72" i="5" s="1"/>
  <c r="DG72" i="5" s="1"/>
  <c r="CG74" i="5"/>
  <c r="CC24" i="5"/>
  <c r="CG45" i="5"/>
  <c r="CS45" i="5" s="1"/>
  <c r="BW34" i="5"/>
  <c r="CI34" i="5" s="1"/>
  <c r="CG40" i="5"/>
  <c r="CS40" i="5" s="1"/>
  <c r="BW41" i="5"/>
  <c r="CI41" i="5" s="1"/>
  <c r="CU41" i="5" s="1"/>
  <c r="DG41" i="5" s="1"/>
  <c r="BW48" i="5"/>
  <c r="CI48" i="5" s="1"/>
  <c r="CU48" i="5" s="1"/>
  <c r="DG48" i="5" s="1"/>
  <c r="CG49" i="5"/>
  <c r="CS49" i="5" s="1"/>
  <c r="DE49" i="5" s="1"/>
  <c r="DQ49" i="5" s="1"/>
  <c r="CG57" i="5"/>
  <c r="CG72" i="5"/>
  <c r="CG80" i="5"/>
  <c r="BW88" i="5"/>
  <c r="BW96" i="5"/>
  <c r="CG61" i="5"/>
  <c r="BX32" i="5"/>
  <c r="CJ32" i="5" s="1"/>
  <c r="CV32" i="5" s="1"/>
  <c r="DH32" i="5" s="1"/>
  <c r="CG29" i="5"/>
  <c r="CS29" i="5" s="1"/>
  <c r="DE29" i="5" s="1"/>
  <c r="DQ29" i="5" s="1"/>
  <c r="CG39" i="5"/>
  <c r="CS39" i="5" s="1"/>
  <c r="DE39" i="5" s="1"/>
  <c r="DQ39" i="5" s="1"/>
  <c r="BW42" i="5"/>
  <c r="CI42" i="5" s="1"/>
  <c r="CU42" i="5" s="1"/>
  <c r="DG42" i="5" s="1"/>
  <c r="CG48" i="5"/>
  <c r="CS48" i="5" s="1"/>
  <c r="BW50" i="5"/>
  <c r="CI50" i="5" s="1"/>
  <c r="CG56" i="5"/>
  <c r="BW58" i="5"/>
  <c r="CI58" i="5" s="1"/>
  <c r="BW79" i="5"/>
  <c r="DE42" i="5"/>
  <c r="DQ42" i="5" s="1"/>
  <c r="DE44" i="5"/>
  <c r="DQ44" i="5" s="1"/>
  <c r="AM24" i="5"/>
  <c r="CU34" i="5"/>
  <c r="DG34" i="5" s="1"/>
  <c r="CG34" i="5"/>
  <c r="CG27" i="5"/>
  <c r="DE48" i="5"/>
  <c r="DQ48" i="5" s="1"/>
  <c r="BW31" i="5"/>
  <c r="DG99" i="5"/>
  <c r="DG103" i="5" s="1"/>
  <c r="DQ99" i="5"/>
  <c r="DQ103" i="5" s="1"/>
  <c r="BX96" i="5"/>
  <c r="BX88" i="5"/>
  <c r="BX93" i="5"/>
  <c r="BX85" i="5"/>
  <c r="BX90" i="5"/>
  <c r="BX92" i="5"/>
  <c r="BX89" i="5"/>
  <c r="BX94" i="5"/>
  <c r="BX86" i="5"/>
  <c r="BX91" i="5"/>
  <c r="BX78" i="5"/>
  <c r="BX87" i="5"/>
  <c r="BX84" i="5"/>
  <c r="BX75" i="5"/>
  <c r="BX80" i="5"/>
  <c r="BX72" i="5"/>
  <c r="BX77" i="5"/>
  <c r="BX83" i="5"/>
  <c r="BX82" i="5"/>
  <c r="BX74" i="5"/>
  <c r="BX95" i="5"/>
  <c r="BX79" i="5"/>
  <c r="BX76" i="5"/>
  <c r="BX81" i="5"/>
  <c r="BX67" i="5"/>
  <c r="BX59" i="5"/>
  <c r="BX64" i="5"/>
  <c r="BX69" i="5"/>
  <c r="BX61" i="5"/>
  <c r="BX66" i="5"/>
  <c r="BX73" i="5"/>
  <c r="BX71" i="5"/>
  <c r="BX63" i="5"/>
  <c r="BX68" i="5"/>
  <c r="BX60" i="5"/>
  <c r="CJ60" i="5" s="1"/>
  <c r="BX65" i="5"/>
  <c r="BX57" i="5"/>
  <c r="BX49" i="5"/>
  <c r="CJ49" i="5" s="1"/>
  <c r="BX54" i="5"/>
  <c r="CJ54" i="5" s="1"/>
  <c r="BX46" i="5"/>
  <c r="BX62" i="5"/>
  <c r="BX56" i="5"/>
  <c r="BX48" i="5"/>
  <c r="CJ48" i="5" s="1"/>
  <c r="BX53" i="5"/>
  <c r="BX58" i="5"/>
  <c r="BX50" i="5"/>
  <c r="BX55" i="5"/>
  <c r="BX47" i="5"/>
  <c r="BX70" i="5"/>
  <c r="BX51" i="5"/>
  <c r="BX43" i="5"/>
  <c r="BX35" i="5"/>
  <c r="BX40" i="5"/>
  <c r="BX45" i="5"/>
  <c r="BX37" i="5"/>
  <c r="BX42" i="5"/>
  <c r="BX39" i="5"/>
  <c r="BX44" i="5"/>
  <c r="CJ44" i="5" s="1"/>
  <c r="BX36" i="5"/>
  <c r="BX52" i="5"/>
  <c r="BX41" i="5"/>
  <c r="BX38" i="5"/>
  <c r="BX31" i="5"/>
  <c r="CJ31" i="5" s="1"/>
  <c r="BX28" i="5"/>
  <c r="BX33" i="5"/>
  <c r="BX30" i="5"/>
  <c r="CJ25" i="5"/>
  <c r="CV25" i="5" s="1"/>
  <c r="DH25" i="5" s="1"/>
  <c r="BX27" i="5"/>
  <c r="BY25" i="5"/>
  <c r="BX29" i="5"/>
  <c r="CJ29" i="5" s="1"/>
  <c r="BX34" i="5"/>
  <c r="CJ34" i="5" s="1"/>
  <c r="CG32" i="5"/>
  <c r="CS32" i="5" s="1"/>
  <c r="BW32" i="5"/>
  <c r="CI32" i="5" s="1"/>
  <c r="CG31" i="5"/>
  <c r="DE41" i="5"/>
  <c r="DQ41" i="5" s="1"/>
  <c r="CG28" i="5"/>
  <c r="DE40" i="5"/>
  <c r="DQ40" i="5" s="1"/>
  <c r="BW30" i="5"/>
  <c r="BW35" i="5"/>
  <c r="CG35" i="5"/>
  <c r="CU38" i="5"/>
  <c r="DG38" i="5" s="1"/>
  <c r="BW33" i="5"/>
  <c r="DE45" i="5"/>
  <c r="DQ45" i="5" s="1"/>
  <c r="CU47" i="5"/>
  <c r="DG47" i="5" s="1"/>
  <c r="CU55" i="5"/>
  <c r="DG55" i="5" s="1"/>
  <c r="CG43" i="5"/>
  <c r="CG51" i="5"/>
  <c r="BW51" i="5"/>
  <c r="BW59" i="5"/>
  <c r="CG59" i="5"/>
  <c r="BW36" i="5"/>
  <c r="CG38" i="5"/>
  <c r="BW44" i="5"/>
  <c r="CG47" i="5"/>
  <c r="CS47" i="5" s="1"/>
  <c r="CG55" i="5"/>
  <c r="BW39" i="5"/>
  <c r="CI39" i="5" s="1"/>
  <c r="CU50" i="5"/>
  <c r="DG50" i="5" s="1"/>
  <c r="BW52" i="5"/>
  <c r="CG52" i="5"/>
  <c r="CU58" i="5"/>
  <c r="DG58" i="5" s="1"/>
  <c r="BW56" i="5"/>
  <c r="BW37" i="5"/>
  <c r="BW45" i="5"/>
  <c r="CI45" i="5" s="1"/>
  <c r="CG53" i="5"/>
  <c r="BW40" i="5"/>
  <c r="BW49" i="5"/>
  <c r="CI49" i="5" s="1"/>
  <c r="BW57" i="5"/>
  <c r="CG54" i="5"/>
  <c r="BW46" i="5"/>
  <c r="CG50" i="5"/>
  <c r="CS50" i="5" s="1"/>
  <c r="BW70" i="5"/>
  <c r="CG70" i="5"/>
  <c r="BW53" i="5"/>
  <c r="CG63" i="5"/>
  <c r="CG65" i="5"/>
  <c r="BW67" i="5"/>
  <c r="BW62" i="5"/>
  <c r="CI62" i="5" s="1"/>
  <c r="CG62" i="5"/>
  <c r="CG69" i="5"/>
  <c r="BW81" i="5"/>
  <c r="CG81" i="5"/>
  <c r="CG64" i="5"/>
  <c r="BW69" i="5"/>
  <c r="CU71" i="5"/>
  <c r="DG71" i="5" s="1"/>
  <c r="BW60" i="5"/>
  <c r="CI60" i="5" s="1"/>
  <c r="BW68" i="5"/>
  <c r="BW74" i="5"/>
  <c r="CI74" i="5" s="1"/>
  <c r="CG79" i="5"/>
  <c r="BW63" i="5"/>
  <c r="CG84" i="5"/>
  <c r="BW66" i="5"/>
  <c r="CG71" i="5"/>
  <c r="BW78" i="5"/>
  <c r="BW61" i="5"/>
  <c r="CI61" i="5" s="1"/>
  <c r="BW73" i="5"/>
  <c r="CG73" i="5"/>
  <c r="BW64" i="5"/>
  <c r="CG75" i="5"/>
  <c r="BW82" i="5"/>
  <c r="CG82" i="5"/>
  <c r="CG77" i="5"/>
  <c r="CG89" i="5"/>
  <c r="CG96" i="5"/>
  <c r="BW77" i="5"/>
  <c r="CG95" i="5"/>
  <c r="BW95" i="5"/>
  <c r="BW83" i="5"/>
  <c r="BW75" i="5"/>
  <c r="CG86" i="5"/>
  <c r="BW86" i="5"/>
  <c r="CG88" i="5"/>
  <c r="CG90" i="5"/>
  <c r="BW92" i="5"/>
  <c r="BW84" i="5"/>
  <c r="CG85" i="5"/>
  <c r="CG87" i="5"/>
  <c r="BW87" i="5"/>
  <c r="CG94" i="5"/>
  <c r="BW94" i="5"/>
  <c r="BW89" i="5"/>
  <c r="BW85" i="5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DQ3" i="4"/>
  <c r="CU3" i="4"/>
  <c r="DG3" i="4" s="1"/>
  <c r="CS3" i="4"/>
  <c r="DE3" i="4" s="1"/>
  <c r="CI3" i="4"/>
  <c r="BY3" i="4"/>
  <c r="CK3" i="4" s="1"/>
  <c r="CW3" i="4" s="1"/>
  <c r="DI3" i="4" s="1"/>
  <c r="BX3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F2" i="4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E2" i="4"/>
  <c r="D2" i="4"/>
  <c r="DQ76" i="2"/>
  <c r="DQ2" i="2"/>
  <c r="CS2" i="2"/>
  <c r="DE2" i="2"/>
  <c r="DH76" i="2"/>
  <c r="DI76" i="2"/>
  <c r="DJ76" i="2"/>
  <c r="DK76" i="2"/>
  <c r="DL76" i="2"/>
  <c r="DM76" i="2"/>
  <c r="DN76" i="2"/>
  <c r="DO76" i="2"/>
  <c r="DP76" i="2"/>
  <c r="DG76" i="2"/>
  <c r="DH2" i="2"/>
  <c r="DI2" i="2"/>
  <c r="DJ2" i="2"/>
  <c r="DK2" i="2"/>
  <c r="DL2" i="2"/>
  <c r="DM2" i="2"/>
  <c r="DN2" i="2"/>
  <c r="DO2" i="2"/>
  <c r="DP2" i="2"/>
  <c r="CW2" i="2"/>
  <c r="CX2" i="2"/>
  <c r="CY2" i="2"/>
  <c r="CZ2" i="2"/>
  <c r="DA2" i="2"/>
  <c r="DB2" i="2"/>
  <c r="DC2" i="2"/>
  <c r="DD2" i="2"/>
  <c r="CK2" i="2"/>
  <c r="CL2" i="2"/>
  <c r="CM2" i="2"/>
  <c r="CN2" i="2"/>
  <c r="CO2" i="2"/>
  <c r="CP2" i="2"/>
  <c r="CQ2" i="2"/>
  <c r="CR2" i="2"/>
  <c r="BZ2" i="2"/>
  <c r="CA2" i="2" s="1"/>
  <c r="BY2" i="2"/>
  <c r="BX2" i="2"/>
  <c r="CJ2" i="2" s="1"/>
  <c r="CV2" i="2" s="1"/>
  <c r="DG2" i="2"/>
  <c r="CU2" i="2"/>
  <c r="CI2" i="2"/>
  <c r="BU73" i="2"/>
  <c r="BT73" i="2"/>
  <c r="BT74" i="4" s="1"/>
  <c r="BS73" i="2"/>
  <c r="BR73" i="2"/>
  <c r="BQ73" i="2"/>
  <c r="BP73" i="2"/>
  <c r="BO73" i="2"/>
  <c r="BN73" i="2"/>
  <c r="BM73" i="2"/>
  <c r="BL73" i="2"/>
  <c r="BL74" i="4" s="1"/>
  <c r="BK73" i="2"/>
  <c r="BJ73" i="2"/>
  <c r="BI73" i="2"/>
  <c r="BH73" i="2"/>
  <c r="BG73" i="2"/>
  <c r="BF73" i="2"/>
  <c r="BE73" i="2"/>
  <c r="BD73" i="2"/>
  <c r="BD74" i="4" s="1"/>
  <c r="BC73" i="2"/>
  <c r="BB73" i="2"/>
  <c r="BA73" i="2"/>
  <c r="AZ73" i="2"/>
  <c r="AY73" i="2"/>
  <c r="AX73" i="2"/>
  <c r="AW73" i="2"/>
  <c r="AV73" i="2"/>
  <c r="AV74" i="4" s="1"/>
  <c r="AU73" i="2"/>
  <c r="AT73" i="2"/>
  <c r="AS73" i="2"/>
  <c r="AR73" i="2"/>
  <c r="AQ73" i="2"/>
  <c r="AP73" i="2"/>
  <c r="AO73" i="2"/>
  <c r="AN73" i="2"/>
  <c r="AN74" i="4" s="1"/>
  <c r="AM73" i="2"/>
  <c r="AL73" i="2"/>
  <c r="AK73" i="2"/>
  <c r="AJ73" i="2"/>
  <c r="AI73" i="2"/>
  <c r="AH73" i="2"/>
  <c r="AG73" i="2"/>
  <c r="AF73" i="2"/>
  <c r="AF74" i="4" s="1"/>
  <c r="AE73" i="2"/>
  <c r="AD73" i="2"/>
  <c r="AC73" i="2"/>
  <c r="AB73" i="2"/>
  <c r="AA73" i="2"/>
  <c r="Z73" i="2"/>
  <c r="Y73" i="2"/>
  <c r="X73" i="2"/>
  <c r="X74" i="4" s="1"/>
  <c r="W73" i="2"/>
  <c r="V73" i="2"/>
  <c r="U73" i="2"/>
  <c r="T73" i="2"/>
  <c r="S73" i="2"/>
  <c r="R73" i="2"/>
  <c r="Q73" i="2"/>
  <c r="P73" i="2"/>
  <c r="P74" i="4" s="1"/>
  <c r="O73" i="2"/>
  <c r="N73" i="2"/>
  <c r="M73" i="2"/>
  <c r="L73" i="2"/>
  <c r="K73" i="2"/>
  <c r="J73" i="2"/>
  <c r="I73" i="2"/>
  <c r="I74" i="4" s="1"/>
  <c r="H73" i="2"/>
  <c r="H74" i="4" s="1"/>
  <c r="G73" i="2"/>
  <c r="G74" i="4" s="1"/>
  <c r="F73" i="2"/>
  <c r="F74" i="4" s="1"/>
  <c r="E73" i="2"/>
  <c r="E74" i="4" s="1"/>
  <c r="D73" i="2"/>
  <c r="D74" i="4" s="1"/>
  <c r="C73" i="2"/>
  <c r="BU72" i="2"/>
  <c r="BT72" i="2"/>
  <c r="BS72" i="2"/>
  <c r="BS73" i="4" s="1"/>
  <c r="BR72" i="2"/>
  <c r="BQ72" i="2"/>
  <c r="BP72" i="2"/>
  <c r="BO72" i="2"/>
  <c r="BN72" i="2"/>
  <c r="BM72" i="2"/>
  <c r="BL72" i="2"/>
  <c r="BK72" i="2"/>
  <c r="BK73" i="4" s="1"/>
  <c r="BJ72" i="2"/>
  <c r="BI72" i="2"/>
  <c r="BH72" i="2"/>
  <c r="BG72" i="2"/>
  <c r="BF72" i="2"/>
  <c r="BE72" i="2"/>
  <c r="BD72" i="2"/>
  <c r="BC72" i="2"/>
  <c r="BC73" i="4" s="1"/>
  <c r="BB72" i="2"/>
  <c r="BA72" i="2"/>
  <c r="AZ72" i="2"/>
  <c r="AY72" i="2"/>
  <c r="AX72" i="2"/>
  <c r="AW72" i="2"/>
  <c r="AV72" i="2"/>
  <c r="AU72" i="2"/>
  <c r="AU73" i="4" s="1"/>
  <c r="AT72" i="2"/>
  <c r="AS72" i="2"/>
  <c r="AR72" i="2"/>
  <c r="AQ72" i="2"/>
  <c r="AP72" i="2"/>
  <c r="AO72" i="2"/>
  <c r="AN72" i="2"/>
  <c r="AM72" i="2"/>
  <c r="AM73" i="4" s="1"/>
  <c r="AL72" i="2"/>
  <c r="AK72" i="2"/>
  <c r="AJ72" i="2"/>
  <c r="AI72" i="2"/>
  <c r="AH72" i="2"/>
  <c r="AG72" i="2"/>
  <c r="AF72" i="2"/>
  <c r="AE72" i="2"/>
  <c r="AE73" i="4" s="1"/>
  <c r="AD72" i="2"/>
  <c r="AC72" i="2"/>
  <c r="AB72" i="2"/>
  <c r="AA72" i="2"/>
  <c r="Z72" i="2"/>
  <c r="Y72" i="2"/>
  <c r="X72" i="2"/>
  <c r="W72" i="2"/>
  <c r="W73" i="4" s="1"/>
  <c r="V72" i="2"/>
  <c r="U72" i="2"/>
  <c r="T72" i="2"/>
  <c r="S72" i="2"/>
  <c r="R72" i="2"/>
  <c r="Q72" i="2"/>
  <c r="P72" i="2"/>
  <c r="O72" i="2"/>
  <c r="O73" i="4" s="1"/>
  <c r="N72" i="2"/>
  <c r="M72" i="2"/>
  <c r="L72" i="2"/>
  <c r="K72" i="2"/>
  <c r="J72" i="2"/>
  <c r="I72" i="2"/>
  <c r="H72" i="2"/>
  <c r="G72" i="2"/>
  <c r="G73" i="4" s="1"/>
  <c r="F72" i="2"/>
  <c r="E72" i="2"/>
  <c r="D72" i="2"/>
  <c r="D73" i="4" s="1"/>
  <c r="C72" i="2"/>
  <c r="BU71" i="2"/>
  <c r="BT71" i="2"/>
  <c r="BS71" i="2"/>
  <c r="BR71" i="2"/>
  <c r="BR72" i="4" s="1"/>
  <c r="BQ71" i="2"/>
  <c r="BP71" i="2"/>
  <c r="BO71" i="2"/>
  <c r="BN71" i="2"/>
  <c r="BM71" i="2"/>
  <c r="BL71" i="2"/>
  <c r="BK71" i="2"/>
  <c r="BJ71" i="2"/>
  <c r="BJ72" i="4" s="1"/>
  <c r="BI71" i="2"/>
  <c r="BH71" i="2"/>
  <c r="BG71" i="2"/>
  <c r="BF71" i="2"/>
  <c r="BE71" i="2"/>
  <c r="BD71" i="2"/>
  <c r="BC71" i="2"/>
  <c r="BB71" i="2"/>
  <c r="BB72" i="4" s="1"/>
  <c r="BA71" i="2"/>
  <c r="AZ71" i="2"/>
  <c r="AY71" i="2"/>
  <c r="AX71" i="2"/>
  <c r="AW71" i="2"/>
  <c r="AV71" i="2"/>
  <c r="AU71" i="2"/>
  <c r="AT71" i="2"/>
  <c r="AT72" i="4" s="1"/>
  <c r="AS71" i="2"/>
  <c r="AR71" i="2"/>
  <c r="AQ71" i="2"/>
  <c r="AP71" i="2"/>
  <c r="AO71" i="2"/>
  <c r="AN71" i="2"/>
  <c r="AM71" i="2"/>
  <c r="AL71" i="2"/>
  <c r="AL72" i="4" s="1"/>
  <c r="AK71" i="2"/>
  <c r="AJ71" i="2"/>
  <c r="AI71" i="2"/>
  <c r="AH71" i="2"/>
  <c r="AG71" i="2"/>
  <c r="AF71" i="2"/>
  <c r="AE71" i="2"/>
  <c r="AD71" i="2"/>
  <c r="AD72" i="4" s="1"/>
  <c r="AC71" i="2"/>
  <c r="AB71" i="2"/>
  <c r="AA71" i="2"/>
  <c r="Z71" i="2"/>
  <c r="Y71" i="2"/>
  <c r="X71" i="2"/>
  <c r="W71" i="2"/>
  <c r="V71" i="2"/>
  <c r="V72" i="4" s="1"/>
  <c r="U71" i="2"/>
  <c r="T71" i="2"/>
  <c r="S71" i="2"/>
  <c r="R71" i="2"/>
  <c r="Q71" i="2"/>
  <c r="P71" i="2"/>
  <c r="O71" i="2"/>
  <c r="N71" i="2"/>
  <c r="N72" i="4" s="1"/>
  <c r="M71" i="2"/>
  <c r="L71" i="2"/>
  <c r="K71" i="2"/>
  <c r="J71" i="2"/>
  <c r="I71" i="2"/>
  <c r="H71" i="2"/>
  <c r="G71" i="2"/>
  <c r="F71" i="2"/>
  <c r="F72" i="4" s="1"/>
  <c r="E71" i="2"/>
  <c r="D71" i="2"/>
  <c r="D72" i="4" s="1"/>
  <c r="C71" i="2"/>
  <c r="BU70" i="2"/>
  <c r="BT70" i="2"/>
  <c r="BS70" i="2"/>
  <c r="BR70" i="2"/>
  <c r="BQ70" i="2"/>
  <c r="BQ71" i="4" s="1"/>
  <c r="BP70" i="2"/>
  <c r="BO70" i="2"/>
  <c r="BN70" i="2"/>
  <c r="BM70" i="2"/>
  <c r="BL70" i="2"/>
  <c r="BK70" i="2"/>
  <c r="BJ70" i="2"/>
  <c r="BI70" i="2"/>
  <c r="BI71" i="4" s="1"/>
  <c r="BH70" i="2"/>
  <c r="BG70" i="2"/>
  <c r="BF70" i="2"/>
  <c r="BE70" i="2"/>
  <c r="BD70" i="2"/>
  <c r="BC70" i="2"/>
  <c r="BB70" i="2"/>
  <c r="BA70" i="2"/>
  <c r="BA71" i="4" s="1"/>
  <c r="AZ70" i="2"/>
  <c r="AY70" i="2"/>
  <c r="AX70" i="2"/>
  <c r="AW70" i="2"/>
  <c r="AV70" i="2"/>
  <c r="AU70" i="2"/>
  <c r="AT70" i="2"/>
  <c r="AS70" i="2"/>
  <c r="AS71" i="4" s="1"/>
  <c r="AR70" i="2"/>
  <c r="AQ70" i="2"/>
  <c r="AP70" i="2"/>
  <c r="AO70" i="2"/>
  <c r="AN70" i="2"/>
  <c r="AM70" i="2"/>
  <c r="AL70" i="2"/>
  <c r="AK70" i="2"/>
  <c r="AK71" i="4" s="1"/>
  <c r="AJ70" i="2"/>
  <c r="AI70" i="2"/>
  <c r="AH70" i="2"/>
  <c r="AG70" i="2"/>
  <c r="AF70" i="2"/>
  <c r="AE70" i="2"/>
  <c r="AD70" i="2"/>
  <c r="AC70" i="2"/>
  <c r="AC71" i="4" s="1"/>
  <c r="AB70" i="2"/>
  <c r="AA70" i="2"/>
  <c r="Z70" i="2"/>
  <c r="Y70" i="2"/>
  <c r="X70" i="2"/>
  <c r="W70" i="2"/>
  <c r="V70" i="2"/>
  <c r="U70" i="2"/>
  <c r="U71" i="4" s="1"/>
  <c r="T70" i="2"/>
  <c r="S70" i="2"/>
  <c r="R70" i="2"/>
  <c r="Q70" i="2"/>
  <c r="P70" i="2"/>
  <c r="O70" i="2"/>
  <c r="N70" i="2"/>
  <c r="M70" i="2"/>
  <c r="M71" i="4" s="1"/>
  <c r="L70" i="2"/>
  <c r="K70" i="2"/>
  <c r="J70" i="2"/>
  <c r="J71" i="4" s="1"/>
  <c r="I70" i="2"/>
  <c r="H70" i="2"/>
  <c r="G70" i="2"/>
  <c r="F70" i="2"/>
  <c r="F71" i="4" s="1"/>
  <c r="E70" i="2"/>
  <c r="E71" i="4" s="1"/>
  <c r="D70" i="2"/>
  <c r="D71" i="4" s="1"/>
  <c r="C70" i="2"/>
  <c r="BW70" i="2" s="1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D70" i="4" s="1"/>
  <c r="C69" i="2"/>
  <c r="BU68" i="2"/>
  <c r="BT68" i="2"/>
  <c r="BS68" i="2"/>
  <c r="BR68" i="2"/>
  <c r="BQ68" i="2"/>
  <c r="BP68" i="2"/>
  <c r="BO68" i="2"/>
  <c r="BO69" i="4" s="1"/>
  <c r="BN68" i="2"/>
  <c r="BM68" i="2"/>
  <c r="BL68" i="2"/>
  <c r="BK68" i="2"/>
  <c r="BJ68" i="2"/>
  <c r="BI68" i="2"/>
  <c r="BH68" i="2"/>
  <c r="BG68" i="2"/>
  <c r="BG69" i="4" s="1"/>
  <c r="BF68" i="2"/>
  <c r="BE68" i="2"/>
  <c r="BD68" i="2"/>
  <c r="BC68" i="2"/>
  <c r="BB68" i="2"/>
  <c r="BA68" i="2"/>
  <c r="AZ68" i="2"/>
  <c r="AY68" i="2"/>
  <c r="AY69" i="4" s="1"/>
  <c r="AX68" i="2"/>
  <c r="AW68" i="2"/>
  <c r="AV68" i="2"/>
  <c r="AU68" i="2"/>
  <c r="AT68" i="2"/>
  <c r="AS68" i="2"/>
  <c r="AR68" i="2"/>
  <c r="AQ68" i="2"/>
  <c r="AQ69" i="4" s="1"/>
  <c r="AP68" i="2"/>
  <c r="AO68" i="2"/>
  <c r="AN68" i="2"/>
  <c r="AM68" i="2"/>
  <c r="AL68" i="2"/>
  <c r="AK68" i="2"/>
  <c r="AJ68" i="2"/>
  <c r="AI68" i="2"/>
  <c r="AI69" i="4" s="1"/>
  <c r="AH68" i="2"/>
  <c r="AG68" i="2"/>
  <c r="AF68" i="2"/>
  <c r="AE68" i="2"/>
  <c r="AD68" i="2"/>
  <c r="AC68" i="2"/>
  <c r="AB68" i="2"/>
  <c r="AA68" i="2"/>
  <c r="AA69" i="4" s="1"/>
  <c r="Z68" i="2"/>
  <c r="Y68" i="2"/>
  <c r="X68" i="2"/>
  <c r="W68" i="2"/>
  <c r="V68" i="2"/>
  <c r="U68" i="2"/>
  <c r="T68" i="2"/>
  <c r="S68" i="2"/>
  <c r="S69" i="4" s="1"/>
  <c r="R68" i="2"/>
  <c r="Q68" i="2"/>
  <c r="P68" i="2"/>
  <c r="O68" i="2"/>
  <c r="N68" i="2"/>
  <c r="M68" i="2"/>
  <c r="L68" i="2"/>
  <c r="K68" i="2"/>
  <c r="K69" i="4" s="1"/>
  <c r="J68" i="2"/>
  <c r="I68" i="2"/>
  <c r="H68" i="2"/>
  <c r="G68" i="2"/>
  <c r="F68" i="2"/>
  <c r="E68" i="2"/>
  <c r="D68" i="2"/>
  <c r="D69" i="4" s="1"/>
  <c r="C68" i="2"/>
  <c r="CG68" i="2" s="1"/>
  <c r="CS68" i="2" s="1"/>
  <c r="DE68" i="2" s="1"/>
  <c r="DQ68" i="2" s="1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D68" i="4" s="1"/>
  <c r="C67" i="2"/>
  <c r="BU66" i="2"/>
  <c r="BU67" i="4" s="1"/>
  <c r="BT66" i="2"/>
  <c r="BS66" i="2"/>
  <c r="BR66" i="2"/>
  <c r="BQ66" i="2"/>
  <c r="BP66" i="2"/>
  <c r="BO66" i="2"/>
  <c r="BN66" i="2"/>
  <c r="BM66" i="2"/>
  <c r="BM67" i="4" s="1"/>
  <c r="BL66" i="2"/>
  <c r="BK66" i="2"/>
  <c r="BJ66" i="2"/>
  <c r="BI66" i="2"/>
  <c r="BH66" i="2"/>
  <c r="BG66" i="2"/>
  <c r="BF66" i="2"/>
  <c r="BE66" i="2"/>
  <c r="BE67" i="4" s="1"/>
  <c r="BD66" i="2"/>
  <c r="BC66" i="2"/>
  <c r="BB66" i="2"/>
  <c r="BA66" i="2"/>
  <c r="AZ66" i="2"/>
  <c r="AY66" i="2"/>
  <c r="AX66" i="2"/>
  <c r="AW66" i="2"/>
  <c r="AW67" i="4" s="1"/>
  <c r="AV66" i="2"/>
  <c r="AU66" i="2"/>
  <c r="AT66" i="2"/>
  <c r="AS66" i="2"/>
  <c r="AR66" i="2"/>
  <c r="AQ66" i="2"/>
  <c r="AP66" i="2"/>
  <c r="AO66" i="2"/>
  <c r="AO67" i="4" s="1"/>
  <c r="AN66" i="2"/>
  <c r="AM66" i="2"/>
  <c r="AL66" i="2"/>
  <c r="AK66" i="2"/>
  <c r="AJ66" i="2"/>
  <c r="AI66" i="2"/>
  <c r="AI67" i="4" s="1"/>
  <c r="AH66" i="2"/>
  <c r="AG66" i="2"/>
  <c r="AG67" i="4" s="1"/>
  <c r="AF66" i="2"/>
  <c r="AE66" i="2"/>
  <c r="AD66" i="2"/>
  <c r="AC66" i="2"/>
  <c r="AB66" i="2"/>
  <c r="AA66" i="2"/>
  <c r="AA67" i="4" s="1"/>
  <c r="Z66" i="2"/>
  <c r="Y66" i="2"/>
  <c r="Y67" i="4" s="1"/>
  <c r="X66" i="2"/>
  <c r="W66" i="2"/>
  <c r="V66" i="2"/>
  <c r="U66" i="2"/>
  <c r="T66" i="2"/>
  <c r="S66" i="2"/>
  <c r="S67" i="4" s="1"/>
  <c r="R66" i="2"/>
  <c r="Q66" i="2"/>
  <c r="Q67" i="4" s="1"/>
  <c r="P66" i="2"/>
  <c r="O66" i="2"/>
  <c r="N66" i="2"/>
  <c r="M66" i="2"/>
  <c r="L66" i="2"/>
  <c r="K66" i="2"/>
  <c r="K67" i="4" s="1"/>
  <c r="J66" i="2"/>
  <c r="I66" i="2"/>
  <c r="I67" i="4" s="1"/>
  <c r="H66" i="2"/>
  <c r="G66" i="2"/>
  <c r="F66" i="2"/>
  <c r="E66" i="2"/>
  <c r="D66" i="2"/>
  <c r="D67" i="4" s="1"/>
  <c r="C66" i="2"/>
  <c r="BU65" i="2"/>
  <c r="BT65" i="2"/>
  <c r="BT66" i="4" s="1"/>
  <c r="BS65" i="2"/>
  <c r="BR65" i="2"/>
  <c r="BQ65" i="2"/>
  <c r="BP65" i="2"/>
  <c r="BO65" i="2"/>
  <c r="BN65" i="2"/>
  <c r="BN66" i="4" s="1"/>
  <c r="BM65" i="2"/>
  <c r="BL65" i="2"/>
  <c r="BL66" i="4" s="1"/>
  <c r="BK65" i="2"/>
  <c r="BJ65" i="2"/>
  <c r="BI65" i="2"/>
  <c r="BH65" i="2"/>
  <c r="BG65" i="2"/>
  <c r="BF65" i="2"/>
  <c r="BF66" i="4" s="1"/>
  <c r="BE65" i="2"/>
  <c r="BD65" i="2"/>
  <c r="BD66" i="4" s="1"/>
  <c r="BC65" i="2"/>
  <c r="BB65" i="2"/>
  <c r="BA65" i="2"/>
  <c r="AZ65" i="2"/>
  <c r="AY65" i="2"/>
  <c r="AX65" i="2"/>
  <c r="AX66" i="4" s="1"/>
  <c r="AW65" i="2"/>
  <c r="AV65" i="2"/>
  <c r="AV66" i="4" s="1"/>
  <c r="AU65" i="2"/>
  <c r="AT65" i="2"/>
  <c r="AS65" i="2"/>
  <c r="AR65" i="2"/>
  <c r="AQ65" i="2"/>
  <c r="AP65" i="2"/>
  <c r="AP66" i="4" s="1"/>
  <c r="AO65" i="2"/>
  <c r="AN65" i="2"/>
  <c r="AN66" i="4" s="1"/>
  <c r="AM65" i="2"/>
  <c r="AL65" i="2"/>
  <c r="AK65" i="2"/>
  <c r="AJ65" i="2"/>
  <c r="AI65" i="2"/>
  <c r="AH65" i="2"/>
  <c r="AH66" i="4" s="1"/>
  <c r="AG65" i="2"/>
  <c r="AF65" i="2"/>
  <c r="AF66" i="4" s="1"/>
  <c r="AE65" i="2"/>
  <c r="AD65" i="2"/>
  <c r="AC65" i="2"/>
  <c r="AB65" i="2"/>
  <c r="AA65" i="2"/>
  <c r="Z65" i="2"/>
  <c r="Z66" i="4" s="1"/>
  <c r="Y65" i="2"/>
  <c r="X65" i="2"/>
  <c r="X66" i="4" s="1"/>
  <c r="W65" i="2"/>
  <c r="V65" i="2"/>
  <c r="U65" i="2"/>
  <c r="T65" i="2"/>
  <c r="S65" i="2"/>
  <c r="R65" i="2"/>
  <c r="R66" i="4" s="1"/>
  <c r="Q65" i="2"/>
  <c r="P65" i="2"/>
  <c r="P66" i="4" s="1"/>
  <c r="O65" i="2"/>
  <c r="N65" i="2"/>
  <c r="M65" i="2"/>
  <c r="L65" i="2"/>
  <c r="K65" i="2"/>
  <c r="K66" i="4" s="1"/>
  <c r="J65" i="2"/>
  <c r="J66" i="4" s="1"/>
  <c r="I65" i="2"/>
  <c r="H65" i="2"/>
  <c r="H66" i="4" s="1"/>
  <c r="G65" i="2"/>
  <c r="F65" i="2"/>
  <c r="E65" i="2"/>
  <c r="D65" i="2"/>
  <c r="D66" i="4" s="1"/>
  <c r="C65" i="2"/>
  <c r="BU64" i="2"/>
  <c r="BU65" i="4" s="1"/>
  <c r="BT64" i="2"/>
  <c r="BS64" i="2"/>
  <c r="BS65" i="4" s="1"/>
  <c r="BR64" i="2"/>
  <c r="BQ64" i="2"/>
  <c r="BP64" i="2"/>
  <c r="BO64" i="2"/>
  <c r="BN64" i="2"/>
  <c r="BM64" i="2"/>
  <c r="BM65" i="4" s="1"/>
  <c r="BL64" i="2"/>
  <c r="BK64" i="2"/>
  <c r="BK65" i="4" s="1"/>
  <c r="BJ64" i="2"/>
  <c r="BI64" i="2"/>
  <c r="BH64" i="2"/>
  <c r="BG64" i="2"/>
  <c r="BF64" i="2"/>
  <c r="BE64" i="2"/>
  <c r="BE65" i="4" s="1"/>
  <c r="BD64" i="2"/>
  <c r="BC64" i="2"/>
  <c r="BC65" i="4" s="1"/>
  <c r="BB64" i="2"/>
  <c r="BA64" i="2"/>
  <c r="AZ64" i="2"/>
  <c r="AY64" i="2"/>
  <c r="AX64" i="2"/>
  <c r="AW64" i="2"/>
  <c r="AW65" i="4" s="1"/>
  <c r="AV64" i="2"/>
  <c r="AU64" i="2"/>
  <c r="AU65" i="4" s="1"/>
  <c r="AT64" i="2"/>
  <c r="AS64" i="2"/>
  <c r="AR64" i="2"/>
  <c r="AQ64" i="2"/>
  <c r="AP64" i="2"/>
  <c r="AO64" i="2"/>
  <c r="AO65" i="4" s="1"/>
  <c r="AN64" i="2"/>
  <c r="AM64" i="2"/>
  <c r="AM65" i="4" s="1"/>
  <c r="AL64" i="2"/>
  <c r="AK64" i="2"/>
  <c r="AJ64" i="2"/>
  <c r="AI64" i="2"/>
  <c r="AH64" i="2"/>
  <c r="AG64" i="2"/>
  <c r="AG65" i="4" s="1"/>
  <c r="AF64" i="2"/>
  <c r="AE64" i="2"/>
  <c r="AE65" i="4" s="1"/>
  <c r="AD64" i="2"/>
  <c r="AC64" i="2"/>
  <c r="AB64" i="2"/>
  <c r="AA64" i="2"/>
  <c r="Z64" i="2"/>
  <c r="Y64" i="2"/>
  <c r="Y65" i="4" s="1"/>
  <c r="X64" i="2"/>
  <c r="W64" i="2"/>
  <c r="W65" i="4" s="1"/>
  <c r="V64" i="2"/>
  <c r="U64" i="2"/>
  <c r="T64" i="2"/>
  <c r="S64" i="2"/>
  <c r="R64" i="2"/>
  <c r="R65" i="4" s="1"/>
  <c r="Q64" i="2"/>
  <c r="Q65" i="4" s="1"/>
  <c r="P64" i="2"/>
  <c r="O64" i="2"/>
  <c r="O65" i="4" s="1"/>
  <c r="N64" i="2"/>
  <c r="M64" i="2"/>
  <c r="L64" i="2"/>
  <c r="K64" i="2"/>
  <c r="J64" i="2"/>
  <c r="J65" i="4" s="1"/>
  <c r="I64" i="2"/>
  <c r="I65" i="4" s="1"/>
  <c r="H64" i="2"/>
  <c r="G64" i="2"/>
  <c r="G65" i="4" s="1"/>
  <c r="F64" i="2"/>
  <c r="E64" i="2"/>
  <c r="D64" i="2"/>
  <c r="D65" i="4" s="1"/>
  <c r="C64" i="2"/>
  <c r="BU63" i="2"/>
  <c r="BT63" i="2"/>
  <c r="BS63" i="2"/>
  <c r="BR63" i="2"/>
  <c r="BR64" i="4" s="1"/>
  <c r="BQ63" i="2"/>
  <c r="BP63" i="2"/>
  <c r="BO63" i="2"/>
  <c r="BN63" i="2"/>
  <c r="BM63" i="2"/>
  <c r="BL63" i="2"/>
  <c r="BK63" i="2"/>
  <c r="BJ63" i="2"/>
  <c r="BJ64" i="4" s="1"/>
  <c r="BI63" i="2"/>
  <c r="BH63" i="2"/>
  <c r="BG63" i="2"/>
  <c r="BF63" i="2"/>
  <c r="BE63" i="2"/>
  <c r="BD63" i="2"/>
  <c r="BC63" i="2"/>
  <c r="BB63" i="2"/>
  <c r="BB64" i="4" s="1"/>
  <c r="BA63" i="2"/>
  <c r="AZ63" i="2"/>
  <c r="AY63" i="2"/>
  <c r="AX63" i="2"/>
  <c r="AW63" i="2"/>
  <c r="AV63" i="2"/>
  <c r="AU63" i="2"/>
  <c r="AT63" i="2"/>
  <c r="AT64" i="4" s="1"/>
  <c r="AS63" i="2"/>
  <c r="AR63" i="2"/>
  <c r="AQ63" i="2"/>
  <c r="AP63" i="2"/>
  <c r="AO63" i="2"/>
  <c r="AN63" i="2"/>
  <c r="AM63" i="2"/>
  <c r="AL63" i="2"/>
  <c r="AL64" i="4" s="1"/>
  <c r="AK63" i="2"/>
  <c r="AJ63" i="2"/>
  <c r="AI63" i="2"/>
  <c r="AH63" i="2"/>
  <c r="AG63" i="2"/>
  <c r="AF63" i="2"/>
  <c r="AE63" i="2"/>
  <c r="AD63" i="2"/>
  <c r="AD64" i="4" s="1"/>
  <c r="AC63" i="2"/>
  <c r="AB63" i="2"/>
  <c r="AA63" i="2"/>
  <c r="Z63" i="2"/>
  <c r="Y63" i="2"/>
  <c r="X63" i="2"/>
  <c r="W63" i="2"/>
  <c r="V63" i="2"/>
  <c r="V64" i="4" s="1"/>
  <c r="U63" i="2"/>
  <c r="T63" i="2"/>
  <c r="S63" i="2"/>
  <c r="R63" i="2"/>
  <c r="Q63" i="2"/>
  <c r="P63" i="2"/>
  <c r="O63" i="2"/>
  <c r="N63" i="2"/>
  <c r="N64" i="4" s="1"/>
  <c r="M63" i="2"/>
  <c r="L63" i="2"/>
  <c r="K63" i="2"/>
  <c r="J63" i="2"/>
  <c r="I63" i="2"/>
  <c r="H63" i="2"/>
  <c r="G63" i="2"/>
  <c r="F63" i="2"/>
  <c r="F64" i="4" s="1"/>
  <c r="E63" i="2"/>
  <c r="D63" i="2"/>
  <c r="D64" i="4" s="1"/>
  <c r="C63" i="2"/>
  <c r="BU62" i="2"/>
  <c r="BT62" i="2"/>
  <c r="BS62" i="2"/>
  <c r="BS63" i="4" s="1"/>
  <c r="BR62" i="2"/>
  <c r="BQ62" i="2"/>
  <c r="BQ63" i="4" s="1"/>
  <c r="BP62" i="2"/>
  <c r="BO62" i="2"/>
  <c r="BN62" i="2"/>
  <c r="BM62" i="2"/>
  <c r="BL62" i="2"/>
  <c r="BK62" i="2"/>
  <c r="BK63" i="4" s="1"/>
  <c r="BJ62" i="2"/>
  <c r="BI62" i="2"/>
  <c r="BI63" i="4" s="1"/>
  <c r="BH62" i="2"/>
  <c r="BG62" i="2"/>
  <c r="BF62" i="2"/>
  <c r="BE62" i="2"/>
  <c r="BD62" i="2"/>
  <c r="BC62" i="2"/>
  <c r="BC63" i="4" s="1"/>
  <c r="BB62" i="2"/>
  <c r="BA62" i="2"/>
  <c r="BA63" i="4" s="1"/>
  <c r="AZ62" i="2"/>
  <c r="AY62" i="2"/>
  <c r="AX62" i="2"/>
  <c r="AW62" i="2"/>
  <c r="AV62" i="2"/>
  <c r="AU62" i="2"/>
  <c r="AU63" i="4" s="1"/>
  <c r="AT62" i="2"/>
  <c r="AS62" i="2"/>
  <c r="AS63" i="4" s="1"/>
  <c r="AR62" i="2"/>
  <c r="AQ62" i="2"/>
  <c r="AP62" i="2"/>
  <c r="AO62" i="2"/>
  <c r="AN62" i="2"/>
  <c r="AM62" i="2"/>
  <c r="AM63" i="4" s="1"/>
  <c r="AL62" i="2"/>
  <c r="AK62" i="2"/>
  <c r="AK63" i="4" s="1"/>
  <c r="AJ62" i="2"/>
  <c r="AI62" i="2"/>
  <c r="AH62" i="2"/>
  <c r="AG62" i="2"/>
  <c r="AF62" i="2"/>
  <c r="AE62" i="2"/>
  <c r="AE63" i="4" s="1"/>
  <c r="AD62" i="2"/>
  <c r="AC62" i="2"/>
  <c r="AC63" i="4" s="1"/>
  <c r="AB62" i="2"/>
  <c r="AA62" i="2"/>
  <c r="Z62" i="2"/>
  <c r="Y62" i="2"/>
  <c r="X62" i="2"/>
  <c r="W62" i="2"/>
  <c r="W63" i="4" s="1"/>
  <c r="V62" i="2"/>
  <c r="U62" i="2"/>
  <c r="U63" i="4" s="1"/>
  <c r="T62" i="2"/>
  <c r="S62" i="2"/>
  <c r="R62" i="2"/>
  <c r="R63" i="4" s="1"/>
  <c r="Q62" i="2"/>
  <c r="P62" i="2"/>
  <c r="P63" i="4" s="1"/>
  <c r="O62" i="2"/>
  <c r="O63" i="4" s="1"/>
  <c r="N62" i="2"/>
  <c r="N63" i="4" s="1"/>
  <c r="M62" i="2"/>
  <c r="M63" i="4" s="1"/>
  <c r="L62" i="2"/>
  <c r="K62" i="2"/>
  <c r="K63" i="4" s="1"/>
  <c r="J62" i="2"/>
  <c r="J63" i="4" s="1"/>
  <c r="I62" i="2"/>
  <c r="I63" i="4" s="1"/>
  <c r="H62" i="2"/>
  <c r="H63" i="4" s="1"/>
  <c r="G62" i="2"/>
  <c r="G63" i="4" s="1"/>
  <c r="F62" i="2"/>
  <c r="F63" i="4" s="1"/>
  <c r="E62" i="2"/>
  <c r="E63" i="4" s="1"/>
  <c r="D62" i="2"/>
  <c r="D63" i="4" s="1"/>
  <c r="C62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D62" i="4" s="1"/>
  <c r="C61" i="2"/>
  <c r="BU60" i="2"/>
  <c r="BT60" i="2"/>
  <c r="BS60" i="2"/>
  <c r="BR60" i="2"/>
  <c r="BQ60" i="2"/>
  <c r="BP60" i="2"/>
  <c r="BO60" i="2"/>
  <c r="BO61" i="4" s="1"/>
  <c r="BN60" i="2"/>
  <c r="BM60" i="2"/>
  <c r="BL60" i="2"/>
  <c r="BK60" i="2"/>
  <c r="BJ60" i="2"/>
  <c r="BI60" i="2"/>
  <c r="BH60" i="2"/>
  <c r="BG60" i="2"/>
  <c r="BG61" i="4" s="1"/>
  <c r="BF60" i="2"/>
  <c r="BE60" i="2"/>
  <c r="BD60" i="2"/>
  <c r="BC60" i="2"/>
  <c r="BB60" i="2"/>
  <c r="BA60" i="2"/>
  <c r="AZ60" i="2"/>
  <c r="AY60" i="2"/>
  <c r="AY61" i="4" s="1"/>
  <c r="AX60" i="2"/>
  <c r="AW60" i="2"/>
  <c r="AV60" i="2"/>
  <c r="AU60" i="2"/>
  <c r="AT60" i="2"/>
  <c r="AS60" i="2"/>
  <c r="AR60" i="2"/>
  <c r="AQ60" i="2"/>
  <c r="AQ61" i="4" s="1"/>
  <c r="AP60" i="2"/>
  <c r="AO60" i="2"/>
  <c r="AN60" i="2"/>
  <c r="AM60" i="2"/>
  <c r="AL60" i="2"/>
  <c r="AK60" i="2"/>
  <c r="AJ60" i="2"/>
  <c r="AI60" i="2"/>
  <c r="AI61" i="4" s="1"/>
  <c r="AH60" i="2"/>
  <c r="AG60" i="2"/>
  <c r="AF60" i="2"/>
  <c r="AE60" i="2"/>
  <c r="AD60" i="2"/>
  <c r="AC60" i="2"/>
  <c r="AB60" i="2"/>
  <c r="AA60" i="2"/>
  <c r="AA61" i="4" s="1"/>
  <c r="Z60" i="2"/>
  <c r="Y60" i="2"/>
  <c r="X60" i="2"/>
  <c r="W60" i="2"/>
  <c r="V60" i="2"/>
  <c r="U60" i="2"/>
  <c r="T60" i="2"/>
  <c r="S60" i="2"/>
  <c r="S61" i="4" s="1"/>
  <c r="R60" i="2"/>
  <c r="Q60" i="2"/>
  <c r="P60" i="2"/>
  <c r="O60" i="2"/>
  <c r="N60" i="2"/>
  <c r="M60" i="2"/>
  <c r="L60" i="2"/>
  <c r="K60" i="2"/>
  <c r="K61" i="4" s="1"/>
  <c r="J60" i="2"/>
  <c r="I60" i="2"/>
  <c r="H60" i="2"/>
  <c r="G60" i="2"/>
  <c r="F60" i="2"/>
  <c r="E60" i="2"/>
  <c r="D60" i="2"/>
  <c r="D61" i="4" s="1"/>
  <c r="C60" i="2"/>
  <c r="BU59" i="2"/>
  <c r="BT59" i="2"/>
  <c r="BS59" i="2"/>
  <c r="BR59" i="2"/>
  <c r="BQ59" i="2"/>
  <c r="BP59" i="2"/>
  <c r="BO59" i="2"/>
  <c r="BN59" i="2"/>
  <c r="BN60" i="4" s="1"/>
  <c r="BM59" i="2"/>
  <c r="BL59" i="2"/>
  <c r="BK59" i="2"/>
  <c r="BJ59" i="2"/>
  <c r="BI59" i="2"/>
  <c r="BH59" i="2"/>
  <c r="BG59" i="2"/>
  <c r="BF59" i="2"/>
  <c r="BF60" i="4" s="1"/>
  <c r="BE59" i="2"/>
  <c r="BD59" i="2"/>
  <c r="BC59" i="2"/>
  <c r="BB59" i="2"/>
  <c r="BA59" i="2"/>
  <c r="AZ59" i="2"/>
  <c r="AY59" i="2"/>
  <c r="AX59" i="2"/>
  <c r="AX60" i="4" s="1"/>
  <c r="AW59" i="2"/>
  <c r="AV59" i="2"/>
  <c r="AU59" i="2"/>
  <c r="AT59" i="2"/>
  <c r="AS59" i="2"/>
  <c r="AR59" i="2"/>
  <c r="AQ59" i="2"/>
  <c r="AP59" i="2"/>
  <c r="AP60" i="4" s="1"/>
  <c r="AO59" i="2"/>
  <c r="AN59" i="2"/>
  <c r="AM59" i="2"/>
  <c r="AL59" i="2"/>
  <c r="AK59" i="2"/>
  <c r="AJ59" i="2"/>
  <c r="AI59" i="2"/>
  <c r="AH59" i="2"/>
  <c r="AH60" i="4" s="1"/>
  <c r="AG59" i="2"/>
  <c r="AF59" i="2"/>
  <c r="AE59" i="2"/>
  <c r="AD59" i="2"/>
  <c r="AC59" i="2"/>
  <c r="AB59" i="2"/>
  <c r="AA59" i="2"/>
  <c r="Z59" i="2"/>
  <c r="Z60" i="4" s="1"/>
  <c r="Y59" i="2"/>
  <c r="X59" i="2"/>
  <c r="W59" i="2"/>
  <c r="V59" i="2"/>
  <c r="U59" i="2"/>
  <c r="T59" i="2"/>
  <c r="S59" i="2"/>
  <c r="R59" i="2"/>
  <c r="R60" i="4" s="1"/>
  <c r="Q59" i="2"/>
  <c r="P59" i="2"/>
  <c r="O59" i="2"/>
  <c r="N59" i="2"/>
  <c r="M59" i="2"/>
  <c r="L59" i="2"/>
  <c r="K59" i="2"/>
  <c r="J59" i="2"/>
  <c r="J60" i="4" s="1"/>
  <c r="I59" i="2"/>
  <c r="H59" i="2"/>
  <c r="G59" i="2"/>
  <c r="F59" i="2"/>
  <c r="E59" i="2"/>
  <c r="D59" i="2"/>
  <c r="D60" i="4" s="1"/>
  <c r="C59" i="2"/>
  <c r="BU58" i="2"/>
  <c r="BU59" i="4" s="1"/>
  <c r="BT58" i="2"/>
  <c r="BS58" i="2"/>
  <c r="BR58" i="2"/>
  <c r="BQ58" i="2"/>
  <c r="BP58" i="2"/>
  <c r="BO58" i="2"/>
  <c r="BO59" i="4" s="1"/>
  <c r="BN58" i="2"/>
  <c r="BM58" i="2"/>
  <c r="BM59" i="4" s="1"/>
  <c r="BL58" i="2"/>
  <c r="BK58" i="2"/>
  <c r="BJ58" i="2"/>
  <c r="BI58" i="2"/>
  <c r="BH58" i="2"/>
  <c r="BG58" i="2"/>
  <c r="BG59" i="4" s="1"/>
  <c r="BF58" i="2"/>
  <c r="BE58" i="2"/>
  <c r="BE59" i="4" s="1"/>
  <c r="BD58" i="2"/>
  <c r="BC58" i="2"/>
  <c r="BB58" i="2"/>
  <c r="BA58" i="2"/>
  <c r="AZ58" i="2"/>
  <c r="AY58" i="2"/>
  <c r="AY59" i="4" s="1"/>
  <c r="AX58" i="2"/>
  <c r="AW58" i="2"/>
  <c r="AW59" i="4" s="1"/>
  <c r="AV58" i="2"/>
  <c r="AU58" i="2"/>
  <c r="AT58" i="2"/>
  <c r="AS58" i="2"/>
  <c r="AR58" i="2"/>
  <c r="AQ58" i="2"/>
  <c r="AQ59" i="4" s="1"/>
  <c r="AP58" i="2"/>
  <c r="AO58" i="2"/>
  <c r="AO59" i="4" s="1"/>
  <c r="AN58" i="2"/>
  <c r="AM58" i="2"/>
  <c r="AL58" i="2"/>
  <c r="AK58" i="2"/>
  <c r="AJ58" i="2"/>
  <c r="AI58" i="2"/>
  <c r="AI59" i="4" s="1"/>
  <c r="AH58" i="2"/>
  <c r="AG58" i="2"/>
  <c r="AG59" i="4" s="1"/>
  <c r="AF58" i="2"/>
  <c r="AE58" i="2"/>
  <c r="AD58" i="2"/>
  <c r="AC58" i="2"/>
  <c r="AB58" i="2"/>
  <c r="AA58" i="2"/>
  <c r="AA59" i="4" s="1"/>
  <c r="Z58" i="2"/>
  <c r="Y58" i="2"/>
  <c r="Y59" i="4" s="1"/>
  <c r="X58" i="2"/>
  <c r="W58" i="2"/>
  <c r="V58" i="2"/>
  <c r="U58" i="2"/>
  <c r="T58" i="2"/>
  <c r="S58" i="2"/>
  <c r="S59" i="4" s="1"/>
  <c r="R58" i="2"/>
  <c r="Q58" i="2"/>
  <c r="Q59" i="4" s="1"/>
  <c r="P58" i="2"/>
  <c r="O58" i="2"/>
  <c r="N58" i="2"/>
  <c r="M58" i="2"/>
  <c r="L58" i="2"/>
  <c r="K58" i="2"/>
  <c r="K59" i="4" s="1"/>
  <c r="J58" i="2"/>
  <c r="I58" i="2"/>
  <c r="I59" i="4" s="1"/>
  <c r="H58" i="2"/>
  <c r="G58" i="2"/>
  <c r="F58" i="2"/>
  <c r="E58" i="2"/>
  <c r="D58" i="2"/>
  <c r="D59" i="4" s="1"/>
  <c r="C58" i="2"/>
  <c r="BU57" i="2"/>
  <c r="BT57" i="2"/>
  <c r="BT58" i="4" s="1"/>
  <c r="BS57" i="2"/>
  <c r="BR57" i="2"/>
  <c r="BQ57" i="2"/>
  <c r="BP57" i="2"/>
  <c r="BO57" i="2"/>
  <c r="BN57" i="2"/>
  <c r="BN58" i="4" s="1"/>
  <c r="BM57" i="2"/>
  <c r="BL57" i="2"/>
  <c r="BL58" i="4" s="1"/>
  <c r="BK57" i="2"/>
  <c r="BJ57" i="2"/>
  <c r="BI57" i="2"/>
  <c r="BH57" i="2"/>
  <c r="BG57" i="2"/>
  <c r="BF57" i="2"/>
  <c r="BF58" i="4" s="1"/>
  <c r="BE57" i="2"/>
  <c r="BD57" i="2"/>
  <c r="BD58" i="4" s="1"/>
  <c r="BC57" i="2"/>
  <c r="BB57" i="2"/>
  <c r="BA57" i="2"/>
  <c r="AZ57" i="2"/>
  <c r="AY57" i="2"/>
  <c r="AX57" i="2"/>
  <c r="AX58" i="4" s="1"/>
  <c r="AW57" i="2"/>
  <c r="AV57" i="2"/>
  <c r="AV58" i="4" s="1"/>
  <c r="AU57" i="2"/>
  <c r="AT57" i="2"/>
  <c r="AS57" i="2"/>
  <c r="AR57" i="2"/>
  <c r="AQ57" i="2"/>
  <c r="AP57" i="2"/>
  <c r="AP58" i="4" s="1"/>
  <c r="AO57" i="2"/>
  <c r="AN57" i="2"/>
  <c r="AN58" i="4" s="1"/>
  <c r="AM57" i="2"/>
  <c r="AL57" i="2"/>
  <c r="AK57" i="2"/>
  <c r="AJ57" i="2"/>
  <c r="AI57" i="2"/>
  <c r="AH57" i="2"/>
  <c r="AH58" i="4" s="1"/>
  <c r="AG57" i="2"/>
  <c r="AF57" i="2"/>
  <c r="AF58" i="4" s="1"/>
  <c r="AE57" i="2"/>
  <c r="AD57" i="2"/>
  <c r="AC57" i="2"/>
  <c r="AB57" i="2"/>
  <c r="AA57" i="2"/>
  <c r="Z57" i="2"/>
  <c r="Z58" i="4" s="1"/>
  <c r="Y57" i="2"/>
  <c r="X57" i="2"/>
  <c r="X58" i="4" s="1"/>
  <c r="W57" i="2"/>
  <c r="V57" i="2"/>
  <c r="U57" i="2"/>
  <c r="T57" i="2"/>
  <c r="S57" i="2"/>
  <c r="R57" i="2"/>
  <c r="R58" i="4" s="1"/>
  <c r="Q57" i="2"/>
  <c r="P57" i="2"/>
  <c r="P58" i="4" s="1"/>
  <c r="O57" i="2"/>
  <c r="N57" i="2"/>
  <c r="M57" i="2"/>
  <c r="L57" i="2"/>
  <c r="K57" i="2"/>
  <c r="J57" i="2"/>
  <c r="J58" i="4" s="1"/>
  <c r="I57" i="2"/>
  <c r="H57" i="2"/>
  <c r="H58" i="4" s="1"/>
  <c r="G57" i="2"/>
  <c r="F57" i="2"/>
  <c r="E57" i="2"/>
  <c r="D57" i="2"/>
  <c r="D58" i="4" s="1"/>
  <c r="C57" i="2"/>
  <c r="BU56" i="2"/>
  <c r="BU57" i="4" s="1"/>
  <c r="BT56" i="2"/>
  <c r="BS56" i="2"/>
  <c r="BS57" i="4" s="1"/>
  <c r="BR56" i="2"/>
  <c r="BQ56" i="2"/>
  <c r="BP56" i="2"/>
  <c r="BO56" i="2"/>
  <c r="BN56" i="2"/>
  <c r="BM56" i="2"/>
  <c r="BM57" i="4" s="1"/>
  <c r="BL56" i="2"/>
  <c r="BK56" i="2"/>
  <c r="BK57" i="4" s="1"/>
  <c r="BJ56" i="2"/>
  <c r="BI56" i="2"/>
  <c r="BH56" i="2"/>
  <c r="BG56" i="2"/>
  <c r="BF56" i="2"/>
  <c r="BE56" i="2"/>
  <c r="BE57" i="4" s="1"/>
  <c r="BD56" i="2"/>
  <c r="BC56" i="2"/>
  <c r="BC57" i="4" s="1"/>
  <c r="BB56" i="2"/>
  <c r="BA56" i="2"/>
  <c r="AZ56" i="2"/>
  <c r="AY56" i="2"/>
  <c r="AX56" i="2"/>
  <c r="AW56" i="2"/>
  <c r="AW57" i="4" s="1"/>
  <c r="AV56" i="2"/>
  <c r="AU56" i="2"/>
  <c r="AU57" i="4" s="1"/>
  <c r="AT56" i="2"/>
  <c r="AS56" i="2"/>
  <c r="AR56" i="2"/>
  <c r="AQ56" i="2"/>
  <c r="AP56" i="2"/>
  <c r="AO56" i="2"/>
  <c r="AO57" i="4" s="1"/>
  <c r="AN56" i="2"/>
  <c r="AM56" i="2"/>
  <c r="AM57" i="4" s="1"/>
  <c r="AL56" i="2"/>
  <c r="AK56" i="2"/>
  <c r="AJ56" i="2"/>
  <c r="AI56" i="2"/>
  <c r="AH56" i="2"/>
  <c r="AG56" i="2"/>
  <c r="AG57" i="4" s="1"/>
  <c r="AF56" i="2"/>
  <c r="AE56" i="2"/>
  <c r="AE57" i="4" s="1"/>
  <c r="AD56" i="2"/>
  <c r="AC56" i="2"/>
  <c r="AB56" i="2"/>
  <c r="AA56" i="2"/>
  <c r="Z56" i="2"/>
  <c r="Y56" i="2"/>
  <c r="Y57" i="4" s="1"/>
  <c r="X56" i="2"/>
  <c r="W56" i="2"/>
  <c r="W57" i="4" s="1"/>
  <c r="V56" i="2"/>
  <c r="U56" i="2"/>
  <c r="T56" i="2"/>
  <c r="S56" i="2"/>
  <c r="S57" i="4" s="1"/>
  <c r="R56" i="2"/>
  <c r="R57" i="4" s="1"/>
  <c r="Q56" i="2"/>
  <c r="Q57" i="4" s="1"/>
  <c r="P56" i="2"/>
  <c r="O56" i="2"/>
  <c r="O57" i="4" s="1"/>
  <c r="N56" i="2"/>
  <c r="M56" i="2"/>
  <c r="L56" i="2"/>
  <c r="K56" i="2"/>
  <c r="K57" i="4" s="1"/>
  <c r="J56" i="2"/>
  <c r="J57" i="4" s="1"/>
  <c r="I56" i="2"/>
  <c r="I57" i="4" s="1"/>
  <c r="H56" i="2"/>
  <c r="G56" i="2"/>
  <c r="G57" i="4" s="1"/>
  <c r="F56" i="2"/>
  <c r="E56" i="2"/>
  <c r="D56" i="2"/>
  <c r="D57" i="4" s="1"/>
  <c r="C56" i="2"/>
  <c r="BU55" i="2"/>
  <c r="BT55" i="2"/>
  <c r="BS55" i="2"/>
  <c r="BR55" i="2"/>
  <c r="BR56" i="4" s="1"/>
  <c r="BQ55" i="2"/>
  <c r="BP55" i="2"/>
  <c r="BO55" i="2"/>
  <c r="BN55" i="2"/>
  <c r="BM55" i="2"/>
  <c r="BL55" i="2"/>
  <c r="BK55" i="2"/>
  <c r="BJ55" i="2"/>
  <c r="BJ56" i="4" s="1"/>
  <c r="BI55" i="2"/>
  <c r="BH55" i="2"/>
  <c r="BG55" i="2"/>
  <c r="BF55" i="2"/>
  <c r="BE55" i="2"/>
  <c r="BD55" i="2"/>
  <c r="BC55" i="2"/>
  <c r="BB55" i="2"/>
  <c r="BB56" i="4" s="1"/>
  <c r="BA55" i="2"/>
  <c r="AZ55" i="2"/>
  <c r="AY55" i="2"/>
  <c r="AX55" i="2"/>
  <c r="AW55" i="2"/>
  <c r="AV55" i="2"/>
  <c r="AU55" i="2"/>
  <c r="AT55" i="2"/>
  <c r="AT56" i="4" s="1"/>
  <c r="AS55" i="2"/>
  <c r="AR55" i="2"/>
  <c r="AQ55" i="2"/>
  <c r="AP55" i="2"/>
  <c r="AO55" i="2"/>
  <c r="AN55" i="2"/>
  <c r="AM55" i="2"/>
  <c r="AL55" i="2"/>
  <c r="AL56" i="4" s="1"/>
  <c r="AK55" i="2"/>
  <c r="AJ55" i="2"/>
  <c r="AI55" i="2"/>
  <c r="AH55" i="2"/>
  <c r="AG55" i="2"/>
  <c r="AF55" i="2"/>
  <c r="AE55" i="2"/>
  <c r="AD55" i="2"/>
  <c r="AD56" i="4" s="1"/>
  <c r="AC55" i="2"/>
  <c r="AB55" i="2"/>
  <c r="AA55" i="2"/>
  <c r="Z55" i="2"/>
  <c r="Y55" i="2"/>
  <c r="X55" i="2"/>
  <c r="W55" i="2"/>
  <c r="V55" i="2"/>
  <c r="V56" i="4" s="1"/>
  <c r="U55" i="2"/>
  <c r="T55" i="2"/>
  <c r="S55" i="2"/>
  <c r="R55" i="2"/>
  <c r="Q55" i="2"/>
  <c r="P55" i="2"/>
  <c r="O55" i="2"/>
  <c r="N55" i="2"/>
  <c r="N56" i="4" s="1"/>
  <c r="M55" i="2"/>
  <c r="L55" i="2"/>
  <c r="K55" i="2"/>
  <c r="J55" i="2"/>
  <c r="I55" i="2"/>
  <c r="H55" i="2"/>
  <c r="G55" i="2"/>
  <c r="F55" i="2"/>
  <c r="F56" i="4" s="1"/>
  <c r="E55" i="2"/>
  <c r="D55" i="2"/>
  <c r="D56" i="4" s="1"/>
  <c r="C55" i="2"/>
  <c r="BU54" i="2"/>
  <c r="BT54" i="2"/>
  <c r="BS54" i="2"/>
  <c r="BS55" i="4" s="1"/>
  <c r="BR54" i="2"/>
  <c r="BQ54" i="2"/>
  <c r="BQ55" i="4" s="1"/>
  <c r="BP54" i="2"/>
  <c r="BO54" i="2"/>
  <c r="BN54" i="2"/>
  <c r="BM54" i="2"/>
  <c r="BL54" i="2"/>
  <c r="BK54" i="2"/>
  <c r="BK55" i="4" s="1"/>
  <c r="BJ54" i="2"/>
  <c r="BI54" i="2"/>
  <c r="BI55" i="4" s="1"/>
  <c r="BH54" i="2"/>
  <c r="BG54" i="2"/>
  <c r="BF54" i="2"/>
  <c r="BE54" i="2"/>
  <c r="BD54" i="2"/>
  <c r="BC54" i="2"/>
  <c r="BC55" i="4" s="1"/>
  <c r="BB54" i="2"/>
  <c r="BA54" i="2"/>
  <c r="BA55" i="4" s="1"/>
  <c r="AZ54" i="2"/>
  <c r="AY54" i="2"/>
  <c r="AX54" i="2"/>
  <c r="AW54" i="2"/>
  <c r="AW55" i="4" s="1"/>
  <c r="AV54" i="2"/>
  <c r="AU54" i="2"/>
  <c r="AU55" i="4" s="1"/>
  <c r="AT54" i="2"/>
  <c r="AT55" i="4" s="1"/>
  <c r="AS54" i="2"/>
  <c r="AS55" i="4" s="1"/>
  <c r="AR54" i="2"/>
  <c r="AQ54" i="2"/>
  <c r="AP54" i="2"/>
  <c r="AO54" i="2"/>
  <c r="AO55" i="4" s="1"/>
  <c r="AN54" i="2"/>
  <c r="AN55" i="4" s="1"/>
  <c r="AM54" i="2"/>
  <c r="AM55" i="4" s="1"/>
  <c r="AL54" i="2"/>
  <c r="AL55" i="4" s="1"/>
  <c r="AK54" i="2"/>
  <c r="AK55" i="4" s="1"/>
  <c r="AJ54" i="2"/>
  <c r="AI54" i="2"/>
  <c r="AH54" i="2"/>
  <c r="AG54" i="2"/>
  <c r="AG55" i="4" s="1"/>
  <c r="AF54" i="2"/>
  <c r="AF55" i="4" s="1"/>
  <c r="AE54" i="2"/>
  <c r="AE55" i="4" s="1"/>
  <c r="AD54" i="2"/>
  <c r="AD55" i="4" s="1"/>
  <c r="AC54" i="2"/>
  <c r="AC55" i="4" s="1"/>
  <c r="AB54" i="2"/>
  <c r="AA54" i="2"/>
  <c r="Z54" i="2"/>
  <c r="Y54" i="2"/>
  <c r="Y55" i="4" s="1"/>
  <c r="X54" i="2"/>
  <c r="X55" i="4" s="1"/>
  <c r="W54" i="2"/>
  <c r="W55" i="4" s="1"/>
  <c r="V54" i="2"/>
  <c r="V55" i="4" s="1"/>
  <c r="U54" i="2"/>
  <c r="U55" i="4" s="1"/>
  <c r="T54" i="2"/>
  <c r="S54" i="2"/>
  <c r="R54" i="2"/>
  <c r="R55" i="4" s="1"/>
  <c r="Q54" i="2"/>
  <c r="Q55" i="4" s="1"/>
  <c r="P54" i="2"/>
  <c r="P55" i="4" s="1"/>
  <c r="O54" i="2"/>
  <c r="O55" i="4" s="1"/>
  <c r="N54" i="2"/>
  <c r="N55" i="4" s="1"/>
  <c r="M54" i="2"/>
  <c r="M55" i="4" s="1"/>
  <c r="L54" i="2"/>
  <c r="K54" i="2"/>
  <c r="J54" i="2"/>
  <c r="J55" i="4" s="1"/>
  <c r="I54" i="2"/>
  <c r="I55" i="4" s="1"/>
  <c r="H54" i="2"/>
  <c r="H55" i="4" s="1"/>
  <c r="G54" i="2"/>
  <c r="G55" i="4" s="1"/>
  <c r="F54" i="2"/>
  <c r="F55" i="4" s="1"/>
  <c r="E54" i="2"/>
  <c r="E55" i="4" s="1"/>
  <c r="D54" i="2"/>
  <c r="D55" i="4" s="1"/>
  <c r="C54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D54" i="4" s="1"/>
  <c r="C53" i="2"/>
  <c r="BU52" i="2"/>
  <c r="BT52" i="2"/>
  <c r="BS52" i="2"/>
  <c r="BR52" i="2"/>
  <c r="BQ52" i="2"/>
  <c r="BP52" i="2"/>
  <c r="BO52" i="2"/>
  <c r="BO53" i="4" s="1"/>
  <c r="BN52" i="2"/>
  <c r="BM52" i="2"/>
  <c r="BL52" i="2"/>
  <c r="BK52" i="2"/>
  <c r="BJ52" i="2"/>
  <c r="BI52" i="2"/>
  <c r="BH52" i="2"/>
  <c r="BG52" i="2"/>
  <c r="BG53" i="4" s="1"/>
  <c r="BF52" i="2"/>
  <c r="BE52" i="2"/>
  <c r="BD52" i="2"/>
  <c r="BC52" i="2"/>
  <c r="BB52" i="2"/>
  <c r="BA52" i="2"/>
  <c r="AZ52" i="2"/>
  <c r="AY52" i="2"/>
  <c r="AY53" i="4" s="1"/>
  <c r="AX52" i="2"/>
  <c r="AW52" i="2"/>
  <c r="AV52" i="2"/>
  <c r="AU52" i="2"/>
  <c r="AT52" i="2"/>
  <c r="AS52" i="2"/>
  <c r="AR52" i="2"/>
  <c r="AQ52" i="2"/>
  <c r="AQ53" i="4" s="1"/>
  <c r="AP52" i="2"/>
  <c r="AO52" i="2"/>
  <c r="AN52" i="2"/>
  <c r="AM52" i="2"/>
  <c r="AL52" i="2"/>
  <c r="AK52" i="2"/>
  <c r="AJ52" i="2"/>
  <c r="AI52" i="2"/>
  <c r="AI53" i="4" s="1"/>
  <c r="AH52" i="2"/>
  <c r="AG52" i="2"/>
  <c r="AF52" i="2"/>
  <c r="AE52" i="2"/>
  <c r="AD52" i="2"/>
  <c r="AC52" i="2"/>
  <c r="AB52" i="2"/>
  <c r="AA52" i="2"/>
  <c r="AA53" i="4" s="1"/>
  <c r="Z52" i="2"/>
  <c r="Y52" i="2"/>
  <c r="X52" i="2"/>
  <c r="W52" i="2"/>
  <c r="V52" i="2"/>
  <c r="U52" i="2"/>
  <c r="T52" i="2"/>
  <c r="S52" i="2"/>
  <c r="S53" i="4" s="1"/>
  <c r="R52" i="2"/>
  <c r="Q52" i="2"/>
  <c r="P52" i="2"/>
  <c r="O52" i="2"/>
  <c r="N52" i="2"/>
  <c r="M52" i="2"/>
  <c r="L52" i="2"/>
  <c r="K52" i="2"/>
  <c r="K53" i="4" s="1"/>
  <c r="J52" i="2"/>
  <c r="I52" i="2"/>
  <c r="H52" i="2"/>
  <c r="G52" i="2"/>
  <c r="F52" i="2"/>
  <c r="E52" i="2"/>
  <c r="D52" i="2"/>
  <c r="D53" i="4" s="1"/>
  <c r="C52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D52" i="4" s="1"/>
  <c r="C51" i="2"/>
  <c r="BU50" i="2"/>
  <c r="BU51" i="4" s="1"/>
  <c r="BT50" i="2"/>
  <c r="BS50" i="2"/>
  <c r="BR50" i="2"/>
  <c r="BQ50" i="2"/>
  <c r="BP50" i="2"/>
  <c r="BO50" i="2"/>
  <c r="BO51" i="4" s="1"/>
  <c r="BN50" i="2"/>
  <c r="BM50" i="2"/>
  <c r="BM51" i="4" s="1"/>
  <c r="BL50" i="2"/>
  <c r="BK50" i="2"/>
  <c r="BJ50" i="2"/>
  <c r="BI50" i="2"/>
  <c r="BH50" i="2"/>
  <c r="BG50" i="2"/>
  <c r="BG51" i="4" s="1"/>
  <c r="BF50" i="2"/>
  <c r="BE50" i="2"/>
  <c r="BE51" i="4" s="1"/>
  <c r="BD50" i="2"/>
  <c r="BC50" i="2"/>
  <c r="BB50" i="2"/>
  <c r="BA50" i="2"/>
  <c r="BA51" i="4" s="1"/>
  <c r="AZ50" i="2"/>
  <c r="AY50" i="2"/>
  <c r="AY51" i="4" s="1"/>
  <c r="AX50" i="2"/>
  <c r="AW50" i="2"/>
  <c r="AW51" i="4" s="1"/>
  <c r="AV50" i="2"/>
  <c r="AU50" i="2"/>
  <c r="AT50" i="2"/>
  <c r="AS50" i="2"/>
  <c r="AS51" i="4" s="1"/>
  <c r="AR50" i="2"/>
  <c r="AQ50" i="2"/>
  <c r="AQ51" i="4" s="1"/>
  <c r="AP50" i="2"/>
  <c r="AO50" i="2"/>
  <c r="AO51" i="4" s="1"/>
  <c r="AN50" i="2"/>
  <c r="AM50" i="2"/>
  <c r="AL50" i="2"/>
  <c r="AK50" i="2"/>
  <c r="AK51" i="4" s="1"/>
  <c r="AJ50" i="2"/>
  <c r="AI50" i="2"/>
  <c r="AI51" i="4" s="1"/>
  <c r="AH50" i="2"/>
  <c r="AG50" i="2"/>
  <c r="AG51" i="4" s="1"/>
  <c r="AF50" i="2"/>
  <c r="AE50" i="2"/>
  <c r="AD50" i="2"/>
  <c r="AC50" i="2"/>
  <c r="AC51" i="4" s="1"/>
  <c r="AB50" i="2"/>
  <c r="AA50" i="2"/>
  <c r="AA51" i="4" s="1"/>
  <c r="Z50" i="2"/>
  <c r="Y50" i="2"/>
  <c r="Y51" i="4" s="1"/>
  <c r="X50" i="2"/>
  <c r="W50" i="2"/>
  <c r="V50" i="2"/>
  <c r="U50" i="2"/>
  <c r="U51" i="4" s="1"/>
  <c r="T50" i="2"/>
  <c r="S50" i="2"/>
  <c r="S51" i="4" s="1"/>
  <c r="R50" i="2"/>
  <c r="Q50" i="2"/>
  <c r="Q51" i="4" s="1"/>
  <c r="P50" i="2"/>
  <c r="O50" i="2"/>
  <c r="N50" i="2"/>
  <c r="M50" i="2"/>
  <c r="M51" i="4" s="1"/>
  <c r="L50" i="2"/>
  <c r="K50" i="2"/>
  <c r="K51" i="4" s="1"/>
  <c r="J50" i="2"/>
  <c r="I50" i="2"/>
  <c r="I51" i="4" s="1"/>
  <c r="H50" i="2"/>
  <c r="G50" i="2"/>
  <c r="F50" i="2"/>
  <c r="E50" i="2"/>
  <c r="E51" i="4" s="1"/>
  <c r="D50" i="2"/>
  <c r="D51" i="4" s="1"/>
  <c r="C50" i="2"/>
  <c r="BU49" i="2"/>
  <c r="BT49" i="2"/>
  <c r="BT50" i="4" s="1"/>
  <c r="BS49" i="2"/>
  <c r="BR49" i="2"/>
  <c r="BQ49" i="2"/>
  <c r="BP49" i="2"/>
  <c r="BO49" i="2"/>
  <c r="BN49" i="2"/>
  <c r="BN50" i="4" s="1"/>
  <c r="BM49" i="2"/>
  <c r="BL49" i="2"/>
  <c r="BL50" i="4" s="1"/>
  <c r="BK49" i="2"/>
  <c r="BJ49" i="2"/>
  <c r="BI49" i="2"/>
  <c r="BH49" i="2"/>
  <c r="BG49" i="2"/>
  <c r="BF49" i="2"/>
  <c r="BF50" i="4" s="1"/>
  <c r="BE49" i="2"/>
  <c r="BD49" i="2"/>
  <c r="BD50" i="4" s="1"/>
  <c r="BC49" i="2"/>
  <c r="BB49" i="2"/>
  <c r="BA49" i="2"/>
  <c r="AZ49" i="2"/>
  <c r="AY49" i="2"/>
  <c r="AX49" i="2"/>
  <c r="AX50" i="4" s="1"/>
  <c r="AW49" i="2"/>
  <c r="AV49" i="2"/>
  <c r="AV50" i="4" s="1"/>
  <c r="AU49" i="2"/>
  <c r="AT49" i="2"/>
  <c r="AS49" i="2"/>
  <c r="AR49" i="2"/>
  <c r="AQ49" i="2"/>
  <c r="AP49" i="2"/>
  <c r="AP50" i="4" s="1"/>
  <c r="AO49" i="2"/>
  <c r="AN49" i="2"/>
  <c r="AN50" i="4" s="1"/>
  <c r="AM49" i="2"/>
  <c r="AL49" i="2"/>
  <c r="AK49" i="2"/>
  <c r="AJ49" i="2"/>
  <c r="AI49" i="2"/>
  <c r="AH49" i="2"/>
  <c r="AH50" i="4" s="1"/>
  <c r="AG49" i="2"/>
  <c r="AF49" i="2"/>
  <c r="AF50" i="4" s="1"/>
  <c r="AE49" i="2"/>
  <c r="AD49" i="2"/>
  <c r="AC49" i="2"/>
  <c r="AB49" i="2"/>
  <c r="AA49" i="2"/>
  <c r="Z49" i="2"/>
  <c r="Z50" i="4" s="1"/>
  <c r="Y49" i="2"/>
  <c r="X49" i="2"/>
  <c r="X50" i="4" s="1"/>
  <c r="W49" i="2"/>
  <c r="V49" i="2"/>
  <c r="U49" i="2"/>
  <c r="T49" i="2"/>
  <c r="S49" i="2"/>
  <c r="R49" i="2"/>
  <c r="R50" i="4" s="1"/>
  <c r="Q49" i="2"/>
  <c r="P49" i="2"/>
  <c r="P50" i="4" s="1"/>
  <c r="O49" i="2"/>
  <c r="N49" i="2"/>
  <c r="M49" i="2"/>
  <c r="L49" i="2"/>
  <c r="K49" i="2"/>
  <c r="J49" i="2"/>
  <c r="J50" i="4" s="1"/>
  <c r="I49" i="2"/>
  <c r="H49" i="2"/>
  <c r="H50" i="4" s="1"/>
  <c r="G49" i="2"/>
  <c r="F49" i="2"/>
  <c r="E49" i="2"/>
  <c r="D49" i="2"/>
  <c r="D50" i="4" s="1"/>
  <c r="C49" i="2"/>
  <c r="BU48" i="2"/>
  <c r="BU49" i="4" s="1"/>
  <c r="BT48" i="2"/>
  <c r="BT49" i="4" s="1"/>
  <c r="BS48" i="2"/>
  <c r="BS49" i="4" s="1"/>
  <c r="BR48" i="2"/>
  <c r="BQ48" i="2"/>
  <c r="BP48" i="2"/>
  <c r="BO48" i="2"/>
  <c r="BO49" i="4" s="1"/>
  <c r="BN48" i="2"/>
  <c r="BM48" i="2"/>
  <c r="BM49" i="4" s="1"/>
  <c r="BL48" i="2"/>
  <c r="BL49" i="4" s="1"/>
  <c r="BK48" i="2"/>
  <c r="BK49" i="4" s="1"/>
  <c r="BJ48" i="2"/>
  <c r="BI48" i="2"/>
  <c r="BH48" i="2"/>
  <c r="BG48" i="2"/>
  <c r="BG49" i="4" s="1"/>
  <c r="BF48" i="2"/>
  <c r="BE48" i="2"/>
  <c r="BE49" i="4" s="1"/>
  <c r="BD48" i="2"/>
  <c r="BD49" i="4" s="1"/>
  <c r="BC48" i="2"/>
  <c r="BC49" i="4" s="1"/>
  <c r="BB48" i="2"/>
  <c r="BA48" i="2"/>
  <c r="AZ48" i="2"/>
  <c r="AY48" i="2"/>
  <c r="AY49" i="4" s="1"/>
  <c r="AX48" i="2"/>
  <c r="AW48" i="2"/>
  <c r="AW49" i="4" s="1"/>
  <c r="AV48" i="2"/>
  <c r="AV49" i="4" s="1"/>
  <c r="AU48" i="2"/>
  <c r="AU49" i="4" s="1"/>
  <c r="AT48" i="2"/>
  <c r="AS48" i="2"/>
  <c r="AR48" i="2"/>
  <c r="AQ48" i="2"/>
  <c r="AQ49" i="4" s="1"/>
  <c r="AP48" i="2"/>
  <c r="AO48" i="2"/>
  <c r="AO49" i="4" s="1"/>
  <c r="AN48" i="2"/>
  <c r="AN49" i="4" s="1"/>
  <c r="AM48" i="2"/>
  <c r="AM49" i="4" s="1"/>
  <c r="AL48" i="2"/>
  <c r="AK48" i="2"/>
  <c r="AJ48" i="2"/>
  <c r="AI48" i="2"/>
  <c r="AI49" i="4" s="1"/>
  <c r="AH48" i="2"/>
  <c r="AG48" i="2"/>
  <c r="AG49" i="4" s="1"/>
  <c r="AF48" i="2"/>
  <c r="AF49" i="4" s="1"/>
  <c r="AE48" i="2"/>
  <c r="AE49" i="4" s="1"/>
  <c r="AD48" i="2"/>
  <c r="AC48" i="2"/>
  <c r="AB48" i="2"/>
  <c r="AA48" i="2"/>
  <c r="AA49" i="4" s="1"/>
  <c r="Z48" i="2"/>
  <c r="Y48" i="2"/>
  <c r="Y49" i="4" s="1"/>
  <c r="X48" i="2"/>
  <c r="X49" i="4" s="1"/>
  <c r="W48" i="2"/>
  <c r="W49" i="4" s="1"/>
  <c r="V48" i="2"/>
  <c r="U48" i="2"/>
  <c r="T48" i="2"/>
  <c r="S48" i="2"/>
  <c r="S49" i="4" s="1"/>
  <c r="R48" i="2"/>
  <c r="Q48" i="2"/>
  <c r="Q49" i="4" s="1"/>
  <c r="P48" i="2"/>
  <c r="P49" i="4" s="1"/>
  <c r="O48" i="2"/>
  <c r="O49" i="4" s="1"/>
  <c r="N48" i="2"/>
  <c r="M48" i="2"/>
  <c r="L48" i="2"/>
  <c r="K48" i="2"/>
  <c r="K49" i="4" s="1"/>
  <c r="J48" i="2"/>
  <c r="J49" i="4" s="1"/>
  <c r="I48" i="2"/>
  <c r="I49" i="4" s="1"/>
  <c r="H48" i="2"/>
  <c r="H49" i="4" s="1"/>
  <c r="G48" i="2"/>
  <c r="G49" i="4" s="1"/>
  <c r="F48" i="2"/>
  <c r="E48" i="2"/>
  <c r="D48" i="2"/>
  <c r="D49" i="4" s="1"/>
  <c r="C48" i="2"/>
  <c r="BU47" i="2"/>
  <c r="BT47" i="2"/>
  <c r="BS47" i="2"/>
  <c r="BR47" i="2"/>
  <c r="BR48" i="4" s="1"/>
  <c r="BQ47" i="2"/>
  <c r="BP47" i="2"/>
  <c r="BO47" i="2"/>
  <c r="BN47" i="2"/>
  <c r="BM47" i="2"/>
  <c r="BL47" i="2"/>
  <c r="BK47" i="2"/>
  <c r="BJ47" i="2"/>
  <c r="BJ48" i="4" s="1"/>
  <c r="BI47" i="2"/>
  <c r="BH47" i="2"/>
  <c r="BG47" i="2"/>
  <c r="BF47" i="2"/>
  <c r="BE47" i="2"/>
  <c r="BD47" i="2"/>
  <c r="BC47" i="2"/>
  <c r="BB47" i="2"/>
  <c r="BB48" i="4" s="1"/>
  <c r="BA47" i="2"/>
  <c r="AZ47" i="2"/>
  <c r="AY47" i="2"/>
  <c r="AX47" i="2"/>
  <c r="AW47" i="2"/>
  <c r="AV47" i="2"/>
  <c r="AU47" i="2"/>
  <c r="AT47" i="2"/>
  <c r="AT48" i="4" s="1"/>
  <c r="AS47" i="2"/>
  <c r="AR47" i="2"/>
  <c r="AQ47" i="2"/>
  <c r="AP47" i="2"/>
  <c r="AO47" i="2"/>
  <c r="AN47" i="2"/>
  <c r="AN48" i="4" s="1"/>
  <c r="AM47" i="2"/>
  <c r="AL47" i="2"/>
  <c r="AL48" i="4" s="1"/>
  <c r="AK47" i="2"/>
  <c r="AJ47" i="2"/>
  <c r="AI47" i="2"/>
  <c r="AH47" i="2"/>
  <c r="AG47" i="2"/>
  <c r="AF47" i="2"/>
  <c r="AE47" i="2"/>
  <c r="AD47" i="2"/>
  <c r="AD48" i="4" s="1"/>
  <c r="AC47" i="2"/>
  <c r="AB47" i="2"/>
  <c r="AA47" i="2"/>
  <c r="Z47" i="2"/>
  <c r="Y47" i="2"/>
  <c r="X47" i="2"/>
  <c r="W47" i="2"/>
  <c r="V47" i="2"/>
  <c r="V48" i="4" s="1"/>
  <c r="U47" i="2"/>
  <c r="T47" i="2"/>
  <c r="S47" i="2"/>
  <c r="R47" i="2"/>
  <c r="Q47" i="2"/>
  <c r="P47" i="2"/>
  <c r="O47" i="2"/>
  <c r="N47" i="2"/>
  <c r="N48" i="4" s="1"/>
  <c r="M47" i="2"/>
  <c r="L47" i="2"/>
  <c r="K47" i="2"/>
  <c r="J47" i="2"/>
  <c r="I47" i="2"/>
  <c r="H47" i="2"/>
  <c r="G47" i="2"/>
  <c r="F47" i="2"/>
  <c r="F48" i="4" s="1"/>
  <c r="E47" i="2"/>
  <c r="D47" i="2"/>
  <c r="D48" i="4" s="1"/>
  <c r="C47" i="2"/>
  <c r="BU46" i="2"/>
  <c r="BU47" i="4" s="1"/>
  <c r="BT46" i="2"/>
  <c r="BS46" i="2"/>
  <c r="BS47" i="4" s="1"/>
  <c r="BR46" i="2"/>
  <c r="BR47" i="4" s="1"/>
  <c r="BQ46" i="2"/>
  <c r="BQ47" i="4" s="1"/>
  <c r="BP46" i="2"/>
  <c r="BO46" i="2"/>
  <c r="BN46" i="2"/>
  <c r="BM46" i="2"/>
  <c r="BM47" i="4" s="1"/>
  <c r="BL46" i="2"/>
  <c r="BK46" i="2"/>
  <c r="BK47" i="4" s="1"/>
  <c r="BJ46" i="2"/>
  <c r="BJ47" i="4" s="1"/>
  <c r="BI46" i="2"/>
  <c r="BI47" i="4" s="1"/>
  <c r="BH46" i="2"/>
  <c r="BG46" i="2"/>
  <c r="BF46" i="2"/>
  <c r="BE46" i="2"/>
  <c r="BE47" i="4" s="1"/>
  <c r="BD46" i="2"/>
  <c r="BC46" i="2"/>
  <c r="BC47" i="4" s="1"/>
  <c r="BB46" i="2"/>
  <c r="BB47" i="4" s="1"/>
  <c r="BA46" i="2"/>
  <c r="BA47" i="4" s="1"/>
  <c r="AZ46" i="2"/>
  <c r="AY46" i="2"/>
  <c r="AX46" i="2"/>
  <c r="AW46" i="2"/>
  <c r="AW47" i="4" s="1"/>
  <c r="AV46" i="2"/>
  <c r="AV47" i="4" s="1"/>
  <c r="AU46" i="2"/>
  <c r="AU47" i="4" s="1"/>
  <c r="AT46" i="2"/>
  <c r="AT47" i="4" s="1"/>
  <c r="AS46" i="2"/>
  <c r="AS47" i="4" s="1"/>
  <c r="AR46" i="2"/>
  <c r="AQ46" i="2"/>
  <c r="AP46" i="2"/>
  <c r="AO46" i="2"/>
  <c r="AO47" i="4" s="1"/>
  <c r="AN46" i="2"/>
  <c r="AN47" i="4" s="1"/>
  <c r="AM46" i="2"/>
  <c r="AM47" i="4" s="1"/>
  <c r="AL46" i="2"/>
  <c r="AL47" i="4" s="1"/>
  <c r="AK46" i="2"/>
  <c r="AK47" i="4" s="1"/>
  <c r="AJ46" i="2"/>
  <c r="AI46" i="2"/>
  <c r="AH46" i="2"/>
  <c r="AG46" i="2"/>
  <c r="AG47" i="4" s="1"/>
  <c r="AF46" i="2"/>
  <c r="AF47" i="4" s="1"/>
  <c r="AE46" i="2"/>
  <c r="AE47" i="4" s="1"/>
  <c r="AD46" i="2"/>
  <c r="AD47" i="4" s="1"/>
  <c r="AC46" i="2"/>
  <c r="AC47" i="4" s="1"/>
  <c r="AB46" i="2"/>
  <c r="AA46" i="2"/>
  <c r="Z46" i="2"/>
  <c r="Z47" i="4" s="1"/>
  <c r="Y46" i="2"/>
  <c r="Y47" i="4" s="1"/>
  <c r="X46" i="2"/>
  <c r="X47" i="4" s="1"/>
  <c r="W46" i="2"/>
  <c r="W47" i="4" s="1"/>
  <c r="V46" i="2"/>
  <c r="V47" i="4" s="1"/>
  <c r="U46" i="2"/>
  <c r="U47" i="4" s="1"/>
  <c r="T46" i="2"/>
  <c r="S46" i="2"/>
  <c r="R46" i="2"/>
  <c r="R47" i="4" s="1"/>
  <c r="Q46" i="2"/>
  <c r="Q47" i="4" s="1"/>
  <c r="P46" i="2"/>
  <c r="P47" i="4" s="1"/>
  <c r="O46" i="2"/>
  <c r="O47" i="4" s="1"/>
  <c r="N46" i="2"/>
  <c r="N47" i="4" s="1"/>
  <c r="M46" i="2"/>
  <c r="M47" i="4" s="1"/>
  <c r="L46" i="2"/>
  <c r="K46" i="2"/>
  <c r="J46" i="2"/>
  <c r="J47" i="4" s="1"/>
  <c r="I46" i="2"/>
  <c r="I47" i="4" s="1"/>
  <c r="H46" i="2"/>
  <c r="H47" i="4" s="1"/>
  <c r="G46" i="2"/>
  <c r="G47" i="4" s="1"/>
  <c r="F46" i="2"/>
  <c r="F47" i="4" s="1"/>
  <c r="E46" i="2"/>
  <c r="E47" i="4" s="1"/>
  <c r="D46" i="2"/>
  <c r="D47" i="4" s="1"/>
  <c r="C46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D46" i="4" s="1"/>
  <c r="C45" i="2"/>
  <c r="BU44" i="2"/>
  <c r="BT44" i="2"/>
  <c r="BS44" i="2"/>
  <c r="BR44" i="2"/>
  <c r="BQ44" i="2"/>
  <c r="BP44" i="2"/>
  <c r="BO44" i="2"/>
  <c r="BO45" i="4" s="1"/>
  <c r="BN44" i="2"/>
  <c r="BM44" i="2"/>
  <c r="BL44" i="2"/>
  <c r="BK44" i="2"/>
  <c r="BJ44" i="2"/>
  <c r="BI44" i="2"/>
  <c r="BH44" i="2"/>
  <c r="BG44" i="2"/>
  <c r="BG45" i="4" s="1"/>
  <c r="BF44" i="2"/>
  <c r="BE44" i="2"/>
  <c r="BD44" i="2"/>
  <c r="BC44" i="2"/>
  <c r="BB44" i="2"/>
  <c r="BA44" i="2"/>
  <c r="AZ44" i="2"/>
  <c r="AY44" i="2"/>
  <c r="AY45" i="4" s="1"/>
  <c r="AX44" i="2"/>
  <c r="AW44" i="2"/>
  <c r="AV44" i="2"/>
  <c r="AU44" i="2"/>
  <c r="AT44" i="2"/>
  <c r="AS44" i="2"/>
  <c r="AR44" i="2"/>
  <c r="AQ44" i="2"/>
  <c r="AQ45" i="4" s="1"/>
  <c r="AP44" i="2"/>
  <c r="AO44" i="2"/>
  <c r="AN44" i="2"/>
  <c r="AM44" i="2"/>
  <c r="AL44" i="2"/>
  <c r="AK44" i="2"/>
  <c r="AJ44" i="2"/>
  <c r="AI44" i="2"/>
  <c r="AI45" i="4" s="1"/>
  <c r="AH44" i="2"/>
  <c r="AG44" i="2"/>
  <c r="AF44" i="2"/>
  <c r="AE44" i="2"/>
  <c r="AD44" i="2"/>
  <c r="AC44" i="2"/>
  <c r="AB44" i="2"/>
  <c r="AA44" i="2"/>
  <c r="AA45" i="4" s="1"/>
  <c r="Z44" i="2"/>
  <c r="Y44" i="2"/>
  <c r="X44" i="2"/>
  <c r="W44" i="2"/>
  <c r="V44" i="2"/>
  <c r="U44" i="2"/>
  <c r="T44" i="2"/>
  <c r="S44" i="2"/>
  <c r="S45" i="4" s="1"/>
  <c r="R44" i="2"/>
  <c r="Q44" i="2"/>
  <c r="P44" i="2"/>
  <c r="O44" i="2"/>
  <c r="N44" i="2"/>
  <c r="M44" i="2"/>
  <c r="L44" i="2"/>
  <c r="K44" i="2"/>
  <c r="K45" i="4" s="1"/>
  <c r="J44" i="2"/>
  <c r="I44" i="2"/>
  <c r="H44" i="2"/>
  <c r="G44" i="2"/>
  <c r="F44" i="2"/>
  <c r="E44" i="2"/>
  <c r="D44" i="2"/>
  <c r="D45" i="4" s="1"/>
  <c r="C44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D44" i="4" s="1"/>
  <c r="C43" i="2"/>
  <c r="BU42" i="2"/>
  <c r="BU43" i="4" s="1"/>
  <c r="BT42" i="2"/>
  <c r="BS42" i="2"/>
  <c r="BR42" i="2"/>
  <c r="BQ42" i="2"/>
  <c r="BQ43" i="4" s="1"/>
  <c r="BP42" i="2"/>
  <c r="BO42" i="2"/>
  <c r="BO43" i="4" s="1"/>
  <c r="BN42" i="2"/>
  <c r="BM42" i="2"/>
  <c r="BM43" i="4" s="1"/>
  <c r="BL42" i="2"/>
  <c r="BK42" i="2"/>
  <c r="BJ42" i="2"/>
  <c r="BI42" i="2"/>
  <c r="BI43" i="4" s="1"/>
  <c r="BH42" i="2"/>
  <c r="BG42" i="2"/>
  <c r="BG43" i="4" s="1"/>
  <c r="BF42" i="2"/>
  <c r="BE42" i="2"/>
  <c r="BE43" i="4" s="1"/>
  <c r="BD42" i="2"/>
  <c r="BC42" i="2"/>
  <c r="BB42" i="2"/>
  <c r="BA42" i="2"/>
  <c r="BA43" i="4" s="1"/>
  <c r="AZ42" i="2"/>
  <c r="AY42" i="2"/>
  <c r="AY43" i="4" s="1"/>
  <c r="AX42" i="2"/>
  <c r="AW42" i="2"/>
  <c r="AW43" i="4" s="1"/>
  <c r="AV42" i="2"/>
  <c r="AU42" i="2"/>
  <c r="AT42" i="2"/>
  <c r="AS42" i="2"/>
  <c r="AS43" i="4" s="1"/>
  <c r="AR42" i="2"/>
  <c r="AQ42" i="2"/>
  <c r="AQ43" i="4" s="1"/>
  <c r="AP42" i="2"/>
  <c r="AO42" i="2"/>
  <c r="AO43" i="4" s="1"/>
  <c r="AN42" i="2"/>
  <c r="AM42" i="2"/>
  <c r="AL42" i="2"/>
  <c r="AK42" i="2"/>
  <c r="AK43" i="4" s="1"/>
  <c r="AJ42" i="2"/>
  <c r="AI42" i="2"/>
  <c r="AI43" i="4" s="1"/>
  <c r="AH42" i="2"/>
  <c r="AH43" i="4" s="1"/>
  <c r="AG42" i="2"/>
  <c r="AG43" i="4" s="1"/>
  <c r="AF42" i="2"/>
  <c r="AE42" i="2"/>
  <c r="AD42" i="2"/>
  <c r="AC42" i="2"/>
  <c r="AC43" i="4" s="1"/>
  <c r="AB42" i="2"/>
  <c r="AA42" i="2"/>
  <c r="AA43" i="4" s="1"/>
  <c r="Z42" i="2"/>
  <c r="Z43" i="4" s="1"/>
  <c r="Y42" i="2"/>
  <c r="Y43" i="4" s="1"/>
  <c r="X42" i="2"/>
  <c r="W42" i="2"/>
  <c r="V42" i="2"/>
  <c r="U42" i="2"/>
  <c r="U43" i="4" s="1"/>
  <c r="T42" i="2"/>
  <c r="S42" i="2"/>
  <c r="S43" i="4" s="1"/>
  <c r="R42" i="2"/>
  <c r="R43" i="4" s="1"/>
  <c r="Q42" i="2"/>
  <c r="Q43" i="4" s="1"/>
  <c r="P42" i="2"/>
  <c r="O42" i="2"/>
  <c r="N42" i="2"/>
  <c r="M42" i="2"/>
  <c r="M43" i="4" s="1"/>
  <c r="L42" i="2"/>
  <c r="K42" i="2"/>
  <c r="K43" i="4" s="1"/>
  <c r="J42" i="2"/>
  <c r="J43" i="4" s="1"/>
  <c r="I42" i="2"/>
  <c r="I43" i="4" s="1"/>
  <c r="H42" i="2"/>
  <c r="G42" i="2"/>
  <c r="F42" i="2"/>
  <c r="E42" i="2"/>
  <c r="E43" i="4" s="1"/>
  <c r="D42" i="2"/>
  <c r="D43" i="4" s="1"/>
  <c r="C42" i="2"/>
  <c r="BU41" i="2"/>
  <c r="BT41" i="2"/>
  <c r="BT42" i="4" s="1"/>
  <c r="BS41" i="2"/>
  <c r="BR41" i="2"/>
  <c r="BQ41" i="2"/>
  <c r="BP41" i="2"/>
  <c r="BO41" i="2"/>
  <c r="BN41" i="2"/>
  <c r="BN42" i="4" s="1"/>
  <c r="BM41" i="2"/>
  <c r="BL41" i="2"/>
  <c r="BL42" i="4" s="1"/>
  <c r="BK41" i="2"/>
  <c r="BJ41" i="2"/>
  <c r="BI41" i="2"/>
  <c r="BH41" i="2"/>
  <c r="BG41" i="2"/>
  <c r="BF41" i="2"/>
  <c r="BF42" i="4" s="1"/>
  <c r="BE41" i="2"/>
  <c r="BD41" i="2"/>
  <c r="BD42" i="4" s="1"/>
  <c r="BC41" i="2"/>
  <c r="BB41" i="2"/>
  <c r="BA41" i="2"/>
  <c r="AZ41" i="2"/>
  <c r="AY41" i="2"/>
  <c r="AX41" i="2"/>
  <c r="AX42" i="4" s="1"/>
  <c r="AW41" i="2"/>
  <c r="AV41" i="2"/>
  <c r="AV42" i="4" s="1"/>
  <c r="AU41" i="2"/>
  <c r="AT41" i="2"/>
  <c r="AS41" i="2"/>
  <c r="AR41" i="2"/>
  <c r="AQ41" i="2"/>
  <c r="AP41" i="2"/>
  <c r="AP42" i="4" s="1"/>
  <c r="AO41" i="2"/>
  <c r="AN41" i="2"/>
  <c r="AN42" i="4" s="1"/>
  <c r="AM41" i="2"/>
  <c r="AL41" i="2"/>
  <c r="AK41" i="2"/>
  <c r="AJ41" i="2"/>
  <c r="AI41" i="2"/>
  <c r="AH41" i="2"/>
  <c r="AH42" i="4" s="1"/>
  <c r="AG41" i="2"/>
  <c r="AF41" i="2"/>
  <c r="AF42" i="4" s="1"/>
  <c r="AE41" i="2"/>
  <c r="AD41" i="2"/>
  <c r="AC41" i="2"/>
  <c r="AB41" i="2"/>
  <c r="AA41" i="2"/>
  <c r="Z41" i="2"/>
  <c r="Z42" i="4" s="1"/>
  <c r="Y41" i="2"/>
  <c r="X41" i="2"/>
  <c r="X42" i="4" s="1"/>
  <c r="W41" i="2"/>
  <c r="V41" i="2"/>
  <c r="U41" i="2"/>
  <c r="T41" i="2"/>
  <c r="S41" i="2"/>
  <c r="R41" i="2"/>
  <c r="R42" i="4" s="1"/>
  <c r="Q41" i="2"/>
  <c r="P41" i="2"/>
  <c r="P42" i="4" s="1"/>
  <c r="O41" i="2"/>
  <c r="N41" i="2"/>
  <c r="M41" i="2"/>
  <c r="L41" i="2"/>
  <c r="K41" i="2"/>
  <c r="J41" i="2"/>
  <c r="J42" i="4" s="1"/>
  <c r="I41" i="2"/>
  <c r="H41" i="2"/>
  <c r="H42" i="4" s="1"/>
  <c r="G41" i="2"/>
  <c r="F41" i="2"/>
  <c r="E41" i="2"/>
  <c r="D41" i="2"/>
  <c r="D42" i="4" s="1"/>
  <c r="C41" i="2"/>
  <c r="BU40" i="2"/>
  <c r="BU41" i="4" s="1"/>
  <c r="BT40" i="2"/>
  <c r="BT41" i="4" s="1"/>
  <c r="BS40" i="2"/>
  <c r="BS41" i="4" s="1"/>
  <c r="BR40" i="2"/>
  <c r="BQ40" i="2"/>
  <c r="BP40" i="2"/>
  <c r="BO40" i="2"/>
  <c r="BO41" i="4" s="1"/>
  <c r="BN40" i="2"/>
  <c r="BM40" i="2"/>
  <c r="BM41" i="4" s="1"/>
  <c r="BL40" i="2"/>
  <c r="BL41" i="4" s="1"/>
  <c r="BK40" i="2"/>
  <c r="BK41" i="4" s="1"/>
  <c r="BJ40" i="2"/>
  <c r="BI40" i="2"/>
  <c r="BH40" i="2"/>
  <c r="BG40" i="2"/>
  <c r="BG41" i="4" s="1"/>
  <c r="BF40" i="2"/>
  <c r="BE40" i="2"/>
  <c r="BE41" i="4" s="1"/>
  <c r="BD40" i="2"/>
  <c r="BD41" i="4" s="1"/>
  <c r="BC40" i="2"/>
  <c r="BC41" i="4" s="1"/>
  <c r="BB40" i="2"/>
  <c r="BA40" i="2"/>
  <c r="AZ40" i="2"/>
  <c r="AY40" i="2"/>
  <c r="AY41" i="4" s="1"/>
  <c r="AX40" i="2"/>
  <c r="AW40" i="2"/>
  <c r="AW41" i="4" s="1"/>
  <c r="AV40" i="2"/>
  <c r="AV41" i="4" s="1"/>
  <c r="AU40" i="2"/>
  <c r="AU41" i="4" s="1"/>
  <c r="AT40" i="2"/>
  <c r="AS40" i="2"/>
  <c r="AR40" i="2"/>
  <c r="AQ40" i="2"/>
  <c r="AQ41" i="4" s="1"/>
  <c r="AP40" i="2"/>
  <c r="AO40" i="2"/>
  <c r="AO41" i="4" s="1"/>
  <c r="AN40" i="2"/>
  <c r="AN41" i="4" s="1"/>
  <c r="AM40" i="2"/>
  <c r="AM41" i="4" s="1"/>
  <c r="AL40" i="2"/>
  <c r="AK40" i="2"/>
  <c r="AJ40" i="2"/>
  <c r="AI40" i="2"/>
  <c r="AI41" i="4" s="1"/>
  <c r="AH40" i="2"/>
  <c r="AG40" i="2"/>
  <c r="AG41" i="4" s="1"/>
  <c r="AF40" i="2"/>
  <c r="AF41" i="4" s="1"/>
  <c r="AE40" i="2"/>
  <c r="AE41" i="4" s="1"/>
  <c r="AD40" i="2"/>
  <c r="AC40" i="2"/>
  <c r="AB40" i="2"/>
  <c r="AA40" i="2"/>
  <c r="AA41" i="4" s="1"/>
  <c r="Z40" i="2"/>
  <c r="Y40" i="2"/>
  <c r="Y41" i="4" s="1"/>
  <c r="X40" i="2"/>
  <c r="X41" i="4" s="1"/>
  <c r="W40" i="2"/>
  <c r="W41" i="4" s="1"/>
  <c r="V40" i="2"/>
  <c r="U40" i="2"/>
  <c r="T40" i="2"/>
  <c r="S40" i="2"/>
  <c r="S41" i="4" s="1"/>
  <c r="R40" i="2"/>
  <c r="Q40" i="2"/>
  <c r="Q41" i="4" s="1"/>
  <c r="P40" i="2"/>
  <c r="P41" i="4" s="1"/>
  <c r="O40" i="2"/>
  <c r="O41" i="4" s="1"/>
  <c r="N40" i="2"/>
  <c r="M40" i="2"/>
  <c r="L40" i="2"/>
  <c r="K40" i="2"/>
  <c r="K41" i="4" s="1"/>
  <c r="J40" i="2"/>
  <c r="J41" i="4" s="1"/>
  <c r="I40" i="2"/>
  <c r="I41" i="4" s="1"/>
  <c r="H40" i="2"/>
  <c r="H41" i="4" s="1"/>
  <c r="G40" i="2"/>
  <c r="G41" i="4" s="1"/>
  <c r="F40" i="2"/>
  <c r="E40" i="2"/>
  <c r="E41" i="4" s="1"/>
  <c r="D40" i="2"/>
  <c r="D41" i="4" s="1"/>
  <c r="C40" i="2"/>
  <c r="BU39" i="2"/>
  <c r="BT39" i="2"/>
  <c r="BT40" i="4" s="1"/>
  <c r="BS39" i="2"/>
  <c r="BR39" i="2"/>
  <c r="BR40" i="4" s="1"/>
  <c r="BQ39" i="2"/>
  <c r="BP39" i="2"/>
  <c r="BO39" i="2"/>
  <c r="BN39" i="2"/>
  <c r="BM39" i="2"/>
  <c r="BL39" i="2"/>
  <c r="BL40" i="4" s="1"/>
  <c r="BK39" i="2"/>
  <c r="BJ39" i="2"/>
  <c r="BJ40" i="4" s="1"/>
  <c r="BI39" i="2"/>
  <c r="BH39" i="2"/>
  <c r="BG39" i="2"/>
  <c r="BF39" i="2"/>
  <c r="BE39" i="2"/>
  <c r="BD39" i="2"/>
  <c r="BD40" i="4" s="1"/>
  <c r="BC39" i="2"/>
  <c r="BB39" i="2"/>
  <c r="BB40" i="4" s="1"/>
  <c r="BA39" i="2"/>
  <c r="AZ39" i="2"/>
  <c r="AY39" i="2"/>
  <c r="AX39" i="2"/>
  <c r="AW39" i="2"/>
  <c r="AV39" i="2"/>
  <c r="AV40" i="4" s="1"/>
  <c r="AU39" i="2"/>
  <c r="AT39" i="2"/>
  <c r="AT40" i="4" s="1"/>
  <c r="AS39" i="2"/>
  <c r="AR39" i="2"/>
  <c r="AQ39" i="2"/>
  <c r="AP39" i="2"/>
  <c r="AO39" i="2"/>
  <c r="AN39" i="2"/>
  <c r="AN40" i="4" s="1"/>
  <c r="AM39" i="2"/>
  <c r="AL39" i="2"/>
  <c r="AL40" i="4" s="1"/>
  <c r="AK39" i="2"/>
  <c r="AJ39" i="2"/>
  <c r="AI39" i="2"/>
  <c r="AH39" i="2"/>
  <c r="AG39" i="2"/>
  <c r="AF39" i="2"/>
  <c r="AF40" i="4" s="1"/>
  <c r="AE39" i="2"/>
  <c r="AD39" i="2"/>
  <c r="AD40" i="4" s="1"/>
  <c r="AC39" i="2"/>
  <c r="AB39" i="2"/>
  <c r="AA39" i="2"/>
  <c r="Z39" i="2"/>
  <c r="Y39" i="2"/>
  <c r="X39" i="2"/>
  <c r="X40" i="4" s="1"/>
  <c r="W39" i="2"/>
  <c r="V39" i="2"/>
  <c r="V40" i="4" s="1"/>
  <c r="U39" i="2"/>
  <c r="T39" i="2"/>
  <c r="S39" i="2"/>
  <c r="R39" i="2"/>
  <c r="Q39" i="2"/>
  <c r="P39" i="2"/>
  <c r="P40" i="4" s="1"/>
  <c r="O39" i="2"/>
  <c r="N39" i="2"/>
  <c r="N40" i="4" s="1"/>
  <c r="M39" i="2"/>
  <c r="L39" i="2"/>
  <c r="K39" i="2"/>
  <c r="J39" i="2"/>
  <c r="I39" i="2"/>
  <c r="H39" i="2"/>
  <c r="H40" i="4" s="1"/>
  <c r="G39" i="2"/>
  <c r="F39" i="2"/>
  <c r="F40" i="4" s="1"/>
  <c r="E39" i="2"/>
  <c r="D39" i="2"/>
  <c r="D40" i="4" s="1"/>
  <c r="C39" i="2"/>
  <c r="BU38" i="2"/>
  <c r="BU39" i="4" s="1"/>
  <c r="BT38" i="2"/>
  <c r="BS38" i="2"/>
  <c r="BS39" i="4" s="1"/>
  <c r="BR38" i="2"/>
  <c r="BR39" i="4" s="1"/>
  <c r="BQ38" i="2"/>
  <c r="BQ39" i="4" s="1"/>
  <c r="BP38" i="2"/>
  <c r="BO38" i="2"/>
  <c r="BO39" i="4" s="1"/>
  <c r="BN38" i="2"/>
  <c r="BM38" i="2"/>
  <c r="BM39" i="4" s="1"/>
  <c r="BL38" i="2"/>
  <c r="BL39" i="4" s="1"/>
  <c r="BK38" i="2"/>
  <c r="BK39" i="4" s="1"/>
  <c r="BJ38" i="2"/>
  <c r="BJ39" i="4" s="1"/>
  <c r="BI38" i="2"/>
  <c r="BI39" i="4" s="1"/>
  <c r="BH38" i="2"/>
  <c r="BG38" i="2"/>
  <c r="BG39" i="4" s="1"/>
  <c r="BF38" i="2"/>
  <c r="BE38" i="2"/>
  <c r="BE39" i="4" s="1"/>
  <c r="BD38" i="2"/>
  <c r="BD39" i="4" s="1"/>
  <c r="BC38" i="2"/>
  <c r="BC39" i="4" s="1"/>
  <c r="BB38" i="2"/>
  <c r="BB39" i="4" s="1"/>
  <c r="BA38" i="2"/>
  <c r="BA39" i="4" s="1"/>
  <c r="AZ38" i="2"/>
  <c r="AY38" i="2"/>
  <c r="AY39" i="4" s="1"/>
  <c r="AX38" i="2"/>
  <c r="AW38" i="2"/>
  <c r="AW39" i="4" s="1"/>
  <c r="AV38" i="2"/>
  <c r="AV39" i="4" s="1"/>
  <c r="AU38" i="2"/>
  <c r="AU39" i="4" s="1"/>
  <c r="AT38" i="2"/>
  <c r="AT39" i="4" s="1"/>
  <c r="AS38" i="2"/>
  <c r="AS39" i="4" s="1"/>
  <c r="AR38" i="2"/>
  <c r="AQ38" i="2"/>
  <c r="AQ39" i="4" s="1"/>
  <c r="AP38" i="2"/>
  <c r="AO38" i="2"/>
  <c r="AO39" i="4" s="1"/>
  <c r="AN38" i="2"/>
  <c r="AN39" i="4" s="1"/>
  <c r="AM38" i="2"/>
  <c r="AM39" i="4" s="1"/>
  <c r="AL38" i="2"/>
  <c r="AL39" i="4" s="1"/>
  <c r="AK38" i="2"/>
  <c r="AK39" i="4" s="1"/>
  <c r="AJ38" i="2"/>
  <c r="AI38" i="2"/>
  <c r="AI39" i="4" s="1"/>
  <c r="AH38" i="2"/>
  <c r="AG38" i="2"/>
  <c r="AG39" i="4" s="1"/>
  <c r="AF38" i="2"/>
  <c r="AF39" i="4" s="1"/>
  <c r="AE38" i="2"/>
  <c r="AE39" i="4" s="1"/>
  <c r="AD38" i="2"/>
  <c r="AD39" i="4" s="1"/>
  <c r="AC38" i="2"/>
  <c r="AC39" i="4" s="1"/>
  <c r="AB38" i="2"/>
  <c r="AA38" i="2"/>
  <c r="AA39" i="4" s="1"/>
  <c r="Z38" i="2"/>
  <c r="Y38" i="2"/>
  <c r="Y39" i="4" s="1"/>
  <c r="X38" i="2"/>
  <c r="X39" i="4" s="1"/>
  <c r="W38" i="2"/>
  <c r="W39" i="4" s="1"/>
  <c r="V38" i="2"/>
  <c r="V39" i="4" s="1"/>
  <c r="U38" i="2"/>
  <c r="U39" i="4" s="1"/>
  <c r="T38" i="2"/>
  <c r="S38" i="2"/>
  <c r="S39" i="4" s="1"/>
  <c r="R38" i="2"/>
  <c r="Q38" i="2"/>
  <c r="Q39" i="4" s="1"/>
  <c r="P38" i="2"/>
  <c r="P39" i="4" s="1"/>
  <c r="O38" i="2"/>
  <c r="O39" i="4" s="1"/>
  <c r="N38" i="2"/>
  <c r="N39" i="4" s="1"/>
  <c r="M38" i="2"/>
  <c r="M39" i="4" s="1"/>
  <c r="L38" i="2"/>
  <c r="K38" i="2"/>
  <c r="K39" i="4" s="1"/>
  <c r="J38" i="2"/>
  <c r="J39" i="4" s="1"/>
  <c r="I38" i="2"/>
  <c r="I39" i="4" s="1"/>
  <c r="H38" i="2"/>
  <c r="H39" i="4" s="1"/>
  <c r="G38" i="2"/>
  <c r="G39" i="4" s="1"/>
  <c r="F38" i="2"/>
  <c r="F39" i="4" s="1"/>
  <c r="E38" i="2"/>
  <c r="E39" i="4" s="1"/>
  <c r="D38" i="2"/>
  <c r="D39" i="4" s="1"/>
  <c r="C38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D38" i="4" s="1"/>
  <c r="C37" i="2"/>
  <c r="BU36" i="2"/>
  <c r="BT36" i="2"/>
  <c r="BS36" i="2"/>
  <c r="BR36" i="2"/>
  <c r="BQ36" i="2"/>
  <c r="BP36" i="2"/>
  <c r="BO36" i="2"/>
  <c r="BO37" i="4" s="1"/>
  <c r="BN36" i="2"/>
  <c r="BM36" i="2"/>
  <c r="BL36" i="2"/>
  <c r="BK36" i="2"/>
  <c r="BJ36" i="2"/>
  <c r="BI36" i="2"/>
  <c r="BH36" i="2"/>
  <c r="BG36" i="2"/>
  <c r="BG37" i="4" s="1"/>
  <c r="BF36" i="2"/>
  <c r="BE36" i="2"/>
  <c r="BD36" i="2"/>
  <c r="BC36" i="2"/>
  <c r="BB36" i="2"/>
  <c r="BA36" i="2"/>
  <c r="AZ36" i="2"/>
  <c r="AY36" i="2"/>
  <c r="AY37" i="4" s="1"/>
  <c r="AX36" i="2"/>
  <c r="AW36" i="2"/>
  <c r="AV36" i="2"/>
  <c r="AU36" i="2"/>
  <c r="AT36" i="2"/>
  <c r="AS36" i="2"/>
  <c r="AR36" i="2"/>
  <c r="AQ36" i="2"/>
  <c r="AQ37" i="4" s="1"/>
  <c r="AP36" i="2"/>
  <c r="AO36" i="2"/>
  <c r="AN36" i="2"/>
  <c r="AM36" i="2"/>
  <c r="AL36" i="2"/>
  <c r="AK36" i="2"/>
  <c r="AJ36" i="2"/>
  <c r="AI36" i="2"/>
  <c r="AI37" i="4" s="1"/>
  <c r="AH36" i="2"/>
  <c r="AG36" i="2"/>
  <c r="AF36" i="2"/>
  <c r="AE36" i="2"/>
  <c r="AD36" i="2"/>
  <c r="AC36" i="2"/>
  <c r="AB36" i="2"/>
  <c r="AA36" i="2"/>
  <c r="AA37" i="4" s="1"/>
  <c r="Z36" i="2"/>
  <c r="Y36" i="2"/>
  <c r="X36" i="2"/>
  <c r="W36" i="2"/>
  <c r="V36" i="2"/>
  <c r="U36" i="2"/>
  <c r="T36" i="2"/>
  <c r="S36" i="2"/>
  <c r="S37" i="4" s="1"/>
  <c r="R36" i="2"/>
  <c r="Q36" i="2"/>
  <c r="P36" i="2"/>
  <c r="O36" i="2"/>
  <c r="N36" i="2"/>
  <c r="M36" i="2"/>
  <c r="L36" i="2"/>
  <c r="K36" i="2"/>
  <c r="K37" i="4" s="1"/>
  <c r="J36" i="2"/>
  <c r="I36" i="2"/>
  <c r="H36" i="2"/>
  <c r="G36" i="2"/>
  <c r="F36" i="2"/>
  <c r="E36" i="2"/>
  <c r="D36" i="2"/>
  <c r="D37" i="4" s="1"/>
  <c r="C36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D36" i="4" s="1"/>
  <c r="C35" i="2"/>
  <c r="BU34" i="2"/>
  <c r="BU35" i="4" s="1"/>
  <c r="BT34" i="2"/>
  <c r="BS34" i="2"/>
  <c r="BR34" i="2"/>
  <c r="BQ34" i="2"/>
  <c r="BP34" i="2"/>
  <c r="BO34" i="2"/>
  <c r="BO35" i="4" s="1"/>
  <c r="BN34" i="2"/>
  <c r="BN35" i="4" s="1"/>
  <c r="BM34" i="2"/>
  <c r="BM35" i="4" s="1"/>
  <c r="BL34" i="2"/>
  <c r="BK34" i="2"/>
  <c r="BJ34" i="2"/>
  <c r="BI34" i="2"/>
  <c r="BH34" i="2"/>
  <c r="BG34" i="2"/>
  <c r="BG35" i="4" s="1"/>
  <c r="BF34" i="2"/>
  <c r="BF35" i="4" s="1"/>
  <c r="BE34" i="2"/>
  <c r="BE35" i="4" s="1"/>
  <c r="BD34" i="2"/>
  <c r="BC34" i="2"/>
  <c r="BB34" i="2"/>
  <c r="BA34" i="2"/>
  <c r="AZ34" i="2"/>
  <c r="AY34" i="2"/>
  <c r="AY35" i="4" s="1"/>
  <c r="AX34" i="2"/>
  <c r="AX35" i="4" s="1"/>
  <c r="AW34" i="2"/>
  <c r="AW35" i="4" s="1"/>
  <c r="AV34" i="2"/>
  <c r="AU34" i="2"/>
  <c r="AT34" i="2"/>
  <c r="AS34" i="2"/>
  <c r="AR34" i="2"/>
  <c r="AQ34" i="2"/>
  <c r="AQ35" i="4" s="1"/>
  <c r="AP34" i="2"/>
  <c r="AP35" i="4" s="1"/>
  <c r="AO34" i="2"/>
  <c r="AO35" i="4" s="1"/>
  <c r="AN34" i="2"/>
  <c r="AM34" i="2"/>
  <c r="AL34" i="2"/>
  <c r="AK34" i="2"/>
  <c r="AJ34" i="2"/>
  <c r="AI34" i="2"/>
  <c r="AI35" i="4" s="1"/>
  <c r="AH34" i="2"/>
  <c r="AH35" i="4" s="1"/>
  <c r="AG34" i="2"/>
  <c r="AG35" i="4" s="1"/>
  <c r="AF34" i="2"/>
  <c r="AE34" i="2"/>
  <c r="AD34" i="2"/>
  <c r="AC34" i="2"/>
  <c r="AB34" i="2"/>
  <c r="AA34" i="2"/>
  <c r="AA35" i="4" s="1"/>
  <c r="Z34" i="2"/>
  <c r="Z35" i="4" s="1"/>
  <c r="Y34" i="2"/>
  <c r="Y35" i="4" s="1"/>
  <c r="X34" i="2"/>
  <c r="W34" i="2"/>
  <c r="V34" i="2"/>
  <c r="U34" i="2"/>
  <c r="T34" i="2"/>
  <c r="S34" i="2"/>
  <c r="S35" i="4" s="1"/>
  <c r="R34" i="2"/>
  <c r="R35" i="4" s="1"/>
  <c r="Q34" i="2"/>
  <c r="Q35" i="4" s="1"/>
  <c r="P34" i="2"/>
  <c r="O34" i="2"/>
  <c r="N34" i="2"/>
  <c r="M34" i="2"/>
  <c r="L34" i="2"/>
  <c r="K34" i="2"/>
  <c r="K35" i="4" s="1"/>
  <c r="J34" i="2"/>
  <c r="J35" i="4" s="1"/>
  <c r="I34" i="2"/>
  <c r="I35" i="4" s="1"/>
  <c r="H34" i="2"/>
  <c r="G34" i="2"/>
  <c r="F34" i="2"/>
  <c r="E34" i="2"/>
  <c r="D34" i="2"/>
  <c r="D35" i="4" s="1"/>
  <c r="C34" i="2"/>
  <c r="BU33" i="2"/>
  <c r="BT33" i="2"/>
  <c r="BT34" i="4" s="1"/>
  <c r="BS33" i="2"/>
  <c r="BR33" i="2"/>
  <c r="BQ33" i="2"/>
  <c r="BP33" i="2"/>
  <c r="BO33" i="2"/>
  <c r="BN33" i="2"/>
  <c r="BN34" i="4" s="1"/>
  <c r="BM33" i="2"/>
  <c r="BL33" i="2"/>
  <c r="BL34" i="4" s="1"/>
  <c r="BK33" i="2"/>
  <c r="BJ33" i="2"/>
  <c r="BI33" i="2"/>
  <c r="BH33" i="2"/>
  <c r="BG33" i="2"/>
  <c r="BF33" i="2"/>
  <c r="BF34" i="4" s="1"/>
  <c r="BE33" i="2"/>
  <c r="BD33" i="2"/>
  <c r="BD34" i="4" s="1"/>
  <c r="BC33" i="2"/>
  <c r="BB33" i="2"/>
  <c r="BA33" i="2"/>
  <c r="AZ33" i="2"/>
  <c r="AY33" i="2"/>
  <c r="AX33" i="2"/>
  <c r="AX34" i="4" s="1"/>
  <c r="AW33" i="2"/>
  <c r="AV33" i="2"/>
  <c r="AV34" i="4" s="1"/>
  <c r="AU33" i="2"/>
  <c r="AT33" i="2"/>
  <c r="AS33" i="2"/>
  <c r="AR33" i="2"/>
  <c r="AQ33" i="2"/>
  <c r="AP33" i="2"/>
  <c r="AP34" i="4" s="1"/>
  <c r="AO33" i="2"/>
  <c r="AN33" i="2"/>
  <c r="AN34" i="4" s="1"/>
  <c r="AM33" i="2"/>
  <c r="AL33" i="2"/>
  <c r="AK33" i="2"/>
  <c r="AJ33" i="2"/>
  <c r="AI33" i="2"/>
  <c r="AH33" i="2"/>
  <c r="AH34" i="4" s="1"/>
  <c r="AG33" i="2"/>
  <c r="AF33" i="2"/>
  <c r="AF34" i="4" s="1"/>
  <c r="AE33" i="2"/>
  <c r="AD33" i="2"/>
  <c r="AC33" i="2"/>
  <c r="AB33" i="2"/>
  <c r="AA33" i="2"/>
  <c r="Z33" i="2"/>
  <c r="Z34" i="4" s="1"/>
  <c r="Y33" i="2"/>
  <c r="X33" i="2"/>
  <c r="X34" i="4" s="1"/>
  <c r="W33" i="2"/>
  <c r="V33" i="2"/>
  <c r="U33" i="2"/>
  <c r="T33" i="2"/>
  <c r="S33" i="2"/>
  <c r="R33" i="2"/>
  <c r="R34" i="4" s="1"/>
  <c r="Q33" i="2"/>
  <c r="P33" i="2"/>
  <c r="P34" i="4" s="1"/>
  <c r="O33" i="2"/>
  <c r="N33" i="2"/>
  <c r="M33" i="2"/>
  <c r="L33" i="2"/>
  <c r="K33" i="2"/>
  <c r="J33" i="2"/>
  <c r="J34" i="4" s="1"/>
  <c r="I33" i="2"/>
  <c r="H33" i="2"/>
  <c r="H34" i="4" s="1"/>
  <c r="G33" i="2"/>
  <c r="F33" i="2"/>
  <c r="E33" i="2"/>
  <c r="D33" i="2"/>
  <c r="D34" i="4" s="1"/>
  <c r="C33" i="2"/>
  <c r="BU32" i="2"/>
  <c r="BU33" i="4" s="1"/>
  <c r="BT32" i="2"/>
  <c r="BT33" i="4" s="1"/>
  <c r="BS32" i="2"/>
  <c r="BS33" i="4" s="1"/>
  <c r="BR32" i="2"/>
  <c r="BQ32" i="2"/>
  <c r="BP32" i="2"/>
  <c r="BO32" i="2"/>
  <c r="BN32" i="2"/>
  <c r="BM32" i="2"/>
  <c r="BM33" i="4" s="1"/>
  <c r="BL32" i="2"/>
  <c r="BL33" i="4" s="1"/>
  <c r="BK32" i="2"/>
  <c r="BK33" i="4" s="1"/>
  <c r="BJ32" i="2"/>
  <c r="BI32" i="2"/>
  <c r="BH32" i="2"/>
  <c r="BG32" i="2"/>
  <c r="BF32" i="2"/>
  <c r="BF33" i="4" s="1"/>
  <c r="BE32" i="2"/>
  <c r="BE33" i="4" s="1"/>
  <c r="BD32" i="2"/>
  <c r="BD33" i="4" s="1"/>
  <c r="BC32" i="2"/>
  <c r="BC33" i="4" s="1"/>
  <c r="BB32" i="2"/>
  <c r="BA32" i="2"/>
  <c r="AZ32" i="2"/>
  <c r="AY32" i="2"/>
  <c r="AY33" i="4" s="1"/>
  <c r="AX32" i="2"/>
  <c r="AX33" i="4" s="1"/>
  <c r="AW32" i="2"/>
  <c r="AW33" i="4" s="1"/>
  <c r="AV32" i="2"/>
  <c r="AV33" i="4" s="1"/>
  <c r="AU32" i="2"/>
  <c r="AU33" i="4" s="1"/>
  <c r="AT32" i="2"/>
  <c r="AS32" i="2"/>
  <c r="AR32" i="2"/>
  <c r="AQ32" i="2"/>
  <c r="AQ33" i="4" s="1"/>
  <c r="AP32" i="2"/>
  <c r="AP33" i="4" s="1"/>
  <c r="AO32" i="2"/>
  <c r="AO33" i="4" s="1"/>
  <c r="AN32" i="2"/>
  <c r="AN33" i="4" s="1"/>
  <c r="AM32" i="2"/>
  <c r="AM33" i="4" s="1"/>
  <c r="AL32" i="2"/>
  <c r="AK32" i="2"/>
  <c r="AJ32" i="2"/>
  <c r="AI32" i="2"/>
  <c r="AI33" i="4" s="1"/>
  <c r="AH32" i="2"/>
  <c r="AH33" i="4" s="1"/>
  <c r="AG32" i="2"/>
  <c r="AG33" i="4" s="1"/>
  <c r="AF32" i="2"/>
  <c r="AF33" i="4" s="1"/>
  <c r="AE32" i="2"/>
  <c r="AE33" i="4" s="1"/>
  <c r="AD32" i="2"/>
  <c r="AC32" i="2"/>
  <c r="AB32" i="2"/>
  <c r="AA32" i="2"/>
  <c r="AA33" i="4" s="1"/>
  <c r="Z32" i="2"/>
  <c r="Z33" i="4" s="1"/>
  <c r="Y32" i="2"/>
  <c r="Y33" i="4" s="1"/>
  <c r="X32" i="2"/>
  <c r="X33" i="4" s="1"/>
  <c r="W32" i="2"/>
  <c r="W33" i="4" s="1"/>
  <c r="V32" i="2"/>
  <c r="U32" i="2"/>
  <c r="T32" i="2"/>
  <c r="S32" i="2"/>
  <c r="S33" i="4" s="1"/>
  <c r="R32" i="2"/>
  <c r="R33" i="4" s="1"/>
  <c r="Q32" i="2"/>
  <c r="Q33" i="4" s="1"/>
  <c r="P32" i="2"/>
  <c r="P33" i="4" s="1"/>
  <c r="O32" i="2"/>
  <c r="O33" i="4" s="1"/>
  <c r="N32" i="2"/>
  <c r="M32" i="2"/>
  <c r="L32" i="2"/>
  <c r="K32" i="2"/>
  <c r="K33" i="4" s="1"/>
  <c r="J32" i="2"/>
  <c r="J33" i="4" s="1"/>
  <c r="I32" i="2"/>
  <c r="I33" i="4" s="1"/>
  <c r="H32" i="2"/>
  <c r="H33" i="4" s="1"/>
  <c r="G32" i="2"/>
  <c r="G33" i="4" s="1"/>
  <c r="F32" i="2"/>
  <c r="E32" i="2"/>
  <c r="D32" i="2"/>
  <c r="D33" i="4" s="1"/>
  <c r="C32" i="2"/>
  <c r="BU31" i="2"/>
  <c r="BT31" i="2"/>
  <c r="BT32" i="4" s="1"/>
  <c r="BS31" i="2"/>
  <c r="BR31" i="2"/>
  <c r="BR32" i="4" s="1"/>
  <c r="BQ31" i="2"/>
  <c r="BP31" i="2"/>
  <c r="BO31" i="2"/>
  <c r="BN31" i="2"/>
  <c r="BM31" i="2"/>
  <c r="BL31" i="2"/>
  <c r="BL32" i="4" s="1"/>
  <c r="BK31" i="2"/>
  <c r="BJ31" i="2"/>
  <c r="BJ32" i="4" s="1"/>
  <c r="BI31" i="2"/>
  <c r="BH31" i="2"/>
  <c r="BG31" i="2"/>
  <c r="BF31" i="2"/>
  <c r="BE31" i="2"/>
  <c r="BD31" i="2"/>
  <c r="BD32" i="4" s="1"/>
  <c r="BC31" i="2"/>
  <c r="BB31" i="2"/>
  <c r="BB32" i="4" s="1"/>
  <c r="BA31" i="2"/>
  <c r="AZ31" i="2"/>
  <c r="AY31" i="2"/>
  <c r="AX31" i="2"/>
  <c r="AW31" i="2"/>
  <c r="AV31" i="2"/>
  <c r="AV32" i="4" s="1"/>
  <c r="AU31" i="2"/>
  <c r="AT31" i="2"/>
  <c r="AT32" i="4" s="1"/>
  <c r="AS31" i="2"/>
  <c r="AR31" i="2"/>
  <c r="AQ31" i="2"/>
  <c r="AP31" i="2"/>
  <c r="AO31" i="2"/>
  <c r="AN31" i="2"/>
  <c r="AN32" i="4" s="1"/>
  <c r="AM31" i="2"/>
  <c r="AL31" i="2"/>
  <c r="AL32" i="4" s="1"/>
  <c r="AK31" i="2"/>
  <c r="AJ31" i="2"/>
  <c r="AI31" i="2"/>
  <c r="AH31" i="2"/>
  <c r="AG31" i="2"/>
  <c r="AF31" i="2"/>
  <c r="AF32" i="4" s="1"/>
  <c r="AE31" i="2"/>
  <c r="AD31" i="2"/>
  <c r="AD32" i="4" s="1"/>
  <c r="AC31" i="2"/>
  <c r="AB31" i="2"/>
  <c r="AA31" i="2"/>
  <c r="Z31" i="2"/>
  <c r="Y31" i="2"/>
  <c r="X31" i="2"/>
  <c r="X32" i="4" s="1"/>
  <c r="W31" i="2"/>
  <c r="V31" i="2"/>
  <c r="V32" i="4" s="1"/>
  <c r="U31" i="2"/>
  <c r="T31" i="2"/>
  <c r="S31" i="2"/>
  <c r="R31" i="2"/>
  <c r="Q31" i="2"/>
  <c r="P31" i="2"/>
  <c r="P32" i="4" s="1"/>
  <c r="O31" i="2"/>
  <c r="N31" i="2"/>
  <c r="N32" i="4" s="1"/>
  <c r="M31" i="2"/>
  <c r="L31" i="2"/>
  <c r="K31" i="2"/>
  <c r="J31" i="2"/>
  <c r="I31" i="2"/>
  <c r="H31" i="2"/>
  <c r="H32" i="4" s="1"/>
  <c r="G31" i="2"/>
  <c r="F31" i="2"/>
  <c r="F32" i="4" s="1"/>
  <c r="E31" i="2"/>
  <c r="D31" i="2"/>
  <c r="D32" i="4" s="1"/>
  <c r="C31" i="2"/>
  <c r="BU30" i="2"/>
  <c r="BU31" i="4" s="1"/>
  <c r="BT30" i="2"/>
  <c r="BT31" i="4" s="1"/>
  <c r="BS30" i="2"/>
  <c r="BS31" i="4" s="1"/>
  <c r="BR30" i="2"/>
  <c r="BR31" i="4" s="1"/>
  <c r="BQ30" i="2"/>
  <c r="BQ31" i="4" s="1"/>
  <c r="BP30" i="2"/>
  <c r="BO30" i="2"/>
  <c r="BO31" i="4" s="1"/>
  <c r="BN30" i="2"/>
  <c r="BM30" i="2"/>
  <c r="BM31" i="4" s="1"/>
  <c r="BL30" i="2"/>
  <c r="BL31" i="4" s="1"/>
  <c r="BK30" i="2"/>
  <c r="BK31" i="4" s="1"/>
  <c r="BJ30" i="2"/>
  <c r="BJ31" i="4" s="1"/>
  <c r="BI30" i="2"/>
  <c r="BI31" i="4" s="1"/>
  <c r="BH30" i="2"/>
  <c r="BG30" i="2"/>
  <c r="BG31" i="4" s="1"/>
  <c r="BF30" i="2"/>
  <c r="BF31" i="4" s="1"/>
  <c r="BE30" i="2"/>
  <c r="BE31" i="4" s="1"/>
  <c r="BD30" i="2"/>
  <c r="BD31" i="4" s="1"/>
  <c r="BC30" i="2"/>
  <c r="BC31" i="4" s="1"/>
  <c r="BB30" i="2"/>
  <c r="BB31" i="4" s="1"/>
  <c r="BA30" i="2"/>
  <c r="BA31" i="4" s="1"/>
  <c r="AZ30" i="2"/>
  <c r="AY30" i="2"/>
  <c r="AY31" i="4" s="1"/>
  <c r="AX30" i="2"/>
  <c r="AX31" i="4" s="1"/>
  <c r="AW30" i="2"/>
  <c r="AW31" i="4" s="1"/>
  <c r="AV30" i="2"/>
  <c r="AV31" i="4" s="1"/>
  <c r="AU30" i="2"/>
  <c r="AU31" i="4" s="1"/>
  <c r="AT30" i="2"/>
  <c r="AT31" i="4" s="1"/>
  <c r="AS30" i="2"/>
  <c r="AS31" i="4" s="1"/>
  <c r="AR30" i="2"/>
  <c r="AQ30" i="2"/>
  <c r="AQ31" i="4" s="1"/>
  <c r="AP30" i="2"/>
  <c r="AP31" i="4" s="1"/>
  <c r="AO30" i="2"/>
  <c r="AO31" i="4" s="1"/>
  <c r="AN30" i="2"/>
  <c r="AN31" i="4" s="1"/>
  <c r="AM30" i="2"/>
  <c r="AM31" i="4" s="1"/>
  <c r="AL30" i="2"/>
  <c r="AL31" i="4" s="1"/>
  <c r="AK30" i="2"/>
  <c r="AK31" i="4" s="1"/>
  <c r="AJ30" i="2"/>
  <c r="AI30" i="2"/>
  <c r="AI31" i="4" s="1"/>
  <c r="AH30" i="2"/>
  <c r="AH31" i="4" s="1"/>
  <c r="AG30" i="2"/>
  <c r="AG31" i="4" s="1"/>
  <c r="AF30" i="2"/>
  <c r="AF31" i="4" s="1"/>
  <c r="AE30" i="2"/>
  <c r="AE31" i="4" s="1"/>
  <c r="AD30" i="2"/>
  <c r="AD31" i="4" s="1"/>
  <c r="AC30" i="2"/>
  <c r="AC31" i="4" s="1"/>
  <c r="AB30" i="2"/>
  <c r="AA30" i="2"/>
  <c r="AA31" i="4" s="1"/>
  <c r="Z30" i="2"/>
  <c r="Z31" i="4" s="1"/>
  <c r="Y30" i="2"/>
  <c r="Y31" i="4" s="1"/>
  <c r="X30" i="2"/>
  <c r="X31" i="4" s="1"/>
  <c r="W30" i="2"/>
  <c r="W31" i="4" s="1"/>
  <c r="V30" i="2"/>
  <c r="V31" i="4" s="1"/>
  <c r="U30" i="2"/>
  <c r="U31" i="4" s="1"/>
  <c r="T30" i="2"/>
  <c r="S30" i="2"/>
  <c r="S31" i="4" s="1"/>
  <c r="R30" i="2"/>
  <c r="R31" i="4" s="1"/>
  <c r="Q30" i="2"/>
  <c r="Q31" i="4" s="1"/>
  <c r="P30" i="2"/>
  <c r="P31" i="4" s="1"/>
  <c r="O30" i="2"/>
  <c r="O31" i="4" s="1"/>
  <c r="N30" i="2"/>
  <c r="N31" i="4" s="1"/>
  <c r="M30" i="2"/>
  <c r="M31" i="4" s="1"/>
  <c r="L30" i="2"/>
  <c r="K30" i="2"/>
  <c r="K31" i="4" s="1"/>
  <c r="J30" i="2"/>
  <c r="J31" i="4" s="1"/>
  <c r="I30" i="2"/>
  <c r="I31" i="4" s="1"/>
  <c r="H30" i="2"/>
  <c r="H31" i="4" s="1"/>
  <c r="G30" i="2"/>
  <c r="G31" i="4" s="1"/>
  <c r="F30" i="2"/>
  <c r="F31" i="4" s="1"/>
  <c r="E30" i="2"/>
  <c r="E31" i="4" s="1"/>
  <c r="D30" i="2"/>
  <c r="D31" i="4" s="1"/>
  <c r="C30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D30" i="4" s="1"/>
  <c r="C29" i="2"/>
  <c r="BU28" i="2"/>
  <c r="BT28" i="2"/>
  <c r="BS28" i="2"/>
  <c r="BR28" i="2"/>
  <c r="BQ28" i="2"/>
  <c r="BP28" i="2"/>
  <c r="BO28" i="2"/>
  <c r="BO29" i="4" s="1"/>
  <c r="BN28" i="2"/>
  <c r="BM28" i="2"/>
  <c r="BL28" i="2"/>
  <c r="BK28" i="2"/>
  <c r="BJ28" i="2"/>
  <c r="BI28" i="2"/>
  <c r="BH28" i="2"/>
  <c r="BG28" i="2"/>
  <c r="BG29" i="4" s="1"/>
  <c r="BF28" i="2"/>
  <c r="BE28" i="2"/>
  <c r="BD28" i="2"/>
  <c r="BC28" i="2"/>
  <c r="BB28" i="2"/>
  <c r="BA28" i="2"/>
  <c r="AZ28" i="2"/>
  <c r="AY28" i="2"/>
  <c r="AY29" i="4" s="1"/>
  <c r="AX28" i="2"/>
  <c r="AW28" i="2"/>
  <c r="AV28" i="2"/>
  <c r="AU28" i="2"/>
  <c r="AT28" i="2"/>
  <c r="AS28" i="2"/>
  <c r="AR28" i="2"/>
  <c r="AQ28" i="2"/>
  <c r="AQ29" i="4" s="1"/>
  <c r="AP28" i="2"/>
  <c r="AO28" i="2"/>
  <c r="AN28" i="2"/>
  <c r="AM28" i="2"/>
  <c r="AL28" i="2"/>
  <c r="AK28" i="2"/>
  <c r="AJ28" i="2"/>
  <c r="AI28" i="2"/>
  <c r="AI29" i="4" s="1"/>
  <c r="AH28" i="2"/>
  <c r="AG28" i="2"/>
  <c r="AF28" i="2"/>
  <c r="AE28" i="2"/>
  <c r="AD28" i="2"/>
  <c r="AC28" i="2"/>
  <c r="AB28" i="2"/>
  <c r="AA28" i="2"/>
  <c r="AA29" i="4" s="1"/>
  <c r="Z28" i="2"/>
  <c r="Y28" i="2"/>
  <c r="X28" i="2"/>
  <c r="W28" i="2"/>
  <c r="V28" i="2"/>
  <c r="U28" i="2"/>
  <c r="T28" i="2"/>
  <c r="S28" i="2"/>
  <c r="S29" i="4" s="1"/>
  <c r="R28" i="2"/>
  <c r="Q28" i="2"/>
  <c r="P28" i="2"/>
  <c r="O28" i="2"/>
  <c r="N28" i="2"/>
  <c r="M28" i="2"/>
  <c r="L28" i="2"/>
  <c r="K28" i="2"/>
  <c r="K29" i="4" s="1"/>
  <c r="J28" i="2"/>
  <c r="I28" i="2"/>
  <c r="H28" i="2"/>
  <c r="G28" i="2"/>
  <c r="F28" i="2"/>
  <c r="E28" i="2"/>
  <c r="D28" i="2"/>
  <c r="D29" i="4" s="1"/>
  <c r="C28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D28" i="4" s="1"/>
  <c r="C27" i="2"/>
  <c r="BU26" i="2"/>
  <c r="BU27" i="4" s="1"/>
  <c r="BT26" i="2"/>
  <c r="BS26" i="2"/>
  <c r="BR26" i="2"/>
  <c r="BQ26" i="2"/>
  <c r="BP26" i="2"/>
  <c r="BO26" i="2"/>
  <c r="BO27" i="4" s="1"/>
  <c r="BN26" i="2"/>
  <c r="BM26" i="2"/>
  <c r="BM27" i="4" s="1"/>
  <c r="BL26" i="2"/>
  <c r="BK26" i="2"/>
  <c r="BJ26" i="2"/>
  <c r="BI26" i="2"/>
  <c r="BH26" i="2"/>
  <c r="BG26" i="2"/>
  <c r="BG27" i="4" s="1"/>
  <c r="BF26" i="2"/>
  <c r="BE26" i="2"/>
  <c r="BE27" i="4" s="1"/>
  <c r="BD26" i="2"/>
  <c r="BC26" i="2"/>
  <c r="BB26" i="2"/>
  <c r="BA26" i="2"/>
  <c r="AZ26" i="2"/>
  <c r="AY26" i="2"/>
  <c r="AY27" i="4" s="1"/>
  <c r="AX26" i="2"/>
  <c r="AW26" i="2"/>
  <c r="AW27" i="4" s="1"/>
  <c r="AV26" i="2"/>
  <c r="AU26" i="2"/>
  <c r="AT26" i="2"/>
  <c r="AS26" i="2"/>
  <c r="AR26" i="2"/>
  <c r="AQ26" i="2"/>
  <c r="AQ27" i="4" s="1"/>
  <c r="AP26" i="2"/>
  <c r="AO26" i="2"/>
  <c r="AO27" i="4" s="1"/>
  <c r="AN26" i="2"/>
  <c r="AM26" i="2"/>
  <c r="AL26" i="2"/>
  <c r="AK26" i="2"/>
  <c r="AJ26" i="2"/>
  <c r="AI26" i="2"/>
  <c r="AI27" i="4" s="1"/>
  <c r="AH26" i="2"/>
  <c r="AG26" i="2"/>
  <c r="AG27" i="4" s="1"/>
  <c r="AF26" i="2"/>
  <c r="AE26" i="2"/>
  <c r="AD26" i="2"/>
  <c r="AC26" i="2"/>
  <c r="AC27" i="4" s="1"/>
  <c r="AB26" i="2"/>
  <c r="AA26" i="2"/>
  <c r="AA27" i="4" s="1"/>
  <c r="Z26" i="2"/>
  <c r="Z27" i="4" s="1"/>
  <c r="Y26" i="2"/>
  <c r="Y27" i="4" s="1"/>
  <c r="X26" i="2"/>
  <c r="W26" i="2"/>
  <c r="V26" i="2"/>
  <c r="U26" i="2"/>
  <c r="U27" i="4" s="1"/>
  <c r="T26" i="2"/>
  <c r="S26" i="2"/>
  <c r="S27" i="4" s="1"/>
  <c r="R26" i="2"/>
  <c r="R27" i="4" s="1"/>
  <c r="Q26" i="2"/>
  <c r="Q27" i="4" s="1"/>
  <c r="P26" i="2"/>
  <c r="O26" i="2"/>
  <c r="N26" i="2"/>
  <c r="M26" i="2"/>
  <c r="M27" i="4" s="1"/>
  <c r="L26" i="2"/>
  <c r="K26" i="2"/>
  <c r="K27" i="4" s="1"/>
  <c r="J26" i="2"/>
  <c r="J27" i="4" s="1"/>
  <c r="I26" i="2"/>
  <c r="I27" i="4" s="1"/>
  <c r="H26" i="2"/>
  <c r="G26" i="2"/>
  <c r="F26" i="2"/>
  <c r="E26" i="2"/>
  <c r="E27" i="4" s="1"/>
  <c r="D26" i="2"/>
  <c r="D27" i="4" s="1"/>
  <c r="C26" i="2"/>
  <c r="BU25" i="2"/>
  <c r="BT25" i="2"/>
  <c r="BT26" i="4" s="1"/>
  <c r="BS25" i="2"/>
  <c r="BR25" i="2"/>
  <c r="BQ25" i="2"/>
  <c r="BP25" i="2"/>
  <c r="BO25" i="2"/>
  <c r="BN25" i="2"/>
  <c r="BN26" i="4" s="1"/>
  <c r="BM25" i="2"/>
  <c r="BL25" i="2"/>
  <c r="BL26" i="4" s="1"/>
  <c r="BK25" i="2"/>
  <c r="BJ25" i="2"/>
  <c r="BI25" i="2"/>
  <c r="BH25" i="2"/>
  <c r="BG25" i="2"/>
  <c r="BF25" i="2"/>
  <c r="BF26" i="4" s="1"/>
  <c r="BE25" i="2"/>
  <c r="BD25" i="2"/>
  <c r="BD26" i="4" s="1"/>
  <c r="BC25" i="2"/>
  <c r="BB25" i="2"/>
  <c r="BA25" i="2"/>
  <c r="AZ25" i="2"/>
  <c r="AY25" i="2"/>
  <c r="AX25" i="2"/>
  <c r="AX26" i="4" s="1"/>
  <c r="AW25" i="2"/>
  <c r="AV25" i="2"/>
  <c r="AV26" i="4" s="1"/>
  <c r="AU25" i="2"/>
  <c r="AT25" i="2"/>
  <c r="AS25" i="2"/>
  <c r="AR25" i="2"/>
  <c r="AQ25" i="2"/>
  <c r="AP25" i="2"/>
  <c r="AP26" i="4" s="1"/>
  <c r="AO25" i="2"/>
  <c r="AN25" i="2"/>
  <c r="AN26" i="4" s="1"/>
  <c r="AM25" i="2"/>
  <c r="AL25" i="2"/>
  <c r="AK25" i="2"/>
  <c r="AJ25" i="2"/>
  <c r="AI25" i="2"/>
  <c r="AH25" i="2"/>
  <c r="AH26" i="4" s="1"/>
  <c r="AG25" i="2"/>
  <c r="AF25" i="2"/>
  <c r="AF26" i="4" s="1"/>
  <c r="AE25" i="2"/>
  <c r="AD25" i="2"/>
  <c r="AC25" i="2"/>
  <c r="AB25" i="2"/>
  <c r="AA25" i="2"/>
  <c r="Z25" i="2"/>
  <c r="Z26" i="4" s="1"/>
  <c r="Y25" i="2"/>
  <c r="X25" i="2"/>
  <c r="X26" i="4" s="1"/>
  <c r="W25" i="2"/>
  <c r="V25" i="2"/>
  <c r="U25" i="2"/>
  <c r="T25" i="2"/>
  <c r="S25" i="2"/>
  <c r="R25" i="2"/>
  <c r="R26" i="4" s="1"/>
  <c r="Q25" i="2"/>
  <c r="P25" i="2"/>
  <c r="P26" i="4" s="1"/>
  <c r="O25" i="2"/>
  <c r="N25" i="2"/>
  <c r="M25" i="2"/>
  <c r="L25" i="2"/>
  <c r="K25" i="2"/>
  <c r="J25" i="2"/>
  <c r="J26" i="4" s="1"/>
  <c r="I25" i="2"/>
  <c r="H25" i="2"/>
  <c r="H26" i="4" s="1"/>
  <c r="G25" i="2"/>
  <c r="F25" i="2"/>
  <c r="E25" i="2"/>
  <c r="D25" i="2"/>
  <c r="D26" i="4" s="1"/>
  <c r="C25" i="2"/>
  <c r="BU24" i="2"/>
  <c r="BU25" i="4" s="1"/>
  <c r="BT24" i="2"/>
  <c r="BT25" i="4" s="1"/>
  <c r="BS24" i="2"/>
  <c r="BS25" i="4" s="1"/>
  <c r="BR24" i="2"/>
  <c r="BQ24" i="2"/>
  <c r="BP24" i="2"/>
  <c r="BO24" i="2"/>
  <c r="BO25" i="4" s="1"/>
  <c r="BN24" i="2"/>
  <c r="BN25" i="4" s="1"/>
  <c r="BM24" i="2"/>
  <c r="BM25" i="4" s="1"/>
  <c r="BL24" i="2"/>
  <c r="BL25" i="4" s="1"/>
  <c r="BK24" i="2"/>
  <c r="BK25" i="4" s="1"/>
  <c r="BJ24" i="2"/>
  <c r="BI24" i="2"/>
  <c r="BH24" i="2"/>
  <c r="BG24" i="2"/>
  <c r="BG25" i="4" s="1"/>
  <c r="BF24" i="2"/>
  <c r="BF25" i="4" s="1"/>
  <c r="BE24" i="2"/>
  <c r="BE25" i="4" s="1"/>
  <c r="BD24" i="2"/>
  <c r="BD25" i="4" s="1"/>
  <c r="BC24" i="2"/>
  <c r="BC25" i="4" s="1"/>
  <c r="BB24" i="2"/>
  <c r="BA24" i="2"/>
  <c r="AZ24" i="2"/>
  <c r="AY24" i="2"/>
  <c r="AY25" i="4" s="1"/>
  <c r="AX24" i="2"/>
  <c r="AX25" i="4" s="1"/>
  <c r="AW24" i="2"/>
  <c r="AW25" i="4" s="1"/>
  <c r="AV24" i="2"/>
  <c r="AV25" i="4" s="1"/>
  <c r="AU24" i="2"/>
  <c r="AU25" i="4" s="1"/>
  <c r="AT24" i="2"/>
  <c r="AS24" i="2"/>
  <c r="AR24" i="2"/>
  <c r="AQ24" i="2"/>
  <c r="AQ25" i="4" s="1"/>
  <c r="AP24" i="2"/>
  <c r="AP25" i="4" s="1"/>
  <c r="AO24" i="2"/>
  <c r="AO25" i="4" s="1"/>
  <c r="AN24" i="2"/>
  <c r="AN25" i="4" s="1"/>
  <c r="AM24" i="2"/>
  <c r="AM25" i="4" s="1"/>
  <c r="AL24" i="2"/>
  <c r="AK24" i="2"/>
  <c r="AJ24" i="2"/>
  <c r="AI24" i="2"/>
  <c r="AI25" i="4" s="1"/>
  <c r="AH24" i="2"/>
  <c r="AH25" i="4" s="1"/>
  <c r="AG24" i="2"/>
  <c r="AG25" i="4" s="1"/>
  <c r="AF24" i="2"/>
  <c r="AF25" i="4" s="1"/>
  <c r="AE24" i="2"/>
  <c r="AE25" i="4" s="1"/>
  <c r="AD24" i="2"/>
  <c r="AC24" i="2"/>
  <c r="AB24" i="2"/>
  <c r="AA24" i="2"/>
  <c r="AA25" i="4" s="1"/>
  <c r="Z24" i="2"/>
  <c r="Z25" i="4" s="1"/>
  <c r="Y24" i="2"/>
  <c r="Y25" i="4" s="1"/>
  <c r="X24" i="2"/>
  <c r="X25" i="4" s="1"/>
  <c r="W24" i="2"/>
  <c r="W25" i="4" s="1"/>
  <c r="V24" i="2"/>
  <c r="U24" i="2"/>
  <c r="T24" i="2"/>
  <c r="S24" i="2"/>
  <c r="S25" i="4" s="1"/>
  <c r="R24" i="2"/>
  <c r="R25" i="4" s="1"/>
  <c r="Q24" i="2"/>
  <c r="Q25" i="4" s="1"/>
  <c r="P24" i="2"/>
  <c r="P25" i="4" s="1"/>
  <c r="O24" i="2"/>
  <c r="O25" i="4" s="1"/>
  <c r="N24" i="2"/>
  <c r="M24" i="2"/>
  <c r="L24" i="2"/>
  <c r="K24" i="2"/>
  <c r="K25" i="4" s="1"/>
  <c r="J24" i="2"/>
  <c r="J25" i="4" s="1"/>
  <c r="I24" i="2"/>
  <c r="I25" i="4" s="1"/>
  <c r="H24" i="2"/>
  <c r="H25" i="4" s="1"/>
  <c r="G24" i="2"/>
  <c r="G25" i="4" s="1"/>
  <c r="F24" i="2"/>
  <c r="E24" i="2"/>
  <c r="D24" i="2"/>
  <c r="D25" i="4" s="1"/>
  <c r="C24" i="2"/>
  <c r="BU23" i="2"/>
  <c r="BT23" i="2"/>
  <c r="BT24" i="4" s="1"/>
  <c r="BS23" i="2"/>
  <c r="BR23" i="2"/>
  <c r="BR24" i="4" s="1"/>
  <c r="BQ23" i="2"/>
  <c r="BP23" i="2"/>
  <c r="BO23" i="2"/>
  <c r="BN23" i="2"/>
  <c r="BM23" i="2"/>
  <c r="BL23" i="2"/>
  <c r="BL24" i="4" s="1"/>
  <c r="BK23" i="2"/>
  <c r="BJ23" i="2"/>
  <c r="BJ24" i="4" s="1"/>
  <c r="BI23" i="2"/>
  <c r="BH23" i="2"/>
  <c r="BG23" i="2"/>
  <c r="BF23" i="2"/>
  <c r="BE23" i="2"/>
  <c r="BD23" i="2"/>
  <c r="BD24" i="4" s="1"/>
  <c r="BC23" i="2"/>
  <c r="BB23" i="2"/>
  <c r="BB24" i="4" s="1"/>
  <c r="BA23" i="2"/>
  <c r="AZ23" i="2"/>
  <c r="AY23" i="2"/>
  <c r="AX23" i="2"/>
  <c r="AW23" i="2"/>
  <c r="AV23" i="2"/>
  <c r="AV24" i="4" s="1"/>
  <c r="AU23" i="2"/>
  <c r="AT23" i="2"/>
  <c r="AT24" i="4" s="1"/>
  <c r="AS23" i="2"/>
  <c r="AR23" i="2"/>
  <c r="AQ23" i="2"/>
  <c r="AP23" i="2"/>
  <c r="AO23" i="2"/>
  <c r="AN23" i="2"/>
  <c r="AN24" i="4" s="1"/>
  <c r="AM23" i="2"/>
  <c r="AL23" i="2"/>
  <c r="AL24" i="4" s="1"/>
  <c r="AK23" i="2"/>
  <c r="AJ23" i="2"/>
  <c r="AI23" i="2"/>
  <c r="AH23" i="2"/>
  <c r="AG23" i="2"/>
  <c r="AF23" i="2"/>
  <c r="AF24" i="4" s="1"/>
  <c r="AE23" i="2"/>
  <c r="AD23" i="2"/>
  <c r="AD24" i="4" s="1"/>
  <c r="AC23" i="2"/>
  <c r="AB23" i="2"/>
  <c r="AA23" i="2"/>
  <c r="Z23" i="2"/>
  <c r="Y23" i="2"/>
  <c r="X23" i="2"/>
  <c r="X24" i="4" s="1"/>
  <c r="W23" i="2"/>
  <c r="V23" i="2"/>
  <c r="V24" i="4" s="1"/>
  <c r="U23" i="2"/>
  <c r="T23" i="2"/>
  <c r="S23" i="2"/>
  <c r="R23" i="2"/>
  <c r="Q23" i="2"/>
  <c r="P23" i="2"/>
  <c r="P24" i="4" s="1"/>
  <c r="O23" i="2"/>
  <c r="N23" i="2"/>
  <c r="N24" i="4" s="1"/>
  <c r="M23" i="2"/>
  <c r="L23" i="2"/>
  <c r="K23" i="2"/>
  <c r="J23" i="2"/>
  <c r="I23" i="2"/>
  <c r="H23" i="2"/>
  <c r="H24" i="4" s="1"/>
  <c r="G23" i="2"/>
  <c r="F23" i="2"/>
  <c r="F24" i="4" s="1"/>
  <c r="E23" i="2"/>
  <c r="D23" i="2"/>
  <c r="D24" i="4" s="1"/>
  <c r="C23" i="2"/>
  <c r="BU22" i="2"/>
  <c r="BU23" i="4" s="1"/>
  <c r="BT22" i="2"/>
  <c r="BT23" i="4" s="1"/>
  <c r="BS22" i="2"/>
  <c r="BS23" i="4" s="1"/>
  <c r="BR22" i="2"/>
  <c r="BR23" i="4" s="1"/>
  <c r="BQ22" i="2"/>
  <c r="BQ23" i="4" s="1"/>
  <c r="BP22" i="2"/>
  <c r="BO22" i="2"/>
  <c r="BO23" i="4" s="1"/>
  <c r="BN22" i="2"/>
  <c r="BN23" i="4" s="1"/>
  <c r="BM22" i="2"/>
  <c r="BM23" i="4" s="1"/>
  <c r="BL22" i="2"/>
  <c r="BL23" i="4" s="1"/>
  <c r="BK22" i="2"/>
  <c r="BK23" i="4" s="1"/>
  <c r="BJ22" i="2"/>
  <c r="BJ23" i="4" s="1"/>
  <c r="BI22" i="2"/>
  <c r="BI23" i="4" s="1"/>
  <c r="BH22" i="2"/>
  <c r="BG22" i="2"/>
  <c r="BG23" i="4" s="1"/>
  <c r="BF22" i="2"/>
  <c r="BF23" i="4" s="1"/>
  <c r="BE22" i="2"/>
  <c r="BE23" i="4" s="1"/>
  <c r="BD22" i="2"/>
  <c r="BD23" i="4" s="1"/>
  <c r="BC22" i="2"/>
  <c r="BC23" i="4" s="1"/>
  <c r="BB22" i="2"/>
  <c r="BB23" i="4" s="1"/>
  <c r="BA22" i="2"/>
  <c r="BA23" i="4" s="1"/>
  <c r="AZ22" i="2"/>
  <c r="AY22" i="2"/>
  <c r="AY23" i="4" s="1"/>
  <c r="AX22" i="2"/>
  <c r="AX23" i="4" s="1"/>
  <c r="AW22" i="2"/>
  <c r="AW23" i="4" s="1"/>
  <c r="AV22" i="2"/>
  <c r="AV23" i="4" s="1"/>
  <c r="AU22" i="2"/>
  <c r="AU23" i="4" s="1"/>
  <c r="AT22" i="2"/>
  <c r="AT23" i="4" s="1"/>
  <c r="AS22" i="2"/>
  <c r="AS23" i="4" s="1"/>
  <c r="AR22" i="2"/>
  <c r="AQ22" i="2"/>
  <c r="AQ23" i="4" s="1"/>
  <c r="AP22" i="2"/>
  <c r="AP23" i="4" s="1"/>
  <c r="AO22" i="2"/>
  <c r="AO23" i="4" s="1"/>
  <c r="AN22" i="2"/>
  <c r="AN23" i="4" s="1"/>
  <c r="AM22" i="2"/>
  <c r="AM23" i="4" s="1"/>
  <c r="AL22" i="2"/>
  <c r="AL23" i="4" s="1"/>
  <c r="AK22" i="2"/>
  <c r="AK23" i="4" s="1"/>
  <c r="AJ22" i="2"/>
  <c r="AI22" i="2"/>
  <c r="AI23" i="4" s="1"/>
  <c r="AH22" i="2"/>
  <c r="AH23" i="4" s="1"/>
  <c r="AG22" i="2"/>
  <c r="AG23" i="4" s="1"/>
  <c r="AF22" i="2"/>
  <c r="AF23" i="4" s="1"/>
  <c r="AE22" i="2"/>
  <c r="AE23" i="4" s="1"/>
  <c r="AD22" i="2"/>
  <c r="AD23" i="4" s="1"/>
  <c r="AC22" i="2"/>
  <c r="AC23" i="4" s="1"/>
  <c r="AB22" i="2"/>
  <c r="AA22" i="2"/>
  <c r="AA23" i="4" s="1"/>
  <c r="Z22" i="2"/>
  <c r="Z23" i="4" s="1"/>
  <c r="Y22" i="2"/>
  <c r="Y23" i="4" s="1"/>
  <c r="X22" i="2"/>
  <c r="X23" i="4" s="1"/>
  <c r="W22" i="2"/>
  <c r="W23" i="4" s="1"/>
  <c r="V22" i="2"/>
  <c r="V23" i="4" s="1"/>
  <c r="U22" i="2"/>
  <c r="U23" i="4" s="1"/>
  <c r="T22" i="2"/>
  <c r="S22" i="2"/>
  <c r="S23" i="4" s="1"/>
  <c r="R22" i="2"/>
  <c r="R23" i="4" s="1"/>
  <c r="Q22" i="2"/>
  <c r="Q23" i="4" s="1"/>
  <c r="P22" i="2"/>
  <c r="P23" i="4" s="1"/>
  <c r="O22" i="2"/>
  <c r="O23" i="4" s="1"/>
  <c r="N22" i="2"/>
  <c r="N23" i="4" s="1"/>
  <c r="M22" i="2"/>
  <c r="M23" i="4" s="1"/>
  <c r="L22" i="2"/>
  <c r="K22" i="2"/>
  <c r="K23" i="4" s="1"/>
  <c r="J22" i="2"/>
  <c r="J23" i="4" s="1"/>
  <c r="I22" i="2"/>
  <c r="I23" i="4" s="1"/>
  <c r="H22" i="2"/>
  <c r="H23" i="4" s="1"/>
  <c r="G22" i="2"/>
  <c r="G23" i="4" s="1"/>
  <c r="F22" i="2"/>
  <c r="F23" i="4" s="1"/>
  <c r="E22" i="2"/>
  <c r="E23" i="4" s="1"/>
  <c r="D22" i="2"/>
  <c r="D23" i="4" s="1"/>
  <c r="C22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D22" i="4" s="1"/>
  <c r="C21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D21" i="4" s="1"/>
  <c r="C20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D20" i="4" s="1"/>
  <c r="C19" i="2"/>
  <c r="BU18" i="2"/>
  <c r="BU19" i="4" s="1"/>
  <c r="BT18" i="2"/>
  <c r="BS18" i="2"/>
  <c r="BR18" i="2"/>
  <c r="BQ18" i="2"/>
  <c r="BP18" i="2"/>
  <c r="BO18" i="2"/>
  <c r="BO19" i="4" s="1"/>
  <c r="BN18" i="2"/>
  <c r="BN19" i="4" s="1"/>
  <c r="BM18" i="2"/>
  <c r="BM19" i="4" s="1"/>
  <c r="BL18" i="2"/>
  <c r="BK18" i="2"/>
  <c r="BJ18" i="2"/>
  <c r="BI18" i="2"/>
  <c r="BH18" i="2"/>
  <c r="BG18" i="2"/>
  <c r="BG19" i="4" s="1"/>
  <c r="BF18" i="2"/>
  <c r="BF19" i="4" s="1"/>
  <c r="BE18" i="2"/>
  <c r="BE19" i="4" s="1"/>
  <c r="BD18" i="2"/>
  <c r="BC18" i="2"/>
  <c r="BB18" i="2"/>
  <c r="BA18" i="2"/>
  <c r="AZ18" i="2"/>
  <c r="AY18" i="2"/>
  <c r="AY19" i="4" s="1"/>
  <c r="AX18" i="2"/>
  <c r="AX19" i="4" s="1"/>
  <c r="AW18" i="2"/>
  <c r="AW19" i="4" s="1"/>
  <c r="AV18" i="2"/>
  <c r="AU18" i="2"/>
  <c r="AT18" i="2"/>
  <c r="AS18" i="2"/>
  <c r="AR18" i="2"/>
  <c r="AQ18" i="2"/>
  <c r="AQ19" i="4" s="1"/>
  <c r="AP18" i="2"/>
  <c r="AP19" i="4" s="1"/>
  <c r="AO18" i="2"/>
  <c r="AO19" i="4" s="1"/>
  <c r="AN18" i="2"/>
  <c r="AM18" i="2"/>
  <c r="AL18" i="2"/>
  <c r="AK18" i="2"/>
  <c r="AK19" i="4" s="1"/>
  <c r="AJ18" i="2"/>
  <c r="AI18" i="2"/>
  <c r="AI19" i="4" s="1"/>
  <c r="AH18" i="2"/>
  <c r="AH19" i="4" s="1"/>
  <c r="AG18" i="2"/>
  <c r="AG19" i="4" s="1"/>
  <c r="AF18" i="2"/>
  <c r="AE18" i="2"/>
  <c r="AD18" i="2"/>
  <c r="AC18" i="2"/>
  <c r="AC19" i="4" s="1"/>
  <c r="AB18" i="2"/>
  <c r="AA18" i="2"/>
  <c r="AA19" i="4" s="1"/>
  <c r="Z18" i="2"/>
  <c r="Z19" i="4" s="1"/>
  <c r="Y18" i="2"/>
  <c r="Y19" i="4" s="1"/>
  <c r="X18" i="2"/>
  <c r="W18" i="2"/>
  <c r="V18" i="2"/>
  <c r="U18" i="2"/>
  <c r="U19" i="4" s="1"/>
  <c r="T18" i="2"/>
  <c r="S18" i="2"/>
  <c r="S19" i="4" s="1"/>
  <c r="R18" i="2"/>
  <c r="R19" i="4" s="1"/>
  <c r="Q18" i="2"/>
  <c r="Q19" i="4" s="1"/>
  <c r="P18" i="2"/>
  <c r="O18" i="2"/>
  <c r="N18" i="2"/>
  <c r="M18" i="2"/>
  <c r="M19" i="4" s="1"/>
  <c r="L18" i="2"/>
  <c r="K18" i="2"/>
  <c r="K19" i="4" s="1"/>
  <c r="J18" i="2"/>
  <c r="J19" i="4" s="1"/>
  <c r="I18" i="2"/>
  <c r="I19" i="4" s="1"/>
  <c r="H18" i="2"/>
  <c r="G18" i="2"/>
  <c r="F18" i="2"/>
  <c r="E18" i="2"/>
  <c r="E19" i="4" s="1"/>
  <c r="D18" i="2"/>
  <c r="D19" i="4" s="1"/>
  <c r="C18" i="2"/>
  <c r="BU17" i="2"/>
  <c r="BT17" i="2"/>
  <c r="BT18" i="4" s="1"/>
  <c r="BS17" i="2"/>
  <c r="BR17" i="2"/>
  <c r="BQ17" i="2"/>
  <c r="BP17" i="2"/>
  <c r="BO17" i="2"/>
  <c r="BN17" i="2"/>
  <c r="BN18" i="4" s="1"/>
  <c r="BM17" i="2"/>
  <c r="BL17" i="2"/>
  <c r="BL18" i="4" s="1"/>
  <c r="BK17" i="2"/>
  <c r="BJ17" i="2"/>
  <c r="BI17" i="2"/>
  <c r="BH17" i="2"/>
  <c r="BG17" i="2"/>
  <c r="BF17" i="2"/>
  <c r="BF18" i="4" s="1"/>
  <c r="BE17" i="2"/>
  <c r="BD17" i="2"/>
  <c r="BD18" i="4" s="1"/>
  <c r="BC17" i="2"/>
  <c r="BB17" i="2"/>
  <c r="BA17" i="2"/>
  <c r="AZ17" i="2"/>
  <c r="AY17" i="2"/>
  <c r="AX17" i="2"/>
  <c r="AX18" i="4" s="1"/>
  <c r="AW17" i="2"/>
  <c r="AV17" i="2"/>
  <c r="AV18" i="4" s="1"/>
  <c r="AU17" i="2"/>
  <c r="AT17" i="2"/>
  <c r="AS17" i="2"/>
  <c r="AR17" i="2"/>
  <c r="AQ17" i="2"/>
  <c r="AP17" i="2"/>
  <c r="AP18" i="4" s="1"/>
  <c r="AO17" i="2"/>
  <c r="AN17" i="2"/>
  <c r="AN18" i="4" s="1"/>
  <c r="AM17" i="2"/>
  <c r="AL17" i="2"/>
  <c r="AK17" i="2"/>
  <c r="AJ17" i="2"/>
  <c r="AI17" i="2"/>
  <c r="AH17" i="2"/>
  <c r="AH18" i="4" s="1"/>
  <c r="AG17" i="2"/>
  <c r="AF17" i="2"/>
  <c r="AF18" i="4" s="1"/>
  <c r="AE17" i="2"/>
  <c r="AD17" i="2"/>
  <c r="AC17" i="2"/>
  <c r="AB17" i="2"/>
  <c r="AA17" i="2"/>
  <c r="Z17" i="2"/>
  <c r="Z18" i="4" s="1"/>
  <c r="Y17" i="2"/>
  <c r="X17" i="2"/>
  <c r="X18" i="4" s="1"/>
  <c r="W17" i="2"/>
  <c r="V17" i="2"/>
  <c r="U17" i="2"/>
  <c r="T17" i="2"/>
  <c r="S17" i="2"/>
  <c r="R17" i="2"/>
  <c r="R18" i="4" s="1"/>
  <c r="Q17" i="2"/>
  <c r="P17" i="2"/>
  <c r="P18" i="4" s="1"/>
  <c r="O17" i="2"/>
  <c r="N17" i="2"/>
  <c r="M17" i="2"/>
  <c r="L17" i="2"/>
  <c r="K17" i="2"/>
  <c r="J17" i="2"/>
  <c r="J18" i="4" s="1"/>
  <c r="I17" i="2"/>
  <c r="H17" i="2"/>
  <c r="H18" i="4" s="1"/>
  <c r="G17" i="2"/>
  <c r="F17" i="2"/>
  <c r="E17" i="2"/>
  <c r="D17" i="2"/>
  <c r="D18" i="4" s="1"/>
  <c r="C17" i="2"/>
  <c r="BU16" i="2"/>
  <c r="BU17" i="4" s="1"/>
  <c r="BT16" i="2"/>
  <c r="BT17" i="4" s="1"/>
  <c r="BS16" i="2"/>
  <c r="BS17" i="4" s="1"/>
  <c r="BR16" i="2"/>
  <c r="BQ16" i="2"/>
  <c r="BP16" i="2"/>
  <c r="BO16" i="2"/>
  <c r="BO17" i="4" s="1"/>
  <c r="BN16" i="2"/>
  <c r="BM16" i="2"/>
  <c r="BM17" i="4" s="1"/>
  <c r="BL16" i="2"/>
  <c r="BL17" i="4" s="1"/>
  <c r="BK16" i="2"/>
  <c r="BK17" i="4" s="1"/>
  <c r="BJ16" i="2"/>
  <c r="BI16" i="2"/>
  <c r="BH16" i="2"/>
  <c r="BG16" i="2"/>
  <c r="BG17" i="4" s="1"/>
  <c r="BF16" i="2"/>
  <c r="BE16" i="2"/>
  <c r="BE17" i="4" s="1"/>
  <c r="BD16" i="2"/>
  <c r="BD17" i="4" s="1"/>
  <c r="BC16" i="2"/>
  <c r="BC17" i="4" s="1"/>
  <c r="BB16" i="2"/>
  <c r="BA16" i="2"/>
  <c r="AZ16" i="2"/>
  <c r="AY16" i="2"/>
  <c r="AY17" i="4" s="1"/>
  <c r="AX16" i="2"/>
  <c r="AW16" i="2"/>
  <c r="AW17" i="4" s="1"/>
  <c r="AV16" i="2"/>
  <c r="AV17" i="4" s="1"/>
  <c r="AU16" i="2"/>
  <c r="AU17" i="4" s="1"/>
  <c r="AT16" i="2"/>
  <c r="AS16" i="2"/>
  <c r="AR16" i="2"/>
  <c r="AQ16" i="2"/>
  <c r="AQ17" i="4" s="1"/>
  <c r="AP16" i="2"/>
  <c r="AP17" i="4" s="1"/>
  <c r="AO16" i="2"/>
  <c r="AO17" i="4" s="1"/>
  <c r="AN16" i="2"/>
  <c r="AN17" i="4" s="1"/>
  <c r="AM16" i="2"/>
  <c r="AM17" i="4" s="1"/>
  <c r="AL16" i="2"/>
  <c r="AK16" i="2"/>
  <c r="AJ16" i="2"/>
  <c r="AI16" i="2"/>
  <c r="AI17" i="4" s="1"/>
  <c r="AH16" i="2"/>
  <c r="AH17" i="4" s="1"/>
  <c r="AG16" i="2"/>
  <c r="AG17" i="4" s="1"/>
  <c r="AF16" i="2"/>
  <c r="AF17" i="4" s="1"/>
  <c r="AE16" i="2"/>
  <c r="AE17" i="4" s="1"/>
  <c r="AD16" i="2"/>
  <c r="AC16" i="2"/>
  <c r="AB16" i="2"/>
  <c r="AA16" i="2"/>
  <c r="AA17" i="4" s="1"/>
  <c r="Z16" i="2"/>
  <c r="Z17" i="4" s="1"/>
  <c r="Y16" i="2"/>
  <c r="Y17" i="4" s="1"/>
  <c r="X16" i="2"/>
  <c r="X17" i="4" s="1"/>
  <c r="W16" i="2"/>
  <c r="W17" i="4" s="1"/>
  <c r="V16" i="2"/>
  <c r="U16" i="2"/>
  <c r="T16" i="2"/>
  <c r="S16" i="2"/>
  <c r="S17" i="4" s="1"/>
  <c r="R16" i="2"/>
  <c r="R17" i="4" s="1"/>
  <c r="Q16" i="2"/>
  <c r="Q17" i="4" s="1"/>
  <c r="P16" i="2"/>
  <c r="P17" i="4" s="1"/>
  <c r="O16" i="2"/>
  <c r="O17" i="4" s="1"/>
  <c r="N16" i="2"/>
  <c r="M16" i="2"/>
  <c r="L16" i="2"/>
  <c r="K16" i="2"/>
  <c r="K17" i="4" s="1"/>
  <c r="J16" i="2"/>
  <c r="J17" i="4" s="1"/>
  <c r="I16" i="2"/>
  <c r="I17" i="4" s="1"/>
  <c r="H16" i="2"/>
  <c r="H17" i="4" s="1"/>
  <c r="G16" i="2"/>
  <c r="G17" i="4" s="1"/>
  <c r="F16" i="2"/>
  <c r="E16" i="2"/>
  <c r="D16" i="2"/>
  <c r="D17" i="4" s="1"/>
  <c r="C16" i="2"/>
  <c r="BU15" i="2"/>
  <c r="BT15" i="2"/>
  <c r="BT16" i="4" s="1"/>
  <c r="BS15" i="2"/>
  <c r="BR15" i="2"/>
  <c r="BR16" i="4" s="1"/>
  <c r="BQ15" i="2"/>
  <c r="BP15" i="2"/>
  <c r="BO15" i="2"/>
  <c r="BN15" i="2"/>
  <c r="BM15" i="2"/>
  <c r="BL15" i="2"/>
  <c r="BL16" i="4" s="1"/>
  <c r="BK15" i="2"/>
  <c r="BJ15" i="2"/>
  <c r="BJ16" i="4" s="1"/>
  <c r="BI15" i="2"/>
  <c r="BH15" i="2"/>
  <c r="BG15" i="2"/>
  <c r="BF15" i="2"/>
  <c r="BE15" i="2"/>
  <c r="BD15" i="2"/>
  <c r="BD16" i="4" s="1"/>
  <c r="BC15" i="2"/>
  <c r="BB15" i="2"/>
  <c r="BB16" i="4" s="1"/>
  <c r="BA15" i="2"/>
  <c r="AZ15" i="2"/>
  <c r="AY15" i="2"/>
  <c r="AX15" i="2"/>
  <c r="AW15" i="2"/>
  <c r="AV15" i="2"/>
  <c r="AV16" i="4" s="1"/>
  <c r="AU15" i="2"/>
  <c r="AT15" i="2"/>
  <c r="AT16" i="4" s="1"/>
  <c r="AS15" i="2"/>
  <c r="AR15" i="2"/>
  <c r="AQ15" i="2"/>
  <c r="AP15" i="2"/>
  <c r="AO15" i="2"/>
  <c r="AN15" i="2"/>
  <c r="AN16" i="4" s="1"/>
  <c r="AM15" i="2"/>
  <c r="AL15" i="2"/>
  <c r="AL16" i="4" s="1"/>
  <c r="AK15" i="2"/>
  <c r="AJ15" i="2"/>
  <c r="AI15" i="2"/>
  <c r="AH15" i="2"/>
  <c r="AG15" i="2"/>
  <c r="AF15" i="2"/>
  <c r="AF16" i="4" s="1"/>
  <c r="AE15" i="2"/>
  <c r="AD15" i="2"/>
  <c r="AD16" i="4" s="1"/>
  <c r="AC15" i="2"/>
  <c r="AB15" i="2"/>
  <c r="AA15" i="2"/>
  <c r="Z15" i="2"/>
  <c r="Y15" i="2"/>
  <c r="X15" i="2"/>
  <c r="X16" i="4" s="1"/>
  <c r="W15" i="2"/>
  <c r="V15" i="2"/>
  <c r="V16" i="4" s="1"/>
  <c r="U15" i="2"/>
  <c r="T15" i="2"/>
  <c r="S15" i="2"/>
  <c r="R15" i="2"/>
  <c r="Q15" i="2"/>
  <c r="P15" i="2"/>
  <c r="P16" i="4" s="1"/>
  <c r="O15" i="2"/>
  <c r="N15" i="2"/>
  <c r="N16" i="4" s="1"/>
  <c r="M15" i="2"/>
  <c r="L15" i="2"/>
  <c r="K15" i="2"/>
  <c r="J15" i="2"/>
  <c r="I15" i="2"/>
  <c r="H15" i="2"/>
  <c r="H16" i="4" s="1"/>
  <c r="G15" i="2"/>
  <c r="F15" i="2"/>
  <c r="F16" i="4" s="1"/>
  <c r="E15" i="2"/>
  <c r="D15" i="2"/>
  <c r="D16" i="4" s="1"/>
  <c r="C15" i="2"/>
  <c r="BU14" i="2"/>
  <c r="BU15" i="4" s="1"/>
  <c r="BT14" i="2"/>
  <c r="BT15" i="4" s="1"/>
  <c r="BS14" i="2"/>
  <c r="BS15" i="4" s="1"/>
  <c r="BR14" i="2"/>
  <c r="BR15" i="4" s="1"/>
  <c r="BQ14" i="2"/>
  <c r="BQ15" i="4" s="1"/>
  <c r="BP14" i="2"/>
  <c r="BO14" i="2"/>
  <c r="BO15" i="4" s="1"/>
  <c r="BN14" i="2"/>
  <c r="BN15" i="4" s="1"/>
  <c r="BM14" i="2"/>
  <c r="BM15" i="4" s="1"/>
  <c r="BL14" i="2"/>
  <c r="BL15" i="4" s="1"/>
  <c r="BK14" i="2"/>
  <c r="BK15" i="4" s="1"/>
  <c r="BJ14" i="2"/>
  <c r="BJ15" i="4" s="1"/>
  <c r="BI14" i="2"/>
  <c r="BI15" i="4" s="1"/>
  <c r="BH14" i="2"/>
  <c r="BG14" i="2"/>
  <c r="BG15" i="4" s="1"/>
  <c r="BF14" i="2"/>
  <c r="BF15" i="4" s="1"/>
  <c r="BE14" i="2"/>
  <c r="BE15" i="4" s="1"/>
  <c r="BD14" i="2"/>
  <c r="BD15" i="4" s="1"/>
  <c r="BC14" i="2"/>
  <c r="BC15" i="4" s="1"/>
  <c r="BB14" i="2"/>
  <c r="BB15" i="4" s="1"/>
  <c r="BA14" i="2"/>
  <c r="BA15" i="4" s="1"/>
  <c r="AZ14" i="2"/>
  <c r="AY14" i="2"/>
  <c r="AY15" i="4" s="1"/>
  <c r="AX14" i="2"/>
  <c r="AX15" i="4" s="1"/>
  <c r="AW14" i="2"/>
  <c r="AW15" i="4" s="1"/>
  <c r="AV14" i="2"/>
  <c r="AV15" i="4" s="1"/>
  <c r="AU14" i="2"/>
  <c r="AU15" i="4" s="1"/>
  <c r="AT14" i="2"/>
  <c r="AT15" i="4" s="1"/>
  <c r="AS14" i="2"/>
  <c r="AS15" i="4" s="1"/>
  <c r="AR14" i="2"/>
  <c r="AQ14" i="2"/>
  <c r="AQ15" i="4" s="1"/>
  <c r="AP14" i="2"/>
  <c r="AP15" i="4" s="1"/>
  <c r="AO14" i="2"/>
  <c r="AO15" i="4" s="1"/>
  <c r="AN14" i="2"/>
  <c r="AN15" i="4" s="1"/>
  <c r="AM14" i="2"/>
  <c r="AM15" i="4" s="1"/>
  <c r="AL14" i="2"/>
  <c r="AL15" i="4" s="1"/>
  <c r="AK14" i="2"/>
  <c r="AK15" i="4" s="1"/>
  <c r="AJ14" i="2"/>
  <c r="AI14" i="2"/>
  <c r="AI15" i="4" s="1"/>
  <c r="AH14" i="2"/>
  <c r="AH15" i="4" s="1"/>
  <c r="AG14" i="2"/>
  <c r="AG15" i="4" s="1"/>
  <c r="AF14" i="2"/>
  <c r="AF15" i="4" s="1"/>
  <c r="AE14" i="2"/>
  <c r="AE15" i="4" s="1"/>
  <c r="AD14" i="2"/>
  <c r="AD15" i="4" s="1"/>
  <c r="AC14" i="2"/>
  <c r="AC15" i="4" s="1"/>
  <c r="AB14" i="2"/>
  <c r="AA14" i="2"/>
  <c r="AA15" i="4" s="1"/>
  <c r="Z14" i="2"/>
  <c r="Z15" i="4" s="1"/>
  <c r="Y14" i="2"/>
  <c r="Y15" i="4" s="1"/>
  <c r="X14" i="2"/>
  <c r="X15" i="4" s="1"/>
  <c r="W14" i="2"/>
  <c r="W15" i="4" s="1"/>
  <c r="V14" i="2"/>
  <c r="V15" i="4" s="1"/>
  <c r="U14" i="2"/>
  <c r="U15" i="4" s="1"/>
  <c r="T14" i="2"/>
  <c r="S14" i="2"/>
  <c r="S15" i="4" s="1"/>
  <c r="R14" i="2"/>
  <c r="R15" i="4" s="1"/>
  <c r="Q14" i="2"/>
  <c r="Q15" i="4" s="1"/>
  <c r="P14" i="2"/>
  <c r="P15" i="4" s="1"/>
  <c r="O14" i="2"/>
  <c r="O15" i="4" s="1"/>
  <c r="N14" i="2"/>
  <c r="N15" i="4" s="1"/>
  <c r="M14" i="2"/>
  <c r="M15" i="4" s="1"/>
  <c r="L14" i="2"/>
  <c r="K14" i="2"/>
  <c r="K15" i="4" s="1"/>
  <c r="J14" i="2"/>
  <c r="J15" i="4" s="1"/>
  <c r="I14" i="2"/>
  <c r="I15" i="4" s="1"/>
  <c r="H14" i="2"/>
  <c r="H15" i="4" s="1"/>
  <c r="G14" i="2"/>
  <c r="G15" i="4" s="1"/>
  <c r="F14" i="2"/>
  <c r="F15" i="4" s="1"/>
  <c r="E14" i="2"/>
  <c r="E15" i="4" s="1"/>
  <c r="D14" i="2"/>
  <c r="D15" i="4" s="1"/>
  <c r="C14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D14" i="4" s="1"/>
  <c r="C13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D13" i="4" s="1"/>
  <c r="C12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D12" i="4" s="1"/>
  <c r="C11" i="2"/>
  <c r="BU10" i="2"/>
  <c r="BU11" i="4" s="1"/>
  <c r="BT10" i="2"/>
  <c r="BS10" i="2"/>
  <c r="BR10" i="2"/>
  <c r="BQ10" i="2"/>
  <c r="BP10" i="2"/>
  <c r="BO10" i="2"/>
  <c r="BO11" i="4" s="1"/>
  <c r="BN10" i="2"/>
  <c r="BN11" i="4" s="1"/>
  <c r="BM10" i="2"/>
  <c r="BM11" i="4" s="1"/>
  <c r="BL10" i="2"/>
  <c r="BK10" i="2"/>
  <c r="BJ10" i="2"/>
  <c r="BI10" i="2"/>
  <c r="BH10" i="2"/>
  <c r="BG10" i="2"/>
  <c r="BG11" i="4" s="1"/>
  <c r="BF10" i="2"/>
  <c r="BF11" i="4" s="1"/>
  <c r="BE10" i="2"/>
  <c r="BE11" i="4" s="1"/>
  <c r="BD10" i="2"/>
  <c r="BC10" i="2"/>
  <c r="BB10" i="2"/>
  <c r="BA10" i="2"/>
  <c r="AZ10" i="2"/>
  <c r="AY10" i="2"/>
  <c r="AY11" i="4" s="1"/>
  <c r="AX10" i="2"/>
  <c r="AX11" i="4" s="1"/>
  <c r="AW10" i="2"/>
  <c r="AW11" i="4" s="1"/>
  <c r="AV10" i="2"/>
  <c r="AU10" i="2"/>
  <c r="AT10" i="2"/>
  <c r="AS10" i="2"/>
  <c r="AR10" i="2"/>
  <c r="AQ10" i="2"/>
  <c r="AQ11" i="4" s="1"/>
  <c r="AP10" i="2"/>
  <c r="AP11" i="4" s="1"/>
  <c r="AO10" i="2"/>
  <c r="AO11" i="4" s="1"/>
  <c r="AN10" i="2"/>
  <c r="AM10" i="2"/>
  <c r="AL10" i="2"/>
  <c r="AK10" i="2"/>
  <c r="AJ10" i="2"/>
  <c r="AI10" i="2"/>
  <c r="AI11" i="4" s="1"/>
  <c r="AH10" i="2"/>
  <c r="AH11" i="4" s="1"/>
  <c r="AG10" i="2"/>
  <c r="AG11" i="4" s="1"/>
  <c r="AF10" i="2"/>
  <c r="AE10" i="2"/>
  <c r="AD10" i="2"/>
  <c r="AC10" i="2"/>
  <c r="AB10" i="2"/>
  <c r="AA10" i="2"/>
  <c r="AA11" i="4" s="1"/>
  <c r="Z10" i="2"/>
  <c r="Z11" i="4" s="1"/>
  <c r="Y10" i="2"/>
  <c r="Y11" i="4" s="1"/>
  <c r="X10" i="2"/>
  <c r="W10" i="2"/>
  <c r="V10" i="2"/>
  <c r="U10" i="2"/>
  <c r="T10" i="2"/>
  <c r="S10" i="2"/>
  <c r="S11" i="4" s="1"/>
  <c r="R10" i="2"/>
  <c r="R11" i="4" s="1"/>
  <c r="Q10" i="2"/>
  <c r="Q11" i="4" s="1"/>
  <c r="P10" i="2"/>
  <c r="O10" i="2"/>
  <c r="N10" i="2"/>
  <c r="M10" i="2"/>
  <c r="L10" i="2"/>
  <c r="K10" i="2"/>
  <c r="K11" i="4" s="1"/>
  <c r="J10" i="2"/>
  <c r="J11" i="4" s="1"/>
  <c r="I10" i="2"/>
  <c r="I11" i="4" s="1"/>
  <c r="H10" i="2"/>
  <c r="G10" i="2"/>
  <c r="F10" i="2"/>
  <c r="E10" i="2"/>
  <c r="D10" i="2"/>
  <c r="D11" i="4" s="1"/>
  <c r="C10" i="2"/>
  <c r="BU9" i="2"/>
  <c r="BU10" i="4" s="1"/>
  <c r="BT9" i="2"/>
  <c r="BT10" i="4" s="1"/>
  <c r="BS9" i="2"/>
  <c r="BR9" i="2"/>
  <c r="BQ9" i="2"/>
  <c r="BP9" i="2"/>
  <c r="BO9" i="2"/>
  <c r="BN9" i="2"/>
  <c r="BN10" i="4" s="1"/>
  <c r="BM9" i="2"/>
  <c r="BM10" i="4" s="1"/>
  <c r="BL9" i="2"/>
  <c r="BL10" i="4" s="1"/>
  <c r="BK9" i="2"/>
  <c r="BJ9" i="2"/>
  <c r="BI9" i="2"/>
  <c r="BH9" i="2"/>
  <c r="BG9" i="2"/>
  <c r="BF9" i="2"/>
  <c r="BF10" i="4" s="1"/>
  <c r="BE9" i="2"/>
  <c r="BE10" i="4" s="1"/>
  <c r="BD9" i="2"/>
  <c r="BD10" i="4" s="1"/>
  <c r="BC9" i="2"/>
  <c r="BB9" i="2"/>
  <c r="BA9" i="2"/>
  <c r="AZ9" i="2"/>
  <c r="AY9" i="2"/>
  <c r="AX9" i="2"/>
  <c r="AX10" i="4" s="1"/>
  <c r="AW9" i="2"/>
  <c r="AW10" i="4" s="1"/>
  <c r="AV9" i="2"/>
  <c r="AV10" i="4" s="1"/>
  <c r="AU9" i="2"/>
  <c r="AT9" i="2"/>
  <c r="AS9" i="2"/>
  <c r="AR9" i="2"/>
  <c r="AQ9" i="2"/>
  <c r="AP9" i="2"/>
  <c r="AP10" i="4" s="1"/>
  <c r="AO9" i="2"/>
  <c r="AO10" i="4" s="1"/>
  <c r="AN9" i="2"/>
  <c r="AN10" i="4" s="1"/>
  <c r="AM9" i="2"/>
  <c r="AL9" i="2"/>
  <c r="AK9" i="2"/>
  <c r="AJ9" i="2"/>
  <c r="AI9" i="2"/>
  <c r="AH9" i="2"/>
  <c r="AH10" i="4" s="1"/>
  <c r="AG9" i="2"/>
  <c r="AG10" i="4" s="1"/>
  <c r="AF9" i="2"/>
  <c r="AF10" i="4" s="1"/>
  <c r="AE9" i="2"/>
  <c r="AD9" i="2"/>
  <c r="AC9" i="2"/>
  <c r="AB9" i="2"/>
  <c r="AA9" i="2"/>
  <c r="Z9" i="2"/>
  <c r="Z10" i="4" s="1"/>
  <c r="Y9" i="2"/>
  <c r="Y10" i="4" s="1"/>
  <c r="X9" i="2"/>
  <c r="X10" i="4" s="1"/>
  <c r="W9" i="2"/>
  <c r="V9" i="2"/>
  <c r="U9" i="2"/>
  <c r="T9" i="2"/>
  <c r="S9" i="2"/>
  <c r="R9" i="2"/>
  <c r="R10" i="4" s="1"/>
  <c r="Q9" i="2"/>
  <c r="Q10" i="4" s="1"/>
  <c r="P9" i="2"/>
  <c r="P10" i="4" s="1"/>
  <c r="O9" i="2"/>
  <c r="N9" i="2"/>
  <c r="M9" i="2"/>
  <c r="L9" i="2"/>
  <c r="K9" i="2"/>
  <c r="J9" i="2"/>
  <c r="J10" i="4" s="1"/>
  <c r="I9" i="2"/>
  <c r="I10" i="4" s="1"/>
  <c r="H9" i="2"/>
  <c r="H10" i="4" s="1"/>
  <c r="G9" i="2"/>
  <c r="F9" i="2"/>
  <c r="E9" i="2"/>
  <c r="D9" i="2"/>
  <c r="D10" i="4" s="1"/>
  <c r="C9" i="2"/>
  <c r="BU8" i="2"/>
  <c r="BU9" i="4" s="1"/>
  <c r="BT8" i="2"/>
  <c r="BT9" i="4" s="1"/>
  <c r="BS8" i="2"/>
  <c r="BS9" i="4" s="1"/>
  <c r="BR8" i="2"/>
  <c r="BQ8" i="2"/>
  <c r="BP8" i="2"/>
  <c r="BO8" i="2"/>
  <c r="BN8" i="2"/>
  <c r="BM8" i="2"/>
  <c r="BM9" i="4" s="1"/>
  <c r="BL8" i="2"/>
  <c r="BL9" i="4" s="1"/>
  <c r="BK8" i="2"/>
  <c r="BK9" i="4" s="1"/>
  <c r="BJ8" i="2"/>
  <c r="BI8" i="2"/>
  <c r="BH8" i="2"/>
  <c r="BG8" i="2"/>
  <c r="BG9" i="4" s="1"/>
  <c r="BF8" i="2"/>
  <c r="BE8" i="2"/>
  <c r="BE9" i="4" s="1"/>
  <c r="BD8" i="2"/>
  <c r="BD9" i="4" s="1"/>
  <c r="BC8" i="2"/>
  <c r="BC9" i="4" s="1"/>
  <c r="BB8" i="2"/>
  <c r="BA8" i="2"/>
  <c r="AZ8" i="2"/>
  <c r="AY8" i="2"/>
  <c r="AY9" i="4" s="1"/>
  <c r="AX8" i="2"/>
  <c r="AW8" i="2"/>
  <c r="AW9" i="4" s="1"/>
  <c r="AV8" i="2"/>
  <c r="AV9" i="4" s="1"/>
  <c r="AU8" i="2"/>
  <c r="AU9" i="4" s="1"/>
  <c r="AT8" i="2"/>
  <c r="AS8" i="2"/>
  <c r="AR8" i="2"/>
  <c r="AQ8" i="2"/>
  <c r="AQ9" i="4" s="1"/>
  <c r="AP8" i="2"/>
  <c r="AO8" i="2"/>
  <c r="AO9" i="4" s="1"/>
  <c r="AN8" i="2"/>
  <c r="AN9" i="4" s="1"/>
  <c r="AM8" i="2"/>
  <c r="AM9" i="4" s="1"/>
  <c r="AL8" i="2"/>
  <c r="AK8" i="2"/>
  <c r="AJ8" i="2"/>
  <c r="AI8" i="2"/>
  <c r="AI9" i="4" s="1"/>
  <c r="AH8" i="2"/>
  <c r="AH9" i="4" s="1"/>
  <c r="AG8" i="2"/>
  <c r="AG9" i="4" s="1"/>
  <c r="AF8" i="2"/>
  <c r="AF9" i="4" s="1"/>
  <c r="AE8" i="2"/>
  <c r="AE9" i="4" s="1"/>
  <c r="AD8" i="2"/>
  <c r="AC8" i="2"/>
  <c r="AB8" i="2"/>
  <c r="AA8" i="2"/>
  <c r="AA9" i="4" s="1"/>
  <c r="Z8" i="2"/>
  <c r="Z9" i="4" s="1"/>
  <c r="Y8" i="2"/>
  <c r="Y9" i="4" s="1"/>
  <c r="X8" i="2"/>
  <c r="X9" i="4" s="1"/>
  <c r="W8" i="2"/>
  <c r="W9" i="4" s="1"/>
  <c r="V8" i="2"/>
  <c r="U8" i="2"/>
  <c r="T8" i="2"/>
  <c r="S8" i="2"/>
  <c r="S9" i="4" s="1"/>
  <c r="R8" i="2"/>
  <c r="R9" i="4" s="1"/>
  <c r="Q8" i="2"/>
  <c r="Q9" i="4" s="1"/>
  <c r="P8" i="2"/>
  <c r="P9" i="4" s="1"/>
  <c r="O8" i="2"/>
  <c r="O9" i="4" s="1"/>
  <c r="N8" i="2"/>
  <c r="M8" i="2"/>
  <c r="L8" i="2"/>
  <c r="K8" i="2"/>
  <c r="K9" i="4" s="1"/>
  <c r="J8" i="2"/>
  <c r="J9" i="4" s="1"/>
  <c r="I8" i="2"/>
  <c r="I9" i="4" s="1"/>
  <c r="H8" i="2"/>
  <c r="H9" i="4" s="1"/>
  <c r="G8" i="2"/>
  <c r="G9" i="4" s="1"/>
  <c r="F8" i="2"/>
  <c r="E8" i="2"/>
  <c r="D8" i="2"/>
  <c r="D9" i="4" s="1"/>
  <c r="C8" i="2"/>
  <c r="BU7" i="2"/>
  <c r="BT7" i="2"/>
  <c r="BT8" i="4" s="1"/>
  <c r="BS7" i="2"/>
  <c r="BR7" i="2"/>
  <c r="BR8" i="4" s="1"/>
  <c r="BQ7" i="2"/>
  <c r="BP7" i="2"/>
  <c r="BO7" i="2"/>
  <c r="BN7" i="2"/>
  <c r="BM7" i="2"/>
  <c r="BL7" i="2"/>
  <c r="BL8" i="4" s="1"/>
  <c r="BK7" i="2"/>
  <c r="BJ7" i="2"/>
  <c r="BJ8" i="4" s="1"/>
  <c r="BI7" i="2"/>
  <c r="BH7" i="2"/>
  <c r="BG7" i="2"/>
  <c r="BF7" i="2"/>
  <c r="BE7" i="2"/>
  <c r="BD7" i="2"/>
  <c r="BD8" i="4" s="1"/>
  <c r="BC7" i="2"/>
  <c r="BB7" i="2"/>
  <c r="BB8" i="4" s="1"/>
  <c r="BA7" i="2"/>
  <c r="AZ7" i="2"/>
  <c r="AY7" i="2"/>
  <c r="AX7" i="2"/>
  <c r="AW7" i="2"/>
  <c r="AV7" i="2"/>
  <c r="AV8" i="4" s="1"/>
  <c r="AU7" i="2"/>
  <c r="AT7" i="2"/>
  <c r="AT8" i="4" s="1"/>
  <c r="AS7" i="2"/>
  <c r="AR7" i="2"/>
  <c r="AQ7" i="2"/>
  <c r="AP7" i="2"/>
  <c r="AO7" i="2"/>
  <c r="AN7" i="2"/>
  <c r="AN8" i="4" s="1"/>
  <c r="AM7" i="2"/>
  <c r="AL7" i="2"/>
  <c r="AL8" i="4" s="1"/>
  <c r="AK7" i="2"/>
  <c r="AJ7" i="2"/>
  <c r="AI7" i="2"/>
  <c r="AH7" i="2"/>
  <c r="AG7" i="2"/>
  <c r="AF7" i="2"/>
  <c r="AF8" i="4" s="1"/>
  <c r="AE7" i="2"/>
  <c r="AD7" i="2"/>
  <c r="AD8" i="4" s="1"/>
  <c r="AC7" i="2"/>
  <c r="AB7" i="2"/>
  <c r="AA7" i="2"/>
  <c r="Z7" i="2"/>
  <c r="Y7" i="2"/>
  <c r="X7" i="2"/>
  <c r="X8" i="4" s="1"/>
  <c r="W7" i="2"/>
  <c r="V7" i="2"/>
  <c r="V8" i="4" s="1"/>
  <c r="U7" i="2"/>
  <c r="T7" i="2"/>
  <c r="S7" i="2"/>
  <c r="R7" i="2"/>
  <c r="Q7" i="2"/>
  <c r="P7" i="2"/>
  <c r="P8" i="4" s="1"/>
  <c r="O7" i="2"/>
  <c r="N7" i="2"/>
  <c r="N8" i="4" s="1"/>
  <c r="M7" i="2"/>
  <c r="L7" i="2"/>
  <c r="K7" i="2"/>
  <c r="J7" i="2"/>
  <c r="I7" i="2"/>
  <c r="H7" i="2"/>
  <c r="H8" i="4" s="1"/>
  <c r="G7" i="2"/>
  <c r="F7" i="2"/>
  <c r="F8" i="4" s="1"/>
  <c r="E7" i="2"/>
  <c r="D7" i="2"/>
  <c r="D8" i="4" s="1"/>
  <c r="C7" i="2"/>
  <c r="BU6" i="2"/>
  <c r="BU7" i="4" s="1"/>
  <c r="BT6" i="2"/>
  <c r="BT7" i="4" s="1"/>
  <c r="BS6" i="2"/>
  <c r="BS7" i="4" s="1"/>
  <c r="BR6" i="2"/>
  <c r="BR7" i="4" s="1"/>
  <c r="BQ6" i="2"/>
  <c r="BQ7" i="4" s="1"/>
  <c r="BP6" i="2"/>
  <c r="BO6" i="2"/>
  <c r="BN6" i="2"/>
  <c r="BN7" i="4" s="1"/>
  <c r="BM6" i="2"/>
  <c r="BM7" i="4" s="1"/>
  <c r="BL6" i="2"/>
  <c r="BL7" i="4" s="1"/>
  <c r="BK6" i="2"/>
  <c r="BK7" i="4" s="1"/>
  <c r="BJ6" i="2"/>
  <c r="BJ7" i="4" s="1"/>
  <c r="BI6" i="2"/>
  <c r="BI7" i="4" s="1"/>
  <c r="BH6" i="2"/>
  <c r="BG6" i="2"/>
  <c r="BF6" i="2"/>
  <c r="BF7" i="4" s="1"/>
  <c r="BE6" i="2"/>
  <c r="BE7" i="4" s="1"/>
  <c r="BD6" i="2"/>
  <c r="BD7" i="4" s="1"/>
  <c r="BC6" i="2"/>
  <c r="BC7" i="4" s="1"/>
  <c r="BB6" i="2"/>
  <c r="BB7" i="4" s="1"/>
  <c r="BA6" i="2"/>
  <c r="BA7" i="4" s="1"/>
  <c r="AZ6" i="2"/>
  <c r="AY6" i="2"/>
  <c r="AY7" i="4" s="1"/>
  <c r="AX6" i="2"/>
  <c r="AX7" i="4" s="1"/>
  <c r="AW6" i="2"/>
  <c r="AW7" i="4" s="1"/>
  <c r="AV6" i="2"/>
  <c r="AV7" i="4" s="1"/>
  <c r="AU6" i="2"/>
  <c r="AU7" i="4" s="1"/>
  <c r="AT6" i="2"/>
  <c r="AT7" i="4" s="1"/>
  <c r="AS6" i="2"/>
  <c r="AS7" i="4" s="1"/>
  <c r="AR6" i="2"/>
  <c r="AQ6" i="2"/>
  <c r="AQ7" i="4" s="1"/>
  <c r="AP6" i="2"/>
  <c r="AP7" i="4" s="1"/>
  <c r="AO6" i="2"/>
  <c r="AO7" i="4" s="1"/>
  <c r="AN6" i="2"/>
  <c r="AN7" i="4" s="1"/>
  <c r="AM6" i="2"/>
  <c r="AM7" i="4" s="1"/>
  <c r="AL6" i="2"/>
  <c r="AL7" i="4" s="1"/>
  <c r="AK6" i="2"/>
  <c r="AK7" i="4" s="1"/>
  <c r="AJ6" i="2"/>
  <c r="AI6" i="2"/>
  <c r="AI7" i="4" s="1"/>
  <c r="AH6" i="2"/>
  <c r="AH7" i="4" s="1"/>
  <c r="AG6" i="2"/>
  <c r="AG7" i="4" s="1"/>
  <c r="AF6" i="2"/>
  <c r="AF7" i="4" s="1"/>
  <c r="AE6" i="2"/>
  <c r="AE7" i="4" s="1"/>
  <c r="AD6" i="2"/>
  <c r="AD7" i="4" s="1"/>
  <c r="AC6" i="2"/>
  <c r="AC7" i="4" s="1"/>
  <c r="AB6" i="2"/>
  <c r="AA6" i="2"/>
  <c r="AA7" i="4" s="1"/>
  <c r="Z6" i="2"/>
  <c r="Z7" i="4" s="1"/>
  <c r="Y6" i="2"/>
  <c r="Y7" i="4" s="1"/>
  <c r="X6" i="2"/>
  <c r="X7" i="4" s="1"/>
  <c r="W6" i="2"/>
  <c r="W7" i="4" s="1"/>
  <c r="V6" i="2"/>
  <c r="V7" i="4" s="1"/>
  <c r="U6" i="2"/>
  <c r="U7" i="4" s="1"/>
  <c r="T6" i="2"/>
  <c r="S6" i="2"/>
  <c r="S7" i="4" s="1"/>
  <c r="R6" i="2"/>
  <c r="R7" i="4" s="1"/>
  <c r="Q6" i="2"/>
  <c r="Q7" i="4" s="1"/>
  <c r="P6" i="2"/>
  <c r="P7" i="4" s="1"/>
  <c r="O6" i="2"/>
  <c r="O7" i="4" s="1"/>
  <c r="N6" i="2"/>
  <c r="N7" i="4" s="1"/>
  <c r="M6" i="2"/>
  <c r="M7" i="4" s="1"/>
  <c r="L6" i="2"/>
  <c r="K6" i="2"/>
  <c r="K7" i="4" s="1"/>
  <c r="J6" i="2"/>
  <c r="J7" i="4" s="1"/>
  <c r="I6" i="2"/>
  <c r="I7" i="4" s="1"/>
  <c r="H6" i="2"/>
  <c r="H7" i="4" s="1"/>
  <c r="G6" i="2"/>
  <c r="G7" i="4" s="1"/>
  <c r="F6" i="2"/>
  <c r="F7" i="4" s="1"/>
  <c r="E6" i="2"/>
  <c r="E7" i="4" s="1"/>
  <c r="D6" i="2"/>
  <c r="D7" i="4" s="1"/>
  <c r="C6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6" i="4" s="1"/>
  <c r="C5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D5" i="4" s="1"/>
  <c r="C4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D4" i="4" s="1"/>
  <c r="C3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D1" i="2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CJ62" i="5" l="1"/>
  <c r="CV62" i="5" s="1"/>
  <c r="DH62" i="5" s="1"/>
  <c r="CI67" i="5"/>
  <c r="CU67" i="5" s="1"/>
  <c r="DG67" i="5" s="1"/>
  <c r="CI46" i="5"/>
  <c r="CU46" i="5" s="1"/>
  <c r="DG46" i="5" s="1"/>
  <c r="CI56" i="5"/>
  <c r="CU56" i="5" s="1"/>
  <c r="DG56" i="5" s="1"/>
  <c r="CI44" i="5"/>
  <c r="CU44" i="5" s="1"/>
  <c r="DG44" i="5" s="1"/>
  <c r="CS43" i="5"/>
  <c r="DE43" i="5" s="1"/>
  <c r="DQ43" i="5" s="1"/>
  <c r="CS31" i="5"/>
  <c r="DE31" i="5" s="1"/>
  <c r="DQ31" i="5" s="1"/>
  <c r="CJ36" i="5"/>
  <c r="CV36" i="5" s="1"/>
  <c r="DH36" i="5" s="1"/>
  <c r="CJ43" i="5"/>
  <c r="CV43" i="5" s="1"/>
  <c r="DH43" i="5" s="1"/>
  <c r="CJ64" i="5"/>
  <c r="CV64" i="5" s="1"/>
  <c r="DH64" i="5" s="1"/>
  <c r="CI77" i="5"/>
  <c r="CU77" i="5" s="1"/>
  <c r="DG77" i="5" s="1"/>
  <c r="CI63" i="5"/>
  <c r="CU63" i="5" s="1"/>
  <c r="DG63" i="5" s="1"/>
  <c r="CI36" i="5"/>
  <c r="CU36" i="5" s="1"/>
  <c r="DG36" i="5" s="1"/>
  <c r="CJ39" i="5"/>
  <c r="CV39" i="5" s="1"/>
  <c r="DH39" i="5" s="1"/>
  <c r="CS27" i="5"/>
  <c r="DE27" i="5" s="1"/>
  <c r="DQ27" i="5" s="1"/>
  <c r="CI64" i="5"/>
  <c r="CU64" i="5" s="1"/>
  <c r="DG64" i="5" s="1"/>
  <c r="CI69" i="5"/>
  <c r="CU69" i="5" s="1"/>
  <c r="DG69" i="5" s="1"/>
  <c r="CS38" i="5"/>
  <c r="DE38" i="5" s="1"/>
  <c r="DQ38" i="5" s="1"/>
  <c r="CS35" i="5"/>
  <c r="DE35" i="5" s="1"/>
  <c r="DQ35" i="5" s="1"/>
  <c r="CJ30" i="5"/>
  <c r="CV30" i="5" s="1"/>
  <c r="DH30" i="5" s="1"/>
  <c r="CJ51" i="5"/>
  <c r="CV51" i="5" s="1"/>
  <c r="DH51" i="5" s="1"/>
  <c r="CJ56" i="5"/>
  <c r="CV56" i="5" s="1"/>
  <c r="DH56" i="5" s="1"/>
  <c r="CJ59" i="5"/>
  <c r="CV59" i="5" s="1"/>
  <c r="DH59" i="5" s="1"/>
  <c r="CI73" i="5"/>
  <c r="CU73" i="5" s="1"/>
  <c r="DG73" i="5" s="1"/>
  <c r="CI53" i="5"/>
  <c r="CU53" i="5" s="1"/>
  <c r="DG53" i="5" s="1"/>
  <c r="CI52" i="5"/>
  <c r="CU52" i="5" s="1"/>
  <c r="DG52" i="5" s="1"/>
  <c r="CI30" i="5"/>
  <c r="CU30" i="5" s="1"/>
  <c r="DG30" i="5" s="1"/>
  <c r="CJ28" i="5"/>
  <c r="CV28" i="5" s="1"/>
  <c r="DH28" i="5" s="1"/>
  <c r="CJ42" i="5"/>
  <c r="CV42" i="5" s="1"/>
  <c r="DH42" i="5" s="1"/>
  <c r="CJ47" i="5"/>
  <c r="CV47" i="5" s="1"/>
  <c r="DH47" i="5" s="1"/>
  <c r="CJ46" i="5"/>
  <c r="CV46" i="5" s="1"/>
  <c r="DH46" i="5" s="1"/>
  <c r="CS34" i="5"/>
  <c r="DE34" i="5" s="1"/>
  <c r="DQ34" i="5" s="1"/>
  <c r="CI57" i="5"/>
  <c r="CU57" i="5" s="1"/>
  <c r="DG57" i="5" s="1"/>
  <c r="CJ63" i="5"/>
  <c r="CV63" i="5" s="1"/>
  <c r="DH63" i="5" s="1"/>
  <c r="CI40" i="5"/>
  <c r="CU40" i="5" s="1"/>
  <c r="DG40" i="5" s="1"/>
  <c r="CI59" i="5"/>
  <c r="CU59" i="5" s="1"/>
  <c r="DG59" i="5" s="1"/>
  <c r="CJ37" i="5"/>
  <c r="CV37" i="5" s="1"/>
  <c r="DH37" i="5" s="1"/>
  <c r="CJ55" i="5"/>
  <c r="CV55" i="5" s="1"/>
  <c r="DH55" i="5" s="1"/>
  <c r="CI35" i="5"/>
  <c r="CU35" i="5" s="1"/>
  <c r="DG35" i="5" s="1"/>
  <c r="CI68" i="5"/>
  <c r="CU68" i="5" s="1"/>
  <c r="DG68" i="5" s="1"/>
  <c r="CI70" i="5"/>
  <c r="CU70" i="5" s="1"/>
  <c r="DG70" i="5" s="1"/>
  <c r="CI51" i="5"/>
  <c r="CU51" i="5" s="1"/>
  <c r="DG51" i="5" s="1"/>
  <c r="CJ38" i="5"/>
  <c r="CV38" i="5" s="1"/>
  <c r="DH38" i="5" s="1"/>
  <c r="CJ45" i="5"/>
  <c r="CV45" i="5" s="1"/>
  <c r="DH45" i="5" s="1"/>
  <c r="CJ50" i="5"/>
  <c r="CV50" i="5" s="1"/>
  <c r="DH50" i="5" s="1"/>
  <c r="CI93" i="5"/>
  <c r="CU93" i="5" s="1"/>
  <c r="DG93" i="5" s="1"/>
  <c r="CJ33" i="5"/>
  <c r="CV33" i="5" s="1"/>
  <c r="DH33" i="5" s="1"/>
  <c r="CI75" i="5"/>
  <c r="CU75" i="5" s="1"/>
  <c r="DG75" i="5" s="1"/>
  <c r="CS28" i="5"/>
  <c r="DE28" i="5" s="1"/>
  <c r="DQ28" i="5" s="1"/>
  <c r="CJ41" i="5"/>
  <c r="CV41" i="5" s="1"/>
  <c r="DH41" i="5" s="1"/>
  <c r="CJ40" i="5"/>
  <c r="CV40" i="5" s="1"/>
  <c r="DH40" i="5" s="1"/>
  <c r="CJ58" i="5"/>
  <c r="CV58" i="5" s="1"/>
  <c r="DH58" i="5" s="1"/>
  <c r="CJ57" i="5"/>
  <c r="CV57" i="5" s="1"/>
  <c r="DH57" i="5" s="1"/>
  <c r="CJ61" i="5"/>
  <c r="CV61" i="5" s="1"/>
  <c r="DH61" i="5" s="1"/>
  <c r="CI31" i="5"/>
  <c r="CU31" i="5" s="1"/>
  <c r="DG31" i="5" s="1"/>
  <c r="CI66" i="5"/>
  <c r="CU66" i="5" s="1"/>
  <c r="DG66" i="5" s="1"/>
  <c r="CI37" i="5"/>
  <c r="CU37" i="5" s="1"/>
  <c r="DG37" i="5" s="1"/>
  <c r="CI33" i="5"/>
  <c r="CU33" i="5" s="1"/>
  <c r="DG33" i="5" s="1"/>
  <c r="CJ27" i="5"/>
  <c r="CV27" i="5" s="1"/>
  <c r="DH27" i="5" s="1"/>
  <c r="CJ52" i="5"/>
  <c r="CV52" i="5" s="1"/>
  <c r="DH52" i="5" s="1"/>
  <c r="CJ35" i="5"/>
  <c r="CV35" i="5" s="1"/>
  <c r="DH35" i="5" s="1"/>
  <c r="CV53" i="5"/>
  <c r="DH53" i="5" s="1"/>
  <c r="CJ53" i="5"/>
  <c r="CJ65" i="5"/>
  <c r="CV65" i="5" s="1"/>
  <c r="DH65" i="5" s="1"/>
  <c r="CU62" i="5"/>
  <c r="DG62" i="5" s="1"/>
  <c r="CU45" i="5"/>
  <c r="DG45" i="5" s="1"/>
  <c r="CU39" i="5"/>
  <c r="DG39" i="5" s="1"/>
  <c r="CV48" i="5"/>
  <c r="DH48" i="5" s="1"/>
  <c r="CV60" i="5"/>
  <c r="DH60" i="5" s="1"/>
  <c r="CU32" i="5"/>
  <c r="DG32" i="5" s="1"/>
  <c r="CV44" i="5"/>
  <c r="DH44" i="5" s="1"/>
  <c r="DE47" i="5"/>
  <c r="DQ47" i="5" s="1"/>
  <c r="DE32" i="5"/>
  <c r="DQ32" i="5" s="1"/>
  <c r="CU74" i="5"/>
  <c r="DG74" i="5" s="1"/>
  <c r="CU61" i="5"/>
  <c r="DG61" i="5" s="1"/>
  <c r="CV34" i="5"/>
  <c r="DH34" i="5" s="1"/>
  <c r="CV31" i="5"/>
  <c r="DH31" i="5" s="1"/>
  <c r="CV54" i="5"/>
  <c r="DH54" i="5" s="1"/>
  <c r="AN24" i="5"/>
  <c r="AO24" i="5" s="1"/>
  <c r="AP24" i="5" s="1"/>
  <c r="AQ24" i="5" s="1"/>
  <c r="AR24" i="5" s="1"/>
  <c r="AS24" i="5" s="1"/>
  <c r="AT24" i="5" s="1"/>
  <c r="AU24" i="5" s="1"/>
  <c r="AV24" i="5" s="1"/>
  <c r="AW24" i="5" s="1"/>
  <c r="AX24" i="5" s="1"/>
  <c r="AY24" i="5" s="1"/>
  <c r="AZ24" i="5" s="1"/>
  <c r="BA24" i="5" s="1"/>
  <c r="BB24" i="5" s="1"/>
  <c r="BC24" i="5" s="1"/>
  <c r="BD24" i="5" s="1"/>
  <c r="CI89" i="5" s="1"/>
  <c r="DE50" i="5"/>
  <c r="DQ50" i="5" s="1"/>
  <c r="CU60" i="5"/>
  <c r="DG60" i="5" s="1"/>
  <c r="CU49" i="5"/>
  <c r="DG49" i="5" s="1"/>
  <c r="CV29" i="5"/>
  <c r="DH29" i="5" s="1"/>
  <c r="CV49" i="5"/>
  <c r="DH49" i="5" s="1"/>
  <c r="BY93" i="5"/>
  <c r="BY85" i="5"/>
  <c r="BY90" i="5"/>
  <c r="BY95" i="5"/>
  <c r="BY87" i="5"/>
  <c r="BY89" i="5"/>
  <c r="BY94" i="5"/>
  <c r="BY86" i="5"/>
  <c r="BY91" i="5"/>
  <c r="BY96" i="5"/>
  <c r="BY88" i="5"/>
  <c r="BY84" i="5"/>
  <c r="BY75" i="5"/>
  <c r="BY80" i="5"/>
  <c r="CK80" i="5" s="1"/>
  <c r="BY72" i="5"/>
  <c r="BY92" i="5"/>
  <c r="BY77" i="5"/>
  <c r="BY83" i="5"/>
  <c r="BY82" i="5"/>
  <c r="BY74" i="5"/>
  <c r="BY79" i="5"/>
  <c r="BY76" i="5"/>
  <c r="CK76" i="5" s="1"/>
  <c r="BY81" i="5"/>
  <c r="BY73" i="5"/>
  <c r="CK73" i="5" s="1"/>
  <c r="BY64" i="5"/>
  <c r="BY69" i="5"/>
  <c r="BY61" i="5"/>
  <c r="BY66" i="5"/>
  <c r="BY71" i="5"/>
  <c r="BY63" i="5"/>
  <c r="BY68" i="5"/>
  <c r="BY60" i="5"/>
  <c r="BY78" i="5"/>
  <c r="BY65" i="5"/>
  <c r="BY70" i="5"/>
  <c r="BY62" i="5"/>
  <c r="CK62" i="5" s="1"/>
  <c r="BY54" i="5"/>
  <c r="BY51" i="5"/>
  <c r="BY53" i="5"/>
  <c r="BY67" i="5"/>
  <c r="CK67" i="5" s="1"/>
  <c r="BY58" i="5"/>
  <c r="BY50" i="5"/>
  <c r="BY55" i="5"/>
  <c r="BY47" i="5"/>
  <c r="BY52" i="5"/>
  <c r="BY59" i="5"/>
  <c r="BY40" i="5"/>
  <c r="BY45" i="5"/>
  <c r="BY37" i="5"/>
  <c r="BY42" i="5"/>
  <c r="BY57" i="5"/>
  <c r="BY49" i="5"/>
  <c r="BY39" i="5"/>
  <c r="BY44" i="5"/>
  <c r="BY36" i="5"/>
  <c r="BY56" i="5"/>
  <c r="BY48" i="5"/>
  <c r="BY41" i="5"/>
  <c r="BY38" i="5"/>
  <c r="BY46" i="5"/>
  <c r="BY43" i="5"/>
  <c r="BY35" i="5"/>
  <c r="BY28" i="5"/>
  <c r="CK25" i="5"/>
  <c r="CW25" i="5" s="1"/>
  <c r="DI25" i="5" s="1"/>
  <c r="BY33" i="5"/>
  <c r="BY30" i="5"/>
  <c r="BY27" i="5"/>
  <c r="BZ25" i="5"/>
  <c r="BY32" i="5"/>
  <c r="BY34" i="5"/>
  <c r="BY31" i="5"/>
  <c r="BY29" i="5"/>
  <c r="DH99" i="5"/>
  <c r="DH103" i="5" s="1"/>
  <c r="E29" i="4"/>
  <c r="M29" i="4"/>
  <c r="U29" i="4"/>
  <c r="AC29" i="4"/>
  <c r="AK29" i="4"/>
  <c r="AS29" i="4"/>
  <c r="BA29" i="4"/>
  <c r="BI29" i="4"/>
  <c r="BQ29" i="4"/>
  <c r="E37" i="4"/>
  <c r="M37" i="4"/>
  <c r="U37" i="4"/>
  <c r="AC37" i="4"/>
  <c r="AK37" i="4"/>
  <c r="AS37" i="4"/>
  <c r="BA37" i="4"/>
  <c r="BI37" i="4"/>
  <c r="BQ37" i="4"/>
  <c r="E45" i="4"/>
  <c r="M45" i="4"/>
  <c r="U45" i="4"/>
  <c r="AC45" i="4"/>
  <c r="AK45" i="4"/>
  <c r="AS45" i="4"/>
  <c r="BA45" i="4"/>
  <c r="BI45" i="4"/>
  <c r="BQ45" i="4"/>
  <c r="E53" i="4"/>
  <c r="M53" i="4"/>
  <c r="U53" i="4"/>
  <c r="AC53" i="4"/>
  <c r="AK53" i="4"/>
  <c r="AS53" i="4"/>
  <c r="BA53" i="4"/>
  <c r="BI53" i="4"/>
  <c r="BQ53" i="4"/>
  <c r="E61" i="4"/>
  <c r="M61" i="4"/>
  <c r="U61" i="4"/>
  <c r="AC61" i="4"/>
  <c r="AK61" i="4"/>
  <c r="AS61" i="4"/>
  <c r="BA61" i="4"/>
  <c r="BI61" i="4"/>
  <c r="BQ61" i="4"/>
  <c r="AQ67" i="4"/>
  <c r="AY67" i="4"/>
  <c r="BG67" i="4"/>
  <c r="BO67" i="4"/>
  <c r="E69" i="4"/>
  <c r="M69" i="4"/>
  <c r="U69" i="4"/>
  <c r="AC69" i="4"/>
  <c r="AK69" i="4"/>
  <c r="AS69" i="4"/>
  <c r="BA69" i="4"/>
  <c r="BI69" i="4"/>
  <c r="BQ69" i="4"/>
  <c r="G71" i="4"/>
  <c r="O71" i="4"/>
  <c r="W71" i="4"/>
  <c r="AE71" i="4"/>
  <c r="H72" i="4"/>
  <c r="AP9" i="4"/>
  <c r="AX9" i="4"/>
  <c r="BF9" i="4"/>
  <c r="BN9" i="4"/>
  <c r="AX17" i="4"/>
  <c r="BF17" i="4"/>
  <c r="BN17" i="4"/>
  <c r="BN33" i="4"/>
  <c r="R41" i="4"/>
  <c r="Z41" i="4"/>
  <c r="AH41" i="4"/>
  <c r="AP41" i="4"/>
  <c r="AX41" i="4"/>
  <c r="BD47" i="4"/>
  <c r="R49" i="4"/>
  <c r="Z49" i="4"/>
  <c r="AH49" i="4"/>
  <c r="AV55" i="4"/>
  <c r="BD55" i="4"/>
  <c r="BL55" i="4"/>
  <c r="Z57" i="4"/>
  <c r="AH57" i="4"/>
  <c r="AP57" i="4"/>
  <c r="AX57" i="4"/>
  <c r="F61" i="4"/>
  <c r="BX61" i="4" s="1"/>
  <c r="CJ61" i="4" s="1"/>
  <c r="CV61" i="4" s="1"/>
  <c r="DH61" i="4" s="1"/>
  <c r="N61" i="4"/>
  <c r="V61" i="4"/>
  <c r="AD61" i="4"/>
  <c r="AL61" i="4"/>
  <c r="AT61" i="4"/>
  <c r="X63" i="4"/>
  <c r="AF63" i="4"/>
  <c r="AN63" i="4"/>
  <c r="AV63" i="4"/>
  <c r="BD63" i="4"/>
  <c r="BL63" i="4"/>
  <c r="BT63" i="4"/>
  <c r="Z65" i="4"/>
  <c r="F69" i="4"/>
  <c r="N69" i="4"/>
  <c r="V69" i="4"/>
  <c r="AD69" i="4"/>
  <c r="AL69" i="4"/>
  <c r="AT69" i="4"/>
  <c r="BB69" i="4"/>
  <c r="BJ69" i="4"/>
  <c r="H71" i="4"/>
  <c r="P71" i="4"/>
  <c r="X71" i="4"/>
  <c r="BW71" i="4" s="1"/>
  <c r="CI71" i="4" s="1"/>
  <c r="CU71" i="4" s="1"/>
  <c r="DG71" i="4" s="1"/>
  <c r="AF71" i="4"/>
  <c r="AN71" i="4"/>
  <c r="I72" i="4"/>
  <c r="Q72" i="4"/>
  <c r="K74" i="4"/>
  <c r="BO9" i="4"/>
  <c r="AK27" i="4"/>
  <c r="AS27" i="4"/>
  <c r="BA27" i="4"/>
  <c r="BI27" i="4"/>
  <c r="BQ27" i="4"/>
  <c r="G29" i="4"/>
  <c r="O29" i="4"/>
  <c r="W29" i="4"/>
  <c r="AE29" i="4"/>
  <c r="AM29" i="4"/>
  <c r="AU29" i="4"/>
  <c r="BC29" i="4"/>
  <c r="BK29" i="4"/>
  <c r="BG33" i="4"/>
  <c r="BO33" i="4"/>
  <c r="E35" i="4"/>
  <c r="M35" i="4"/>
  <c r="U35" i="4"/>
  <c r="AC35" i="4"/>
  <c r="AK35" i="4"/>
  <c r="AS35" i="4"/>
  <c r="BA35" i="4"/>
  <c r="BI35" i="4"/>
  <c r="BQ35" i="4"/>
  <c r="G37" i="4"/>
  <c r="O37" i="4"/>
  <c r="G45" i="4"/>
  <c r="O45" i="4"/>
  <c r="W45" i="4"/>
  <c r="AE45" i="4"/>
  <c r="AM45" i="4"/>
  <c r="AU45" i="4"/>
  <c r="BC45" i="4"/>
  <c r="BK45" i="4"/>
  <c r="BI51" i="4"/>
  <c r="BQ51" i="4"/>
  <c r="G53" i="4"/>
  <c r="O53" i="4"/>
  <c r="W53" i="4"/>
  <c r="AE53" i="4"/>
  <c r="AM53" i="4"/>
  <c r="AU53" i="4"/>
  <c r="BC53" i="4"/>
  <c r="BK53" i="4"/>
  <c r="BS53" i="4"/>
  <c r="BE55" i="4"/>
  <c r="BM55" i="4"/>
  <c r="BU55" i="4"/>
  <c r="AA57" i="4"/>
  <c r="AI57" i="4"/>
  <c r="AQ57" i="4"/>
  <c r="AY57" i="4"/>
  <c r="BG57" i="4"/>
  <c r="BO57" i="4"/>
  <c r="E59" i="4"/>
  <c r="G61" i="4"/>
  <c r="O61" i="4"/>
  <c r="W61" i="4"/>
  <c r="AE61" i="4"/>
  <c r="AM61" i="4"/>
  <c r="AU61" i="4"/>
  <c r="BC61" i="4"/>
  <c r="BK61" i="4"/>
  <c r="BS61" i="4"/>
  <c r="Q63" i="4"/>
  <c r="Y63" i="4"/>
  <c r="AG63" i="4"/>
  <c r="AO63" i="4"/>
  <c r="AW63" i="4"/>
  <c r="BE63" i="4"/>
  <c r="BM63" i="4"/>
  <c r="BU63" i="4"/>
  <c r="K65" i="4"/>
  <c r="G69" i="4"/>
  <c r="BX69" i="4" s="1"/>
  <c r="CJ69" i="4" s="1"/>
  <c r="CV69" i="4" s="1"/>
  <c r="DH69" i="4" s="1"/>
  <c r="O69" i="4"/>
  <c r="H61" i="4"/>
  <c r="Z63" i="4"/>
  <c r="AH63" i="4"/>
  <c r="AP63" i="4"/>
  <c r="AX63" i="4"/>
  <c r="H69" i="4"/>
  <c r="P69" i="4"/>
  <c r="R71" i="4"/>
  <c r="Z71" i="4"/>
  <c r="K72" i="4"/>
  <c r="E25" i="4"/>
  <c r="M25" i="4"/>
  <c r="U25" i="4"/>
  <c r="AC25" i="4"/>
  <c r="AK25" i="4"/>
  <c r="AS25" i="4"/>
  <c r="E33" i="4"/>
  <c r="M33" i="4"/>
  <c r="U33" i="4"/>
  <c r="AC33" i="4"/>
  <c r="AK33" i="4"/>
  <c r="AS33" i="4"/>
  <c r="BA33" i="4"/>
  <c r="M41" i="4"/>
  <c r="U41" i="4"/>
  <c r="AC41" i="4"/>
  <c r="AK41" i="4"/>
  <c r="AS41" i="4"/>
  <c r="BA41" i="4"/>
  <c r="BI41" i="4"/>
  <c r="BQ41" i="4"/>
  <c r="S63" i="4"/>
  <c r="AA63" i="4"/>
  <c r="AI63" i="4"/>
  <c r="I69" i="4"/>
  <c r="Q69" i="4"/>
  <c r="Y69" i="4"/>
  <c r="K71" i="4"/>
  <c r="K4" i="4"/>
  <c r="S4" i="4"/>
  <c r="AA4" i="4"/>
  <c r="AI4" i="4"/>
  <c r="AQ4" i="4"/>
  <c r="AY4" i="4"/>
  <c r="BG4" i="4"/>
  <c r="BO4" i="4"/>
  <c r="E6" i="4"/>
  <c r="BY6" i="4" s="1"/>
  <c r="CK6" i="4" s="1"/>
  <c r="CW6" i="4" s="1"/>
  <c r="DI6" i="4" s="1"/>
  <c r="M6" i="4"/>
  <c r="U6" i="4"/>
  <c r="AC6" i="4"/>
  <c r="AK6" i="4"/>
  <c r="AS6" i="4"/>
  <c r="BA6" i="4"/>
  <c r="BI6" i="4"/>
  <c r="BQ6" i="4"/>
  <c r="G8" i="4"/>
  <c r="O8" i="4"/>
  <c r="W8" i="4"/>
  <c r="AE8" i="4"/>
  <c r="AM8" i="4"/>
  <c r="AU8" i="4"/>
  <c r="BC8" i="4"/>
  <c r="BK8" i="4"/>
  <c r="BS8" i="4"/>
  <c r="K12" i="4"/>
  <c r="S12" i="4"/>
  <c r="AA12" i="4"/>
  <c r="AI12" i="4"/>
  <c r="AQ12" i="4"/>
  <c r="AY12" i="4"/>
  <c r="BG12" i="4"/>
  <c r="BO12" i="4"/>
  <c r="E14" i="4"/>
  <c r="M14" i="4"/>
  <c r="U14" i="4"/>
  <c r="AC14" i="4"/>
  <c r="AK14" i="4"/>
  <c r="AS14" i="4"/>
  <c r="BA14" i="4"/>
  <c r="BI14" i="4"/>
  <c r="BQ14" i="4"/>
  <c r="V6" i="4"/>
  <c r="BJ6" i="4"/>
  <c r="F14" i="4"/>
  <c r="AD14" i="4"/>
  <c r="BB14" i="4"/>
  <c r="N22" i="4"/>
  <c r="AL22" i="4"/>
  <c r="AD30" i="4"/>
  <c r="AT30" i="4"/>
  <c r="BR30" i="4"/>
  <c r="F38" i="4"/>
  <c r="AD38" i="4"/>
  <c r="BB38" i="4"/>
  <c r="F46" i="4"/>
  <c r="N46" i="4"/>
  <c r="V46" i="4"/>
  <c r="AD46" i="4"/>
  <c r="BB46" i="4"/>
  <c r="BJ46" i="4"/>
  <c r="BR46" i="4"/>
  <c r="H48" i="4"/>
  <c r="P48" i="4"/>
  <c r="X48" i="4"/>
  <c r="AF48" i="4"/>
  <c r="N6" i="4"/>
  <c r="BB6" i="4"/>
  <c r="V14" i="4"/>
  <c r="AT14" i="4"/>
  <c r="BJ14" i="4"/>
  <c r="V22" i="4"/>
  <c r="AT22" i="4"/>
  <c r="BJ22" i="4"/>
  <c r="F30" i="4"/>
  <c r="V30" i="4"/>
  <c r="BB30" i="4"/>
  <c r="N38" i="4"/>
  <c r="AL38" i="4"/>
  <c r="BJ38" i="4"/>
  <c r="AL46" i="4"/>
  <c r="R8" i="4"/>
  <c r="AH8" i="4"/>
  <c r="AX8" i="4"/>
  <c r="BN8" i="4"/>
  <c r="J16" i="4"/>
  <c r="R16" i="4"/>
  <c r="Z16" i="4"/>
  <c r="AH16" i="4"/>
  <c r="AP16" i="4"/>
  <c r="AX16" i="4"/>
  <c r="BN16" i="4"/>
  <c r="F6" i="4"/>
  <c r="AT6" i="4"/>
  <c r="N14" i="4"/>
  <c r="AL14" i="4"/>
  <c r="BR14" i="4"/>
  <c r="F22" i="4"/>
  <c r="AD22" i="4"/>
  <c r="BB22" i="4"/>
  <c r="BR22" i="4"/>
  <c r="N30" i="4"/>
  <c r="AL30" i="4"/>
  <c r="BJ30" i="4"/>
  <c r="V38" i="4"/>
  <c r="AT38" i="4"/>
  <c r="BR38" i="4"/>
  <c r="AT46" i="4"/>
  <c r="J8" i="4"/>
  <c r="Z8" i="4"/>
  <c r="AP8" i="4"/>
  <c r="BF8" i="4"/>
  <c r="BF16" i="4"/>
  <c r="AD6" i="4"/>
  <c r="AL6" i="4"/>
  <c r="BR6" i="4"/>
  <c r="G16" i="4"/>
  <c r="O16" i="4"/>
  <c r="W16" i="4"/>
  <c r="AE16" i="4"/>
  <c r="AM16" i="4"/>
  <c r="AU16" i="4"/>
  <c r="BC16" i="4"/>
  <c r="BK16" i="4"/>
  <c r="BS16" i="4"/>
  <c r="I18" i="4"/>
  <c r="Q18" i="4"/>
  <c r="Y18" i="4"/>
  <c r="AG18" i="4"/>
  <c r="AO18" i="4"/>
  <c r="AW18" i="4"/>
  <c r="BE18" i="4"/>
  <c r="BM18" i="4"/>
  <c r="BU18" i="4"/>
  <c r="K20" i="4"/>
  <c r="S20" i="4"/>
  <c r="AA20" i="4"/>
  <c r="AI20" i="4"/>
  <c r="AQ20" i="4"/>
  <c r="AY20" i="4"/>
  <c r="BG20" i="4"/>
  <c r="BO20" i="4"/>
  <c r="E22" i="4"/>
  <c r="M22" i="4"/>
  <c r="BX22" i="4" s="1"/>
  <c r="CJ22" i="4" s="1"/>
  <c r="CV22" i="4" s="1"/>
  <c r="DH22" i="4" s="1"/>
  <c r="U22" i="4"/>
  <c r="AC22" i="4"/>
  <c r="AK22" i="4"/>
  <c r="AS22" i="4"/>
  <c r="BA22" i="4"/>
  <c r="BI22" i="4"/>
  <c r="BQ22" i="4"/>
  <c r="G24" i="4"/>
  <c r="BY24" i="4" s="1"/>
  <c r="CK24" i="4" s="1"/>
  <c r="CW24" i="4" s="1"/>
  <c r="DI24" i="4" s="1"/>
  <c r="O24" i="4"/>
  <c r="W24" i="4"/>
  <c r="AE24" i="4"/>
  <c r="AM24" i="4"/>
  <c r="AU24" i="4"/>
  <c r="BC24" i="4"/>
  <c r="BK24" i="4"/>
  <c r="BS24" i="4"/>
  <c r="G32" i="4"/>
  <c r="O32" i="4"/>
  <c r="W32" i="4"/>
  <c r="AE32" i="4"/>
  <c r="AM32" i="4"/>
  <c r="AU32" i="4"/>
  <c r="BC32" i="4"/>
  <c r="BK32" i="4"/>
  <c r="BS32" i="4"/>
  <c r="G40" i="4"/>
  <c r="O40" i="4"/>
  <c r="W40" i="4"/>
  <c r="AE40" i="4"/>
  <c r="AM40" i="4"/>
  <c r="AU40" i="4"/>
  <c r="BC40" i="4"/>
  <c r="BK40" i="4"/>
  <c r="BS40" i="4"/>
  <c r="AP43" i="4"/>
  <c r="AX43" i="4"/>
  <c r="BF43" i="4"/>
  <c r="G48" i="4"/>
  <c r="O48" i="4"/>
  <c r="W48" i="4"/>
  <c r="AE48" i="4"/>
  <c r="AM48" i="4"/>
  <c r="AU48" i="4"/>
  <c r="BC48" i="4"/>
  <c r="BK48" i="4"/>
  <c r="BS48" i="4"/>
  <c r="J51" i="4"/>
  <c r="R51" i="4"/>
  <c r="Z51" i="4"/>
  <c r="G56" i="4"/>
  <c r="O56" i="4"/>
  <c r="W56" i="4"/>
  <c r="AE56" i="4"/>
  <c r="AM56" i="4"/>
  <c r="AU56" i="4"/>
  <c r="H57" i="4"/>
  <c r="P57" i="4"/>
  <c r="AV48" i="4"/>
  <c r="BD48" i="4"/>
  <c r="BL48" i="4"/>
  <c r="BT48" i="4"/>
  <c r="H56" i="4"/>
  <c r="P56" i="4"/>
  <c r="X56" i="4"/>
  <c r="AF56" i="4"/>
  <c r="AN56" i="4"/>
  <c r="AV56" i="4"/>
  <c r="BD56" i="4"/>
  <c r="BL56" i="4"/>
  <c r="BT56" i="4"/>
  <c r="H64" i="4"/>
  <c r="P64" i="4"/>
  <c r="X64" i="4"/>
  <c r="AF64" i="4"/>
  <c r="AN64" i="4"/>
  <c r="AV64" i="4"/>
  <c r="BD64" i="4"/>
  <c r="BL64" i="4"/>
  <c r="BT64" i="4"/>
  <c r="F70" i="4"/>
  <c r="N70" i="4"/>
  <c r="V70" i="4"/>
  <c r="AD70" i="4"/>
  <c r="AL70" i="4"/>
  <c r="AT70" i="4"/>
  <c r="BB70" i="4"/>
  <c r="BJ70" i="4"/>
  <c r="BR70" i="4"/>
  <c r="I8" i="4"/>
  <c r="Q8" i="4"/>
  <c r="Y8" i="4"/>
  <c r="AG8" i="4"/>
  <c r="AO8" i="4"/>
  <c r="AW8" i="4"/>
  <c r="BE8" i="4"/>
  <c r="BM8" i="4"/>
  <c r="BU8" i="4"/>
  <c r="K10" i="4"/>
  <c r="S10" i="4"/>
  <c r="I16" i="4"/>
  <c r="Q16" i="4"/>
  <c r="Y16" i="4"/>
  <c r="AG16" i="4"/>
  <c r="AO16" i="4"/>
  <c r="AW16" i="4"/>
  <c r="BE16" i="4"/>
  <c r="BM16" i="4"/>
  <c r="BU16" i="4"/>
  <c r="I24" i="4"/>
  <c r="Q24" i="4"/>
  <c r="Y24" i="4"/>
  <c r="AG24" i="4"/>
  <c r="AO24" i="4"/>
  <c r="AW24" i="4"/>
  <c r="BE24" i="4"/>
  <c r="BM24" i="4"/>
  <c r="BU24" i="4"/>
  <c r="I32" i="4"/>
  <c r="Q32" i="4"/>
  <c r="Y32" i="4"/>
  <c r="I48" i="4"/>
  <c r="Q48" i="4"/>
  <c r="Y48" i="4"/>
  <c r="AG48" i="4"/>
  <c r="AO48" i="4"/>
  <c r="AW48" i="4"/>
  <c r="BE48" i="4"/>
  <c r="BM48" i="4"/>
  <c r="BU48" i="4"/>
  <c r="I56" i="4"/>
  <c r="Q56" i="4"/>
  <c r="Y56" i="4"/>
  <c r="AG56" i="4"/>
  <c r="AO56" i="4"/>
  <c r="AW56" i="4"/>
  <c r="BE56" i="4"/>
  <c r="BM56" i="4"/>
  <c r="BU56" i="4"/>
  <c r="I64" i="4"/>
  <c r="Q64" i="4"/>
  <c r="Y64" i="4"/>
  <c r="AG64" i="4"/>
  <c r="AO64" i="4"/>
  <c r="AW64" i="4"/>
  <c r="J24" i="4"/>
  <c r="R24" i="4"/>
  <c r="Z24" i="4"/>
  <c r="AH24" i="4"/>
  <c r="AP24" i="4"/>
  <c r="AX24" i="4"/>
  <c r="BF24" i="4"/>
  <c r="BN24" i="4"/>
  <c r="J32" i="4"/>
  <c r="R32" i="4"/>
  <c r="Z32" i="4"/>
  <c r="AH32" i="4"/>
  <c r="AP32" i="4"/>
  <c r="AX32" i="4"/>
  <c r="BF32" i="4"/>
  <c r="BN32" i="4"/>
  <c r="J40" i="4"/>
  <c r="R40" i="4"/>
  <c r="Z40" i="4"/>
  <c r="AH40" i="4"/>
  <c r="AP40" i="4"/>
  <c r="AX40" i="4"/>
  <c r="BF40" i="4"/>
  <c r="BN40" i="4"/>
  <c r="J48" i="4"/>
  <c r="R48" i="4"/>
  <c r="Z48" i="4"/>
  <c r="AH48" i="4"/>
  <c r="AP48" i="4"/>
  <c r="AX48" i="4"/>
  <c r="BF48" i="4"/>
  <c r="BN48" i="4"/>
  <c r="J56" i="4"/>
  <c r="R56" i="4"/>
  <c r="Z56" i="4"/>
  <c r="AH56" i="4"/>
  <c r="AP56" i="4"/>
  <c r="AX56" i="4"/>
  <c r="BF56" i="4"/>
  <c r="BN56" i="4"/>
  <c r="M59" i="4"/>
  <c r="U59" i="4"/>
  <c r="AC59" i="4"/>
  <c r="J64" i="4"/>
  <c r="R64" i="4"/>
  <c r="Z64" i="4"/>
  <c r="AH64" i="4"/>
  <c r="AP64" i="4"/>
  <c r="S65" i="4"/>
  <c r="W69" i="4"/>
  <c r="AE69" i="4"/>
  <c r="I71" i="4"/>
  <c r="K8" i="4"/>
  <c r="S8" i="4"/>
  <c r="AA8" i="4"/>
  <c r="AI8" i="4"/>
  <c r="AQ8" i="4"/>
  <c r="AY8" i="4"/>
  <c r="BG8" i="4"/>
  <c r="BO8" i="4"/>
  <c r="K16" i="4"/>
  <c r="S16" i="4"/>
  <c r="AA16" i="4"/>
  <c r="AI16" i="4"/>
  <c r="AQ16" i="4"/>
  <c r="K48" i="4"/>
  <c r="S48" i="4"/>
  <c r="AA48" i="4"/>
  <c r="AI48" i="4"/>
  <c r="K56" i="4"/>
  <c r="S56" i="4"/>
  <c r="K64" i="4"/>
  <c r="S64" i="4"/>
  <c r="X69" i="4"/>
  <c r="AF69" i="4"/>
  <c r="AN69" i="4"/>
  <c r="AH71" i="4"/>
  <c r="S71" i="4"/>
  <c r="E48" i="4"/>
  <c r="E56" i="4"/>
  <c r="CG56" i="4" s="1"/>
  <c r="CS56" i="4" s="1"/>
  <c r="DE56" i="4" s="1"/>
  <c r="DQ56" i="4" s="1"/>
  <c r="J4" i="4"/>
  <c r="R4" i="4"/>
  <c r="Z4" i="4"/>
  <c r="AH4" i="4"/>
  <c r="AP4" i="4"/>
  <c r="AX4" i="4"/>
  <c r="BF4" i="4"/>
  <c r="BN4" i="4"/>
  <c r="BX4" i="2"/>
  <c r="BZ4" i="2"/>
  <c r="CL4" i="2" s="1"/>
  <c r="CX4" i="2" s="1"/>
  <c r="DJ4" i="2" s="1"/>
  <c r="CG4" i="2"/>
  <c r="CS4" i="2" s="1"/>
  <c r="DE4" i="2" s="1"/>
  <c r="DQ4" i="2" s="1"/>
  <c r="K5" i="4"/>
  <c r="S5" i="4"/>
  <c r="AA5" i="4"/>
  <c r="AI5" i="4"/>
  <c r="AQ5" i="4"/>
  <c r="AY5" i="4"/>
  <c r="BG5" i="4"/>
  <c r="BO5" i="4"/>
  <c r="L6" i="4"/>
  <c r="T6" i="4"/>
  <c r="AB6" i="4"/>
  <c r="AJ6" i="4"/>
  <c r="AR6" i="4"/>
  <c r="AZ6" i="4"/>
  <c r="BH6" i="4"/>
  <c r="BP6" i="4"/>
  <c r="J12" i="4"/>
  <c r="R12" i="4"/>
  <c r="Z12" i="4"/>
  <c r="AH12" i="4"/>
  <c r="AP12" i="4"/>
  <c r="AX12" i="4"/>
  <c r="BF12" i="4"/>
  <c r="BN12" i="4"/>
  <c r="BZ12" i="2"/>
  <c r="CL12" i="2" s="1"/>
  <c r="CX12" i="2" s="1"/>
  <c r="DJ12" i="2" s="1"/>
  <c r="CG12" i="2"/>
  <c r="CS12" i="2" s="1"/>
  <c r="DE12" i="2" s="1"/>
  <c r="DQ12" i="2" s="1"/>
  <c r="K13" i="4"/>
  <c r="S13" i="4"/>
  <c r="AA13" i="4"/>
  <c r="AI13" i="4"/>
  <c r="AQ13" i="4"/>
  <c r="AY13" i="4"/>
  <c r="BG13" i="4"/>
  <c r="BO13" i="4"/>
  <c r="L14" i="4"/>
  <c r="T14" i="4"/>
  <c r="AB14" i="4"/>
  <c r="AJ14" i="4"/>
  <c r="AR14" i="4"/>
  <c r="AZ14" i="4"/>
  <c r="BH14" i="4"/>
  <c r="BP14" i="4"/>
  <c r="J20" i="4"/>
  <c r="R20" i="4"/>
  <c r="Z20" i="4"/>
  <c r="AH20" i="4"/>
  <c r="AP20" i="4"/>
  <c r="AX20" i="4"/>
  <c r="BF20" i="4"/>
  <c r="BN20" i="4"/>
  <c r="BW20" i="2"/>
  <c r="BZ20" i="2"/>
  <c r="CL20" i="2" s="1"/>
  <c r="CX20" i="2" s="1"/>
  <c r="DJ20" i="2" s="1"/>
  <c r="CG20" i="2"/>
  <c r="CS20" i="2" s="1"/>
  <c r="DE20" i="2" s="1"/>
  <c r="DQ20" i="2" s="1"/>
  <c r="K21" i="4"/>
  <c r="S21" i="4"/>
  <c r="AA21" i="4"/>
  <c r="AI21" i="4"/>
  <c r="AQ21" i="4"/>
  <c r="AY21" i="4"/>
  <c r="BG21" i="4"/>
  <c r="BO21" i="4"/>
  <c r="L22" i="4"/>
  <c r="T22" i="4"/>
  <c r="AB22" i="4"/>
  <c r="AJ22" i="4"/>
  <c r="AR22" i="4"/>
  <c r="AZ22" i="4"/>
  <c r="BH22" i="4"/>
  <c r="BP22" i="4"/>
  <c r="J28" i="4"/>
  <c r="R28" i="4"/>
  <c r="Z28" i="4"/>
  <c r="AH28" i="4"/>
  <c r="AP28" i="4"/>
  <c r="AX28" i="4"/>
  <c r="BF28" i="4"/>
  <c r="BN28" i="4"/>
  <c r="BW28" i="2"/>
  <c r="BZ28" i="2"/>
  <c r="CL28" i="2" s="1"/>
  <c r="CX28" i="2" s="1"/>
  <c r="DJ28" i="2" s="1"/>
  <c r="CG28" i="2"/>
  <c r="CS28" i="2" s="1"/>
  <c r="DE28" i="2" s="1"/>
  <c r="DQ28" i="2" s="1"/>
  <c r="L30" i="4"/>
  <c r="T30" i="4"/>
  <c r="AB30" i="4"/>
  <c r="AJ30" i="4"/>
  <c r="AR30" i="4"/>
  <c r="AZ30" i="4"/>
  <c r="BH30" i="4"/>
  <c r="BP30" i="4"/>
  <c r="J36" i="4"/>
  <c r="R36" i="4"/>
  <c r="Z36" i="4"/>
  <c r="AH36" i="4"/>
  <c r="AP36" i="4"/>
  <c r="AX36" i="4"/>
  <c r="BF36" i="4"/>
  <c r="BN36" i="4"/>
  <c r="BW36" i="2"/>
  <c r="BZ36" i="2"/>
  <c r="CL36" i="2" s="1"/>
  <c r="CX36" i="2" s="1"/>
  <c r="DJ36" i="2" s="1"/>
  <c r="CG36" i="2"/>
  <c r="CS36" i="2" s="1"/>
  <c r="DE36" i="2" s="1"/>
  <c r="DQ36" i="2" s="1"/>
  <c r="L38" i="4"/>
  <c r="T38" i="4"/>
  <c r="AB38" i="4"/>
  <c r="AJ38" i="4"/>
  <c r="AR38" i="4"/>
  <c r="AZ38" i="4"/>
  <c r="BH38" i="4"/>
  <c r="BP38" i="4"/>
  <c r="AR5" i="4"/>
  <c r="BP5" i="4"/>
  <c r="AR13" i="4"/>
  <c r="L21" i="4"/>
  <c r="L4" i="4"/>
  <c r="T4" i="4"/>
  <c r="AB4" i="4"/>
  <c r="AJ4" i="4"/>
  <c r="AR4" i="4"/>
  <c r="AZ4" i="4"/>
  <c r="BH4" i="4"/>
  <c r="BP4" i="4"/>
  <c r="E5" i="4"/>
  <c r="M5" i="4"/>
  <c r="U5" i="4"/>
  <c r="AC5" i="4"/>
  <c r="AK5" i="4"/>
  <c r="AS5" i="4"/>
  <c r="BA5" i="4"/>
  <c r="BI5" i="4"/>
  <c r="BQ5" i="4"/>
  <c r="BZ10" i="2"/>
  <c r="CL10" i="2" s="1"/>
  <c r="CX10" i="2" s="1"/>
  <c r="DJ10" i="2" s="1"/>
  <c r="CG10" i="2"/>
  <c r="CS10" i="2" s="1"/>
  <c r="DE10" i="2" s="1"/>
  <c r="DQ10" i="2" s="1"/>
  <c r="L12" i="4"/>
  <c r="T12" i="4"/>
  <c r="AB12" i="4"/>
  <c r="AJ12" i="4"/>
  <c r="AR12" i="4"/>
  <c r="AZ12" i="4"/>
  <c r="BH12" i="4"/>
  <c r="BP12" i="4"/>
  <c r="E13" i="4"/>
  <c r="M13" i="4"/>
  <c r="U13" i="4"/>
  <c r="AC13" i="4"/>
  <c r="AK13" i="4"/>
  <c r="AS13" i="4"/>
  <c r="BA13" i="4"/>
  <c r="BI13" i="4"/>
  <c r="BQ13" i="4"/>
  <c r="BZ18" i="2"/>
  <c r="CL18" i="2" s="1"/>
  <c r="CX18" i="2" s="1"/>
  <c r="DJ18" i="2" s="1"/>
  <c r="CG18" i="2"/>
  <c r="CS18" i="2" s="1"/>
  <c r="DE18" i="2" s="1"/>
  <c r="DQ18" i="2" s="1"/>
  <c r="L20" i="4"/>
  <c r="T20" i="4"/>
  <c r="AB20" i="4"/>
  <c r="AJ20" i="4"/>
  <c r="AR20" i="4"/>
  <c r="AZ20" i="4"/>
  <c r="BH20" i="4"/>
  <c r="BP20" i="4"/>
  <c r="E21" i="4"/>
  <c r="M21" i="4"/>
  <c r="U21" i="4"/>
  <c r="AC21" i="4"/>
  <c r="AK21" i="4"/>
  <c r="AS21" i="4"/>
  <c r="BA21" i="4"/>
  <c r="BI21" i="4"/>
  <c r="BQ21" i="4"/>
  <c r="BZ26" i="2"/>
  <c r="CL26" i="2" s="1"/>
  <c r="CX26" i="2" s="1"/>
  <c r="DJ26" i="2" s="1"/>
  <c r="CG26" i="2"/>
  <c r="CS26" i="2" s="1"/>
  <c r="DE26" i="2" s="1"/>
  <c r="DQ26" i="2" s="1"/>
  <c r="L28" i="4"/>
  <c r="T28" i="4"/>
  <c r="AB28" i="4"/>
  <c r="AJ28" i="4"/>
  <c r="AR28" i="4"/>
  <c r="AZ28" i="4"/>
  <c r="BH28" i="4"/>
  <c r="BP28" i="4"/>
  <c r="BZ34" i="2"/>
  <c r="CL34" i="2" s="1"/>
  <c r="CX34" i="2" s="1"/>
  <c r="DJ34" i="2" s="1"/>
  <c r="CG34" i="2"/>
  <c r="CS34" i="2" s="1"/>
  <c r="DE34" i="2" s="1"/>
  <c r="DQ34" i="2" s="1"/>
  <c r="L36" i="4"/>
  <c r="T36" i="4"/>
  <c r="AB36" i="4"/>
  <c r="AJ36" i="4"/>
  <c r="AR36" i="4"/>
  <c r="AZ36" i="4"/>
  <c r="BH36" i="4"/>
  <c r="BP36" i="4"/>
  <c r="BZ42" i="2"/>
  <c r="CL42" i="2" s="1"/>
  <c r="CX42" i="2" s="1"/>
  <c r="DJ42" i="2" s="1"/>
  <c r="CG42" i="2"/>
  <c r="CS42" i="2" s="1"/>
  <c r="DE42" i="2" s="1"/>
  <c r="DQ42" i="2" s="1"/>
  <c r="L44" i="4"/>
  <c r="T44" i="4"/>
  <c r="AB44" i="4"/>
  <c r="AJ44" i="4"/>
  <c r="AR44" i="4"/>
  <c r="AZ44" i="4"/>
  <c r="BH44" i="4"/>
  <c r="BP44" i="4"/>
  <c r="BZ50" i="2"/>
  <c r="CL50" i="2" s="1"/>
  <c r="CX50" i="2" s="1"/>
  <c r="DJ50" i="2" s="1"/>
  <c r="CG50" i="2"/>
  <c r="CS50" i="2" s="1"/>
  <c r="DE50" i="2" s="1"/>
  <c r="DQ50" i="2" s="1"/>
  <c r="L52" i="4"/>
  <c r="T52" i="4"/>
  <c r="AB52" i="4"/>
  <c r="AJ52" i="4"/>
  <c r="AR52" i="4"/>
  <c r="AZ52" i="4"/>
  <c r="BH52" i="4"/>
  <c r="AZ5" i="4"/>
  <c r="L13" i="4"/>
  <c r="BH13" i="4"/>
  <c r="AZ21" i="4"/>
  <c r="E4" i="4"/>
  <c r="M4" i="4"/>
  <c r="U4" i="4"/>
  <c r="AC4" i="4"/>
  <c r="AK4" i="4"/>
  <c r="AS4" i="4"/>
  <c r="BA4" i="4"/>
  <c r="BI4" i="4"/>
  <c r="BQ4" i="4"/>
  <c r="F5" i="4"/>
  <c r="N5" i="4"/>
  <c r="V5" i="4"/>
  <c r="AD5" i="4"/>
  <c r="AL5" i="4"/>
  <c r="AT5" i="4"/>
  <c r="BB5" i="4"/>
  <c r="BJ5" i="4"/>
  <c r="BR5" i="4"/>
  <c r="G6" i="4"/>
  <c r="O6" i="4"/>
  <c r="W6" i="4"/>
  <c r="AE6" i="4"/>
  <c r="AM6" i="4"/>
  <c r="AU6" i="4"/>
  <c r="BC6" i="4"/>
  <c r="BK6" i="4"/>
  <c r="BS6" i="4"/>
  <c r="CG9" i="2"/>
  <c r="CS9" i="2" s="1"/>
  <c r="DE9" i="2" s="1"/>
  <c r="DQ9" i="2" s="1"/>
  <c r="AA10" i="4"/>
  <c r="AI10" i="4"/>
  <c r="AQ10" i="4"/>
  <c r="AY10" i="4"/>
  <c r="BG10" i="4"/>
  <c r="BO10" i="4"/>
  <c r="L11" i="4"/>
  <c r="T11" i="4"/>
  <c r="AB11" i="4"/>
  <c r="AJ11" i="4"/>
  <c r="AR11" i="4"/>
  <c r="AZ11" i="4"/>
  <c r="BH11" i="4"/>
  <c r="BP11" i="4"/>
  <c r="E12" i="4"/>
  <c r="M12" i="4"/>
  <c r="U12" i="4"/>
  <c r="AC12" i="4"/>
  <c r="AK12" i="4"/>
  <c r="AS12" i="4"/>
  <c r="BA12" i="4"/>
  <c r="BI12" i="4"/>
  <c r="BQ12" i="4"/>
  <c r="F13" i="4"/>
  <c r="N13" i="4"/>
  <c r="V13" i="4"/>
  <c r="AD13" i="4"/>
  <c r="AL13" i="4"/>
  <c r="AT13" i="4"/>
  <c r="BB13" i="4"/>
  <c r="BJ13" i="4"/>
  <c r="BR13" i="4"/>
  <c r="G14" i="4"/>
  <c r="O14" i="4"/>
  <c r="W14" i="4"/>
  <c r="AE14" i="4"/>
  <c r="AM14" i="4"/>
  <c r="AU14" i="4"/>
  <c r="BC14" i="4"/>
  <c r="BK14" i="4"/>
  <c r="BS14" i="4"/>
  <c r="BZ17" i="2"/>
  <c r="CL17" i="2" s="1"/>
  <c r="CX17" i="2" s="1"/>
  <c r="DJ17" i="2" s="1"/>
  <c r="CG17" i="2"/>
  <c r="CS17" i="2" s="1"/>
  <c r="DE17" i="2" s="1"/>
  <c r="DQ17" i="2" s="1"/>
  <c r="K18" i="4"/>
  <c r="S18" i="4"/>
  <c r="AA18" i="4"/>
  <c r="AI18" i="4"/>
  <c r="AQ18" i="4"/>
  <c r="AY18" i="4"/>
  <c r="BG18" i="4"/>
  <c r="BO18" i="4"/>
  <c r="L19" i="4"/>
  <c r="T19" i="4"/>
  <c r="AB19" i="4"/>
  <c r="AJ19" i="4"/>
  <c r="AR19" i="4"/>
  <c r="AZ19" i="4"/>
  <c r="BH19" i="4"/>
  <c r="BP19" i="4"/>
  <c r="E20" i="4"/>
  <c r="M20" i="4"/>
  <c r="U20" i="4"/>
  <c r="AC20" i="4"/>
  <c r="AK20" i="4"/>
  <c r="AS20" i="4"/>
  <c r="BA20" i="4"/>
  <c r="BI20" i="4"/>
  <c r="BQ20" i="4"/>
  <c r="F21" i="4"/>
  <c r="N21" i="4"/>
  <c r="V21" i="4"/>
  <c r="AD21" i="4"/>
  <c r="AL21" i="4"/>
  <c r="AT21" i="4"/>
  <c r="BB21" i="4"/>
  <c r="BJ21" i="4"/>
  <c r="BR21" i="4"/>
  <c r="G22" i="4"/>
  <c r="O22" i="4"/>
  <c r="W22" i="4"/>
  <c r="AE22" i="4"/>
  <c r="AM22" i="4"/>
  <c r="AU22" i="4"/>
  <c r="BC22" i="4"/>
  <c r="BK22" i="4"/>
  <c r="BS22" i="4"/>
  <c r="BX3" i="2"/>
  <c r="CJ3" i="2" s="1"/>
  <c r="CV3" i="2" s="1"/>
  <c r="DH3" i="2" s="1"/>
  <c r="CG3" i="2"/>
  <c r="CS3" i="2" s="1"/>
  <c r="DE3" i="2" s="1"/>
  <c r="DQ3" i="2" s="1"/>
  <c r="AB5" i="4"/>
  <c r="AZ13" i="4"/>
  <c r="T21" i="4"/>
  <c r="F4" i="4"/>
  <c r="N4" i="4"/>
  <c r="V4" i="4"/>
  <c r="AD4" i="4"/>
  <c r="AL4" i="4"/>
  <c r="AT4" i="4"/>
  <c r="BB4" i="4"/>
  <c r="BJ4" i="4"/>
  <c r="BR4" i="4"/>
  <c r="G5" i="4"/>
  <c r="O5" i="4"/>
  <c r="W5" i="4"/>
  <c r="AE5" i="4"/>
  <c r="AM5" i="4"/>
  <c r="AU5" i="4"/>
  <c r="BC5" i="4"/>
  <c r="BK5" i="4"/>
  <c r="BS5" i="4"/>
  <c r="H6" i="4"/>
  <c r="P6" i="4"/>
  <c r="X6" i="4"/>
  <c r="AF6" i="4"/>
  <c r="AN6" i="4"/>
  <c r="AV6" i="4"/>
  <c r="BD6" i="4"/>
  <c r="BL6" i="4"/>
  <c r="BT6" i="4"/>
  <c r="CG8" i="2"/>
  <c r="CS8" i="2" s="1"/>
  <c r="DE8" i="2" s="1"/>
  <c r="DQ8" i="2" s="1"/>
  <c r="L10" i="4"/>
  <c r="CG10" i="4" s="1"/>
  <c r="CS10" i="4" s="1"/>
  <c r="DE10" i="4" s="1"/>
  <c r="DQ10" i="4" s="1"/>
  <c r="T10" i="4"/>
  <c r="AB10" i="4"/>
  <c r="AJ10" i="4"/>
  <c r="AR10" i="4"/>
  <c r="AZ10" i="4"/>
  <c r="BH10" i="4"/>
  <c r="BP10" i="4"/>
  <c r="E11" i="4"/>
  <c r="BX11" i="4" s="1"/>
  <c r="CJ11" i="4" s="1"/>
  <c r="CV11" i="4" s="1"/>
  <c r="DH11" i="4" s="1"/>
  <c r="M11" i="4"/>
  <c r="U11" i="4"/>
  <c r="AC11" i="4"/>
  <c r="AK11" i="4"/>
  <c r="AS11" i="4"/>
  <c r="BA11" i="4"/>
  <c r="BI11" i="4"/>
  <c r="BQ11" i="4"/>
  <c r="F12" i="4"/>
  <c r="N12" i="4"/>
  <c r="V12" i="4"/>
  <c r="AD12" i="4"/>
  <c r="AL12" i="4"/>
  <c r="AT12" i="4"/>
  <c r="BB12" i="4"/>
  <c r="BJ12" i="4"/>
  <c r="BR12" i="4"/>
  <c r="G13" i="4"/>
  <c r="O13" i="4"/>
  <c r="W13" i="4"/>
  <c r="AE13" i="4"/>
  <c r="AM13" i="4"/>
  <c r="AU13" i="4"/>
  <c r="BC13" i="4"/>
  <c r="BK13" i="4"/>
  <c r="BS13" i="4"/>
  <c r="H14" i="4"/>
  <c r="P14" i="4"/>
  <c r="X14" i="4"/>
  <c r="AF14" i="4"/>
  <c r="AN14" i="4"/>
  <c r="AV14" i="4"/>
  <c r="BD14" i="4"/>
  <c r="BL14" i="4"/>
  <c r="BT14" i="4"/>
  <c r="BY16" i="2"/>
  <c r="CK16" i="2" s="1"/>
  <c r="CW16" i="2" s="1"/>
  <c r="DI16" i="2" s="1"/>
  <c r="CG16" i="2"/>
  <c r="CS16" i="2" s="1"/>
  <c r="DE16" i="2" s="1"/>
  <c r="DQ16" i="2" s="1"/>
  <c r="BZ16" i="2"/>
  <c r="CL16" i="2" s="1"/>
  <c r="CX16" i="2" s="1"/>
  <c r="DJ16" i="2" s="1"/>
  <c r="L18" i="4"/>
  <c r="T18" i="4"/>
  <c r="AB18" i="4"/>
  <c r="AJ18" i="4"/>
  <c r="AR18" i="4"/>
  <c r="AZ18" i="4"/>
  <c r="BH18" i="4"/>
  <c r="BP18" i="4"/>
  <c r="AS19" i="4"/>
  <c r="BA19" i="4"/>
  <c r="BI19" i="4"/>
  <c r="BQ19" i="4"/>
  <c r="F20" i="4"/>
  <c r="N20" i="4"/>
  <c r="V20" i="4"/>
  <c r="AD20" i="4"/>
  <c r="AL20" i="4"/>
  <c r="AT20" i="4"/>
  <c r="BB20" i="4"/>
  <c r="BJ20" i="4"/>
  <c r="BR20" i="4"/>
  <c r="G21" i="4"/>
  <c r="O21" i="4"/>
  <c r="W21" i="4"/>
  <c r="AE21" i="4"/>
  <c r="AM21" i="4"/>
  <c r="AU21" i="4"/>
  <c r="BC21" i="4"/>
  <c r="BK21" i="4"/>
  <c r="BS21" i="4"/>
  <c r="H22" i="4"/>
  <c r="P22" i="4"/>
  <c r="X22" i="4"/>
  <c r="AF22" i="4"/>
  <c r="AN22" i="4"/>
  <c r="AV22" i="4"/>
  <c r="BD22" i="4"/>
  <c r="BL22" i="4"/>
  <c r="BT22" i="4"/>
  <c r="BY24" i="2"/>
  <c r="CK24" i="2" s="1"/>
  <c r="CW24" i="2" s="1"/>
  <c r="DI24" i="2" s="1"/>
  <c r="CG24" i="2"/>
  <c r="CS24" i="2" s="1"/>
  <c r="DE24" i="2" s="1"/>
  <c r="DQ24" i="2" s="1"/>
  <c r="BZ24" i="2"/>
  <c r="CL24" i="2" s="1"/>
  <c r="CX24" i="2" s="1"/>
  <c r="DJ24" i="2" s="1"/>
  <c r="L26" i="4"/>
  <c r="T26" i="4"/>
  <c r="AB26" i="4"/>
  <c r="AJ26" i="4"/>
  <c r="AR26" i="4"/>
  <c r="AZ26" i="4"/>
  <c r="BH26" i="4"/>
  <c r="BP26" i="4"/>
  <c r="L5" i="4"/>
  <c r="AJ13" i="4"/>
  <c r="BP13" i="4"/>
  <c r="BZ19" i="2"/>
  <c r="CL19" i="2" s="1"/>
  <c r="CX19" i="2" s="1"/>
  <c r="DJ19" i="2" s="1"/>
  <c r="CG19" i="2"/>
  <c r="CS19" i="2" s="1"/>
  <c r="DE19" i="2" s="1"/>
  <c r="DQ19" i="2" s="1"/>
  <c r="AB21" i="4"/>
  <c r="BP21" i="4"/>
  <c r="G4" i="4"/>
  <c r="O4" i="4"/>
  <c r="W4" i="4"/>
  <c r="AE4" i="4"/>
  <c r="AM4" i="4"/>
  <c r="AU4" i="4"/>
  <c r="BC4" i="4"/>
  <c r="BK4" i="4"/>
  <c r="BS4" i="4"/>
  <c r="H5" i="4"/>
  <c r="P5" i="4"/>
  <c r="X5" i="4"/>
  <c r="AF5" i="4"/>
  <c r="AN5" i="4"/>
  <c r="AV5" i="4"/>
  <c r="BD5" i="4"/>
  <c r="BL5" i="4"/>
  <c r="BT5" i="4"/>
  <c r="I6" i="4"/>
  <c r="Q6" i="4"/>
  <c r="Y6" i="4"/>
  <c r="AG6" i="4"/>
  <c r="AO6" i="4"/>
  <c r="AW6" i="4"/>
  <c r="BE6" i="4"/>
  <c r="BM6" i="4"/>
  <c r="BU6" i="4"/>
  <c r="CG7" i="2"/>
  <c r="CS7" i="2" s="1"/>
  <c r="DE7" i="2" s="1"/>
  <c r="DQ7" i="2" s="1"/>
  <c r="L9" i="4"/>
  <c r="T9" i="4"/>
  <c r="AB9" i="4"/>
  <c r="AJ9" i="4"/>
  <c r="AR9" i="4"/>
  <c r="AZ9" i="4"/>
  <c r="BH9" i="4"/>
  <c r="BP9" i="4"/>
  <c r="E10" i="4"/>
  <c r="M10" i="4"/>
  <c r="U10" i="4"/>
  <c r="AC10" i="4"/>
  <c r="AK10" i="4"/>
  <c r="AS10" i="4"/>
  <c r="BA10" i="4"/>
  <c r="BI10" i="4"/>
  <c r="BQ10" i="4"/>
  <c r="F11" i="4"/>
  <c r="N11" i="4"/>
  <c r="V11" i="4"/>
  <c r="AD11" i="4"/>
  <c r="AL11" i="4"/>
  <c r="AT11" i="4"/>
  <c r="BB11" i="4"/>
  <c r="BJ11" i="4"/>
  <c r="BR11" i="4"/>
  <c r="G12" i="4"/>
  <c r="O12" i="4"/>
  <c r="W12" i="4"/>
  <c r="AE12" i="4"/>
  <c r="AM12" i="4"/>
  <c r="AU12" i="4"/>
  <c r="BC12" i="4"/>
  <c r="BK12" i="4"/>
  <c r="BS12" i="4"/>
  <c r="H13" i="4"/>
  <c r="P13" i="4"/>
  <c r="X13" i="4"/>
  <c r="AF13" i="4"/>
  <c r="AN13" i="4"/>
  <c r="AV13" i="4"/>
  <c r="BD13" i="4"/>
  <c r="BL13" i="4"/>
  <c r="BT13" i="4"/>
  <c r="I14" i="4"/>
  <c r="BW14" i="4" s="1"/>
  <c r="CI14" i="4" s="1"/>
  <c r="CU14" i="4" s="1"/>
  <c r="DG14" i="4" s="1"/>
  <c r="Q14" i="4"/>
  <c r="Y14" i="4"/>
  <c r="AG14" i="4"/>
  <c r="AO14" i="4"/>
  <c r="AW14" i="4"/>
  <c r="BE14" i="4"/>
  <c r="BM14" i="4"/>
  <c r="BU14" i="4"/>
  <c r="CG15" i="2"/>
  <c r="CS15" i="2" s="1"/>
  <c r="DE15" i="2" s="1"/>
  <c r="DQ15" i="2" s="1"/>
  <c r="BZ15" i="2"/>
  <c r="CL15" i="2" s="1"/>
  <c r="CX15" i="2" s="1"/>
  <c r="DJ15" i="2" s="1"/>
  <c r="AY16" i="4"/>
  <c r="BG16" i="4"/>
  <c r="BO16" i="4"/>
  <c r="L17" i="4"/>
  <c r="T17" i="4"/>
  <c r="AB17" i="4"/>
  <c r="AJ17" i="4"/>
  <c r="AR17" i="4"/>
  <c r="AZ17" i="4"/>
  <c r="BH17" i="4"/>
  <c r="BP17" i="4"/>
  <c r="E18" i="4"/>
  <c r="M18" i="4"/>
  <c r="U18" i="4"/>
  <c r="AC18" i="4"/>
  <c r="AK18" i="4"/>
  <c r="AS18" i="4"/>
  <c r="BA18" i="4"/>
  <c r="BI18" i="4"/>
  <c r="BQ18" i="4"/>
  <c r="F19" i="4"/>
  <c r="N19" i="4"/>
  <c r="V19" i="4"/>
  <c r="AD19" i="4"/>
  <c r="AL19" i="4"/>
  <c r="AT19" i="4"/>
  <c r="BB19" i="4"/>
  <c r="BJ19" i="4"/>
  <c r="BR19" i="4"/>
  <c r="G20" i="4"/>
  <c r="BX20" i="4" s="1"/>
  <c r="CJ20" i="4" s="1"/>
  <c r="CV20" i="4" s="1"/>
  <c r="DH20" i="4" s="1"/>
  <c r="O20" i="4"/>
  <c r="W20" i="4"/>
  <c r="AE20" i="4"/>
  <c r="AM20" i="4"/>
  <c r="AU20" i="4"/>
  <c r="BC20" i="4"/>
  <c r="BK20" i="4"/>
  <c r="BS20" i="4"/>
  <c r="H21" i="4"/>
  <c r="P21" i="4"/>
  <c r="X21" i="4"/>
  <c r="AF21" i="4"/>
  <c r="AN21" i="4"/>
  <c r="AV21" i="4"/>
  <c r="BD21" i="4"/>
  <c r="BL21" i="4"/>
  <c r="BT21" i="4"/>
  <c r="I22" i="4"/>
  <c r="Q22" i="4"/>
  <c r="Y22" i="4"/>
  <c r="AG22" i="4"/>
  <c r="AO22" i="4"/>
  <c r="AW22" i="4"/>
  <c r="BE22" i="4"/>
  <c r="BM22" i="4"/>
  <c r="BU22" i="4"/>
  <c r="AJ5" i="4"/>
  <c r="T13" i="4"/>
  <c r="AR21" i="4"/>
  <c r="H4" i="4"/>
  <c r="P4" i="4"/>
  <c r="X4" i="4"/>
  <c r="AF4" i="4"/>
  <c r="AN4" i="4"/>
  <c r="AV4" i="4"/>
  <c r="BD4" i="4"/>
  <c r="BL4" i="4"/>
  <c r="BT4" i="4"/>
  <c r="I5" i="4"/>
  <c r="CG5" i="4" s="1"/>
  <c r="CS5" i="4" s="1"/>
  <c r="DE5" i="4" s="1"/>
  <c r="DQ5" i="4" s="1"/>
  <c r="Q5" i="4"/>
  <c r="Y5" i="4"/>
  <c r="AG5" i="4"/>
  <c r="AO5" i="4"/>
  <c r="AW5" i="4"/>
  <c r="BE5" i="4"/>
  <c r="BM5" i="4"/>
  <c r="BU5" i="4"/>
  <c r="J6" i="4"/>
  <c r="R6" i="4"/>
  <c r="Z6" i="4"/>
  <c r="AH6" i="4"/>
  <c r="AP6" i="4"/>
  <c r="AX6" i="4"/>
  <c r="BF6" i="4"/>
  <c r="BN6" i="4"/>
  <c r="CG6" i="2"/>
  <c r="CS6" i="2" s="1"/>
  <c r="DE6" i="2" s="1"/>
  <c r="DQ6" i="2" s="1"/>
  <c r="BG7" i="4"/>
  <c r="BO7" i="4"/>
  <c r="L8" i="4"/>
  <c r="T8" i="4"/>
  <c r="AB8" i="4"/>
  <c r="AJ8" i="4"/>
  <c r="AR8" i="4"/>
  <c r="AZ8" i="4"/>
  <c r="BH8" i="4"/>
  <c r="BP8" i="4"/>
  <c r="E9" i="4"/>
  <c r="M9" i="4"/>
  <c r="U9" i="4"/>
  <c r="AC9" i="4"/>
  <c r="AK9" i="4"/>
  <c r="AS9" i="4"/>
  <c r="BA9" i="4"/>
  <c r="BI9" i="4"/>
  <c r="BQ9" i="4"/>
  <c r="F10" i="4"/>
  <c r="N10" i="4"/>
  <c r="V10" i="4"/>
  <c r="AD10" i="4"/>
  <c r="AL10" i="4"/>
  <c r="AT10" i="4"/>
  <c r="BB10" i="4"/>
  <c r="BJ10" i="4"/>
  <c r="BR10" i="4"/>
  <c r="G11" i="4"/>
  <c r="O11" i="4"/>
  <c r="W11" i="4"/>
  <c r="AE11" i="4"/>
  <c r="AM11" i="4"/>
  <c r="AU11" i="4"/>
  <c r="BC11" i="4"/>
  <c r="BK11" i="4"/>
  <c r="BS11" i="4"/>
  <c r="H12" i="4"/>
  <c r="P12" i="4"/>
  <c r="X12" i="4"/>
  <c r="AF12" i="4"/>
  <c r="AN12" i="4"/>
  <c r="AV12" i="4"/>
  <c r="BD12" i="4"/>
  <c r="BL12" i="4"/>
  <c r="BT12" i="4"/>
  <c r="I13" i="4"/>
  <c r="Q13" i="4"/>
  <c r="Y13" i="4"/>
  <c r="AG13" i="4"/>
  <c r="AO13" i="4"/>
  <c r="AW13" i="4"/>
  <c r="BE13" i="4"/>
  <c r="BM13" i="4"/>
  <c r="BU13" i="4"/>
  <c r="J14" i="4"/>
  <c r="R14" i="4"/>
  <c r="Z14" i="4"/>
  <c r="AH14" i="4"/>
  <c r="AP14" i="4"/>
  <c r="AX14" i="4"/>
  <c r="BF14" i="4"/>
  <c r="BN14" i="4"/>
  <c r="CG14" i="2"/>
  <c r="CS14" i="2" s="1"/>
  <c r="DE14" i="2" s="1"/>
  <c r="DQ14" i="2" s="1"/>
  <c r="BZ14" i="2"/>
  <c r="CL14" i="2" s="1"/>
  <c r="CX14" i="2" s="1"/>
  <c r="DJ14" i="2" s="1"/>
  <c r="L16" i="4"/>
  <c r="T16" i="4"/>
  <c r="AB16" i="4"/>
  <c r="AJ16" i="4"/>
  <c r="AR16" i="4"/>
  <c r="AZ16" i="4"/>
  <c r="BH16" i="4"/>
  <c r="BP16" i="4"/>
  <c r="E17" i="4"/>
  <c r="M17" i="4"/>
  <c r="U17" i="4"/>
  <c r="AC17" i="4"/>
  <c r="AK17" i="4"/>
  <c r="AS17" i="4"/>
  <c r="BA17" i="4"/>
  <c r="BI17" i="4"/>
  <c r="BQ17" i="4"/>
  <c r="F18" i="4"/>
  <c r="N18" i="4"/>
  <c r="V18" i="4"/>
  <c r="AD18" i="4"/>
  <c r="AL18" i="4"/>
  <c r="AT18" i="4"/>
  <c r="BB18" i="4"/>
  <c r="BJ18" i="4"/>
  <c r="BR18" i="4"/>
  <c r="G19" i="4"/>
  <c r="O19" i="4"/>
  <c r="W19" i="4"/>
  <c r="AE19" i="4"/>
  <c r="AM19" i="4"/>
  <c r="AU19" i="4"/>
  <c r="BC19" i="4"/>
  <c r="BK19" i="4"/>
  <c r="BS19" i="4"/>
  <c r="H20" i="4"/>
  <c r="P20" i="4"/>
  <c r="X20" i="4"/>
  <c r="AF20" i="4"/>
  <c r="AN20" i="4"/>
  <c r="AV20" i="4"/>
  <c r="BD20" i="4"/>
  <c r="BL20" i="4"/>
  <c r="BT20" i="4"/>
  <c r="I21" i="4"/>
  <c r="Q21" i="4"/>
  <c r="Y21" i="4"/>
  <c r="AG21" i="4"/>
  <c r="AO21" i="4"/>
  <c r="AW21" i="4"/>
  <c r="BE21" i="4"/>
  <c r="BM21" i="4"/>
  <c r="BU21" i="4"/>
  <c r="J22" i="4"/>
  <c r="R22" i="4"/>
  <c r="Z22" i="4"/>
  <c r="AH22" i="4"/>
  <c r="AP22" i="4"/>
  <c r="AX22" i="4"/>
  <c r="BF22" i="4"/>
  <c r="BN22" i="4"/>
  <c r="CG22" i="2"/>
  <c r="CS22" i="2" s="1"/>
  <c r="DE22" i="2" s="1"/>
  <c r="DQ22" i="2" s="1"/>
  <c r="BZ22" i="2"/>
  <c r="CL22" i="2" s="1"/>
  <c r="CX22" i="2" s="1"/>
  <c r="DJ22" i="2" s="1"/>
  <c r="L24" i="4"/>
  <c r="T24" i="4"/>
  <c r="AB24" i="4"/>
  <c r="AJ24" i="4"/>
  <c r="AR24" i="4"/>
  <c r="T5" i="4"/>
  <c r="BH5" i="4"/>
  <c r="BZ11" i="2"/>
  <c r="CL11" i="2" s="1"/>
  <c r="CX11" i="2" s="1"/>
  <c r="DJ11" i="2" s="1"/>
  <c r="CG11" i="2"/>
  <c r="CS11" i="2" s="1"/>
  <c r="DE11" i="2" s="1"/>
  <c r="DQ11" i="2" s="1"/>
  <c r="AB13" i="4"/>
  <c r="AJ21" i="4"/>
  <c r="BH21" i="4"/>
  <c r="I4" i="4"/>
  <c r="Q4" i="4"/>
  <c r="Y4" i="4"/>
  <c r="AG4" i="4"/>
  <c r="AO4" i="4"/>
  <c r="AW4" i="4"/>
  <c r="BE4" i="4"/>
  <c r="BM4" i="4"/>
  <c r="BU4" i="4"/>
  <c r="J5" i="4"/>
  <c r="R5" i="4"/>
  <c r="Z5" i="4"/>
  <c r="AH5" i="4"/>
  <c r="AP5" i="4"/>
  <c r="AX5" i="4"/>
  <c r="BF5" i="4"/>
  <c r="BN5" i="4"/>
  <c r="CG5" i="2"/>
  <c r="CS5" i="2" s="1"/>
  <c r="DE5" i="2" s="1"/>
  <c r="DQ5" i="2" s="1"/>
  <c r="K6" i="4"/>
  <c r="S6" i="4"/>
  <c r="AA6" i="4"/>
  <c r="AI6" i="4"/>
  <c r="AQ6" i="4"/>
  <c r="AY6" i="4"/>
  <c r="BG6" i="4"/>
  <c r="BO6" i="4"/>
  <c r="L7" i="4"/>
  <c r="T7" i="4"/>
  <c r="AB7" i="4"/>
  <c r="AJ7" i="4"/>
  <c r="AR7" i="4"/>
  <c r="AZ7" i="4"/>
  <c r="BH7" i="4"/>
  <c r="BP7" i="4"/>
  <c r="E8" i="4"/>
  <c r="BW8" i="4" s="1"/>
  <c r="CI8" i="4" s="1"/>
  <c r="CU8" i="4" s="1"/>
  <c r="DG8" i="4" s="1"/>
  <c r="M8" i="4"/>
  <c r="U8" i="4"/>
  <c r="AC8" i="4"/>
  <c r="AK8" i="4"/>
  <c r="AS8" i="4"/>
  <c r="BA8" i="4"/>
  <c r="BI8" i="4"/>
  <c r="BQ8" i="4"/>
  <c r="F9" i="4"/>
  <c r="BX9" i="4" s="1"/>
  <c r="CJ9" i="4" s="1"/>
  <c r="CV9" i="4" s="1"/>
  <c r="DH9" i="4" s="1"/>
  <c r="N9" i="4"/>
  <c r="V9" i="4"/>
  <c r="AD9" i="4"/>
  <c r="AL9" i="4"/>
  <c r="AT9" i="4"/>
  <c r="BB9" i="4"/>
  <c r="BJ9" i="4"/>
  <c r="BR9" i="4"/>
  <c r="G10" i="4"/>
  <c r="O10" i="4"/>
  <c r="W10" i="4"/>
  <c r="AE10" i="4"/>
  <c r="AM10" i="4"/>
  <c r="AU10" i="4"/>
  <c r="BC10" i="4"/>
  <c r="BK10" i="4"/>
  <c r="BS10" i="4"/>
  <c r="H11" i="4"/>
  <c r="P11" i="4"/>
  <c r="X11" i="4"/>
  <c r="AF11" i="4"/>
  <c r="AN11" i="4"/>
  <c r="AV11" i="4"/>
  <c r="BD11" i="4"/>
  <c r="BL11" i="4"/>
  <c r="BT11" i="4"/>
  <c r="I12" i="4"/>
  <c r="Q12" i="4"/>
  <c r="Y12" i="4"/>
  <c r="AG12" i="4"/>
  <c r="AO12" i="4"/>
  <c r="AW12" i="4"/>
  <c r="BE12" i="4"/>
  <c r="BM12" i="4"/>
  <c r="BU12" i="4"/>
  <c r="J13" i="4"/>
  <c r="R13" i="4"/>
  <c r="Z13" i="4"/>
  <c r="AH13" i="4"/>
  <c r="AP13" i="4"/>
  <c r="AX13" i="4"/>
  <c r="BF13" i="4"/>
  <c r="BN13" i="4"/>
  <c r="CG13" i="2"/>
  <c r="CS13" i="2" s="1"/>
  <c r="DE13" i="2" s="1"/>
  <c r="DQ13" i="2" s="1"/>
  <c r="BZ13" i="2"/>
  <c r="CL13" i="2" s="1"/>
  <c r="CX13" i="2" s="1"/>
  <c r="DJ13" i="2" s="1"/>
  <c r="K14" i="4"/>
  <c r="S14" i="4"/>
  <c r="AA14" i="4"/>
  <c r="AI14" i="4"/>
  <c r="AQ14" i="4"/>
  <c r="AY14" i="4"/>
  <c r="BG14" i="4"/>
  <c r="BO14" i="4"/>
  <c r="L15" i="4"/>
  <c r="T15" i="4"/>
  <c r="CG15" i="4" s="1"/>
  <c r="CS15" i="4" s="1"/>
  <c r="DE15" i="4" s="1"/>
  <c r="DQ15" i="4" s="1"/>
  <c r="AB15" i="4"/>
  <c r="AJ15" i="4"/>
  <c r="AR15" i="4"/>
  <c r="AZ15" i="4"/>
  <c r="BH15" i="4"/>
  <c r="BP15" i="4"/>
  <c r="E16" i="4"/>
  <c r="M16" i="4"/>
  <c r="BY16" i="4" s="1"/>
  <c r="CK16" i="4" s="1"/>
  <c r="CW16" i="4" s="1"/>
  <c r="DI16" i="4" s="1"/>
  <c r="U16" i="4"/>
  <c r="AC16" i="4"/>
  <c r="AK16" i="4"/>
  <c r="AS16" i="4"/>
  <c r="BA16" i="4"/>
  <c r="BI16" i="4"/>
  <c r="BQ16" i="4"/>
  <c r="F17" i="4"/>
  <c r="N17" i="4"/>
  <c r="V17" i="4"/>
  <c r="AD17" i="4"/>
  <c r="AL17" i="4"/>
  <c r="AT17" i="4"/>
  <c r="BB17" i="4"/>
  <c r="BJ17" i="4"/>
  <c r="BR17" i="4"/>
  <c r="G18" i="4"/>
  <c r="BW18" i="4" s="1"/>
  <c r="CI18" i="4" s="1"/>
  <c r="CU18" i="4" s="1"/>
  <c r="DG18" i="4" s="1"/>
  <c r="O18" i="4"/>
  <c r="W18" i="4"/>
  <c r="AE18" i="4"/>
  <c r="AM18" i="4"/>
  <c r="AU18" i="4"/>
  <c r="BC18" i="4"/>
  <c r="BK18" i="4"/>
  <c r="BS18" i="4"/>
  <c r="H19" i="4"/>
  <c r="P19" i="4"/>
  <c r="X19" i="4"/>
  <c r="AF19" i="4"/>
  <c r="AN19" i="4"/>
  <c r="AV19" i="4"/>
  <c r="BD19" i="4"/>
  <c r="BL19" i="4"/>
  <c r="BT19" i="4"/>
  <c r="I20" i="4"/>
  <c r="Q20" i="4"/>
  <c r="Y20" i="4"/>
  <c r="AG20" i="4"/>
  <c r="AO20" i="4"/>
  <c r="AW20" i="4"/>
  <c r="BE20" i="4"/>
  <c r="BM20" i="4"/>
  <c r="BU20" i="4"/>
  <c r="J21" i="4"/>
  <c r="R21" i="4"/>
  <c r="Z21" i="4"/>
  <c r="AH21" i="4"/>
  <c r="AP21" i="4"/>
  <c r="AX21" i="4"/>
  <c r="BF21" i="4"/>
  <c r="BN21" i="4"/>
  <c r="CG21" i="2"/>
  <c r="CS21" i="2" s="1"/>
  <c r="DE21" i="2" s="1"/>
  <c r="DQ21" i="2" s="1"/>
  <c r="BZ21" i="2"/>
  <c r="CL21" i="2" s="1"/>
  <c r="CX21" i="2" s="1"/>
  <c r="DJ21" i="2" s="1"/>
  <c r="K22" i="4"/>
  <c r="S22" i="4"/>
  <c r="AA22" i="4"/>
  <c r="AI22" i="4"/>
  <c r="AQ22" i="4"/>
  <c r="AY22" i="4"/>
  <c r="BG22" i="4"/>
  <c r="I26" i="4"/>
  <c r="Q26" i="4"/>
  <c r="Y26" i="4"/>
  <c r="AG26" i="4"/>
  <c r="AO26" i="4"/>
  <c r="AW26" i="4"/>
  <c r="BE26" i="4"/>
  <c r="BM26" i="4"/>
  <c r="BU26" i="4"/>
  <c r="AH27" i="4"/>
  <c r="AP27" i="4"/>
  <c r="AX27" i="4"/>
  <c r="BF27" i="4"/>
  <c r="BN27" i="4"/>
  <c r="BZ27" i="2"/>
  <c r="CL27" i="2" s="1"/>
  <c r="CX27" i="2" s="1"/>
  <c r="DJ27" i="2" s="1"/>
  <c r="CG27" i="2"/>
  <c r="CS27" i="2" s="1"/>
  <c r="DE27" i="2" s="1"/>
  <c r="DQ27" i="2" s="1"/>
  <c r="K28" i="4"/>
  <c r="S28" i="4"/>
  <c r="AA28" i="4"/>
  <c r="AI28" i="4"/>
  <c r="AQ28" i="4"/>
  <c r="AY28" i="4"/>
  <c r="BG28" i="4"/>
  <c r="BO28" i="4"/>
  <c r="L29" i="4"/>
  <c r="T29" i="4"/>
  <c r="AB29" i="4"/>
  <c r="AJ29" i="4"/>
  <c r="AR29" i="4"/>
  <c r="AZ29" i="4"/>
  <c r="BH29" i="4"/>
  <c r="BP29" i="4"/>
  <c r="E30" i="4"/>
  <c r="M30" i="4"/>
  <c r="U30" i="4"/>
  <c r="AC30" i="4"/>
  <c r="AK30" i="4"/>
  <c r="AS30" i="4"/>
  <c r="BA30" i="4"/>
  <c r="BI30" i="4"/>
  <c r="BQ30" i="4"/>
  <c r="I34" i="4"/>
  <c r="Q34" i="4"/>
  <c r="Y34" i="4"/>
  <c r="AG34" i="4"/>
  <c r="AO34" i="4"/>
  <c r="AW34" i="4"/>
  <c r="BE34" i="4"/>
  <c r="BM34" i="4"/>
  <c r="BU34" i="4"/>
  <c r="BZ35" i="2"/>
  <c r="CL35" i="2" s="1"/>
  <c r="CX35" i="2" s="1"/>
  <c r="DJ35" i="2" s="1"/>
  <c r="CG35" i="2"/>
  <c r="CS35" i="2" s="1"/>
  <c r="DE35" i="2" s="1"/>
  <c r="DQ35" i="2" s="1"/>
  <c r="K36" i="4"/>
  <c r="S36" i="4"/>
  <c r="AA36" i="4"/>
  <c r="AI36" i="4"/>
  <c r="AQ36" i="4"/>
  <c r="AY36" i="4"/>
  <c r="BG36" i="4"/>
  <c r="BO36" i="4"/>
  <c r="L37" i="4"/>
  <c r="BW37" i="4" s="1"/>
  <c r="CI37" i="4" s="1"/>
  <c r="CU37" i="4" s="1"/>
  <c r="DG37" i="4" s="1"/>
  <c r="T37" i="4"/>
  <c r="AB37" i="4"/>
  <c r="AJ37" i="4"/>
  <c r="AR37" i="4"/>
  <c r="AZ37" i="4"/>
  <c r="BH37" i="4"/>
  <c r="BP37" i="4"/>
  <c r="E38" i="4"/>
  <c r="M38" i="4"/>
  <c r="U38" i="4"/>
  <c r="AC38" i="4"/>
  <c r="AK38" i="4"/>
  <c r="AS38" i="4"/>
  <c r="BA38" i="4"/>
  <c r="BI38" i="4"/>
  <c r="BQ38" i="4"/>
  <c r="I42" i="4"/>
  <c r="Q42" i="4"/>
  <c r="Y42" i="4"/>
  <c r="AG42" i="4"/>
  <c r="AO42" i="4"/>
  <c r="AW42" i="4"/>
  <c r="BE42" i="4"/>
  <c r="BM42" i="4"/>
  <c r="BU42" i="4"/>
  <c r="BN43" i="4"/>
  <c r="BZ43" i="2"/>
  <c r="CL43" i="2" s="1"/>
  <c r="CX43" i="2" s="1"/>
  <c r="DJ43" i="2" s="1"/>
  <c r="CG43" i="2"/>
  <c r="CS43" i="2" s="1"/>
  <c r="DE43" i="2" s="1"/>
  <c r="DQ43" i="2" s="1"/>
  <c r="K44" i="4"/>
  <c r="S44" i="4"/>
  <c r="AA44" i="4"/>
  <c r="AI44" i="4"/>
  <c r="AQ44" i="4"/>
  <c r="AY44" i="4"/>
  <c r="BZ25" i="2"/>
  <c r="CL25" i="2" s="1"/>
  <c r="CX25" i="2" s="1"/>
  <c r="DJ25" i="2" s="1"/>
  <c r="CG25" i="2"/>
  <c r="CS25" i="2" s="1"/>
  <c r="DE25" i="2" s="1"/>
  <c r="DQ25" i="2" s="1"/>
  <c r="K26" i="4"/>
  <c r="S26" i="4"/>
  <c r="AA26" i="4"/>
  <c r="AI26" i="4"/>
  <c r="AQ26" i="4"/>
  <c r="AY26" i="4"/>
  <c r="BG26" i="4"/>
  <c r="BO26" i="4"/>
  <c r="L27" i="4"/>
  <c r="T27" i="4"/>
  <c r="AB27" i="4"/>
  <c r="AJ27" i="4"/>
  <c r="AR27" i="4"/>
  <c r="AZ27" i="4"/>
  <c r="BH27" i="4"/>
  <c r="BP27" i="4"/>
  <c r="E28" i="4"/>
  <c r="M28" i="4"/>
  <c r="U28" i="4"/>
  <c r="AC28" i="4"/>
  <c r="AK28" i="4"/>
  <c r="AS28" i="4"/>
  <c r="BA28" i="4"/>
  <c r="BI28" i="4"/>
  <c r="BQ28" i="4"/>
  <c r="F29" i="4"/>
  <c r="N29" i="4"/>
  <c r="V29" i="4"/>
  <c r="AD29" i="4"/>
  <c r="AL29" i="4"/>
  <c r="AT29" i="4"/>
  <c r="BB29" i="4"/>
  <c r="BJ29" i="4"/>
  <c r="BR29" i="4"/>
  <c r="G30" i="4"/>
  <c r="O30" i="4"/>
  <c r="W30" i="4"/>
  <c r="AE30" i="4"/>
  <c r="AM30" i="4"/>
  <c r="AU30" i="4"/>
  <c r="BC30" i="4"/>
  <c r="BK30" i="4"/>
  <c r="BS30" i="4"/>
  <c r="AG32" i="4"/>
  <c r="AO32" i="4"/>
  <c r="AW32" i="4"/>
  <c r="BE32" i="4"/>
  <c r="BM32" i="4"/>
  <c r="BU32" i="4"/>
  <c r="BZ33" i="2"/>
  <c r="CL33" i="2" s="1"/>
  <c r="CX33" i="2" s="1"/>
  <c r="DJ33" i="2" s="1"/>
  <c r="CG33" i="2"/>
  <c r="CS33" i="2" s="1"/>
  <c r="DE33" i="2" s="1"/>
  <c r="DQ33" i="2" s="1"/>
  <c r="K34" i="4"/>
  <c r="S34" i="4"/>
  <c r="AA34" i="4"/>
  <c r="AI34" i="4"/>
  <c r="AQ34" i="4"/>
  <c r="AY34" i="4"/>
  <c r="BG34" i="4"/>
  <c r="BO34" i="4"/>
  <c r="L35" i="4"/>
  <c r="T35" i="4"/>
  <c r="AB35" i="4"/>
  <c r="AJ35" i="4"/>
  <c r="AR35" i="4"/>
  <c r="AZ35" i="4"/>
  <c r="BH35" i="4"/>
  <c r="BP35" i="4"/>
  <c r="E36" i="4"/>
  <c r="BW36" i="4" s="1"/>
  <c r="CI36" i="4" s="1"/>
  <c r="CU36" i="4" s="1"/>
  <c r="DG36" i="4" s="1"/>
  <c r="M36" i="4"/>
  <c r="U36" i="4"/>
  <c r="AC36" i="4"/>
  <c r="AK36" i="4"/>
  <c r="AS36" i="4"/>
  <c r="BA36" i="4"/>
  <c r="BI36" i="4"/>
  <c r="BQ36" i="4"/>
  <c r="F37" i="4"/>
  <c r="N37" i="4"/>
  <c r="V37" i="4"/>
  <c r="AD37" i="4"/>
  <c r="AL37" i="4"/>
  <c r="AT37" i="4"/>
  <c r="BB37" i="4"/>
  <c r="BJ37" i="4"/>
  <c r="BR37" i="4"/>
  <c r="G38" i="4"/>
  <c r="O38" i="4"/>
  <c r="W38" i="4"/>
  <c r="AE38" i="4"/>
  <c r="AM38" i="4"/>
  <c r="AU38" i="4"/>
  <c r="BC38" i="4"/>
  <c r="BK38" i="4"/>
  <c r="BS38" i="4"/>
  <c r="BT39" i="4"/>
  <c r="I40" i="4"/>
  <c r="Q40" i="4"/>
  <c r="Y40" i="4"/>
  <c r="AG40" i="4"/>
  <c r="AO40" i="4"/>
  <c r="AW40" i="4"/>
  <c r="BE40" i="4"/>
  <c r="BM40" i="4"/>
  <c r="BU40" i="4"/>
  <c r="BF41" i="4"/>
  <c r="BN41" i="4"/>
  <c r="BZ41" i="2"/>
  <c r="CL41" i="2" s="1"/>
  <c r="CX41" i="2" s="1"/>
  <c r="DJ41" i="2" s="1"/>
  <c r="CG41" i="2"/>
  <c r="CS41" i="2" s="1"/>
  <c r="DE41" i="2" s="1"/>
  <c r="DQ41" i="2" s="1"/>
  <c r="K42" i="4"/>
  <c r="S42" i="4"/>
  <c r="AA42" i="4"/>
  <c r="AI42" i="4"/>
  <c r="AQ42" i="4"/>
  <c r="AY42" i="4"/>
  <c r="BG42" i="4"/>
  <c r="BO42" i="4"/>
  <c r="L43" i="4"/>
  <c r="T43" i="4"/>
  <c r="AB43" i="4"/>
  <c r="F28" i="4"/>
  <c r="N28" i="4"/>
  <c r="V28" i="4"/>
  <c r="AD28" i="4"/>
  <c r="AL28" i="4"/>
  <c r="AT28" i="4"/>
  <c r="BB28" i="4"/>
  <c r="BJ28" i="4"/>
  <c r="BR28" i="4"/>
  <c r="BS29" i="4"/>
  <c r="H30" i="4"/>
  <c r="P30" i="4"/>
  <c r="X30" i="4"/>
  <c r="AF30" i="4"/>
  <c r="AN30" i="4"/>
  <c r="AV30" i="4"/>
  <c r="BD30" i="4"/>
  <c r="BL30" i="4"/>
  <c r="BT30" i="4"/>
  <c r="BY32" i="2"/>
  <c r="CK32" i="2" s="1"/>
  <c r="CW32" i="2" s="1"/>
  <c r="DI32" i="2" s="1"/>
  <c r="CG32" i="2"/>
  <c r="CS32" i="2" s="1"/>
  <c r="DE32" i="2" s="1"/>
  <c r="DQ32" i="2" s="1"/>
  <c r="BZ32" i="2"/>
  <c r="CL32" i="2" s="1"/>
  <c r="CX32" i="2" s="1"/>
  <c r="DJ32" i="2" s="1"/>
  <c r="L34" i="4"/>
  <c r="T34" i="4"/>
  <c r="AB34" i="4"/>
  <c r="AJ34" i="4"/>
  <c r="AR34" i="4"/>
  <c r="AZ34" i="4"/>
  <c r="BH34" i="4"/>
  <c r="BP34" i="4"/>
  <c r="F36" i="4"/>
  <c r="N36" i="4"/>
  <c r="V36" i="4"/>
  <c r="AD36" i="4"/>
  <c r="AL36" i="4"/>
  <c r="AT36" i="4"/>
  <c r="BB36" i="4"/>
  <c r="BJ36" i="4"/>
  <c r="BR36" i="4"/>
  <c r="W37" i="4"/>
  <c r="AE37" i="4"/>
  <c r="AM37" i="4"/>
  <c r="AU37" i="4"/>
  <c r="BC37" i="4"/>
  <c r="BK37" i="4"/>
  <c r="BS37" i="4"/>
  <c r="H38" i="4"/>
  <c r="P38" i="4"/>
  <c r="X38" i="4"/>
  <c r="AF38" i="4"/>
  <c r="AN38" i="4"/>
  <c r="AV38" i="4"/>
  <c r="BD38" i="4"/>
  <c r="BL38" i="4"/>
  <c r="BT38" i="4"/>
  <c r="BY40" i="2"/>
  <c r="CK40" i="2" s="1"/>
  <c r="CW40" i="2" s="1"/>
  <c r="DI40" i="2" s="1"/>
  <c r="CG40" i="2"/>
  <c r="CS40" i="2" s="1"/>
  <c r="DE40" i="2" s="1"/>
  <c r="DQ40" i="2" s="1"/>
  <c r="BZ40" i="2"/>
  <c r="CL40" i="2" s="1"/>
  <c r="CX40" i="2" s="1"/>
  <c r="DJ40" i="2" s="1"/>
  <c r="L42" i="4"/>
  <c r="T42" i="4"/>
  <c r="AB42" i="4"/>
  <c r="AJ42" i="4"/>
  <c r="AR42" i="4"/>
  <c r="AZ42" i="4"/>
  <c r="BH42" i="4"/>
  <c r="BP42" i="4"/>
  <c r="F44" i="4"/>
  <c r="N44" i="4"/>
  <c r="V44" i="4"/>
  <c r="AD44" i="4"/>
  <c r="AL44" i="4"/>
  <c r="AT44" i="4"/>
  <c r="BB44" i="4"/>
  <c r="BJ44" i="4"/>
  <c r="BR44" i="4"/>
  <c r="BZ48" i="2"/>
  <c r="CL48" i="2" s="1"/>
  <c r="CX48" i="2" s="1"/>
  <c r="DJ48" i="2" s="1"/>
  <c r="CG23" i="2"/>
  <c r="CS23" i="2" s="1"/>
  <c r="DE23" i="2" s="1"/>
  <c r="DQ23" i="2" s="1"/>
  <c r="BZ23" i="2"/>
  <c r="CL23" i="2" s="1"/>
  <c r="CX23" i="2" s="1"/>
  <c r="DJ23" i="2" s="1"/>
  <c r="K24" i="4"/>
  <c r="S24" i="4"/>
  <c r="AA24" i="4"/>
  <c r="AI24" i="4"/>
  <c r="AQ24" i="4"/>
  <c r="AY24" i="4"/>
  <c r="BG24" i="4"/>
  <c r="BO24" i="4"/>
  <c r="L25" i="4"/>
  <c r="T25" i="4"/>
  <c r="AB25" i="4"/>
  <c r="AJ25" i="4"/>
  <c r="AR25" i="4"/>
  <c r="AZ25" i="4"/>
  <c r="BH25" i="4"/>
  <c r="BP25" i="4"/>
  <c r="E26" i="4"/>
  <c r="M26" i="4"/>
  <c r="U26" i="4"/>
  <c r="AC26" i="4"/>
  <c r="AK26" i="4"/>
  <c r="AS26" i="4"/>
  <c r="BA26" i="4"/>
  <c r="BI26" i="4"/>
  <c r="BQ26" i="4"/>
  <c r="F27" i="4"/>
  <c r="N27" i="4"/>
  <c r="V27" i="4"/>
  <c r="AD27" i="4"/>
  <c r="AL27" i="4"/>
  <c r="AT27" i="4"/>
  <c r="BB27" i="4"/>
  <c r="BJ27" i="4"/>
  <c r="BR27" i="4"/>
  <c r="G28" i="4"/>
  <c r="O28" i="4"/>
  <c r="W28" i="4"/>
  <c r="AE28" i="4"/>
  <c r="AM28" i="4"/>
  <c r="AU28" i="4"/>
  <c r="BC28" i="4"/>
  <c r="BK28" i="4"/>
  <c r="BS28" i="4"/>
  <c r="H29" i="4"/>
  <c r="P29" i="4"/>
  <c r="X29" i="4"/>
  <c r="AF29" i="4"/>
  <c r="AN29" i="4"/>
  <c r="AV29" i="4"/>
  <c r="BD29" i="4"/>
  <c r="BL29" i="4"/>
  <c r="BT29" i="4"/>
  <c r="I30" i="4"/>
  <c r="Q30" i="4"/>
  <c r="Y30" i="4"/>
  <c r="AG30" i="4"/>
  <c r="AO30" i="4"/>
  <c r="AW30" i="4"/>
  <c r="BE30" i="4"/>
  <c r="BM30" i="4"/>
  <c r="BU30" i="4"/>
  <c r="BN31" i="4"/>
  <c r="CG31" i="2"/>
  <c r="CS31" i="2" s="1"/>
  <c r="DE31" i="2" s="1"/>
  <c r="DQ31" i="2" s="1"/>
  <c r="BZ31" i="2"/>
  <c r="CL31" i="2" s="1"/>
  <c r="CX31" i="2" s="1"/>
  <c r="DJ31" i="2" s="1"/>
  <c r="K32" i="4"/>
  <c r="S32" i="4"/>
  <c r="AA32" i="4"/>
  <c r="AI32" i="4"/>
  <c r="AQ32" i="4"/>
  <c r="AY32" i="4"/>
  <c r="BG32" i="4"/>
  <c r="BO32" i="4"/>
  <c r="L33" i="4"/>
  <c r="T33" i="4"/>
  <c r="AB33" i="4"/>
  <c r="AJ33" i="4"/>
  <c r="AR33" i="4"/>
  <c r="AZ33" i="4"/>
  <c r="BH33" i="4"/>
  <c r="BP33" i="4"/>
  <c r="E34" i="4"/>
  <c r="M34" i="4"/>
  <c r="U34" i="4"/>
  <c r="AC34" i="4"/>
  <c r="AK34" i="4"/>
  <c r="AS34" i="4"/>
  <c r="BA34" i="4"/>
  <c r="BI34" i="4"/>
  <c r="BQ34" i="4"/>
  <c r="F35" i="4"/>
  <c r="N35" i="4"/>
  <c r="V35" i="4"/>
  <c r="AD35" i="4"/>
  <c r="AL35" i="4"/>
  <c r="AT35" i="4"/>
  <c r="BB35" i="4"/>
  <c r="BJ35" i="4"/>
  <c r="BR35" i="4"/>
  <c r="G36" i="4"/>
  <c r="O36" i="4"/>
  <c r="W36" i="4"/>
  <c r="AE36" i="4"/>
  <c r="AM36" i="4"/>
  <c r="AU36" i="4"/>
  <c r="BC36" i="4"/>
  <c r="BK36" i="4"/>
  <c r="BS36" i="4"/>
  <c r="H37" i="4"/>
  <c r="P37" i="4"/>
  <c r="X37" i="4"/>
  <c r="AF37" i="4"/>
  <c r="AN37" i="4"/>
  <c r="AV37" i="4"/>
  <c r="BD37" i="4"/>
  <c r="BL37" i="4"/>
  <c r="BT37" i="4"/>
  <c r="I38" i="4"/>
  <c r="Q38" i="4"/>
  <c r="Y38" i="4"/>
  <c r="AG38" i="4"/>
  <c r="AO38" i="4"/>
  <c r="AW38" i="4"/>
  <c r="BE38" i="4"/>
  <c r="BM38" i="4"/>
  <c r="BU38" i="4"/>
  <c r="R39" i="4"/>
  <c r="Z39" i="4"/>
  <c r="AH39" i="4"/>
  <c r="AP39" i="4"/>
  <c r="AX39" i="4"/>
  <c r="BF39" i="4"/>
  <c r="BN39" i="4"/>
  <c r="CG39" i="2"/>
  <c r="CS39" i="2" s="1"/>
  <c r="DE39" i="2" s="1"/>
  <c r="DQ39" i="2" s="1"/>
  <c r="BZ39" i="2"/>
  <c r="CL39" i="2" s="1"/>
  <c r="CX39" i="2" s="1"/>
  <c r="DJ39" i="2" s="1"/>
  <c r="K40" i="4"/>
  <c r="BY40" i="4" s="1"/>
  <c r="CK40" i="4" s="1"/>
  <c r="CW40" i="4" s="1"/>
  <c r="DI40" i="4" s="1"/>
  <c r="S40" i="4"/>
  <c r="AA40" i="4"/>
  <c r="AI40" i="4"/>
  <c r="AQ40" i="4"/>
  <c r="AY40" i="4"/>
  <c r="BG40" i="4"/>
  <c r="BO40" i="4"/>
  <c r="L41" i="4"/>
  <c r="T41" i="4"/>
  <c r="AB41" i="4"/>
  <c r="AJ41" i="4"/>
  <c r="AR41" i="4"/>
  <c r="AZ41" i="4"/>
  <c r="BH41" i="4"/>
  <c r="BP41" i="4"/>
  <c r="E42" i="4"/>
  <c r="BW42" i="4" s="1"/>
  <c r="CI42" i="4" s="1"/>
  <c r="CU42" i="4" s="1"/>
  <c r="DG42" i="4" s="1"/>
  <c r="M42" i="4"/>
  <c r="U42" i="4"/>
  <c r="AC42" i="4"/>
  <c r="AK42" i="4"/>
  <c r="AS42" i="4"/>
  <c r="BA42" i="4"/>
  <c r="BI42" i="4"/>
  <c r="BQ42" i="4"/>
  <c r="AZ24" i="4"/>
  <c r="BH24" i="4"/>
  <c r="BP24" i="4"/>
  <c r="BA25" i="4"/>
  <c r="BI25" i="4"/>
  <c r="BQ25" i="4"/>
  <c r="F26" i="4"/>
  <c r="N26" i="4"/>
  <c r="V26" i="4"/>
  <c r="AD26" i="4"/>
  <c r="AL26" i="4"/>
  <c r="AT26" i="4"/>
  <c r="BB26" i="4"/>
  <c r="BJ26" i="4"/>
  <c r="BR26" i="4"/>
  <c r="G27" i="4"/>
  <c r="BW27" i="4" s="1"/>
  <c r="CI27" i="4" s="1"/>
  <c r="CU27" i="4" s="1"/>
  <c r="DG27" i="4" s="1"/>
  <c r="O27" i="4"/>
  <c r="W27" i="4"/>
  <c r="AE27" i="4"/>
  <c r="AM27" i="4"/>
  <c r="AU27" i="4"/>
  <c r="BC27" i="4"/>
  <c r="BK27" i="4"/>
  <c r="BS27" i="4"/>
  <c r="H28" i="4"/>
  <c r="P28" i="4"/>
  <c r="X28" i="4"/>
  <c r="AF28" i="4"/>
  <c r="AN28" i="4"/>
  <c r="AV28" i="4"/>
  <c r="BD28" i="4"/>
  <c r="BL28" i="4"/>
  <c r="BT28" i="4"/>
  <c r="I29" i="4"/>
  <c r="Q29" i="4"/>
  <c r="Y29" i="4"/>
  <c r="AG29" i="4"/>
  <c r="AO29" i="4"/>
  <c r="AW29" i="4"/>
  <c r="BE29" i="4"/>
  <c r="BM29" i="4"/>
  <c r="BU29" i="4"/>
  <c r="J30" i="4"/>
  <c r="R30" i="4"/>
  <c r="Z30" i="4"/>
  <c r="AH30" i="4"/>
  <c r="AP30" i="4"/>
  <c r="AX30" i="4"/>
  <c r="BF30" i="4"/>
  <c r="BN30" i="4"/>
  <c r="CG30" i="2"/>
  <c r="CS30" i="2" s="1"/>
  <c r="DE30" i="2" s="1"/>
  <c r="DQ30" i="2" s="1"/>
  <c r="BZ30" i="2"/>
  <c r="CL30" i="2" s="1"/>
  <c r="CX30" i="2" s="1"/>
  <c r="DJ30" i="2" s="1"/>
  <c r="L32" i="4"/>
  <c r="T32" i="4"/>
  <c r="AB32" i="4"/>
  <c r="AJ32" i="4"/>
  <c r="AR32" i="4"/>
  <c r="AZ32" i="4"/>
  <c r="BH32" i="4"/>
  <c r="BP32" i="4"/>
  <c r="BI33" i="4"/>
  <c r="BQ33" i="4"/>
  <c r="F34" i="4"/>
  <c r="N34" i="4"/>
  <c r="V34" i="4"/>
  <c r="AD34" i="4"/>
  <c r="AL34" i="4"/>
  <c r="AT34" i="4"/>
  <c r="BB34" i="4"/>
  <c r="BJ34" i="4"/>
  <c r="BR34" i="4"/>
  <c r="G35" i="4"/>
  <c r="BX35" i="4" s="1"/>
  <c r="CJ35" i="4" s="1"/>
  <c r="CV35" i="4" s="1"/>
  <c r="DH35" i="4" s="1"/>
  <c r="O35" i="4"/>
  <c r="W35" i="4"/>
  <c r="AE35" i="4"/>
  <c r="AM35" i="4"/>
  <c r="AU35" i="4"/>
  <c r="BC35" i="4"/>
  <c r="BK35" i="4"/>
  <c r="BS35" i="4"/>
  <c r="H36" i="4"/>
  <c r="P36" i="4"/>
  <c r="X36" i="4"/>
  <c r="AF36" i="4"/>
  <c r="AN36" i="4"/>
  <c r="AV36" i="4"/>
  <c r="BD36" i="4"/>
  <c r="BL36" i="4"/>
  <c r="BT36" i="4"/>
  <c r="I37" i="4"/>
  <c r="Q37" i="4"/>
  <c r="Y37" i="4"/>
  <c r="AG37" i="4"/>
  <c r="AO37" i="4"/>
  <c r="AW37" i="4"/>
  <c r="BE37" i="4"/>
  <c r="BM37" i="4"/>
  <c r="BU37" i="4"/>
  <c r="J38" i="4"/>
  <c r="R38" i="4"/>
  <c r="Z38" i="4"/>
  <c r="AH38" i="4"/>
  <c r="AP38" i="4"/>
  <c r="AX38" i="4"/>
  <c r="BF38" i="4"/>
  <c r="BN38" i="4"/>
  <c r="CG38" i="2"/>
  <c r="CS38" i="2" s="1"/>
  <c r="DE38" i="2" s="1"/>
  <c r="DQ38" i="2" s="1"/>
  <c r="BZ38" i="2"/>
  <c r="CL38" i="2" s="1"/>
  <c r="CX38" i="2" s="1"/>
  <c r="DJ38" i="2" s="1"/>
  <c r="L40" i="4"/>
  <c r="T40" i="4"/>
  <c r="AB40" i="4"/>
  <c r="AJ40" i="4"/>
  <c r="AR40" i="4"/>
  <c r="AZ40" i="4"/>
  <c r="BH40" i="4"/>
  <c r="BP40" i="4"/>
  <c r="F42" i="4"/>
  <c r="N42" i="4"/>
  <c r="V42" i="4"/>
  <c r="BO22" i="4"/>
  <c r="L23" i="4"/>
  <c r="T23" i="4"/>
  <c r="AB23" i="4"/>
  <c r="AJ23" i="4"/>
  <c r="AR23" i="4"/>
  <c r="AZ23" i="4"/>
  <c r="BH23" i="4"/>
  <c r="BP23" i="4"/>
  <c r="E24" i="4"/>
  <c r="M24" i="4"/>
  <c r="U24" i="4"/>
  <c r="AC24" i="4"/>
  <c r="AK24" i="4"/>
  <c r="AS24" i="4"/>
  <c r="BA24" i="4"/>
  <c r="BI24" i="4"/>
  <c r="BQ24" i="4"/>
  <c r="F25" i="4"/>
  <c r="N25" i="4"/>
  <c r="V25" i="4"/>
  <c r="AD25" i="4"/>
  <c r="AL25" i="4"/>
  <c r="AT25" i="4"/>
  <c r="BB25" i="4"/>
  <c r="BJ25" i="4"/>
  <c r="BR25" i="4"/>
  <c r="G26" i="4"/>
  <c r="O26" i="4"/>
  <c r="W26" i="4"/>
  <c r="AE26" i="4"/>
  <c r="AM26" i="4"/>
  <c r="AU26" i="4"/>
  <c r="BC26" i="4"/>
  <c r="BK26" i="4"/>
  <c r="BS26" i="4"/>
  <c r="H27" i="4"/>
  <c r="P27" i="4"/>
  <c r="X27" i="4"/>
  <c r="AF27" i="4"/>
  <c r="AN27" i="4"/>
  <c r="AV27" i="4"/>
  <c r="BD27" i="4"/>
  <c r="BL27" i="4"/>
  <c r="BT27" i="4"/>
  <c r="I28" i="4"/>
  <c r="Q28" i="4"/>
  <c r="Y28" i="4"/>
  <c r="AG28" i="4"/>
  <c r="AO28" i="4"/>
  <c r="AW28" i="4"/>
  <c r="BE28" i="4"/>
  <c r="BM28" i="4"/>
  <c r="BU28" i="4"/>
  <c r="J29" i="4"/>
  <c r="R29" i="4"/>
  <c r="Z29" i="4"/>
  <c r="AH29" i="4"/>
  <c r="AP29" i="4"/>
  <c r="AX29" i="4"/>
  <c r="BF29" i="4"/>
  <c r="BN29" i="4"/>
  <c r="CG29" i="2"/>
  <c r="CS29" i="2" s="1"/>
  <c r="DE29" i="2" s="1"/>
  <c r="DQ29" i="2" s="1"/>
  <c r="BZ29" i="2"/>
  <c r="CL29" i="2" s="1"/>
  <c r="CX29" i="2" s="1"/>
  <c r="DJ29" i="2" s="1"/>
  <c r="K30" i="4"/>
  <c r="CG30" i="4" s="1"/>
  <c r="CS30" i="4" s="1"/>
  <c r="DE30" i="4" s="1"/>
  <c r="DQ30" i="4" s="1"/>
  <c r="S30" i="4"/>
  <c r="AA30" i="4"/>
  <c r="AI30" i="4"/>
  <c r="AQ30" i="4"/>
  <c r="AY30" i="4"/>
  <c r="BG30" i="4"/>
  <c r="BO30" i="4"/>
  <c r="L31" i="4"/>
  <c r="BW31" i="4" s="1"/>
  <c r="CI31" i="4" s="1"/>
  <c r="CU31" i="4" s="1"/>
  <c r="DG31" i="4" s="1"/>
  <c r="T31" i="4"/>
  <c r="AB31" i="4"/>
  <c r="AJ31" i="4"/>
  <c r="AR31" i="4"/>
  <c r="AZ31" i="4"/>
  <c r="BH31" i="4"/>
  <c r="BP31" i="4"/>
  <c r="E32" i="4"/>
  <c r="BW32" i="4" s="1"/>
  <c r="CI32" i="4" s="1"/>
  <c r="CU32" i="4" s="1"/>
  <c r="DG32" i="4" s="1"/>
  <c r="M32" i="4"/>
  <c r="U32" i="4"/>
  <c r="AC32" i="4"/>
  <c r="AK32" i="4"/>
  <c r="AS32" i="4"/>
  <c r="BA32" i="4"/>
  <c r="BI32" i="4"/>
  <c r="BQ32" i="4"/>
  <c r="F33" i="4"/>
  <c r="N33" i="4"/>
  <c r="V33" i="4"/>
  <c r="AD33" i="4"/>
  <c r="AL33" i="4"/>
  <c r="AT33" i="4"/>
  <c r="BB33" i="4"/>
  <c r="BJ33" i="4"/>
  <c r="BR33" i="4"/>
  <c r="G34" i="4"/>
  <c r="O34" i="4"/>
  <c r="W34" i="4"/>
  <c r="AE34" i="4"/>
  <c r="AM34" i="4"/>
  <c r="AU34" i="4"/>
  <c r="BC34" i="4"/>
  <c r="BK34" i="4"/>
  <c r="BS34" i="4"/>
  <c r="H35" i="4"/>
  <c r="P35" i="4"/>
  <c r="X35" i="4"/>
  <c r="AF35" i="4"/>
  <c r="AN35" i="4"/>
  <c r="AV35" i="4"/>
  <c r="BD35" i="4"/>
  <c r="BL35" i="4"/>
  <c r="BT35" i="4"/>
  <c r="I36" i="4"/>
  <c r="Q36" i="4"/>
  <c r="Y36" i="4"/>
  <c r="AG36" i="4"/>
  <c r="AO36" i="4"/>
  <c r="AW36" i="4"/>
  <c r="BE36" i="4"/>
  <c r="BM36" i="4"/>
  <c r="BU36" i="4"/>
  <c r="J37" i="4"/>
  <c r="R37" i="4"/>
  <c r="Z37" i="4"/>
  <c r="AH37" i="4"/>
  <c r="AP37" i="4"/>
  <c r="AX37" i="4"/>
  <c r="BF37" i="4"/>
  <c r="BN37" i="4"/>
  <c r="CG37" i="2"/>
  <c r="CS37" i="2" s="1"/>
  <c r="DE37" i="2" s="1"/>
  <c r="DQ37" i="2" s="1"/>
  <c r="BZ37" i="2"/>
  <c r="CL37" i="2" s="1"/>
  <c r="CX37" i="2" s="1"/>
  <c r="DJ37" i="2" s="1"/>
  <c r="K38" i="4"/>
  <c r="S38" i="4"/>
  <c r="AA38" i="4"/>
  <c r="AI38" i="4"/>
  <c r="AQ38" i="4"/>
  <c r="AY38" i="4"/>
  <c r="BG38" i="4"/>
  <c r="BO38" i="4"/>
  <c r="L39" i="4"/>
  <c r="T39" i="4"/>
  <c r="BY39" i="4" s="1"/>
  <c r="CK39" i="4" s="1"/>
  <c r="CW39" i="4" s="1"/>
  <c r="DI39" i="4" s="1"/>
  <c r="AB39" i="4"/>
  <c r="AJ39" i="4"/>
  <c r="AR39" i="4"/>
  <c r="AZ39" i="4"/>
  <c r="BH39" i="4"/>
  <c r="BP39" i="4"/>
  <c r="E40" i="4"/>
  <c r="M40" i="4"/>
  <c r="U40" i="4"/>
  <c r="AC40" i="4"/>
  <c r="AK40" i="4"/>
  <c r="AS40" i="4"/>
  <c r="BA40" i="4"/>
  <c r="BI40" i="4"/>
  <c r="BQ40" i="4"/>
  <c r="F41" i="4"/>
  <c r="BW41" i="4" s="1"/>
  <c r="CI41" i="4" s="1"/>
  <c r="CU41" i="4" s="1"/>
  <c r="DG41" i="4" s="1"/>
  <c r="N41" i="4"/>
  <c r="V41" i="4"/>
  <c r="AD41" i="4"/>
  <c r="AL41" i="4"/>
  <c r="AT41" i="4"/>
  <c r="BB41" i="4"/>
  <c r="BJ41" i="4"/>
  <c r="BR41" i="4"/>
  <c r="G42" i="4"/>
  <c r="O42" i="4"/>
  <c r="W42" i="4"/>
  <c r="AE42" i="4"/>
  <c r="AM42" i="4"/>
  <c r="J44" i="4"/>
  <c r="R44" i="4"/>
  <c r="Z44" i="4"/>
  <c r="AH44" i="4"/>
  <c r="AP44" i="4"/>
  <c r="AX44" i="4"/>
  <c r="BF44" i="4"/>
  <c r="BN44" i="4"/>
  <c r="BW44" i="2"/>
  <c r="BZ44" i="2"/>
  <c r="CL44" i="2" s="1"/>
  <c r="CX44" i="2" s="1"/>
  <c r="DJ44" i="2" s="1"/>
  <c r="CG44" i="2"/>
  <c r="CS44" i="2" s="1"/>
  <c r="DE44" i="2" s="1"/>
  <c r="DQ44" i="2" s="1"/>
  <c r="L46" i="4"/>
  <c r="T46" i="4"/>
  <c r="AB46" i="4"/>
  <c r="AJ46" i="4"/>
  <c r="AR46" i="4"/>
  <c r="AZ46" i="4"/>
  <c r="BH46" i="4"/>
  <c r="BP46" i="4"/>
  <c r="J52" i="4"/>
  <c r="R52" i="4"/>
  <c r="Z52" i="4"/>
  <c r="AH52" i="4"/>
  <c r="AP52" i="4"/>
  <c r="AX52" i="4"/>
  <c r="BF52" i="4"/>
  <c r="BN52" i="4"/>
  <c r="BW52" i="2"/>
  <c r="BZ52" i="2"/>
  <c r="CL52" i="2" s="1"/>
  <c r="CX52" i="2" s="1"/>
  <c r="DJ52" i="2" s="1"/>
  <c r="CG52" i="2"/>
  <c r="CS52" i="2" s="1"/>
  <c r="DE52" i="2" s="1"/>
  <c r="DQ52" i="2" s="1"/>
  <c r="L54" i="4"/>
  <c r="T54" i="4"/>
  <c r="AB54" i="4"/>
  <c r="AJ54" i="4"/>
  <c r="AR54" i="4"/>
  <c r="AZ54" i="4"/>
  <c r="BH54" i="4"/>
  <c r="BP54" i="4"/>
  <c r="BW60" i="2"/>
  <c r="BZ60" i="2"/>
  <c r="CL60" i="2" s="1"/>
  <c r="CX60" i="2" s="1"/>
  <c r="DJ60" i="2" s="1"/>
  <c r="CG60" i="2"/>
  <c r="CS60" i="2" s="1"/>
  <c r="DE60" i="2" s="1"/>
  <c r="DQ60" i="2" s="1"/>
  <c r="L62" i="4"/>
  <c r="T62" i="4"/>
  <c r="AB62" i="4"/>
  <c r="AJ62" i="4"/>
  <c r="AR62" i="4"/>
  <c r="AZ62" i="4"/>
  <c r="BH62" i="4"/>
  <c r="BP62" i="4"/>
  <c r="AU42" i="4"/>
  <c r="BC42" i="4"/>
  <c r="BK42" i="4"/>
  <c r="BS42" i="4"/>
  <c r="H43" i="4"/>
  <c r="P43" i="4"/>
  <c r="X43" i="4"/>
  <c r="AF43" i="4"/>
  <c r="AN43" i="4"/>
  <c r="AV43" i="4"/>
  <c r="BD43" i="4"/>
  <c r="BL43" i="4"/>
  <c r="BT43" i="4"/>
  <c r="I44" i="4"/>
  <c r="Q44" i="4"/>
  <c r="Y44" i="4"/>
  <c r="AG44" i="4"/>
  <c r="AO44" i="4"/>
  <c r="AW44" i="4"/>
  <c r="BE44" i="4"/>
  <c r="BM44" i="4"/>
  <c r="BU44" i="4"/>
  <c r="J45" i="4"/>
  <c r="R45" i="4"/>
  <c r="Z45" i="4"/>
  <c r="AH45" i="4"/>
  <c r="AP45" i="4"/>
  <c r="AX45" i="4"/>
  <c r="BF45" i="4"/>
  <c r="BN45" i="4"/>
  <c r="CG45" i="2"/>
  <c r="CS45" i="2" s="1"/>
  <c r="DE45" i="2" s="1"/>
  <c r="DQ45" i="2" s="1"/>
  <c r="BZ45" i="2"/>
  <c r="CL45" i="2" s="1"/>
  <c r="CX45" i="2" s="1"/>
  <c r="DJ45" i="2" s="1"/>
  <c r="K46" i="4"/>
  <c r="S46" i="4"/>
  <c r="AA46" i="4"/>
  <c r="AI46" i="4"/>
  <c r="AQ46" i="4"/>
  <c r="AY46" i="4"/>
  <c r="BG46" i="4"/>
  <c r="BO46" i="4"/>
  <c r="L47" i="4"/>
  <c r="T47" i="4"/>
  <c r="AB47" i="4"/>
  <c r="AJ47" i="4"/>
  <c r="AR47" i="4"/>
  <c r="AZ47" i="4"/>
  <c r="BH47" i="4"/>
  <c r="BP47" i="4"/>
  <c r="M48" i="4"/>
  <c r="U48" i="4"/>
  <c r="AC48" i="4"/>
  <c r="AK48" i="4"/>
  <c r="AS48" i="4"/>
  <c r="BA48" i="4"/>
  <c r="BI48" i="4"/>
  <c r="BQ48" i="4"/>
  <c r="F49" i="4"/>
  <c r="N49" i="4"/>
  <c r="V49" i="4"/>
  <c r="AD49" i="4"/>
  <c r="AL49" i="4"/>
  <c r="AT49" i="4"/>
  <c r="BB49" i="4"/>
  <c r="BJ49" i="4"/>
  <c r="BR49" i="4"/>
  <c r="G50" i="4"/>
  <c r="BW50" i="4" s="1"/>
  <c r="CI50" i="4" s="1"/>
  <c r="CU50" i="4" s="1"/>
  <c r="DG50" i="4" s="1"/>
  <c r="O50" i="4"/>
  <c r="W50" i="4"/>
  <c r="AE50" i="4"/>
  <c r="AM50" i="4"/>
  <c r="AU50" i="4"/>
  <c r="BC50" i="4"/>
  <c r="BK50" i="4"/>
  <c r="BS50" i="4"/>
  <c r="H51" i="4"/>
  <c r="P51" i="4"/>
  <c r="X51" i="4"/>
  <c r="AF51" i="4"/>
  <c r="AN51" i="4"/>
  <c r="AV51" i="4"/>
  <c r="BD51" i="4"/>
  <c r="BL51" i="4"/>
  <c r="BT51" i="4"/>
  <c r="I52" i="4"/>
  <c r="Q52" i="4"/>
  <c r="Y52" i="4"/>
  <c r="AG52" i="4"/>
  <c r="AO52" i="4"/>
  <c r="AW52" i="4"/>
  <c r="BE52" i="4"/>
  <c r="BM52" i="4"/>
  <c r="BU52" i="4"/>
  <c r="J53" i="4"/>
  <c r="R53" i="4"/>
  <c r="Z53" i="4"/>
  <c r="AH53" i="4"/>
  <c r="AP53" i="4"/>
  <c r="AX53" i="4"/>
  <c r="BF53" i="4"/>
  <c r="BN53" i="4"/>
  <c r="CG53" i="2"/>
  <c r="CS53" i="2" s="1"/>
  <c r="DE53" i="2" s="1"/>
  <c r="DQ53" i="2" s="1"/>
  <c r="BZ53" i="2"/>
  <c r="CL53" i="2" s="1"/>
  <c r="CX53" i="2" s="1"/>
  <c r="DJ53" i="2" s="1"/>
  <c r="K54" i="4"/>
  <c r="S54" i="4"/>
  <c r="AA54" i="4"/>
  <c r="AI54" i="4"/>
  <c r="AQ54" i="4"/>
  <c r="AY54" i="4"/>
  <c r="BG54" i="4"/>
  <c r="BO54" i="4"/>
  <c r="L55" i="4"/>
  <c r="T55" i="4"/>
  <c r="AB55" i="4"/>
  <c r="AJ55" i="4"/>
  <c r="AR55" i="4"/>
  <c r="AZ55" i="4"/>
  <c r="BH55" i="4"/>
  <c r="BP55" i="4"/>
  <c r="M56" i="4"/>
  <c r="U56" i="4"/>
  <c r="AC56" i="4"/>
  <c r="AK56" i="4"/>
  <c r="AS56" i="4"/>
  <c r="BA56" i="4"/>
  <c r="BI56" i="4"/>
  <c r="BQ56" i="4"/>
  <c r="F57" i="4"/>
  <c r="N57" i="4"/>
  <c r="V57" i="4"/>
  <c r="AD57" i="4"/>
  <c r="AL57" i="4"/>
  <c r="AT57" i="4"/>
  <c r="BB57" i="4"/>
  <c r="BJ57" i="4"/>
  <c r="BR57" i="4"/>
  <c r="G58" i="4"/>
  <c r="O58" i="4"/>
  <c r="W58" i="4"/>
  <c r="AE58" i="4"/>
  <c r="AM58" i="4"/>
  <c r="AU58" i="4"/>
  <c r="BC58" i="4"/>
  <c r="BK58" i="4"/>
  <c r="BS58" i="4"/>
  <c r="H59" i="4"/>
  <c r="P59" i="4"/>
  <c r="BX59" i="4" s="1"/>
  <c r="CJ59" i="4" s="1"/>
  <c r="CV59" i="4" s="1"/>
  <c r="DH59" i="4" s="1"/>
  <c r="X59" i="4"/>
  <c r="AF59" i="4"/>
  <c r="AN59" i="4"/>
  <c r="AV59" i="4"/>
  <c r="BD59" i="4"/>
  <c r="BL59" i="4"/>
  <c r="BT59" i="4"/>
  <c r="I60" i="4"/>
  <c r="Q60" i="4"/>
  <c r="Y60" i="4"/>
  <c r="AG60" i="4"/>
  <c r="AO60" i="4"/>
  <c r="AW60" i="4"/>
  <c r="BE60" i="4"/>
  <c r="BM60" i="4"/>
  <c r="BU60" i="4"/>
  <c r="J61" i="4"/>
  <c r="R61" i="4"/>
  <c r="Z61" i="4"/>
  <c r="AH61" i="4"/>
  <c r="AP61" i="4"/>
  <c r="AX61" i="4"/>
  <c r="BF61" i="4"/>
  <c r="BN61" i="4"/>
  <c r="CG61" i="2"/>
  <c r="CS61" i="2" s="1"/>
  <c r="DE61" i="2" s="1"/>
  <c r="DQ61" i="2" s="1"/>
  <c r="BZ61" i="2"/>
  <c r="CL61" i="2" s="1"/>
  <c r="CX61" i="2" s="1"/>
  <c r="DJ61" i="2" s="1"/>
  <c r="K62" i="4"/>
  <c r="BG44" i="4"/>
  <c r="BO44" i="4"/>
  <c r="L45" i="4"/>
  <c r="T45" i="4"/>
  <c r="AB45" i="4"/>
  <c r="BW45" i="4" s="1"/>
  <c r="CI45" i="4" s="1"/>
  <c r="CU45" i="4" s="1"/>
  <c r="DG45" i="4" s="1"/>
  <c r="AJ45" i="4"/>
  <c r="AR45" i="4"/>
  <c r="AZ45" i="4"/>
  <c r="BH45" i="4"/>
  <c r="BP45" i="4"/>
  <c r="E46" i="4"/>
  <c r="M46" i="4"/>
  <c r="U46" i="4"/>
  <c r="AC46" i="4"/>
  <c r="AK46" i="4"/>
  <c r="AS46" i="4"/>
  <c r="BA46" i="4"/>
  <c r="BI46" i="4"/>
  <c r="BQ46" i="4"/>
  <c r="I50" i="4"/>
  <c r="Q50" i="4"/>
  <c r="Y50" i="4"/>
  <c r="AG50" i="4"/>
  <c r="AO50" i="4"/>
  <c r="AW50" i="4"/>
  <c r="BE50" i="4"/>
  <c r="BM50" i="4"/>
  <c r="BU50" i="4"/>
  <c r="AH51" i="4"/>
  <c r="AP51" i="4"/>
  <c r="AX51" i="4"/>
  <c r="BF51" i="4"/>
  <c r="BN51" i="4"/>
  <c r="BZ51" i="2"/>
  <c r="CL51" i="2" s="1"/>
  <c r="CX51" i="2" s="1"/>
  <c r="DJ51" i="2" s="1"/>
  <c r="CG51" i="2"/>
  <c r="CS51" i="2" s="1"/>
  <c r="DE51" i="2" s="1"/>
  <c r="DQ51" i="2" s="1"/>
  <c r="K52" i="4"/>
  <c r="S52" i="4"/>
  <c r="AA52" i="4"/>
  <c r="AI52" i="4"/>
  <c r="AQ52" i="4"/>
  <c r="AY52" i="4"/>
  <c r="BG52" i="4"/>
  <c r="BO52" i="4"/>
  <c r="L53" i="4"/>
  <c r="T53" i="4"/>
  <c r="AB53" i="4"/>
  <c r="AJ53" i="4"/>
  <c r="AR53" i="4"/>
  <c r="AZ53" i="4"/>
  <c r="BH53" i="4"/>
  <c r="BP53" i="4"/>
  <c r="E54" i="4"/>
  <c r="M54" i="4"/>
  <c r="U54" i="4"/>
  <c r="AC54" i="4"/>
  <c r="AK54" i="4"/>
  <c r="AS54" i="4"/>
  <c r="BA54" i="4"/>
  <c r="BI54" i="4"/>
  <c r="BQ54" i="4"/>
  <c r="BB55" i="4"/>
  <c r="BJ55" i="4"/>
  <c r="BR55" i="4"/>
  <c r="BC56" i="4"/>
  <c r="BK56" i="4"/>
  <c r="BS56" i="4"/>
  <c r="X57" i="4"/>
  <c r="AF57" i="4"/>
  <c r="AN57" i="4"/>
  <c r="AV57" i="4"/>
  <c r="BD57" i="4"/>
  <c r="BL57" i="4"/>
  <c r="BT57" i="4"/>
  <c r="I58" i="4"/>
  <c r="Q58" i="4"/>
  <c r="Y58" i="4"/>
  <c r="AG58" i="4"/>
  <c r="AO58" i="4"/>
  <c r="AW58" i="4"/>
  <c r="BE58" i="4"/>
  <c r="BM58" i="4"/>
  <c r="BU58" i="4"/>
  <c r="J59" i="4"/>
  <c r="R59" i="4"/>
  <c r="Z59" i="4"/>
  <c r="AH59" i="4"/>
  <c r="AP59" i="4"/>
  <c r="AX59" i="4"/>
  <c r="BF59" i="4"/>
  <c r="BN59" i="4"/>
  <c r="BZ59" i="2"/>
  <c r="CL59" i="2" s="1"/>
  <c r="CX59" i="2" s="1"/>
  <c r="DJ59" i="2" s="1"/>
  <c r="CG59" i="2"/>
  <c r="CS59" i="2" s="1"/>
  <c r="DE59" i="2" s="1"/>
  <c r="DQ59" i="2" s="1"/>
  <c r="K60" i="4"/>
  <c r="S60" i="4"/>
  <c r="AA60" i="4"/>
  <c r="AI60" i="4"/>
  <c r="AQ60" i="4"/>
  <c r="AY60" i="4"/>
  <c r="BG60" i="4"/>
  <c r="BO60" i="4"/>
  <c r="L61" i="4"/>
  <c r="T61" i="4"/>
  <c r="AB61" i="4"/>
  <c r="AJ61" i="4"/>
  <c r="AR61" i="4"/>
  <c r="AZ61" i="4"/>
  <c r="BH61" i="4"/>
  <c r="BP61" i="4"/>
  <c r="E62" i="4"/>
  <c r="M62" i="4"/>
  <c r="U62" i="4"/>
  <c r="BP52" i="4"/>
  <c r="F54" i="4"/>
  <c r="N54" i="4"/>
  <c r="V54" i="4"/>
  <c r="AD54" i="4"/>
  <c r="AL54" i="4"/>
  <c r="AT54" i="4"/>
  <c r="BB54" i="4"/>
  <c r="BJ54" i="4"/>
  <c r="BR54" i="4"/>
  <c r="BZ58" i="2"/>
  <c r="CL58" i="2" s="1"/>
  <c r="CX58" i="2" s="1"/>
  <c r="DJ58" i="2" s="1"/>
  <c r="CG58" i="2"/>
  <c r="CS58" i="2" s="1"/>
  <c r="DE58" i="2" s="1"/>
  <c r="DQ58" i="2" s="1"/>
  <c r="L60" i="4"/>
  <c r="T60" i="4"/>
  <c r="AB60" i="4"/>
  <c r="AJ60" i="4"/>
  <c r="AR60" i="4"/>
  <c r="AZ60" i="4"/>
  <c r="BH60" i="4"/>
  <c r="BP60" i="4"/>
  <c r="F62" i="4"/>
  <c r="N62" i="4"/>
  <c r="V62" i="4"/>
  <c r="AD62" i="4"/>
  <c r="AL62" i="4"/>
  <c r="AT62" i="4"/>
  <c r="BB62" i="4"/>
  <c r="BJ62" i="4"/>
  <c r="BR62" i="4"/>
  <c r="BW66" i="2"/>
  <c r="CI66" i="2" s="1"/>
  <c r="CU66" i="2" s="1"/>
  <c r="DG66" i="2" s="1"/>
  <c r="BZ66" i="2"/>
  <c r="CL66" i="2" s="1"/>
  <c r="CX66" i="2" s="1"/>
  <c r="DJ66" i="2" s="1"/>
  <c r="CG66" i="2"/>
  <c r="CS66" i="2" s="1"/>
  <c r="DE66" i="2" s="1"/>
  <c r="DQ66" i="2" s="1"/>
  <c r="L68" i="4"/>
  <c r="T68" i="4"/>
  <c r="AB68" i="4"/>
  <c r="AJ68" i="4"/>
  <c r="AR68" i="4"/>
  <c r="AZ68" i="4"/>
  <c r="BH68" i="4"/>
  <c r="BP68" i="4"/>
  <c r="AJ43" i="4"/>
  <c r="AR43" i="4"/>
  <c r="AZ43" i="4"/>
  <c r="BH43" i="4"/>
  <c r="BP43" i="4"/>
  <c r="E44" i="4"/>
  <c r="BY44" i="4" s="1"/>
  <c r="CK44" i="4" s="1"/>
  <c r="CW44" i="4" s="1"/>
  <c r="DI44" i="4" s="1"/>
  <c r="M44" i="4"/>
  <c r="U44" i="4"/>
  <c r="AC44" i="4"/>
  <c r="AK44" i="4"/>
  <c r="AS44" i="4"/>
  <c r="BA44" i="4"/>
  <c r="BI44" i="4"/>
  <c r="BQ44" i="4"/>
  <c r="F45" i="4"/>
  <c r="N45" i="4"/>
  <c r="V45" i="4"/>
  <c r="AD45" i="4"/>
  <c r="AL45" i="4"/>
  <c r="AT45" i="4"/>
  <c r="BB45" i="4"/>
  <c r="BJ45" i="4"/>
  <c r="BR45" i="4"/>
  <c r="G46" i="4"/>
  <c r="O46" i="4"/>
  <c r="W46" i="4"/>
  <c r="AE46" i="4"/>
  <c r="AM46" i="4"/>
  <c r="AU46" i="4"/>
  <c r="BC46" i="4"/>
  <c r="BK46" i="4"/>
  <c r="BS46" i="4"/>
  <c r="BL47" i="4"/>
  <c r="BT47" i="4"/>
  <c r="AP49" i="4"/>
  <c r="AX49" i="4"/>
  <c r="BF49" i="4"/>
  <c r="BN49" i="4"/>
  <c r="BZ49" i="2"/>
  <c r="CL49" i="2" s="1"/>
  <c r="CX49" i="2" s="1"/>
  <c r="DJ49" i="2" s="1"/>
  <c r="CG49" i="2"/>
  <c r="CS49" i="2" s="1"/>
  <c r="DE49" i="2" s="1"/>
  <c r="DQ49" i="2" s="1"/>
  <c r="K50" i="4"/>
  <c r="S50" i="4"/>
  <c r="AA50" i="4"/>
  <c r="AI50" i="4"/>
  <c r="AQ50" i="4"/>
  <c r="AY50" i="4"/>
  <c r="BG50" i="4"/>
  <c r="BO50" i="4"/>
  <c r="L51" i="4"/>
  <c r="T51" i="4"/>
  <c r="AB51" i="4"/>
  <c r="AJ51" i="4"/>
  <c r="AR51" i="4"/>
  <c r="AZ51" i="4"/>
  <c r="BH51" i="4"/>
  <c r="BP51" i="4"/>
  <c r="E52" i="4"/>
  <c r="M52" i="4"/>
  <c r="U52" i="4"/>
  <c r="AC52" i="4"/>
  <c r="AK52" i="4"/>
  <c r="AS52" i="4"/>
  <c r="BA52" i="4"/>
  <c r="BI52" i="4"/>
  <c r="BQ52" i="4"/>
  <c r="F53" i="4"/>
  <c r="N53" i="4"/>
  <c r="V53" i="4"/>
  <c r="AD53" i="4"/>
  <c r="AL53" i="4"/>
  <c r="AT53" i="4"/>
  <c r="BB53" i="4"/>
  <c r="BJ53" i="4"/>
  <c r="BR53" i="4"/>
  <c r="G54" i="4"/>
  <c r="O54" i="4"/>
  <c r="W54" i="4"/>
  <c r="AE54" i="4"/>
  <c r="AM54" i="4"/>
  <c r="AU54" i="4"/>
  <c r="BC54" i="4"/>
  <c r="BK54" i="4"/>
  <c r="BS54" i="4"/>
  <c r="BT55" i="4"/>
  <c r="BF57" i="4"/>
  <c r="BN57" i="4"/>
  <c r="BZ57" i="2"/>
  <c r="CL57" i="2" s="1"/>
  <c r="CX57" i="2" s="1"/>
  <c r="DJ57" i="2" s="1"/>
  <c r="CG57" i="2"/>
  <c r="CS57" i="2" s="1"/>
  <c r="DE57" i="2" s="1"/>
  <c r="DQ57" i="2" s="1"/>
  <c r="K58" i="4"/>
  <c r="S58" i="4"/>
  <c r="AA58" i="4"/>
  <c r="AI58" i="4"/>
  <c r="AQ58" i="4"/>
  <c r="AY58" i="4"/>
  <c r="BG58" i="4"/>
  <c r="BO58" i="4"/>
  <c r="L59" i="4"/>
  <c r="T59" i="4"/>
  <c r="AB59" i="4"/>
  <c r="AJ59" i="4"/>
  <c r="AR59" i="4"/>
  <c r="AZ59" i="4"/>
  <c r="BH59" i="4"/>
  <c r="BP59" i="4"/>
  <c r="E60" i="4"/>
  <c r="M60" i="4"/>
  <c r="U60" i="4"/>
  <c r="AC60" i="4"/>
  <c r="AK60" i="4"/>
  <c r="AS60" i="4"/>
  <c r="BA60" i="4"/>
  <c r="BI60" i="4"/>
  <c r="BQ60" i="4"/>
  <c r="BB61" i="4"/>
  <c r="BJ61" i="4"/>
  <c r="BR61" i="4"/>
  <c r="G62" i="4"/>
  <c r="O62" i="4"/>
  <c r="W62" i="4"/>
  <c r="AE62" i="4"/>
  <c r="AM62" i="4"/>
  <c r="AU62" i="4"/>
  <c r="BC62" i="4"/>
  <c r="BK62" i="4"/>
  <c r="BS62" i="4"/>
  <c r="BS45" i="4"/>
  <c r="H46" i="4"/>
  <c r="P46" i="4"/>
  <c r="X46" i="4"/>
  <c r="AF46" i="4"/>
  <c r="AN46" i="4"/>
  <c r="AV46" i="4"/>
  <c r="BD46" i="4"/>
  <c r="BL46" i="4"/>
  <c r="BT46" i="4"/>
  <c r="BY48" i="2"/>
  <c r="CK48" i="2" s="1"/>
  <c r="CW48" i="2" s="1"/>
  <c r="DI48" i="2" s="1"/>
  <c r="CG48" i="2"/>
  <c r="CS48" i="2" s="1"/>
  <c r="DE48" i="2" s="1"/>
  <c r="DQ48" i="2" s="1"/>
  <c r="L50" i="4"/>
  <c r="T50" i="4"/>
  <c r="AB50" i="4"/>
  <c r="AJ50" i="4"/>
  <c r="AR50" i="4"/>
  <c r="AZ50" i="4"/>
  <c r="BH50" i="4"/>
  <c r="BP50" i="4"/>
  <c r="F52" i="4"/>
  <c r="N52" i="4"/>
  <c r="V52" i="4"/>
  <c r="AD52" i="4"/>
  <c r="AL52" i="4"/>
  <c r="AT52" i="4"/>
  <c r="BB52" i="4"/>
  <c r="BJ52" i="4"/>
  <c r="BR52" i="4"/>
  <c r="H54" i="4"/>
  <c r="P54" i="4"/>
  <c r="X54" i="4"/>
  <c r="AF54" i="4"/>
  <c r="AN54" i="4"/>
  <c r="AV54" i="4"/>
  <c r="BD54" i="4"/>
  <c r="BL54" i="4"/>
  <c r="BT54" i="4"/>
  <c r="BY56" i="2"/>
  <c r="CK56" i="2" s="1"/>
  <c r="CW56" i="2" s="1"/>
  <c r="DI56" i="2" s="1"/>
  <c r="CG56" i="2"/>
  <c r="CS56" i="2" s="1"/>
  <c r="DE56" i="2" s="1"/>
  <c r="DQ56" i="2" s="1"/>
  <c r="BZ56" i="2"/>
  <c r="CL56" i="2" s="1"/>
  <c r="CX56" i="2" s="1"/>
  <c r="DJ56" i="2" s="1"/>
  <c r="L58" i="4"/>
  <c r="T58" i="4"/>
  <c r="AB58" i="4"/>
  <c r="AJ58" i="4"/>
  <c r="AR58" i="4"/>
  <c r="AZ58" i="4"/>
  <c r="BH58" i="4"/>
  <c r="BP58" i="4"/>
  <c r="AK59" i="4"/>
  <c r="AS59" i="4"/>
  <c r="BA59" i="4"/>
  <c r="BI59" i="4"/>
  <c r="BQ59" i="4"/>
  <c r="F60" i="4"/>
  <c r="N60" i="4"/>
  <c r="V60" i="4"/>
  <c r="AD60" i="4"/>
  <c r="AL60" i="4"/>
  <c r="AT60" i="4"/>
  <c r="BB60" i="4"/>
  <c r="BJ60" i="4"/>
  <c r="BR60" i="4"/>
  <c r="H62" i="4"/>
  <c r="P62" i="4"/>
  <c r="X62" i="4"/>
  <c r="AF62" i="4"/>
  <c r="AN62" i="4"/>
  <c r="AV62" i="4"/>
  <c r="BD62" i="4"/>
  <c r="BL62" i="4"/>
  <c r="BT62" i="4"/>
  <c r="F43" i="4"/>
  <c r="BX43" i="4" s="1"/>
  <c r="CJ43" i="4" s="1"/>
  <c r="CV43" i="4" s="1"/>
  <c r="DH43" i="4" s="1"/>
  <c r="N43" i="4"/>
  <c r="V43" i="4"/>
  <c r="AD43" i="4"/>
  <c r="AL43" i="4"/>
  <c r="AT43" i="4"/>
  <c r="BB43" i="4"/>
  <c r="BJ43" i="4"/>
  <c r="BR43" i="4"/>
  <c r="G44" i="4"/>
  <c r="O44" i="4"/>
  <c r="W44" i="4"/>
  <c r="AE44" i="4"/>
  <c r="AM44" i="4"/>
  <c r="AU44" i="4"/>
  <c r="BC44" i="4"/>
  <c r="BK44" i="4"/>
  <c r="BS44" i="4"/>
  <c r="H45" i="4"/>
  <c r="P45" i="4"/>
  <c r="X45" i="4"/>
  <c r="AF45" i="4"/>
  <c r="AN45" i="4"/>
  <c r="AV45" i="4"/>
  <c r="BD45" i="4"/>
  <c r="BL45" i="4"/>
  <c r="BT45" i="4"/>
  <c r="I46" i="4"/>
  <c r="Q46" i="4"/>
  <c r="Y46" i="4"/>
  <c r="AG46" i="4"/>
  <c r="AO46" i="4"/>
  <c r="AW46" i="4"/>
  <c r="BE46" i="4"/>
  <c r="BM46" i="4"/>
  <c r="BU46" i="4"/>
  <c r="AH47" i="4"/>
  <c r="AP47" i="4"/>
  <c r="AX47" i="4"/>
  <c r="BF47" i="4"/>
  <c r="BN47" i="4"/>
  <c r="CG47" i="2"/>
  <c r="CS47" i="2" s="1"/>
  <c r="DE47" i="2" s="1"/>
  <c r="DQ47" i="2" s="1"/>
  <c r="BZ47" i="2"/>
  <c r="CL47" i="2" s="1"/>
  <c r="CX47" i="2" s="1"/>
  <c r="DJ47" i="2" s="1"/>
  <c r="AQ48" i="4"/>
  <c r="AY48" i="4"/>
  <c r="BG48" i="4"/>
  <c r="BO48" i="4"/>
  <c r="L49" i="4"/>
  <c r="T49" i="4"/>
  <c r="AB49" i="4"/>
  <c r="AJ49" i="4"/>
  <c r="AR49" i="4"/>
  <c r="AZ49" i="4"/>
  <c r="BH49" i="4"/>
  <c r="BP49" i="4"/>
  <c r="E50" i="4"/>
  <c r="M50" i="4"/>
  <c r="U50" i="4"/>
  <c r="AC50" i="4"/>
  <c r="AK50" i="4"/>
  <c r="AS50" i="4"/>
  <c r="BA50" i="4"/>
  <c r="BI50" i="4"/>
  <c r="BQ50" i="4"/>
  <c r="F51" i="4"/>
  <c r="BY51" i="4" s="1"/>
  <c r="CK51" i="4" s="1"/>
  <c r="CW51" i="4" s="1"/>
  <c r="DI51" i="4" s="1"/>
  <c r="N51" i="4"/>
  <c r="V51" i="4"/>
  <c r="AD51" i="4"/>
  <c r="AL51" i="4"/>
  <c r="AT51" i="4"/>
  <c r="BB51" i="4"/>
  <c r="BJ51" i="4"/>
  <c r="BR51" i="4"/>
  <c r="G52" i="4"/>
  <c r="O52" i="4"/>
  <c r="W52" i="4"/>
  <c r="AE52" i="4"/>
  <c r="AM52" i="4"/>
  <c r="AU52" i="4"/>
  <c r="BC52" i="4"/>
  <c r="BK52" i="4"/>
  <c r="BS52" i="4"/>
  <c r="H53" i="4"/>
  <c r="P53" i="4"/>
  <c r="X53" i="4"/>
  <c r="AF53" i="4"/>
  <c r="AN53" i="4"/>
  <c r="AV53" i="4"/>
  <c r="BD53" i="4"/>
  <c r="BL53" i="4"/>
  <c r="BT53" i="4"/>
  <c r="I54" i="4"/>
  <c r="Q54" i="4"/>
  <c r="Y54" i="4"/>
  <c r="AG54" i="4"/>
  <c r="AO54" i="4"/>
  <c r="AW54" i="4"/>
  <c r="BE54" i="4"/>
  <c r="BM54" i="4"/>
  <c r="BU54" i="4"/>
  <c r="Z55" i="4"/>
  <c r="AH55" i="4"/>
  <c r="AP55" i="4"/>
  <c r="AX55" i="4"/>
  <c r="BF55" i="4"/>
  <c r="BN55" i="4"/>
  <c r="CG55" i="2"/>
  <c r="CS55" i="2" s="1"/>
  <c r="DE55" i="2" s="1"/>
  <c r="DQ55" i="2" s="1"/>
  <c r="BZ55" i="2"/>
  <c r="CL55" i="2" s="1"/>
  <c r="CX55" i="2" s="1"/>
  <c r="DJ55" i="2" s="1"/>
  <c r="AA56" i="4"/>
  <c r="AI56" i="4"/>
  <c r="AQ56" i="4"/>
  <c r="AY56" i="4"/>
  <c r="BG56" i="4"/>
  <c r="BO56" i="4"/>
  <c r="L57" i="4"/>
  <c r="T57" i="4"/>
  <c r="AB57" i="4"/>
  <c r="AJ57" i="4"/>
  <c r="AR57" i="4"/>
  <c r="AZ57" i="4"/>
  <c r="BH57" i="4"/>
  <c r="BP57" i="4"/>
  <c r="E58" i="4"/>
  <c r="M58" i="4"/>
  <c r="U58" i="4"/>
  <c r="AC58" i="4"/>
  <c r="AK58" i="4"/>
  <c r="AS58" i="4"/>
  <c r="BA58" i="4"/>
  <c r="BI58" i="4"/>
  <c r="BQ58" i="4"/>
  <c r="F59" i="4"/>
  <c r="N59" i="4"/>
  <c r="V59" i="4"/>
  <c r="AD59" i="4"/>
  <c r="AL59" i="4"/>
  <c r="AT59" i="4"/>
  <c r="BB59" i="4"/>
  <c r="BJ59" i="4"/>
  <c r="BR59" i="4"/>
  <c r="G60" i="4"/>
  <c r="O60" i="4"/>
  <c r="W60" i="4"/>
  <c r="AE60" i="4"/>
  <c r="AM60" i="4"/>
  <c r="AU60" i="4"/>
  <c r="BC60" i="4"/>
  <c r="BK60" i="4"/>
  <c r="BS60" i="4"/>
  <c r="P61" i="4"/>
  <c r="X61" i="4"/>
  <c r="AF61" i="4"/>
  <c r="AN61" i="4"/>
  <c r="AV61" i="4"/>
  <c r="BD61" i="4"/>
  <c r="BL61" i="4"/>
  <c r="BT61" i="4"/>
  <c r="I62" i="4"/>
  <c r="Q62" i="4"/>
  <c r="Y62" i="4"/>
  <c r="AG62" i="4"/>
  <c r="AO62" i="4"/>
  <c r="AW62" i="4"/>
  <c r="BE62" i="4"/>
  <c r="BM62" i="4"/>
  <c r="AD42" i="4"/>
  <c r="AL42" i="4"/>
  <c r="AT42" i="4"/>
  <c r="BB42" i="4"/>
  <c r="BJ42" i="4"/>
  <c r="BR42" i="4"/>
  <c r="G43" i="4"/>
  <c r="O43" i="4"/>
  <c r="W43" i="4"/>
  <c r="AE43" i="4"/>
  <c r="AM43" i="4"/>
  <c r="AU43" i="4"/>
  <c r="BC43" i="4"/>
  <c r="BK43" i="4"/>
  <c r="BS43" i="4"/>
  <c r="H44" i="4"/>
  <c r="P44" i="4"/>
  <c r="X44" i="4"/>
  <c r="AF44" i="4"/>
  <c r="AN44" i="4"/>
  <c r="AV44" i="4"/>
  <c r="BD44" i="4"/>
  <c r="BL44" i="4"/>
  <c r="BT44" i="4"/>
  <c r="I45" i="4"/>
  <c r="Q45" i="4"/>
  <c r="Y45" i="4"/>
  <c r="AG45" i="4"/>
  <c r="AO45" i="4"/>
  <c r="AW45" i="4"/>
  <c r="BE45" i="4"/>
  <c r="BM45" i="4"/>
  <c r="BU45" i="4"/>
  <c r="J46" i="4"/>
  <c r="R46" i="4"/>
  <c r="Z46" i="4"/>
  <c r="AH46" i="4"/>
  <c r="AP46" i="4"/>
  <c r="AX46" i="4"/>
  <c r="BF46" i="4"/>
  <c r="BN46" i="4"/>
  <c r="CG46" i="2"/>
  <c r="CS46" i="2" s="1"/>
  <c r="DE46" i="2" s="1"/>
  <c r="DQ46" i="2" s="1"/>
  <c r="BZ46" i="2"/>
  <c r="CL46" i="2" s="1"/>
  <c r="CX46" i="2" s="1"/>
  <c r="DJ46" i="2" s="1"/>
  <c r="K47" i="4"/>
  <c r="BY47" i="4" s="1"/>
  <c r="CK47" i="4" s="1"/>
  <c r="CW47" i="4" s="1"/>
  <c r="DI47" i="4" s="1"/>
  <c r="S47" i="4"/>
  <c r="AA47" i="4"/>
  <c r="AI47" i="4"/>
  <c r="AQ47" i="4"/>
  <c r="AY47" i="4"/>
  <c r="BG47" i="4"/>
  <c r="BO47" i="4"/>
  <c r="L48" i="4"/>
  <c r="T48" i="4"/>
  <c r="AB48" i="4"/>
  <c r="AJ48" i="4"/>
  <c r="AR48" i="4"/>
  <c r="AZ48" i="4"/>
  <c r="BH48" i="4"/>
  <c r="BP48" i="4"/>
  <c r="E49" i="4"/>
  <c r="M49" i="4"/>
  <c r="U49" i="4"/>
  <c r="AC49" i="4"/>
  <c r="AK49" i="4"/>
  <c r="AS49" i="4"/>
  <c r="BA49" i="4"/>
  <c r="BI49" i="4"/>
  <c r="BQ49" i="4"/>
  <c r="F50" i="4"/>
  <c r="N50" i="4"/>
  <c r="V50" i="4"/>
  <c r="AD50" i="4"/>
  <c r="AL50" i="4"/>
  <c r="AT50" i="4"/>
  <c r="BB50" i="4"/>
  <c r="BJ50" i="4"/>
  <c r="BR50" i="4"/>
  <c r="G51" i="4"/>
  <c r="O51" i="4"/>
  <c r="W51" i="4"/>
  <c r="AE51" i="4"/>
  <c r="AM51" i="4"/>
  <c r="AU51" i="4"/>
  <c r="BC51" i="4"/>
  <c r="BK51" i="4"/>
  <c r="BS51" i="4"/>
  <c r="H52" i="4"/>
  <c r="P52" i="4"/>
  <c r="X52" i="4"/>
  <c r="AF52" i="4"/>
  <c r="AN52" i="4"/>
  <c r="AV52" i="4"/>
  <c r="BD52" i="4"/>
  <c r="BL52" i="4"/>
  <c r="BT52" i="4"/>
  <c r="I53" i="4"/>
  <c r="Q53" i="4"/>
  <c r="Y53" i="4"/>
  <c r="AG53" i="4"/>
  <c r="AO53" i="4"/>
  <c r="AW53" i="4"/>
  <c r="BE53" i="4"/>
  <c r="BM53" i="4"/>
  <c r="BU53" i="4"/>
  <c r="J54" i="4"/>
  <c r="R54" i="4"/>
  <c r="Z54" i="4"/>
  <c r="AH54" i="4"/>
  <c r="AP54" i="4"/>
  <c r="AX54" i="4"/>
  <c r="BF54" i="4"/>
  <c r="BN54" i="4"/>
  <c r="CG54" i="2"/>
  <c r="CS54" i="2" s="1"/>
  <c r="DE54" i="2" s="1"/>
  <c r="DQ54" i="2" s="1"/>
  <c r="BZ54" i="2"/>
  <c r="CL54" i="2" s="1"/>
  <c r="CX54" i="2" s="1"/>
  <c r="DJ54" i="2" s="1"/>
  <c r="K55" i="4"/>
  <c r="S55" i="4"/>
  <c r="CG55" i="4" s="1"/>
  <c r="CS55" i="4" s="1"/>
  <c r="DE55" i="4" s="1"/>
  <c r="DQ55" i="4" s="1"/>
  <c r="AA55" i="4"/>
  <c r="AI55" i="4"/>
  <c r="AQ55" i="4"/>
  <c r="AY55" i="4"/>
  <c r="BG55" i="4"/>
  <c r="BO55" i="4"/>
  <c r="L56" i="4"/>
  <c r="T56" i="4"/>
  <c r="AB56" i="4"/>
  <c r="AJ56" i="4"/>
  <c r="AR56" i="4"/>
  <c r="AZ56" i="4"/>
  <c r="BH56" i="4"/>
  <c r="BP56" i="4"/>
  <c r="E57" i="4"/>
  <c r="M57" i="4"/>
  <c r="U57" i="4"/>
  <c r="AC57" i="4"/>
  <c r="AK57" i="4"/>
  <c r="AS57" i="4"/>
  <c r="BA57" i="4"/>
  <c r="BI57" i="4"/>
  <c r="BQ57" i="4"/>
  <c r="F58" i="4"/>
  <c r="BY58" i="4" s="1"/>
  <c r="CK58" i="4" s="1"/>
  <c r="CW58" i="4" s="1"/>
  <c r="DI58" i="4" s="1"/>
  <c r="N58" i="4"/>
  <c r="V58" i="4"/>
  <c r="AD58" i="4"/>
  <c r="AL58" i="4"/>
  <c r="AT58" i="4"/>
  <c r="BB58" i="4"/>
  <c r="BJ58" i="4"/>
  <c r="BR58" i="4"/>
  <c r="G59" i="4"/>
  <c r="O59" i="4"/>
  <c r="W59" i="4"/>
  <c r="AE59" i="4"/>
  <c r="AM59" i="4"/>
  <c r="AU59" i="4"/>
  <c r="BC59" i="4"/>
  <c r="BK59" i="4"/>
  <c r="BS59" i="4"/>
  <c r="H60" i="4"/>
  <c r="P60" i="4"/>
  <c r="X60" i="4"/>
  <c r="AF60" i="4"/>
  <c r="AN60" i="4"/>
  <c r="AV60" i="4"/>
  <c r="BD60" i="4"/>
  <c r="BL60" i="4"/>
  <c r="BT60" i="4"/>
  <c r="I61" i="4"/>
  <c r="Q61" i="4"/>
  <c r="Y61" i="4"/>
  <c r="AG61" i="4"/>
  <c r="AO61" i="4"/>
  <c r="AW61" i="4"/>
  <c r="BE61" i="4"/>
  <c r="BM61" i="4"/>
  <c r="BU61" i="4"/>
  <c r="J62" i="4"/>
  <c r="R62" i="4"/>
  <c r="Z62" i="4"/>
  <c r="AH62" i="4"/>
  <c r="AP62" i="4"/>
  <c r="AC62" i="4"/>
  <c r="AK62" i="4"/>
  <c r="AS62" i="4"/>
  <c r="BA62" i="4"/>
  <c r="BI62" i="4"/>
  <c r="BQ62" i="4"/>
  <c r="V63" i="4"/>
  <c r="AD63" i="4"/>
  <c r="AL63" i="4"/>
  <c r="AT63" i="4"/>
  <c r="BB63" i="4"/>
  <c r="BJ63" i="4"/>
  <c r="BR63" i="4"/>
  <c r="G64" i="4"/>
  <c r="O64" i="4"/>
  <c r="W64" i="4"/>
  <c r="AE64" i="4"/>
  <c r="AM64" i="4"/>
  <c r="AU64" i="4"/>
  <c r="BC64" i="4"/>
  <c r="BK64" i="4"/>
  <c r="BS64" i="4"/>
  <c r="H65" i="4"/>
  <c r="P65" i="4"/>
  <c r="X65" i="4"/>
  <c r="AF65" i="4"/>
  <c r="AN65" i="4"/>
  <c r="AV65" i="4"/>
  <c r="BD65" i="4"/>
  <c r="BL65" i="4"/>
  <c r="BT65" i="4"/>
  <c r="I66" i="4"/>
  <c r="Q66" i="4"/>
  <c r="Y66" i="4"/>
  <c r="AG66" i="4"/>
  <c r="AO66" i="4"/>
  <c r="AW66" i="4"/>
  <c r="BE66" i="4"/>
  <c r="BM66" i="4"/>
  <c r="BU66" i="4"/>
  <c r="J67" i="4"/>
  <c r="R67" i="4"/>
  <c r="Z67" i="4"/>
  <c r="AH67" i="4"/>
  <c r="AP67" i="4"/>
  <c r="AX67" i="4"/>
  <c r="BF67" i="4"/>
  <c r="BN67" i="4"/>
  <c r="BZ67" i="2"/>
  <c r="CL67" i="2" s="1"/>
  <c r="CX67" i="2" s="1"/>
  <c r="DJ67" i="2" s="1"/>
  <c r="CG67" i="2"/>
  <c r="CS67" i="2" s="1"/>
  <c r="DE67" i="2" s="1"/>
  <c r="DQ67" i="2" s="1"/>
  <c r="K68" i="4"/>
  <c r="S68" i="4"/>
  <c r="AA68" i="4"/>
  <c r="AI68" i="4"/>
  <c r="AQ68" i="4"/>
  <c r="AY68" i="4"/>
  <c r="BG68" i="4"/>
  <c r="BO68" i="4"/>
  <c r="L69" i="4"/>
  <c r="T69" i="4"/>
  <c r="AB69" i="4"/>
  <c r="AJ69" i="4"/>
  <c r="AR69" i="4"/>
  <c r="AZ69" i="4"/>
  <c r="BH69" i="4"/>
  <c r="BP69" i="4"/>
  <c r="E70" i="4"/>
  <c r="M70" i="4"/>
  <c r="U70" i="4"/>
  <c r="AC70" i="4"/>
  <c r="AK70" i="4"/>
  <c r="AS70" i="4"/>
  <c r="BE64" i="4"/>
  <c r="BM64" i="4"/>
  <c r="BU64" i="4"/>
  <c r="AH65" i="4"/>
  <c r="AP65" i="4"/>
  <c r="AX65" i="4"/>
  <c r="BF65" i="4"/>
  <c r="BN65" i="4"/>
  <c r="BZ65" i="2"/>
  <c r="CL65" i="2" s="1"/>
  <c r="CX65" i="2" s="1"/>
  <c r="DJ65" i="2" s="1"/>
  <c r="CG65" i="2"/>
  <c r="CS65" i="2" s="1"/>
  <c r="DE65" i="2" s="1"/>
  <c r="DQ65" i="2" s="1"/>
  <c r="S66" i="4"/>
  <c r="AA66" i="4"/>
  <c r="AI66" i="4"/>
  <c r="AQ66" i="4"/>
  <c r="AY66" i="4"/>
  <c r="BG66" i="4"/>
  <c r="BO66" i="4"/>
  <c r="L67" i="4"/>
  <c r="T67" i="4"/>
  <c r="AB67" i="4"/>
  <c r="AJ67" i="4"/>
  <c r="AR67" i="4"/>
  <c r="AZ67" i="4"/>
  <c r="BH67" i="4"/>
  <c r="BP67" i="4"/>
  <c r="E68" i="4"/>
  <c r="M68" i="4"/>
  <c r="U68" i="4"/>
  <c r="AC68" i="4"/>
  <c r="AK68" i="4"/>
  <c r="AS68" i="4"/>
  <c r="BA68" i="4"/>
  <c r="BI68" i="4"/>
  <c r="BQ68" i="4"/>
  <c r="BR69" i="4"/>
  <c r="G70" i="4"/>
  <c r="O70" i="4"/>
  <c r="W70" i="4"/>
  <c r="AE70" i="4"/>
  <c r="AM70" i="4"/>
  <c r="AU70" i="4"/>
  <c r="BC70" i="4"/>
  <c r="BK70" i="4"/>
  <c r="BS70" i="4"/>
  <c r="BZ73" i="2"/>
  <c r="CL73" i="2" s="1"/>
  <c r="CX73" i="2" s="1"/>
  <c r="DJ73" i="2" s="1"/>
  <c r="AX64" i="4"/>
  <c r="BF64" i="4"/>
  <c r="BN64" i="4"/>
  <c r="BY64" i="2"/>
  <c r="CK64" i="2" s="1"/>
  <c r="CW64" i="2" s="1"/>
  <c r="DI64" i="2" s="1"/>
  <c r="CG64" i="2"/>
  <c r="CS64" i="2" s="1"/>
  <c r="DE64" i="2" s="1"/>
  <c r="DQ64" i="2" s="1"/>
  <c r="AA65" i="4"/>
  <c r="AI65" i="4"/>
  <c r="AQ65" i="4"/>
  <c r="AY65" i="4"/>
  <c r="BG65" i="4"/>
  <c r="BO65" i="4"/>
  <c r="L66" i="4"/>
  <c r="T66" i="4"/>
  <c r="AB66" i="4"/>
  <c r="AJ66" i="4"/>
  <c r="AR66" i="4"/>
  <c r="AZ66" i="4"/>
  <c r="BH66" i="4"/>
  <c r="BP66" i="4"/>
  <c r="E67" i="4"/>
  <c r="M67" i="4"/>
  <c r="U67" i="4"/>
  <c r="AC67" i="4"/>
  <c r="AK67" i="4"/>
  <c r="AS67" i="4"/>
  <c r="BA67" i="4"/>
  <c r="BI67" i="4"/>
  <c r="BQ67" i="4"/>
  <c r="F68" i="4"/>
  <c r="N68" i="4"/>
  <c r="V68" i="4"/>
  <c r="AD68" i="4"/>
  <c r="AL68" i="4"/>
  <c r="AT68" i="4"/>
  <c r="BB68" i="4"/>
  <c r="BJ68" i="4"/>
  <c r="BR68" i="4"/>
  <c r="AM69" i="4"/>
  <c r="AU69" i="4"/>
  <c r="BC69" i="4"/>
  <c r="BK69" i="4"/>
  <c r="BS69" i="4"/>
  <c r="H70" i="4"/>
  <c r="P70" i="4"/>
  <c r="X70" i="4"/>
  <c r="AF70" i="4"/>
  <c r="AN70" i="4"/>
  <c r="AV70" i="4"/>
  <c r="CG72" i="2"/>
  <c r="CS72" i="2" s="1"/>
  <c r="DE72" i="2" s="1"/>
  <c r="DQ72" i="2" s="1"/>
  <c r="BU62" i="4"/>
  <c r="BF63" i="4"/>
  <c r="BN63" i="4"/>
  <c r="CG63" i="2"/>
  <c r="CS63" i="2" s="1"/>
  <c r="DE63" i="2" s="1"/>
  <c r="DQ63" i="2" s="1"/>
  <c r="BZ63" i="2"/>
  <c r="CL63" i="2" s="1"/>
  <c r="CX63" i="2" s="1"/>
  <c r="DJ63" i="2" s="1"/>
  <c r="AA64" i="4"/>
  <c r="AI64" i="4"/>
  <c r="AQ64" i="4"/>
  <c r="AY64" i="4"/>
  <c r="BG64" i="4"/>
  <c r="BO64" i="4"/>
  <c r="L65" i="4"/>
  <c r="T65" i="4"/>
  <c r="AB65" i="4"/>
  <c r="AJ65" i="4"/>
  <c r="AR65" i="4"/>
  <c r="AZ65" i="4"/>
  <c r="BH65" i="4"/>
  <c r="BP65" i="4"/>
  <c r="E66" i="4"/>
  <c r="M66" i="4"/>
  <c r="U66" i="4"/>
  <c r="AC66" i="4"/>
  <c r="AK66" i="4"/>
  <c r="AS66" i="4"/>
  <c r="BA66" i="4"/>
  <c r="BI66" i="4"/>
  <c r="BQ66" i="4"/>
  <c r="F67" i="4"/>
  <c r="N67" i="4"/>
  <c r="V67" i="4"/>
  <c r="AD67" i="4"/>
  <c r="AL67" i="4"/>
  <c r="AT67" i="4"/>
  <c r="BB67" i="4"/>
  <c r="BJ67" i="4"/>
  <c r="BR67" i="4"/>
  <c r="G68" i="4"/>
  <c r="O68" i="4"/>
  <c r="W68" i="4"/>
  <c r="AE68" i="4"/>
  <c r="AM68" i="4"/>
  <c r="AU68" i="4"/>
  <c r="BC68" i="4"/>
  <c r="BK68" i="4"/>
  <c r="BS68" i="4"/>
  <c r="AV69" i="4"/>
  <c r="BD69" i="4"/>
  <c r="BL69" i="4"/>
  <c r="BT69" i="4"/>
  <c r="I70" i="4"/>
  <c r="Q70" i="4"/>
  <c r="Y70" i="4"/>
  <c r="AG70" i="4"/>
  <c r="AO70" i="4"/>
  <c r="AW70" i="4"/>
  <c r="BE70" i="4"/>
  <c r="BM70" i="4"/>
  <c r="BU70" i="4"/>
  <c r="CG71" i="2"/>
  <c r="CS71" i="2" s="1"/>
  <c r="DE71" i="2" s="1"/>
  <c r="DQ71" i="2" s="1"/>
  <c r="AX62" i="4"/>
  <c r="BF62" i="4"/>
  <c r="BN62" i="4"/>
  <c r="BW62" i="2"/>
  <c r="CG62" i="2"/>
  <c r="CS62" i="2" s="1"/>
  <c r="DE62" i="2" s="1"/>
  <c r="DQ62" i="2" s="1"/>
  <c r="BZ62" i="2"/>
  <c r="CL62" i="2" s="1"/>
  <c r="CX62" i="2" s="1"/>
  <c r="DJ62" i="2" s="1"/>
  <c r="AQ63" i="4"/>
  <c r="AY63" i="4"/>
  <c r="BG63" i="4"/>
  <c r="BO63" i="4"/>
  <c r="L64" i="4"/>
  <c r="T64" i="4"/>
  <c r="AB64" i="4"/>
  <c r="AJ64" i="4"/>
  <c r="AR64" i="4"/>
  <c r="AZ64" i="4"/>
  <c r="BH64" i="4"/>
  <c r="BP64" i="4"/>
  <c r="E65" i="4"/>
  <c r="M65" i="4"/>
  <c r="U65" i="4"/>
  <c r="AC65" i="4"/>
  <c r="AK65" i="4"/>
  <c r="AS65" i="4"/>
  <c r="BA65" i="4"/>
  <c r="BI65" i="4"/>
  <c r="BQ65" i="4"/>
  <c r="F66" i="4"/>
  <c r="N66" i="4"/>
  <c r="V66" i="4"/>
  <c r="AD66" i="4"/>
  <c r="AL66" i="4"/>
  <c r="AT66" i="4"/>
  <c r="BB66" i="4"/>
  <c r="BJ66" i="4"/>
  <c r="BR66" i="4"/>
  <c r="G67" i="4"/>
  <c r="O67" i="4"/>
  <c r="W67" i="4"/>
  <c r="AE67" i="4"/>
  <c r="AM67" i="4"/>
  <c r="AU67" i="4"/>
  <c r="BC67" i="4"/>
  <c r="BK67" i="4"/>
  <c r="BS67" i="4"/>
  <c r="H68" i="4"/>
  <c r="BX68" i="4" s="1"/>
  <c r="CJ68" i="4" s="1"/>
  <c r="CV68" i="4" s="1"/>
  <c r="DH68" i="4" s="1"/>
  <c r="P68" i="4"/>
  <c r="X68" i="4"/>
  <c r="AF68" i="4"/>
  <c r="AN68" i="4"/>
  <c r="AV68" i="4"/>
  <c r="BD68" i="4"/>
  <c r="BL68" i="4"/>
  <c r="BT68" i="4"/>
  <c r="AG69" i="4"/>
  <c r="AO69" i="4"/>
  <c r="AW69" i="4"/>
  <c r="BE69" i="4"/>
  <c r="BM69" i="4"/>
  <c r="BU69" i="4"/>
  <c r="J70" i="4"/>
  <c r="R70" i="4"/>
  <c r="Z70" i="4"/>
  <c r="AH70" i="4"/>
  <c r="AP70" i="4"/>
  <c r="AX70" i="4"/>
  <c r="BF70" i="4"/>
  <c r="BN70" i="4"/>
  <c r="S62" i="4"/>
  <c r="AA62" i="4"/>
  <c r="AI62" i="4"/>
  <c r="AQ62" i="4"/>
  <c r="AY62" i="4"/>
  <c r="BG62" i="4"/>
  <c r="BO62" i="4"/>
  <c r="L63" i="4"/>
  <c r="T63" i="4"/>
  <c r="AB63" i="4"/>
  <c r="AJ63" i="4"/>
  <c r="AR63" i="4"/>
  <c r="AZ63" i="4"/>
  <c r="BH63" i="4"/>
  <c r="BP63" i="4"/>
  <c r="E64" i="4"/>
  <c r="M64" i="4"/>
  <c r="U64" i="4"/>
  <c r="AC64" i="4"/>
  <c r="AK64" i="4"/>
  <c r="AS64" i="4"/>
  <c r="BA64" i="4"/>
  <c r="BI64" i="4"/>
  <c r="BQ64" i="4"/>
  <c r="F65" i="4"/>
  <c r="N65" i="4"/>
  <c r="V65" i="4"/>
  <c r="AD65" i="4"/>
  <c r="AL65" i="4"/>
  <c r="AT65" i="4"/>
  <c r="BB65" i="4"/>
  <c r="BJ65" i="4"/>
  <c r="BR65" i="4"/>
  <c r="G66" i="4"/>
  <c r="O66" i="4"/>
  <c r="W66" i="4"/>
  <c r="AE66" i="4"/>
  <c r="AM66" i="4"/>
  <c r="AU66" i="4"/>
  <c r="BC66" i="4"/>
  <c r="BK66" i="4"/>
  <c r="BS66" i="4"/>
  <c r="H67" i="4"/>
  <c r="P67" i="4"/>
  <c r="X67" i="4"/>
  <c r="AF67" i="4"/>
  <c r="AN67" i="4"/>
  <c r="AV67" i="4"/>
  <c r="BD67" i="4"/>
  <c r="BL67" i="4"/>
  <c r="BT67" i="4"/>
  <c r="I68" i="4"/>
  <c r="Q68" i="4"/>
  <c r="Y68" i="4"/>
  <c r="AG68" i="4"/>
  <c r="AO68" i="4"/>
  <c r="AW68" i="4"/>
  <c r="BE68" i="4"/>
  <c r="BM68" i="4"/>
  <c r="BU68" i="4"/>
  <c r="J69" i="4"/>
  <c r="R69" i="4"/>
  <c r="Z69" i="4"/>
  <c r="AH69" i="4"/>
  <c r="AP69" i="4"/>
  <c r="AX69" i="4"/>
  <c r="BF69" i="4"/>
  <c r="BN69" i="4"/>
  <c r="BW69" i="2"/>
  <c r="CG69" i="2"/>
  <c r="CS69" i="2" s="1"/>
  <c r="DE69" i="2" s="1"/>
  <c r="DQ69" i="2" s="1"/>
  <c r="BZ69" i="2"/>
  <c r="CL69" i="2" s="1"/>
  <c r="CX69" i="2" s="1"/>
  <c r="DJ69" i="2" s="1"/>
  <c r="K70" i="4"/>
  <c r="S70" i="4"/>
  <c r="AA70" i="4"/>
  <c r="AI70" i="4"/>
  <c r="BZ72" i="2"/>
  <c r="CL72" i="2" s="1"/>
  <c r="CX72" i="2" s="1"/>
  <c r="DJ72" i="2" s="1"/>
  <c r="J68" i="4"/>
  <c r="R68" i="4"/>
  <c r="Z68" i="4"/>
  <c r="AH68" i="4"/>
  <c r="AP68" i="4"/>
  <c r="AX68" i="4"/>
  <c r="BF68" i="4"/>
  <c r="BN68" i="4"/>
  <c r="BW68" i="2"/>
  <c r="BZ68" i="2"/>
  <c r="CL68" i="2" s="1"/>
  <c r="CX68" i="2" s="1"/>
  <c r="DJ68" i="2" s="1"/>
  <c r="L70" i="4"/>
  <c r="T70" i="4"/>
  <c r="AB70" i="4"/>
  <c r="AJ70" i="4"/>
  <c r="AR70" i="4"/>
  <c r="AZ70" i="4"/>
  <c r="BH70" i="4"/>
  <c r="BP70" i="4"/>
  <c r="BZ64" i="2"/>
  <c r="CL64" i="2" s="1"/>
  <c r="CX64" i="2" s="1"/>
  <c r="DJ64" i="2" s="1"/>
  <c r="BA70" i="4"/>
  <c r="BI70" i="4"/>
  <c r="BQ70" i="4"/>
  <c r="N71" i="4"/>
  <c r="V71" i="4"/>
  <c r="AD71" i="4"/>
  <c r="AL71" i="4"/>
  <c r="AT71" i="4"/>
  <c r="BB71" i="4"/>
  <c r="BJ71" i="4"/>
  <c r="BR71" i="4"/>
  <c r="G72" i="4"/>
  <c r="O72" i="4"/>
  <c r="W72" i="4"/>
  <c r="AE72" i="4"/>
  <c r="AM72" i="4"/>
  <c r="AU72" i="4"/>
  <c r="BC72" i="4"/>
  <c r="BK72" i="4"/>
  <c r="BS72" i="4"/>
  <c r="H73" i="4"/>
  <c r="P73" i="4"/>
  <c r="X73" i="4"/>
  <c r="AF73" i="4"/>
  <c r="AN73" i="4"/>
  <c r="AV73" i="4"/>
  <c r="BD73" i="4"/>
  <c r="BL73" i="4"/>
  <c r="BT73" i="4"/>
  <c r="Q74" i="4"/>
  <c r="Y74" i="4"/>
  <c r="AG74" i="4"/>
  <c r="AO74" i="4"/>
  <c r="AW74" i="4"/>
  <c r="BE74" i="4"/>
  <c r="BM74" i="4"/>
  <c r="BU74" i="4"/>
  <c r="BZ71" i="2"/>
  <c r="CL71" i="2" s="1"/>
  <c r="CX71" i="2" s="1"/>
  <c r="DJ71" i="2" s="1"/>
  <c r="AM71" i="4"/>
  <c r="AU71" i="4"/>
  <c r="BC71" i="4"/>
  <c r="BK71" i="4"/>
  <c r="BS71" i="4"/>
  <c r="P72" i="4"/>
  <c r="X72" i="4"/>
  <c r="AF72" i="4"/>
  <c r="AN72" i="4"/>
  <c r="AV72" i="4"/>
  <c r="BD72" i="4"/>
  <c r="BL72" i="4"/>
  <c r="BT72" i="4"/>
  <c r="I73" i="4"/>
  <c r="Q73" i="4"/>
  <c r="Y73" i="4"/>
  <c r="AG73" i="4"/>
  <c r="AO73" i="4"/>
  <c r="AW73" i="4"/>
  <c r="BE73" i="4"/>
  <c r="BM73" i="4"/>
  <c r="BU73" i="4"/>
  <c r="J74" i="4"/>
  <c r="R74" i="4"/>
  <c r="Z74" i="4"/>
  <c r="AH74" i="4"/>
  <c r="AP74" i="4"/>
  <c r="AX74" i="4"/>
  <c r="BF74" i="4"/>
  <c r="BN74" i="4"/>
  <c r="BZ70" i="2"/>
  <c r="CL70" i="2" s="1"/>
  <c r="CX70" i="2" s="1"/>
  <c r="DJ70" i="2" s="1"/>
  <c r="AV71" i="4"/>
  <c r="BD71" i="4"/>
  <c r="BL71" i="4"/>
  <c r="BT71" i="4"/>
  <c r="Y72" i="4"/>
  <c r="AG72" i="4"/>
  <c r="AO72" i="4"/>
  <c r="AW72" i="4"/>
  <c r="BE72" i="4"/>
  <c r="BM72" i="4"/>
  <c r="BU72" i="4"/>
  <c r="J73" i="4"/>
  <c r="R73" i="4"/>
  <c r="Z73" i="4"/>
  <c r="AH73" i="4"/>
  <c r="AP73" i="4"/>
  <c r="AX73" i="4"/>
  <c r="BF73" i="4"/>
  <c r="BN73" i="4"/>
  <c r="S74" i="4"/>
  <c r="AA74" i="4"/>
  <c r="AI74" i="4"/>
  <c r="AQ74" i="4"/>
  <c r="AY74" i="4"/>
  <c r="BG74" i="4"/>
  <c r="BO74" i="4"/>
  <c r="CG73" i="2"/>
  <c r="CS73" i="2" s="1"/>
  <c r="DE73" i="2" s="1"/>
  <c r="DQ73" i="2" s="1"/>
  <c r="BD70" i="4"/>
  <c r="BL70" i="4"/>
  <c r="BT70" i="4"/>
  <c r="Q71" i="4"/>
  <c r="Y71" i="4"/>
  <c r="AG71" i="4"/>
  <c r="AO71" i="4"/>
  <c r="AW71" i="4"/>
  <c r="BE71" i="4"/>
  <c r="BM71" i="4"/>
  <c r="BU71" i="4"/>
  <c r="J72" i="4"/>
  <c r="R72" i="4"/>
  <c r="Z72" i="4"/>
  <c r="AH72" i="4"/>
  <c r="AP72" i="4"/>
  <c r="AX72" i="4"/>
  <c r="BF72" i="4"/>
  <c r="BN72" i="4"/>
  <c r="K73" i="4"/>
  <c r="S73" i="4"/>
  <c r="AA73" i="4"/>
  <c r="AI73" i="4"/>
  <c r="AQ73" i="4"/>
  <c r="AY73" i="4"/>
  <c r="BG73" i="4"/>
  <c r="BO73" i="4"/>
  <c r="L74" i="4"/>
  <c r="T74" i="4"/>
  <c r="AB74" i="4"/>
  <c r="AJ74" i="4"/>
  <c r="AR74" i="4"/>
  <c r="AZ74" i="4"/>
  <c r="BH74" i="4"/>
  <c r="BP74" i="4"/>
  <c r="AP71" i="4"/>
  <c r="AX71" i="4"/>
  <c r="BF71" i="4"/>
  <c r="BN71" i="4"/>
  <c r="S72" i="4"/>
  <c r="AA72" i="4"/>
  <c r="AI72" i="4"/>
  <c r="AQ72" i="4"/>
  <c r="AY72" i="4"/>
  <c r="BG72" i="4"/>
  <c r="BO72" i="4"/>
  <c r="L73" i="4"/>
  <c r="T73" i="4"/>
  <c r="AB73" i="4"/>
  <c r="AJ73" i="4"/>
  <c r="AR73" i="4"/>
  <c r="AZ73" i="4"/>
  <c r="BH73" i="4"/>
  <c r="BP73" i="4"/>
  <c r="M74" i="4"/>
  <c r="U74" i="4"/>
  <c r="AC74" i="4"/>
  <c r="AK74" i="4"/>
  <c r="AS74" i="4"/>
  <c r="BA74" i="4"/>
  <c r="BI74" i="4"/>
  <c r="BQ74" i="4"/>
  <c r="AA71" i="4"/>
  <c r="AI71" i="4"/>
  <c r="AQ71" i="4"/>
  <c r="AY71" i="4"/>
  <c r="BG71" i="4"/>
  <c r="BO71" i="4"/>
  <c r="L72" i="4"/>
  <c r="T72" i="4"/>
  <c r="AB72" i="4"/>
  <c r="AJ72" i="4"/>
  <c r="AR72" i="4"/>
  <c r="AZ72" i="4"/>
  <c r="BH72" i="4"/>
  <c r="BP72" i="4"/>
  <c r="E73" i="4"/>
  <c r="M73" i="4"/>
  <c r="U73" i="4"/>
  <c r="AC73" i="4"/>
  <c r="AK73" i="4"/>
  <c r="AS73" i="4"/>
  <c r="BA73" i="4"/>
  <c r="BI73" i="4"/>
  <c r="BQ73" i="4"/>
  <c r="N74" i="4"/>
  <c r="V74" i="4"/>
  <c r="AD74" i="4"/>
  <c r="AL74" i="4"/>
  <c r="AT74" i="4"/>
  <c r="BB74" i="4"/>
  <c r="BJ74" i="4"/>
  <c r="BR74" i="4"/>
  <c r="CG70" i="2"/>
  <c r="CS70" i="2" s="1"/>
  <c r="DE70" i="2" s="1"/>
  <c r="DQ70" i="2" s="1"/>
  <c r="AQ70" i="4"/>
  <c r="AY70" i="4"/>
  <c r="BG70" i="4"/>
  <c r="BO70" i="4"/>
  <c r="L71" i="4"/>
  <c r="T71" i="4"/>
  <c r="AB71" i="4"/>
  <c r="AJ71" i="4"/>
  <c r="AR71" i="4"/>
  <c r="AZ71" i="4"/>
  <c r="BH71" i="4"/>
  <c r="BP71" i="4"/>
  <c r="E72" i="4"/>
  <c r="M72" i="4"/>
  <c r="U72" i="4"/>
  <c r="AC72" i="4"/>
  <c r="AK72" i="4"/>
  <c r="AS72" i="4"/>
  <c r="BA72" i="4"/>
  <c r="BI72" i="4"/>
  <c r="BQ72" i="4"/>
  <c r="F73" i="4"/>
  <c r="N73" i="4"/>
  <c r="V73" i="4"/>
  <c r="AD73" i="4"/>
  <c r="AL73" i="4"/>
  <c r="AT73" i="4"/>
  <c r="BB73" i="4"/>
  <c r="BJ73" i="4"/>
  <c r="BR73" i="4"/>
  <c r="O74" i="4"/>
  <c r="W74" i="4"/>
  <c r="AE74" i="4"/>
  <c r="AM74" i="4"/>
  <c r="AU74" i="4"/>
  <c r="BC74" i="4"/>
  <c r="BK74" i="4"/>
  <c r="BS74" i="4"/>
  <c r="BW21" i="4"/>
  <c r="CI21" i="4" s="1"/>
  <c r="CU21" i="4" s="1"/>
  <c r="DG21" i="4" s="1"/>
  <c r="CG23" i="4"/>
  <c r="CS23" i="4" s="1"/>
  <c r="DE23" i="4" s="1"/>
  <c r="DQ23" i="4" s="1"/>
  <c r="BW28" i="4"/>
  <c r="CI28" i="4" s="1"/>
  <c r="CU28" i="4" s="1"/>
  <c r="DG28" i="4" s="1"/>
  <c r="CG31" i="4"/>
  <c r="CS31" i="4" s="1"/>
  <c r="DE31" i="4" s="1"/>
  <c r="DQ31" i="4" s="1"/>
  <c r="BW20" i="4"/>
  <c r="CI20" i="4" s="1"/>
  <c r="CU20" i="4" s="1"/>
  <c r="DG20" i="4" s="1"/>
  <c r="CG25" i="4"/>
  <c r="CS25" i="4" s="1"/>
  <c r="DE25" i="4" s="1"/>
  <c r="DQ25" i="4" s="1"/>
  <c r="BW10" i="4"/>
  <c r="CG7" i="4"/>
  <c r="CS7" i="4" s="1"/>
  <c r="DE7" i="4" s="1"/>
  <c r="DQ7" i="4" s="1"/>
  <c r="AM2" i="4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DQ77" i="4"/>
  <c r="BY10" i="4"/>
  <c r="CK10" i="4" s="1"/>
  <c r="CW10" i="4" s="1"/>
  <c r="DI10" i="4" s="1"/>
  <c r="CI10" i="4"/>
  <c r="CU10" i="4" s="1"/>
  <c r="DG10" i="4" s="1"/>
  <c r="CG9" i="4"/>
  <c r="CS9" i="4" s="1"/>
  <c r="DE9" i="4" s="1"/>
  <c r="DQ9" i="4" s="1"/>
  <c r="BX54" i="4"/>
  <c r="CJ54" i="4" s="1"/>
  <c r="CV54" i="4" s="1"/>
  <c r="DH54" i="4" s="1"/>
  <c r="BX23" i="4"/>
  <c r="CJ23" i="4" s="1"/>
  <c r="CV23" i="4" s="1"/>
  <c r="DH23" i="4" s="1"/>
  <c r="BX33" i="4"/>
  <c r="CJ33" i="4" s="1"/>
  <c r="CV33" i="4" s="1"/>
  <c r="DH33" i="4" s="1"/>
  <c r="BX25" i="4"/>
  <c r="CJ25" i="4" s="1"/>
  <c r="CV25" i="4" s="1"/>
  <c r="DH25" i="4" s="1"/>
  <c r="BX21" i="4"/>
  <c r="CJ21" i="4" s="1"/>
  <c r="CV21" i="4" s="1"/>
  <c r="DH21" i="4" s="1"/>
  <c r="BX6" i="4"/>
  <c r="CJ6" i="4" s="1"/>
  <c r="CV6" i="4" s="1"/>
  <c r="DH6" i="4" s="1"/>
  <c r="BX8" i="4"/>
  <c r="CJ8" i="4" s="1"/>
  <c r="CV8" i="4" s="1"/>
  <c r="DH8" i="4" s="1"/>
  <c r="BX16" i="4"/>
  <c r="CJ16" i="4" s="1"/>
  <c r="CV16" i="4" s="1"/>
  <c r="DH16" i="4" s="1"/>
  <c r="BX10" i="4"/>
  <c r="CJ10" i="4" s="1"/>
  <c r="CV10" i="4" s="1"/>
  <c r="DH10" i="4" s="1"/>
  <c r="BX15" i="4"/>
  <c r="CJ15" i="4" s="1"/>
  <c r="CV15" i="4" s="1"/>
  <c r="DH15" i="4" s="1"/>
  <c r="BX7" i="4"/>
  <c r="CJ7" i="4" s="1"/>
  <c r="CV7" i="4" s="1"/>
  <c r="DH7" i="4" s="1"/>
  <c r="CJ3" i="4"/>
  <c r="CV3" i="4" s="1"/>
  <c r="DH3" i="4" s="1"/>
  <c r="BX5" i="4"/>
  <c r="CJ5" i="4" s="1"/>
  <c r="CV5" i="4" s="1"/>
  <c r="DH5" i="4" s="1"/>
  <c r="BY27" i="4"/>
  <c r="CK27" i="4" s="1"/>
  <c r="CW27" i="4" s="1"/>
  <c r="DI27" i="4" s="1"/>
  <c r="BY33" i="4"/>
  <c r="CK33" i="4" s="1"/>
  <c r="CW33" i="4" s="1"/>
  <c r="DI33" i="4" s="1"/>
  <c r="BY25" i="4"/>
  <c r="CK25" i="4" s="1"/>
  <c r="CW25" i="4" s="1"/>
  <c r="DI25" i="4" s="1"/>
  <c r="BY21" i="4"/>
  <c r="CK21" i="4" s="1"/>
  <c r="CW21" i="4" s="1"/>
  <c r="DI21" i="4" s="1"/>
  <c r="BY5" i="4"/>
  <c r="CK5" i="4" s="1"/>
  <c r="CW5" i="4" s="1"/>
  <c r="DI5" i="4" s="1"/>
  <c r="BY23" i="4"/>
  <c r="CK23" i="4" s="1"/>
  <c r="CW23" i="4" s="1"/>
  <c r="DI23" i="4" s="1"/>
  <c r="BY15" i="4"/>
  <c r="CK15" i="4" s="1"/>
  <c r="CW15" i="4" s="1"/>
  <c r="DI15" i="4" s="1"/>
  <c r="BY7" i="4"/>
  <c r="CK7" i="4" s="1"/>
  <c r="CW7" i="4" s="1"/>
  <c r="DI7" i="4" s="1"/>
  <c r="BY9" i="4"/>
  <c r="CK9" i="4" s="1"/>
  <c r="CW9" i="4" s="1"/>
  <c r="DI9" i="4" s="1"/>
  <c r="BZ3" i="4"/>
  <c r="BW5" i="4"/>
  <c r="CI5" i="4" s="1"/>
  <c r="CU5" i="4" s="1"/>
  <c r="DG5" i="4" s="1"/>
  <c r="BW7" i="4"/>
  <c r="CI7" i="4" s="1"/>
  <c r="CU7" i="4" s="1"/>
  <c r="DG7" i="4" s="1"/>
  <c r="BW15" i="4"/>
  <c r="CI15" i="4" s="1"/>
  <c r="CU15" i="4" s="1"/>
  <c r="DG15" i="4" s="1"/>
  <c r="BW11" i="4"/>
  <c r="CI11" i="4" s="1"/>
  <c r="CU11" i="4" s="1"/>
  <c r="DG11" i="4" s="1"/>
  <c r="BW16" i="4"/>
  <c r="CI16" i="4" s="1"/>
  <c r="CU16" i="4" s="1"/>
  <c r="DG16" i="4" s="1"/>
  <c r="BW23" i="4"/>
  <c r="CI23" i="4" s="1"/>
  <c r="CU23" i="4" s="1"/>
  <c r="DG23" i="4" s="1"/>
  <c r="BW25" i="4"/>
  <c r="CI25" i="4" s="1"/>
  <c r="CU25" i="4" s="1"/>
  <c r="DG25" i="4" s="1"/>
  <c r="BW33" i="4"/>
  <c r="CI33" i="4" s="1"/>
  <c r="CU33" i="4" s="1"/>
  <c r="DG33" i="4" s="1"/>
  <c r="CG33" i="4"/>
  <c r="CS33" i="4" s="1"/>
  <c r="DE33" i="4" s="1"/>
  <c r="DQ33" i="4" s="1"/>
  <c r="BW61" i="4"/>
  <c r="CI61" i="4" s="1"/>
  <c r="CU61" i="4" s="1"/>
  <c r="DG61" i="4" s="1"/>
  <c r="BW68" i="4"/>
  <c r="CI68" i="4" s="1"/>
  <c r="CU68" i="4" s="1"/>
  <c r="DG68" i="4" s="1"/>
  <c r="CA3" i="2"/>
  <c r="CM3" i="2" s="1"/>
  <c r="CY3" i="2" s="1"/>
  <c r="DK3" i="2" s="1"/>
  <c r="CA11" i="2"/>
  <c r="CM11" i="2" s="1"/>
  <c r="CY11" i="2" s="1"/>
  <c r="DK11" i="2" s="1"/>
  <c r="CA19" i="2"/>
  <c r="CM19" i="2" s="1"/>
  <c r="CY19" i="2" s="1"/>
  <c r="DK19" i="2" s="1"/>
  <c r="CA27" i="2"/>
  <c r="CM27" i="2" s="1"/>
  <c r="CY27" i="2" s="1"/>
  <c r="DK27" i="2" s="1"/>
  <c r="CA35" i="2"/>
  <c r="CM35" i="2" s="1"/>
  <c r="CY35" i="2" s="1"/>
  <c r="DK35" i="2" s="1"/>
  <c r="CA43" i="2"/>
  <c r="CM43" i="2" s="1"/>
  <c r="CY43" i="2" s="1"/>
  <c r="DK43" i="2" s="1"/>
  <c r="CA51" i="2"/>
  <c r="CM51" i="2" s="1"/>
  <c r="CY51" i="2" s="1"/>
  <c r="DK51" i="2" s="1"/>
  <c r="CA59" i="2"/>
  <c r="CM59" i="2" s="1"/>
  <c r="CY59" i="2" s="1"/>
  <c r="DK59" i="2" s="1"/>
  <c r="CA67" i="2"/>
  <c r="CM67" i="2" s="1"/>
  <c r="CY67" i="2" s="1"/>
  <c r="DK67" i="2" s="1"/>
  <c r="CA53" i="2"/>
  <c r="CM53" i="2" s="1"/>
  <c r="CY53" i="2" s="1"/>
  <c r="DK53" i="2" s="1"/>
  <c r="CA61" i="2"/>
  <c r="CM61" i="2" s="1"/>
  <c r="CY61" i="2" s="1"/>
  <c r="DK61" i="2" s="1"/>
  <c r="CA10" i="2"/>
  <c r="CM10" i="2" s="1"/>
  <c r="CY10" i="2" s="1"/>
  <c r="DK10" i="2" s="1"/>
  <c r="CA18" i="2"/>
  <c r="CM18" i="2" s="1"/>
  <c r="CY18" i="2" s="1"/>
  <c r="DK18" i="2" s="1"/>
  <c r="CA26" i="2"/>
  <c r="CM26" i="2" s="1"/>
  <c r="CY26" i="2" s="1"/>
  <c r="DK26" i="2" s="1"/>
  <c r="CA34" i="2"/>
  <c r="CM34" i="2" s="1"/>
  <c r="CY34" i="2" s="1"/>
  <c r="DK34" i="2" s="1"/>
  <c r="CA42" i="2"/>
  <c r="CM42" i="2" s="1"/>
  <c r="CY42" i="2" s="1"/>
  <c r="DK42" i="2" s="1"/>
  <c r="CA50" i="2"/>
  <c r="CM50" i="2" s="1"/>
  <c r="CY50" i="2" s="1"/>
  <c r="DK50" i="2" s="1"/>
  <c r="CA58" i="2"/>
  <c r="CM58" i="2" s="1"/>
  <c r="CY58" i="2" s="1"/>
  <c r="DK58" i="2" s="1"/>
  <c r="CA66" i="2"/>
  <c r="CM66" i="2" s="1"/>
  <c r="CY66" i="2" s="1"/>
  <c r="DK66" i="2" s="1"/>
  <c r="CB2" i="2"/>
  <c r="CA9" i="2"/>
  <c r="CM9" i="2" s="1"/>
  <c r="CY9" i="2" s="1"/>
  <c r="DK9" i="2" s="1"/>
  <c r="CA17" i="2"/>
  <c r="CM17" i="2" s="1"/>
  <c r="CY17" i="2" s="1"/>
  <c r="DK17" i="2" s="1"/>
  <c r="CA25" i="2"/>
  <c r="CM25" i="2" s="1"/>
  <c r="CY25" i="2" s="1"/>
  <c r="DK25" i="2" s="1"/>
  <c r="CA33" i="2"/>
  <c r="CM33" i="2" s="1"/>
  <c r="CY33" i="2" s="1"/>
  <c r="DK33" i="2" s="1"/>
  <c r="CA41" i="2"/>
  <c r="CM41" i="2" s="1"/>
  <c r="CY41" i="2" s="1"/>
  <c r="DK41" i="2" s="1"/>
  <c r="CA49" i="2"/>
  <c r="CM49" i="2" s="1"/>
  <c r="CY49" i="2" s="1"/>
  <c r="DK49" i="2" s="1"/>
  <c r="CA57" i="2"/>
  <c r="CM57" i="2" s="1"/>
  <c r="CY57" i="2" s="1"/>
  <c r="DK57" i="2" s="1"/>
  <c r="CA65" i="2"/>
  <c r="CM65" i="2" s="1"/>
  <c r="CY65" i="2" s="1"/>
  <c r="DK65" i="2" s="1"/>
  <c r="CA73" i="2"/>
  <c r="CM73" i="2" s="1"/>
  <c r="CY73" i="2" s="1"/>
  <c r="DK73" i="2" s="1"/>
  <c r="CA5" i="2"/>
  <c r="CM5" i="2" s="1"/>
  <c r="CY5" i="2" s="1"/>
  <c r="DK5" i="2" s="1"/>
  <c r="CA8" i="2"/>
  <c r="CM8" i="2" s="1"/>
  <c r="CY8" i="2" s="1"/>
  <c r="DK8" i="2" s="1"/>
  <c r="CA16" i="2"/>
  <c r="CM16" i="2" s="1"/>
  <c r="CY16" i="2" s="1"/>
  <c r="DK16" i="2" s="1"/>
  <c r="CA24" i="2"/>
  <c r="CM24" i="2" s="1"/>
  <c r="CY24" i="2" s="1"/>
  <c r="DK24" i="2" s="1"/>
  <c r="CA32" i="2"/>
  <c r="CM32" i="2" s="1"/>
  <c r="CY32" i="2" s="1"/>
  <c r="DK32" i="2" s="1"/>
  <c r="CA40" i="2"/>
  <c r="CM40" i="2" s="1"/>
  <c r="CY40" i="2" s="1"/>
  <c r="DK40" i="2" s="1"/>
  <c r="CA48" i="2"/>
  <c r="CM48" i="2" s="1"/>
  <c r="CY48" i="2" s="1"/>
  <c r="DK48" i="2" s="1"/>
  <c r="CA56" i="2"/>
  <c r="CM56" i="2" s="1"/>
  <c r="CY56" i="2" s="1"/>
  <c r="DK56" i="2" s="1"/>
  <c r="CA64" i="2"/>
  <c r="CM64" i="2" s="1"/>
  <c r="CY64" i="2" s="1"/>
  <c r="DK64" i="2" s="1"/>
  <c r="CA72" i="2"/>
  <c r="CM72" i="2" s="1"/>
  <c r="CY72" i="2" s="1"/>
  <c r="DK72" i="2" s="1"/>
  <c r="CA69" i="2"/>
  <c r="CM69" i="2" s="1"/>
  <c r="CY69" i="2" s="1"/>
  <c r="DK69" i="2" s="1"/>
  <c r="CA7" i="2"/>
  <c r="CM7" i="2" s="1"/>
  <c r="CY7" i="2" s="1"/>
  <c r="DK7" i="2" s="1"/>
  <c r="CA15" i="2"/>
  <c r="CM15" i="2" s="1"/>
  <c r="CY15" i="2" s="1"/>
  <c r="DK15" i="2" s="1"/>
  <c r="CA23" i="2"/>
  <c r="CM23" i="2" s="1"/>
  <c r="CY23" i="2" s="1"/>
  <c r="DK23" i="2" s="1"/>
  <c r="CA31" i="2"/>
  <c r="CM31" i="2" s="1"/>
  <c r="CY31" i="2" s="1"/>
  <c r="DK31" i="2" s="1"/>
  <c r="CA39" i="2"/>
  <c r="CM39" i="2" s="1"/>
  <c r="CY39" i="2" s="1"/>
  <c r="DK39" i="2" s="1"/>
  <c r="CA47" i="2"/>
  <c r="CM47" i="2" s="1"/>
  <c r="CY47" i="2" s="1"/>
  <c r="DK47" i="2" s="1"/>
  <c r="CA55" i="2"/>
  <c r="CM55" i="2" s="1"/>
  <c r="CY55" i="2" s="1"/>
  <c r="DK55" i="2" s="1"/>
  <c r="CA63" i="2"/>
  <c r="CM63" i="2" s="1"/>
  <c r="CY63" i="2" s="1"/>
  <c r="DK63" i="2" s="1"/>
  <c r="CA71" i="2"/>
  <c r="CM71" i="2" s="1"/>
  <c r="CY71" i="2" s="1"/>
  <c r="DK71" i="2" s="1"/>
  <c r="CA29" i="2"/>
  <c r="CM29" i="2" s="1"/>
  <c r="CY29" i="2" s="1"/>
  <c r="DK29" i="2" s="1"/>
  <c r="CA37" i="2"/>
  <c r="CM37" i="2" s="1"/>
  <c r="CY37" i="2" s="1"/>
  <c r="DK37" i="2" s="1"/>
  <c r="CA45" i="2"/>
  <c r="CM45" i="2" s="1"/>
  <c r="CY45" i="2" s="1"/>
  <c r="DK45" i="2" s="1"/>
  <c r="CA6" i="2"/>
  <c r="CM6" i="2" s="1"/>
  <c r="CY6" i="2" s="1"/>
  <c r="DK6" i="2" s="1"/>
  <c r="CA14" i="2"/>
  <c r="CM14" i="2" s="1"/>
  <c r="CY14" i="2" s="1"/>
  <c r="DK14" i="2" s="1"/>
  <c r="CA22" i="2"/>
  <c r="CM22" i="2" s="1"/>
  <c r="CY22" i="2" s="1"/>
  <c r="DK22" i="2" s="1"/>
  <c r="CA30" i="2"/>
  <c r="CM30" i="2" s="1"/>
  <c r="CY30" i="2" s="1"/>
  <c r="DK30" i="2" s="1"/>
  <c r="CA38" i="2"/>
  <c r="CM38" i="2" s="1"/>
  <c r="CY38" i="2" s="1"/>
  <c r="DK38" i="2" s="1"/>
  <c r="CA46" i="2"/>
  <c r="CM46" i="2" s="1"/>
  <c r="CY46" i="2" s="1"/>
  <c r="DK46" i="2" s="1"/>
  <c r="CA54" i="2"/>
  <c r="CM54" i="2" s="1"/>
  <c r="CY54" i="2" s="1"/>
  <c r="DK54" i="2" s="1"/>
  <c r="CA62" i="2"/>
  <c r="CM62" i="2" s="1"/>
  <c r="CY62" i="2" s="1"/>
  <c r="DK62" i="2" s="1"/>
  <c r="CA70" i="2"/>
  <c r="CM70" i="2" s="1"/>
  <c r="CY70" i="2" s="1"/>
  <c r="DK70" i="2" s="1"/>
  <c r="CA21" i="2"/>
  <c r="CM21" i="2" s="1"/>
  <c r="CY21" i="2" s="1"/>
  <c r="DK21" i="2" s="1"/>
  <c r="CA4" i="2"/>
  <c r="CM4" i="2" s="1"/>
  <c r="CY4" i="2" s="1"/>
  <c r="DK4" i="2" s="1"/>
  <c r="CA12" i="2"/>
  <c r="CM12" i="2" s="1"/>
  <c r="CY12" i="2" s="1"/>
  <c r="DK12" i="2" s="1"/>
  <c r="CA20" i="2"/>
  <c r="CM20" i="2" s="1"/>
  <c r="CY20" i="2" s="1"/>
  <c r="DK20" i="2" s="1"/>
  <c r="CA28" i="2"/>
  <c r="CM28" i="2" s="1"/>
  <c r="CY28" i="2" s="1"/>
  <c r="DK28" i="2" s="1"/>
  <c r="CA36" i="2"/>
  <c r="CM36" i="2" s="1"/>
  <c r="CY36" i="2" s="1"/>
  <c r="DK36" i="2" s="1"/>
  <c r="CA44" i="2"/>
  <c r="CM44" i="2" s="1"/>
  <c r="CY44" i="2" s="1"/>
  <c r="DK44" i="2" s="1"/>
  <c r="CA52" i="2"/>
  <c r="CM52" i="2" s="1"/>
  <c r="CY52" i="2" s="1"/>
  <c r="DK52" i="2" s="1"/>
  <c r="CA60" i="2"/>
  <c r="CM60" i="2" s="1"/>
  <c r="CY60" i="2" s="1"/>
  <c r="DK60" i="2" s="1"/>
  <c r="CA68" i="2"/>
  <c r="CM68" i="2" s="1"/>
  <c r="CY68" i="2" s="1"/>
  <c r="DK68" i="2" s="1"/>
  <c r="CA13" i="2"/>
  <c r="CM13" i="2" s="1"/>
  <c r="CY13" i="2" s="1"/>
  <c r="DK13" i="2" s="1"/>
  <c r="BZ3" i="2"/>
  <c r="CL3" i="2" s="1"/>
  <c r="CX3" i="2" s="1"/>
  <c r="DJ3" i="2" s="1"/>
  <c r="BZ5" i="2"/>
  <c r="CL5" i="2" s="1"/>
  <c r="CX5" i="2" s="1"/>
  <c r="DJ5" i="2" s="1"/>
  <c r="BZ6" i="2"/>
  <c r="CL6" i="2" s="1"/>
  <c r="CX6" i="2" s="1"/>
  <c r="DJ6" i="2" s="1"/>
  <c r="BZ7" i="2"/>
  <c r="CL7" i="2" s="1"/>
  <c r="CX7" i="2" s="1"/>
  <c r="DJ7" i="2" s="1"/>
  <c r="BZ8" i="2"/>
  <c r="CL8" i="2" s="1"/>
  <c r="CX8" i="2" s="1"/>
  <c r="DJ8" i="2" s="1"/>
  <c r="BZ9" i="2"/>
  <c r="CL9" i="2" s="1"/>
  <c r="CX9" i="2" s="1"/>
  <c r="DJ9" i="2" s="1"/>
  <c r="BY72" i="2"/>
  <c r="CK72" i="2" s="1"/>
  <c r="CW72" i="2" s="1"/>
  <c r="DI72" i="2" s="1"/>
  <c r="BY9" i="2"/>
  <c r="CK9" i="2" s="1"/>
  <c r="CW9" i="2" s="1"/>
  <c r="DI9" i="2" s="1"/>
  <c r="BW71" i="2"/>
  <c r="CI71" i="2" s="1"/>
  <c r="CU71" i="2" s="1"/>
  <c r="DG71" i="2" s="1"/>
  <c r="BW5" i="2"/>
  <c r="BW21" i="2"/>
  <c r="BW29" i="2"/>
  <c r="CI29" i="2" s="1"/>
  <c r="CU29" i="2" s="1"/>
  <c r="DG29" i="2" s="1"/>
  <c r="BW37" i="2"/>
  <c r="BW45" i="2"/>
  <c r="CI45" i="2" s="1"/>
  <c r="CU45" i="2" s="1"/>
  <c r="DG45" i="2" s="1"/>
  <c r="BW53" i="2"/>
  <c r="CI53" i="2" s="1"/>
  <c r="CU53" i="2" s="1"/>
  <c r="DG53" i="2" s="1"/>
  <c r="BW61" i="2"/>
  <c r="BW18" i="2"/>
  <c r="CI18" i="2" s="1"/>
  <c r="CU18" i="2" s="1"/>
  <c r="DG18" i="2" s="1"/>
  <c r="BW50" i="2"/>
  <c r="CI50" i="2" s="1"/>
  <c r="CU50" i="2" s="1"/>
  <c r="DG50" i="2" s="1"/>
  <c r="BW7" i="2"/>
  <c r="CI7" i="2" s="1"/>
  <c r="CU7" i="2" s="1"/>
  <c r="DG7" i="2" s="1"/>
  <c r="BW15" i="2"/>
  <c r="CI15" i="2" s="1"/>
  <c r="CU15" i="2" s="1"/>
  <c r="DG15" i="2" s="1"/>
  <c r="BW23" i="2"/>
  <c r="CI23" i="2" s="1"/>
  <c r="CU23" i="2" s="1"/>
  <c r="DG23" i="2" s="1"/>
  <c r="BW31" i="2"/>
  <c r="CI31" i="2" s="1"/>
  <c r="CU31" i="2" s="1"/>
  <c r="DG31" i="2" s="1"/>
  <c r="BW39" i="2"/>
  <c r="CI39" i="2" s="1"/>
  <c r="CU39" i="2" s="1"/>
  <c r="DG39" i="2" s="1"/>
  <c r="BW47" i="2"/>
  <c r="CI47" i="2" s="1"/>
  <c r="CU47" i="2" s="1"/>
  <c r="DG47" i="2" s="1"/>
  <c r="BW55" i="2"/>
  <c r="CI55" i="2" s="1"/>
  <c r="CU55" i="2" s="1"/>
  <c r="DG55" i="2" s="1"/>
  <c r="BW63" i="2"/>
  <c r="CI63" i="2" s="1"/>
  <c r="CU63" i="2" s="1"/>
  <c r="DG63" i="2" s="1"/>
  <c r="BW48" i="2"/>
  <c r="CI48" i="2" s="1"/>
  <c r="CU48" i="2" s="1"/>
  <c r="DG48" i="2" s="1"/>
  <c r="BW22" i="2"/>
  <c r="CI22" i="2" s="1"/>
  <c r="CU22" i="2" s="1"/>
  <c r="DG22" i="2" s="1"/>
  <c r="BW30" i="2"/>
  <c r="CI30" i="2" s="1"/>
  <c r="CU30" i="2" s="1"/>
  <c r="DG30" i="2" s="1"/>
  <c r="BW38" i="2"/>
  <c r="CI38" i="2" s="1"/>
  <c r="CU38" i="2" s="1"/>
  <c r="DG38" i="2" s="1"/>
  <c r="BW46" i="2"/>
  <c r="CI46" i="2" s="1"/>
  <c r="CU46" i="2" s="1"/>
  <c r="DG46" i="2" s="1"/>
  <c r="BW54" i="2"/>
  <c r="CI54" i="2" s="1"/>
  <c r="CU54" i="2" s="1"/>
  <c r="DG54" i="2" s="1"/>
  <c r="BW40" i="2"/>
  <c r="CI40" i="2" s="1"/>
  <c r="CU40" i="2" s="1"/>
  <c r="DG40" i="2" s="1"/>
  <c r="BW56" i="2"/>
  <c r="BW32" i="2"/>
  <c r="CI32" i="2" s="1"/>
  <c r="CU32" i="2" s="1"/>
  <c r="DG32" i="2" s="1"/>
  <c r="BW24" i="2"/>
  <c r="CI24" i="2" s="1"/>
  <c r="CU24" i="2" s="1"/>
  <c r="DG24" i="2" s="1"/>
  <c r="BX19" i="2"/>
  <c r="CJ19" i="2" s="1"/>
  <c r="CV19" i="2" s="1"/>
  <c r="DH19" i="2" s="1"/>
  <c r="BX27" i="2"/>
  <c r="CJ27" i="2" s="1"/>
  <c r="CV27" i="2" s="1"/>
  <c r="DH27" i="2" s="1"/>
  <c r="BX35" i="2"/>
  <c r="CJ35" i="2" s="1"/>
  <c r="CV35" i="2" s="1"/>
  <c r="DH35" i="2" s="1"/>
  <c r="BX43" i="2"/>
  <c r="CJ43" i="2" s="1"/>
  <c r="CV43" i="2" s="1"/>
  <c r="DH43" i="2" s="1"/>
  <c r="BX51" i="2"/>
  <c r="CJ51" i="2" s="1"/>
  <c r="CV51" i="2" s="1"/>
  <c r="DH51" i="2" s="1"/>
  <c r="BX59" i="2"/>
  <c r="CJ59" i="2" s="1"/>
  <c r="CV59" i="2" s="1"/>
  <c r="DH59" i="2" s="1"/>
  <c r="BX67" i="2"/>
  <c r="CJ67" i="2" s="1"/>
  <c r="CV67" i="2" s="1"/>
  <c r="DH67" i="2" s="1"/>
  <c r="BW16" i="2"/>
  <c r="CI16" i="2" s="1"/>
  <c r="CU16" i="2" s="1"/>
  <c r="DG16" i="2" s="1"/>
  <c r="BW3" i="2"/>
  <c r="CI3" i="2" s="1"/>
  <c r="CU3" i="2" s="1"/>
  <c r="DG3" i="2" s="1"/>
  <c r="BX10" i="2"/>
  <c r="CJ10" i="2" s="1"/>
  <c r="CV10" i="2" s="1"/>
  <c r="DH10" i="2" s="1"/>
  <c r="BX21" i="2"/>
  <c r="BY26" i="2"/>
  <c r="CK26" i="2" s="1"/>
  <c r="CW26" i="2" s="1"/>
  <c r="DI26" i="2" s="1"/>
  <c r="BX29" i="2"/>
  <c r="CJ29" i="2" s="1"/>
  <c r="CV29" i="2" s="1"/>
  <c r="DH29" i="2" s="1"/>
  <c r="BY34" i="2"/>
  <c r="CK34" i="2" s="1"/>
  <c r="CW34" i="2" s="1"/>
  <c r="DI34" i="2" s="1"/>
  <c r="BX37" i="2"/>
  <c r="CJ37" i="2" s="1"/>
  <c r="CV37" i="2" s="1"/>
  <c r="DH37" i="2" s="1"/>
  <c r="BY42" i="2"/>
  <c r="CK42" i="2" s="1"/>
  <c r="CW42" i="2" s="1"/>
  <c r="DI42" i="2" s="1"/>
  <c r="BX45" i="2"/>
  <c r="CJ45" i="2" s="1"/>
  <c r="CV45" i="2" s="1"/>
  <c r="DH45" i="2" s="1"/>
  <c r="BX53" i="2"/>
  <c r="CJ53" i="2" s="1"/>
  <c r="CV53" i="2" s="1"/>
  <c r="DH53" i="2" s="1"/>
  <c r="BY58" i="2"/>
  <c r="CK58" i="2" s="1"/>
  <c r="CW58" i="2" s="1"/>
  <c r="DI58" i="2" s="1"/>
  <c r="BX61" i="2"/>
  <c r="BX69" i="2"/>
  <c r="CJ69" i="2" s="1"/>
  <c r="CV69" i="2" s="1"/>
  <c r="DH69" i="2" s="1"/>
  <c r="BW72" i="2"/>
  <c r="CI72" i="2" s="1"/>
  <c r="CU72" i="2" s="1"/>
  <c r="DG72" i="2" s="1"/>
  <c r="BW17" i="2"/>
  <c r="CI17" i="2" s="1"/>
  <c r="CU17" i="2" s="1"/>
  <c r="DG17" i="2" s="1"/>
  <c r="BW25" i="2"/>
  <c r="CI25" i="2" s="1"/>
  <c r="CU25" i="2" s="1"/>
  <c r="DG25" i="2" s="1"/>
  <c r="BW33" i="2"/>
  <c r="CI33" i="2" s="1"/>
  <c r="CU33" i="2" s="1"/>
  <c r="DG33" i="2" s="1"/>
  <c r="BW41" i="2"/>
  <c r="CI41" i="2" s="1"/>
  <c r="CU41" i="2" s="1"/>
  <c r="DG41" i="2" s="1"/>
  <c r="BW49" i="2"/>
  <c r="CI49" i="2" s="1"/>
  <c r="CU49" i="2" s="1"/>
  <c r="DG49" i="2" s="1"/>
  <c r="BW57" i="2"/>
  <c r="CI57" i="2" s="1"/>
  <c r="CU57" i="2" s="1"/>
  <c r="DG57" i="2" s="1"/>
  <c r="BW65" i="2"/>
  <c r="CI65" i="2" s="1"/>
  <c r="CU65" i="2" s="1"/>
  <c r="DG65" i="2" s="1"/>
  <c r="BW73" i="2"/>
  <c r="CI73" i="2" s="1"/>
  <c r="CU73" i="2" s="1"/>
  <c r="DG73" i="2" s="1"/>
  <c r="BW64" i="2"/>
  <c r="CI64" i="2" s="1"/>
  <c r="CU64" i="2" s="1"/>
  <c r="DG64" i="2" s="1"/>
  <c r="CI56" i="2"/>
  <c r="CU56" i="2" s="1"/>
  <c r="DG56" i="2" s="1"/>
  <c r="CI62" i="2"/>
  <c r="CU62" i="2" s="1"/>
  <c r="DG62" i="2" s="1"/>
  <c r="CI70" i="2"/>
  <c r="CU70" i="2" s="1"/>
  <c r="DG70" i="2" s="1"/>
  <c r="CI5" i="2"/>
  <c r="CU5" i="2" s="1"/>
  <c r="DG5" i="2" s="1"/>
  <c r="CI21" i="2"/>
  <c r="CU21" i="2" s="1"/>
  <c r="DG21" i="2" s="1"/>
  <c r="CI37" i="2"/>
  <c r="CU37" i="2" s="1"/>
  <c r="DG37" i="2" s="1"/>
  <c r="CI61" i="2"/>
  <c r="CU61" i="2" s="1"/>
  <c r="DG61" i="2" s="1"/>
  <c r="CI69" i="2"/>
  <c r="CU69" i="2" s="1"/>
  <c r="DG69" i="2" s="1"/>
  <c r="CJ4" i="2"/>
  <c r="CV4" i="2" s="1"/>
  <c r="DH4" i="2" s="1"/>
  <c r="CI20" i="2"/>
  <c r="CU20" i="2" s="1"/>
  <c r="DG20" i="2" s="1"/>
  <c r="CI28" i="2"/>
  <c r="CU28" i="2" s="1"/>
  <c r="DG28" i="2" s="1"/>
  <c r="CI36" i="2"/>
  <c r="CU36" i="2" s="1"/>
  <c r="DG36" i="2" s="1"/>
  <c r="CI44" i="2"/>
  <c r="CU44" i="2" s="1"/>
  <c r="DG44" i="2" s="1"/>
  <c r="CI52" i="2"/>
  <c r="CU52" i="2" s="1"/>
  <c r="DG52" i="2" s="1"/>
  <c r="CI60" i="2"/>
  <c r="CU60" i="2" s="1"/>
  <c r="DG60" i="2" s="1"/>
  <c r="CI68" i="2"/>
  <c r="CU68" i="2" s="1"/>
  <c r="DG68" i="2" s="1"/>
  <c r="CJ21" i="2"/>
  <c r="CV21" i="2" s="1"/>
  <c r="DH21" i="2" s="1"/>
  <c r="CJ61" i="2"/>
  <c r="CV61" i="2" s="1"/>
  <c r="DH61" i="2" s="1"/>
  <c r="BW11" i="2"/>
  <c r="CI11" i="2" s="1"/>
  <c r="CU11" i="2" s="1"/>
  <c r="DG11" i="2" s="1"/>
  <c r="BX11" i="2"/>
  <c r="CJ11" i="2" s="1"/>
  <c r="CV11" i="2" s="1"/>
  <c r="DH11" i="2" s="1"/>
  <c r="BY11" i="2"/>
  <c r="CK11" i="2" s="1"/>
  <c r="CW11" i="2" s="1"/>
  <c r="DI11" i="2" s="1"/>
  <c r="BX72" i="2"/>
  <c r="CJ72" i="2" s="1"/>
  <c r="CV72" i="2" s="1"/>
  <c r="DH72" i="2" s="1"/>
  <c r="BY69" i="2"/>
  <c r="CK69" i="2" s="1"/>
  <c r="CW69" i="2" s="1"/>
  <c r="DI69" i="2" s="1"/>
  <c r="BW67" i="2"/>
  <c r="CI67" i="2" s="1"/>
  <c r="CU67" i="2" s="1"/>
  <c r="DG67" i="2" s="1"/>
  <c r="BX64" i="2"/>
  <c r="CJ64" i="2" s="1"/>
  <c r="CV64" i="2" s="1"/>
  <c r="DH64" i="2" s="1"/>
  <c r="BY61" i="2"/>
  <c r="CK61" i="2" s="1"/>
  <c r="CW61" i="2" s="1"/>
  <c r="DI61" i="2" s="1"/>
  <c r="BW59" i="2"/>
  <c r="CI59" i="2" s="1"/>
  <c r="CU59" i="2" s="1"/>
  <c r="DG59" i="2" s="1"/>
  <c r="BX56" i="2"/>
  <c r="CJ56" i="2" s="1"/>
  <c r="CV56" i="2" s="1"/>
  <c r="DH56" i="2" s="1"/>
  <c r="BY53" i="2"/>
  <c r="CK53" i="2" s="1"/>
  <c r="CW53" i="2" s="1"/>
  <c r="DI53" i="2" s="1"/>
  <c r="BW51" i="2"/>
  <c r="CI51" i="2" s="1"/>
  <c r="CU51" i="2" s="1"/>
  <c r="DG51" i="2" s="1"/>
  <c r="BX48" i="2"/>
  <c r="CJ48" i="2" s="1"/>
  <c r="CV48" i="2" s="1"/>
  <c r="DH48" i="2" s="1"/>
  <c r="BY45" i="2"/>
  <c r="CK45" i="2" s="1"/>
  <c r="CW45" i="2" s="1"/>
  <c r="DI45" i="2" s="1"/>
  <c r="BW43" i="2"/>
  <c r="CI43" i="2" s="1"/>
  <c r="CU43" i="2" s="1"/>
  <c r="DG43" i="2" s="1"/>
  <c r="BX40" i="2"/>
  <c r="CJ40" i="2" s="1"/>
  <c r="CV40" i="2" s="1"/>
  <c r="DH40" i="2" s="1"/>
  <c r="BY37" i="2"/>
  <c r="CK37" i="2" s="1"/>
  <c r="CW37" i="2" s="1"/>
  <c r="DI37" i="2" s="1"/>
  <c r="BW35" i="2"/>
  <c r="CI35" i="2" s="1"/>
  <c r="CU35" i="2" s="1"/>
  <c r="DG35" i="2" s="1"/>
  <c r="BX32" i="2"/>
  <c r="CJ32" i="2" s="1"/>
  <c r="CV32" i="2" s="1"/>
  <c r="DH32" i="2" s="1"/>
  <c r="BY29" i="2"/>
  <c r="CK29" i="2" s="1"/>
  <c r="CW29" i="2" s="1"/>
  <c r="DI29" i="2" s="1"/>
  <c r="BW27" i="2"/>
  <c r="CI27" i="2" s="1"/>
  <c r="CU27" i="2" s="1"/>
  <c r="DG27" i="2" s="1"/>
  <c r="BX24" i="2"/>
  <c r="CJ24" i="2" s="1"/>
  <c r="CV24" i="2" s="1"/>
  <c r="DH24" i="2" s="1"/>
  <c r="BY21" i="2"/>
  <c r="CK21" i="2" s="1"/>
  <c r="CW21" i="2" s="1"/>
  <c r="DI21" i="2" s="1"/>
  <c r="BW19" i="2"/>
  <c r="CI19" i="2" s="1"/>
  <c r="CU19" i="2" s="1"/>
  <c r="DG19" i="2" s="1"/>
  <c r="BX16" i="2"/>
  <c r="CJ16" i="2" s="1"/>
  <c r="CV16" i="2" s="1"/>
  <c r="DH16" i="2" s="1"/>
  <c r="BY66" i="2"/>
  <c r="CK66" i="2" s="1"/>
  <c r="CW66" i="2" s="1"/>
  <c r="DI66" i="2" s="1"/>
  <c r="BW9" i="2"/>
  <c r="CI9" i="2" s="1"/>
  <c r="CU9" i="2" s="1"/>
  <c r="DG9" i="2" s="1"/>
  <c r="BX9" i="2"/>
  <c r="CJ9" i="2" s="1"/>
  <c r="CV9" i="2" s="1"/>
  <c r="DH9" i="2" s="1"/>
  <c r="BY3" i="2"/>
  <c r="CK3" i="2" s="1"/>
  <c r="CW3" i="2" s="1"/>
  <c r="DI3" i="2" s="1"/>
  <c r="BY71" i="2"/>
  <c r="CK71" i="2" s="1"/>
  <c r="CW71" i="2" s="1"/>
  <c r="DI71" i="2" s="1"/>
  <c r="BX66" i="2"/>
  <c r="CJ66" i="2" s="1"/>
  <c r="CV66" i="2" s="1"/>
  <c r="DH66" i="2" s="1"/>
  <c r="BY63" i="2"/>
  <c r="CK63" i="2" s="1"/>
  <c r="CW63" i="2" s="1"/>
  <c r="DI63" i="2" s="1"/>
  <c r="BX58" i="2"/>
  <c r="CJ58" i="2" s="1"/>
  <c r="CV58" i="2" s="1"/>
  <c r="DH58" i="2" s="1"/>
  <c r="BY55" i="2"/>
  <c r="CK55" i="2" s="1"/>
  <c r="CW55" i="2" s="1"/>
  <c r="DI55" i="2" s="1"/>
  <c r="BX50" i="2"/>
  <c r="CJ50" i="2" s="1"/>
  <c r="CV50" i="2" s="1"/>
  <c r="DH50" i="2" s="1"/>
  <c r="BY47" i="2"/>
  <c r="CK47" i="2" s="1"/>
  <c r="CW47" i="2" s="1"/>
  <c r="DI47" i="2" s="1"/>
  <c r="BX42" i="2"/>
  <c r="CJ42" i="2" s="1"/>
  <c r="CV42" i="2" s="1"/>
  <c r="DH42" i="2" s="1"/>
  <c r="BY39" i="2"/>
  <c r="CK39" i="2" s="1"/>
  <c r="CW39" i="2" s="1"/>
  <c r="DI39" i="2" s="1"/>
  <c r="BX34" i="2"/>
  <c r="CJ34" i="2" s="1"/>
  <c r="CV34" i="2" s="1"/>
  <c r="DH34" i="2" s="1"/>
  <c r="BY31" i="2"/>
  <c r="CK31" i="2" s="1"/>
  <c r="CW31" i="2" s="1"/>
  <c r="DI31" i="2" s="1"/>
  <c r="BX26" i="2"/>
  <c r="CJ26" i="2" s="1"/>
  <c r="CV26" i="2" s="1"/>
  <c r="DH26" i="2" s="1"/>
  <c r="BY23" i="2"/>
  <c r="CK23" i="2" s="1"/>
  <c r="CW23" i="2" s="1"/>
  <c r="DI23" i="2" s="1"/>
  <c r="BX18" i="2"/>
  <c r="CJ18" i="2" s="1"/>
  <c r="CV18" i="2" s="1"/>
  <c r="DH18" i="2" s="1"/>
  <c r="BY15" i="2"/>
  <c r="CK15" i="2" s="1"/>
  <c r="CW15" i="2" s="1"/>
  <c r="DI15" i="2" s="1"/>
  <c r="BY7" i="2"/>
  <c r="CK7" i="2" s="1"/>
  <c r="CW7" i="2" s="1"/>
  <c r="DI7" i="2" s="1"/>
  <c r="BY50" i="2"/>
  <c r="CK50" i="2" s="1"/>
  <c r="CW50" i="2" s="1"/>
  <c r="DI50" i="2" s="1"/>
  <c r="BY18" i="2"/>
  <c r="CK18" i="2" s="1"/>
  <c r="CW18" i="2" s="1"/>
  <c r="DI18" i="2" s="1"/>
  <c r="BX8" i="2"/>
  <c r="CJ8" i="2" s="1"/>
  <c r="CV8" i="2" s="1"/>
  <c r="DH8" i="2" s="1"/>
  <c r="BY8" i="2"/>
  <c r="CK8" i="2" s="1"/>
  <c r="CW8" i="2" s="1"/>
  <c r="DI8" i="2" s="1"/>
  <c r="BW8" i="2"/>
  <c r="CI8" i="2" s="1"/>
  <c r="CU8" i="2" s="1"/>
  <c r="DG8" i="2" s="1"/>
  <c r="BX71" i="2"/>
  <c r="CJ71" i="2" s="1"/>
  <c r="CV71" i="2" s="1"/>
  <c r="DH71" i="2" s="1"/>
  <c r="BY68" i="2"/>
  <c r="CK68" i="2" s="1"/>
  <c r="CW68" i="2" s="1"/>
  <c r="DI68" i="2" s="1"/>
  <c r="BX63" i="2"/>
  <c r="CJ63" i="2" s="1"/>
  <c r="CV63" i="2" s="1"/>
  <c r="DH63" i="2" s="1"/>
  <c r="BY60" i="2"/>
  <c r="CK60" i="2" s="1"/>
  <c r="CW60" i="2" s="1"/>
  <c r="DI60" i="2" s="1"/>
  <c r="BW58" i="2"/>
  <c r="CI58" i="2" s="1"/>
  <c r="CU58" i="2" s="1"/>
  <c r="DG58" i="2" s="1"/>
  <c r="BX55" i="2"/>
  <c r="CJ55" i="2" s="1"/>
  <c r="CV55" i="2" s="1"/>
  <c r="DH55" i="2" s="1"/>
  <c r="BY52" i="2"/>
  <c r="CK52" i="2" s="1"/>
  <c r="CW52" i="2" s="1"/>
  <c r="DI52" i="2" s="1"/>
  <c r="BX47" i="2"/>
  <c r="CJ47" i="2" s="1"/>
  <c r="CV47" i="2" s="1"/>
  <c r="DH47" i="2" s="1"/>
  <c r="BY44" i="2"/>
  <c r="CK44" i="2" s="1"/>
  <c r="CW44" i="2" s="1"/>
  <c r="DI44" i="2" s="1"/>
  <c r="BW42" i="2"/>
  <c r="CI42" i="2" s="1"/>
  <c r="CU42" i="2" s="1"/>
  <c r="DG42" i="2" s="1"/>
  <c r="BX39" i="2"/>
  <c r="CJ39" i="2" s="1"/>
  <c r="CV39" i="2" s="1"/>
  <c r="DH39" i="2" s="1"/>
  <c r="BY36" i="2"/>
  <c r="CK36" i="2" s="1"/>
  <c r="CW36" i="2" s="1"/>
  <c r="DI36" i="2" s="1"/>
  <c r="BW34" i="2"/>
  <c r="CI34" i="2" s="1"/>
  <c r="CU34" i="2" s="1"/>
  <c r="DG34" i="2" s="1"/>
  <c r="BX31" i="2"/>
  <c r="CJ31" i="2" s="1"/>
  <c r="CV31" i="2" s="1"/>
  <c r="DH31" i="2" s="1"/>
  <c r="BY28" i="2"/>
  <c r="CK28" i="2" s="1"/>
  <c r="CW28" i="2" s="1"/>
  <c r="DI28" i="2" s="1"/>
  <c r="BW26" i="2"/>
  <c r="CI26" i="2" s="1"/>
  <c r="CU26" i="2" s="1"/>
  <c r="DG26" i="2" s="1"/>
  <c r="BX23" i="2"/>
  <c r="CJ23" i="2" s="1"/>
  <c r="CV23" i="2" s="1"/>
  <c r="DH23" i="2" s="1"/>
  <c r="BY20" i="2"/>
  <c r="CK20" i="2" s="1"/>
  <c r="CW20" i="2" s="1"/>
  <c r="DI20" i="2" s="1"/>
  <c r="BX15" i="2"/>
  <c r="CJ15" i="2" s="1"/>
  <c r="CV15" i="2" s="1"/>
  <c r="DH15" i="2" s="1"/>
  <c r="BX7" i="2"/>
  <c r="CJ7" i="2" s="1"/>
  <c r="CV7" i="2" s="1"/>
  <c r="DH7" i="2" s="1"/>
  <c r="BY73" i="2"/>
  <c r="CK73" i="2" s="1"/>
  <c r="CW73" i="2" s="1"/>
  <c r="DI73" i="2" s="1"/>
  <c r="BX68" i="2"/>
  <c r="CJ68" i="2" s="1"/>
  <c r="CV68" i="2" s="1"/>
  <c r="DH68" i="2" s="1"/>
  <c r="BY65" i="2"/>
  <c r="CK65" i="2" s="1"/>
  <c r="CW65" i="2" s="1"/>
  <c r="DI65" i="2" s="1"/>
  <c r="BX60" i="2"/>
  <c r="CJ60" i="2" s="1"/>
  <c r="CV60" i="2" s="1"/>
  <c r="DH60" i="2" s="1"/>
  <c r="BY57" i="2"/>
  <c r="CK57" i="2" s="1"/>
  <c r="CW57" i="2" s="1"/>
  <c r="DI57" i="2" s="1"/>
  <c r="BX52" i="2"/>
  <c r="CJ52" i="2" s="1"/>
  <c r="CV52" i="2" s="1"/>
  <c r="DH52" i="2" s="1"/>
  <c r="BY49" i="2"/>
  <c r="CK49" i="2" s="1"/>
  <c r="CW49" i="2" s="1"/>
  <c r="DI49" i="2" s="1"/>
  <c r="BX44" i="2"/>
  <c r="CJ44" i="2" s="1"/>
  <c r="CV44" i="2" s="1"/>
  <c r="DH44" i="2" s="1"/>
  <c r="BY41" i="2"/>
  <c r="CK41" i="2" s="1"/>
  <c r="CW41" i="2" s="1"/>
  <c r="DI41" i="2" s="1"/>
  <c r="BX36" i="2"/>
  <c r="CJ36" i="2" s="1"/>
  <c r="CV36" i="2" s="1"/>
  <c r="DH36" i="2" s="1"/>
  <c r="BY33" i="2"/>
  <c r="CK33" i="2" s="1"/>
  <c r="CW33" i="2" s="1"/>
  <c r="DI33" i="2" s="1"/>
  <c r="BX28" i="2"/>
  <c r="CJ28" i="2" s="1"/>
  <c r="CV28" i="2" s="1"/>
  <c r="DH28" i="2" s="1"/>
  <c r="BY25" i="2"/>
  <c r="CK25" i="2" s="1"/>
  <c r="CW25" i="2" s="1"/>
  <c r="DI25" i="2" s="1"/>
  <c r="BX20" i="2"/>
  <c r="CJ20" i="2" s="1"/>
  <c r="CV20" i="2" s="1"/>
  <c r="DH20" i="2" s="1"/>
  <c r="BY17" i="2"/>
  <c r="CK17" i="2" s="1"/>
  <c r="CW17" i="2" s="1"/>
  <c r="DI17" i="2" s="1"/>
  <c r="BW10" i="2"/>
  <c r="CI10" i="2" s="1"/>
  <c r="CU10" i="2" s="1"/>
  <c r="DG10" i="2" s="1"/>
  <c r="BY10" i="2"/>
  <c r="CK10" i="2" s="1"/>
  <c r="CW10" i="2" s="1"/>
  <c r="DI10" i="2" s="1"/>
  <c r="BW6" i="2"/>
  <c r="CI6" i="2" s="1"/>
  <c r="CU6" i="2" s="1"/>
  <c r="DG6" i="2" s="1"/>
  <c r="BX6" i="2"/>
  <c r="CJ6" i="2" s="1"/>
  <c r="CV6" i="2" s="1"/>
  <c r="DH6" i="2" s="1"/>
  <c r="BY6" i="2"/>
  <c r="CK6" i="2" s="1"/>
  <c r="CW6" i="2" s="1"/>
  <c r="DI6" i="2" s="1"/>
  <c r="BW14" i="2"/>
  <c r="CI14" i="2" s="1"/>
  <c r="CU14" i="2" s="1"/>
  <c r="DG14" i="2" s="1"/>
  <c r="BX14" i="2"/>
  <c r="CJ14" i="2" s="1"/>
  <c r="CV14" i="2" s="1"/>
  <c r="DH14" i="2" s="1"/>
  <c r="BX73" i="2"/>
  <c r="CJ73" i="2" s="1"/>
  <c r="CV73" i="2" s="1"/>
  <c r="DH73" i="2" s="1"/>
  <c r="BY70" i="2"/>
  <c r="CK70" i="2" s="1"/>
  <c r="CW70" i="2" s="1"/>
  <c r="DI70" i="2" s="1"/>
  <c r="BX65" i="2"/>
  <c r="CJ65" i="2" s="1"/>
  <c r="CV65" i="2" s="1"/>
  <c r="DH65" i="2" s="1"/>
  <c r="BY62" i="2"/>
  <c r="CK62" i="2" s="1"/>
  <c r="CW62" i="2" s="1"/>
  <c r="DI62" i="2" s="1"/>
  <c r="BX57" i="2"/>
  <c r="CJ57" i="2" s="1"/>
  <c r="CV57" i="2" s="1"/>
  <c r="DH57" i="2" s="1"/>
  <c r="BY54" i="2"/>
  <c r="CK54" i="2" s="1"/>
  <c r="CW54" i="2" s="1"/>
  <c r="DI54" i="2" s="1"/>
  <c r="BX49" i="2"/>
  <c r="CJ49" i="2" s="1"/>
  <c r="CV49" i="2" s="1"/>
  <c r="DH49" i="2" s="1"/>
  <c r="BY46" i="2"/>
  <c r="CK46" i="2" s="1"/>
  <c r="CW46" i="2" s="1"/>
  <c r="DI46" i="2" s="1"/>
  <c r="BX41" i="2"/>
  <c r="CJ41" i="2" s="1"/>
  <c r="CV41" i="2" s="1"/>
  <c r="DH41" i="2" s="1"/>
  <c r="BY38" i="2"/>
  <c r="CK38" i="2" s="1"/>
  <c r="CW38" i="2" s="1"/>
  <c r="DI38" i="2" s="1"/>
  <c r="BX33" i="2"/>
  <c r="CJ33" i="2" s="1"/>
  <c r="CV33" i="2" s="1"/>
  <c r="DH33" i="2" s="1"/>
  <c r="BY30" i="2"/>
  <c r="CK30" i="2" s="1"/>
  <c r="CW30" i="2" s="1"/>
  <c r="DI30" i="2" s="1"/>
  <c r="BX25" i="2"/>
  <c r="CJ25" i="2" s="1"/>
  <c r="CV25" i="2" s="1"/>
  <c r="DH25" i="2" s="1"/>
  <c r="BY22" i="2"/>
  <c r="CK22" i="2" s="1"/>
  <c r="CW22" i="2" s="1"/>
  <c r="DI22" i="2" s="1"/>
  <c r="BX17" i="2"/>
  <c r="CJ17" i="2" s="1"/>
  <c r="CV17" i="2" s="1"/>
  <c r="DH17" i="2" s="1"/>
  <c r="BY14" i="2"/>
  <c r="CK14" i="2" s="1"/>
  <c r="CW14" i="2" s="1"/>
  <c r="DI14" i="2" s="1"/>
  <c r="BY5" i="2"/>
  <c r="CK5" i="2" s="1"/>
  <c r="CW5" i="2" s="1"/>
  <c r="DI5" i="2" s="1"/>
  <c r="BX5" i="2"/>
  <c r="CJ5" i="2" s="1"/>
  <c r="CV5" i="2" s="1"/>
  <c r="DH5" i="2" s="1"/>
  <c r="BY13" i="2"/>
  <c r="CK13" i="2" s="1"/>
  <c r="CW13" i="2" s="1"/>
  <c r="DI13" i="2" s="1"/>
  <c r="BX13" i="2"/>
  <c r="CJ13" i="2" s="1"/>
  <c r="CV13" i="2" s="1"/>
  <c r="DH13" i="2" s="1"/>
  <c r="BX70" i="2"/>
  <c r="CJ70" i="2" s="1"/>
  <c r="CV70" i="2" s="1"/>
  <c r="DH70" i="2" s="1"/>
  <c r="BY67" i="2"/>
  <c r="CK67" i="2" s="1"/>
  <c r="CW67" i="2" s="1"/>
  <c r="DI67" i="2" s="1"/>
  <c r="BX62" i="2"/>
  <c r="CJ62" i="2" s="1"/>
  <c r="CV62" i="2" s="1"/>
  <c r="DH62" i="2" s="1"/>
  <c r="BY59" i="2"/>
  <c r="CK59" i="2" s="1"/>
  <c r="CW59" i="2" s="1"/>
  <c r="DI59" i="2" s="1"/>
  <c r="BX54" i="2"/>
  <c r="CJ54" i="2" s="1"/>
  <c r="CV54" i="2" s="1"/>
  <c r="DH54" i="2" s="1"/>
  <c r="BY51" i="2"/>
  <c r="CK51" i="2" s="1"/>
  <c r="CW51" i="2" s="1"/>
  <c r="DI51" i="2" s="1"/>
  <c r="BX46" i="2"/>
  <c r="CJ46" i="2" s="1"/>
  <c r="CV46" i="2" s="1"/>
  <c r="DH46" i="2" s="1"/>
  <c r="BY43" i="2"/>
  <c r="CK43" i="2" s="1"/>
  <c r="CW43" i="2" s="1"/>
  <c r="DI43" i="2" s="1"/>
  <c r="BX38" i="2"/>
  <c r="CJ38" i="2" s="1"/>
  <c r="CV38" i="2" s="1"/>
  <c r="DH38" i="2" s="1"/>
  <c r="BY35" i="2"/>
  <c r="CK35" i="2" s="1"/>
  <c r="CW35" i="2" s="1"/>
  <c r="DI35" i="2" s="1"/>
  <c r="BX30" i="2"/>
  <c r="CJ30" i="2" s="1"/>
  <c r="CV30" i="2" s="1"/>
  <c r="DH30" i="2" s="1"/>
  <c r="BY27" i="2"/>
  <c r="CK27" i="2" s="1"/>
  <c r="CW27" i="2" s="1"/>
  <c r="DI27" i="2" s="1"/>
  <c r="BX22" i="2"/>
  <c r="CJ22" i="2" s="1"/>
  <c r="CV22" i="2" s="1"/>
  <c r="DH22" i="2" s="1"/>
  <c r="BY19" i="2"/>
  <c r="CK19" i="2" s="1"/>
  <c r="CW19" i="2" s="1"/>
  <c r="DI19" i="2" s="1"/>
  <c r="BW13" i="2"/>
  <c r="CI13" i="2" s="1"/>
  <c r="CU13" i="2" s="1"/>
  <c r="DG13" i="2" s="1"/>
  <c r="BW4" i="2"/>
  <c r="CI4" i="2" s="1"/>
  <c r="CU4" i="2" s="1"/>
  <c r="DG4" i="2" s="1"/>
  <c r="BY4" i="2"/>
  <c r="CK4" i="2" s="1"/>
  <c r="CW4" i="2" s="1"/>
  <c r="DI4" i="2" s="1"/>
  <c r="BW12" i="2"/>
  <c r="CI12" i="2" s="1"/>
  <c r="CU12" i="2" s="1"/>
  <c r="DG12" i="2" s="1"/>
  <c r="BY12" i="2"/>
  <c r="CK12" i="2" s="1"/>
  <c r="CW12" i="2" s="1"/>
  <c r="DI12" i="2" s="1"/>
  <c r="BX12" i="2"/>
  <c r="CJ12" i="2" s="1"/>
  <c r="CV12" i="2" s="1"/>
  <c r="DH12" i="2" s="1"/>
  <c r="CJ84" i="5" l="1"/>
  <c r="CJ70" i="5"/>
  <c r="CJ73" i="5"/>
  <c r="CS62" i="5"/>
  <c r="DE62" i="5" s="1"/>
  <c r="DQ62" i="5" s="1"/>
  <c r="CK66" i="5"/>
  <c r="CW66" i="5" s="1"/>
  <c r="DI66" i="5" s="1"/>
  <c r="CS58" i="5"/>
  <c r="DE58" i="5" s="1"/>
  <c r="DQ58" i="5" s="1"/>
  <c r="CJ67" i="5"/>
  <c r="CV67" i="5" s="1"/>
  <c r="DH67" i="5" s="1"/>
  <c r="CK65" i="5"/>
  <c r="CW65" i="5" s="1"/>
  <c r="DI65" i="5" s="1"/>
  <c r="CK69" i="5"/>
  <c r="CK85" i="5"/>
  <c r="CS57" i="5"/>
  <c r="CJ94" i="5"/>
  <c r="CV94" i="5" s="1"/>
  <c r="DH94" i="5" s="1"/>
  <c r="CJ77" i="5"/>
  <c r="CV77" i="5" s="1"/>
  <c r="DH77" i="5" s="1"/>
  <c r="CK35" i="5"/>
  <c r="CW35" i="5" s="1"/>
  <c r="DI35" i="5" s="1"/>
  <c r="CK34" i="5"/>
  <c r="CW34" i="5" s="1"/>
  <c r="DI34" i="5" s="1"/>
  <c r="CK44" i="5"/>
  <c r="CW44" i="5" s="1"/>
  <c r="DI44" i="5" s="1"/>
  <c r="CK51" i="5"/>
  <c r="CW51" i="5" s="1"/>
  <c r="DI51" i="5" s="1"/>
  <c r="CK32" i="5"/>
  <c r="CW32" i="5" s="1"/>
  <c r="DI32" i="5" s="1"/>
  <c r="CK43" i="5"/>
  <c r="CW43" i="5" s="1"/>
  <c r="DI43" i="5" s="1"/>
  <c r="CK39" i="5"/>
  <c r="CW39" i="5" s="1"/>
  <c r="DI39" i="5" s="1"/>
  <c r="CK52" i="5"/>
  <c r="CW52" i="5" s="1"/>
  <c r="DI52" i="5" s="1"/>
  <c r="CK54" i="5"/>
  <c r="CW54" i="5" s="1"/>
  <c r="DI54" i="5" s="1"/>
  <c r="CK71" i="5"/>
  <c r="CK79" i="5"/>
  <c r="CW79" i="5" s="1"/>
  <c r="DI79" i="5" s="1"/>
  <c r="CK75" i="5"/>
  <c r="CJ85" i="5"/>
  <c r="CI80" i="5"/>
  <c r="CJ95" i="5"/>
  <c r="CV95" i="5" s="1"/>
  <c r="DH95" i="5" s="1"/>
  <c r="CS52" i="5"/>
  <c r="DE52" i="5" s="1"/>
  <c r="DQ52" i="5" s="1"/>
  <c r="CJ75" i="5"/>
  <c r="CV75" i="5" s="1"/>
  <c r="DH75" i="5" s="1"/>
  <c r="CS63" i="5"/>
  <c r="DE63" i="5" s="1"/>
  <c r="DQ63" i="5" s="1"/>
  <c r="CJ72" i="5"/>
  <c r="CV72" i="5" s="1"/>
  <c r="DH72" i="5" s="1"/>
  <c r="CI94" i="5"/>
  <c r="CU94" i="5" s="1"/>
  <c r="DG94" i="5" s="1"/>
  <c r="CJ68" i="5"/>
  <c r="CI95" i="5"/>
  <c r="CK46" i="5"/>
  <c r="CW46" i="5" s="1"/>
  <c r="DI46" i="5" s="1"/>
  <c r="CK49" i="5"/>
  <c r="CW49" i="5" s="1"/>
  <c r="DI49" i="5" s="1"/>
  <c r="CK47" i="5"/>
  <c r="CW47" i="5" s="1"/>
  <c r="DI47" i="5" s="1"/>
  <c r="CK74" i="5"/>
  <c r="CW74" i="5" s="1"/>
  <c r="DI74" i="5" s="1"/>
  <c r="CJ79" i="5"/>
  <c r="CV79" i="5" s="1"/>
  <c r="DH79" i="5" s="1"/>
  <c r="CI78" i="5"/>
  <c r="CU78" i="5" s="1"/>
  <c r="DG78" i="5" s="1"/>
  <c r="CI81" i="5"/>
  <c r="CJ81" i="5"/>
  <c r="CI79" i="5"/>
  <c r="CU79" i="5" s="1"/>
  <c r="DG79" i="5" s="1"/>
  <c r="CI84" i="5"/>
  <c r="CU84" i="5" s="1"/>
  <c r="DG84" i="5" s="1"/>
  <c r="CK27" i="5"/>
  <c r="CW27" i="5" s="1"/>
  <c r="DI27" i="5" s="1"/>
  <c r="CK38" i="5"/>
  <c r="CW38" i="5" s="1"/>
  <c r="DI38" i="5" s="1"/>
  <c r="CK57" i="5"/>
  <c r="CW57" i="5" s="1"/>
  <c r="DI57" i="5" s="1"/>
  <c r="CK55" i="5"/>
  <c r="CW55" i="5" s="1"/>
  <c r="DI55" i="5" s="1"/>
  <c r="CK70" i="5"/>
  <c r="CK61" i="5"/>
  <c r="CW61" i="5" s="1"/>
  <c r="DI61" i="5" s="1"/>
  <c r="CJ74" i="5"/>
  <c r="CV74" i="5" s="1"/>
  <c r="DH74" i="5" s="1"/>
  <c r="CI91" i="5"/>
  <c r="CU91" i="5" s="1"/>
  <c r="DG91" i="5" s="1"/>
  <c r="CJ66" i="5"/>
  <c r="CV66" i="5" s="1"/>
  <c r="DH66" i="5" s="1"/>
  <c r="CJ71" i="5"/>
  <c r="CV71" i="5" s="1"/>
  <c r="DH71" i="5" s="1"/>
  <c r="CS61" i="5"/>
  <c r="CJ93" i="5"/>
  <c r="CS56" i="5"/>
  <c r="CK59" i="5"/>
  <c r="CW59" i="5" s="1"/>
  <c r="DI59" i="5" s="1"/>
  <c r="CK63" i="5"/>
  <c r="CW63" i="5" s="1"/>
  <c r="DI63" i="5" s="1"/>
  <c r="CK30" i="5"/>
  <c r="CW30" i="5" s="1"/>
  <c r="DI30" i="5" s="1"/>
  <c r="CK41" i="5"/>
  <c r="CW41" i="5" s="1"/>
  <c r="DI41" i="5" s="1"/>
  <c r="CK42" i="5"/>
  <c r="CW42" i="5" s="1"/>
  <c r="DI42" i="5" s="1"/>
  <c r="CK50" i="5"/>
  <c r="CW50" i="5" s="1"/>
  <c r="DI50" i="5" s="1"/>
  <c r="CI76" i="5"/>
  <c r="CJ69" i="5"/>
  <c r="CS53" i="5"/>
  <c r="DE53" i="5" s="1"/>
  <c r="DQ53" i="5" s="1"/>
  <c r="CI88" i="5"/>
  <c r="CU88" i="5" s="1"/>
  <c r="DG88" i="5" s="1"/>
  <c r="CI86" i="5"/>
  <c r="CJ88" i="5"/>
  <c r="CV88" i="5" s="1"/>
  <c r="DH88" i="5" s="1"/>
  <c r="CS54" i="5"/>
  <c r="CI92" i="5"/>
  <c r="CU92" i="5" s="1"/>
  <c r="DG92" i="5" s="1"/>
  <c r="CJ78" i="5"/>
  <c r="CK33" i="5"/>
  <c r="CW33" i="5" s="1"/>
  <c r="DI33" i="5" s="1"/>
  <c r="CK48" i="5"/>
  <c r="CW48" i="5" s="1"/>
  <c r="DI48" i="5" s="1"/>
  <c r="CK37" i="5"/>
  <c r="CW37" i="5" s="1"/>
  <c r="DI37" i="5" s="1"/>
  <c r="CK58" i="5"/>
  <c r="CW58" i="5" s="1"/>
  <c r="DI58" i="5" s="1"/>
  <c r="CK78" i="5"/>
  <c r="CK64" i="5"/>
  <c r="CK77" i="5"/>
  <c r="CW77" i="5" s="1"/>
  <c r="DI77" i="5" s="1"/>
  <c r="CS60" i="5"/>
  <c r="CI82" i="5"/>
  <c r="CI87" i="5"/>
  <c r="CU87" i="5" s="1"/>
  <c r="DG87" i="5" s="1"/>
  <c r="CJ89" i="5"/>
  <c r="CV89" i="5" s="1"/>
  <c r="DH89" i="5" s="1"/>
  <c r="CS65" i="5"/>
  <c r="DE65" i="5" s="1"/>
  <c r="DQ65" i="5" s="1"/>
  <c r="CI85" i="5"/>
  <c r="CU85" i="5" s="1"/>
  <c r="DG85" i="5" s="1"/>
  <c r="CJ82" i="5"/>
  <c r="CV82" i="5" s="1"/>
  <c r="DH82" i="5" s="1"/>
  <c r="CK29" i="5"/>
  <c r="CW29" i="5" s="1"/>
  <c r="DI29" i="5" s="1"/>
  <c r="CK56" i="5"/>
  <c r="CW56" i="5" s="1"/>
  <c r="DI56" i="5" s="1"/>
  <c r="CK45" i="5"/>
  <c r="CW45" i="5" s="1"/>
  <c r="DI45" i="5" s="1"/>
  <c r="CK60" i="5"/>
  <c r="CW60" i="5" s="1"/>
  <c r="DI60" i="5" s="1"/>
  <c r="CI83" i="5"/>
  <c r="CU83" i="5" s="1"/>
  <c r="DG83" i="5" s="1"/>
  <c r="CS51" i="5"/>
  <c r="DE51" i="5" s="1"/>
  <c r="DQ51" i="5" s="1"/>
  <c r="CJ86" i="5"/>
  <c r="CV86" i="5" s="1"/>
  <c r="DH86" i="5" s="1"/>
  <c r="CJ80" i="5"/>
  <c r="CV80" i="5" s="1"/>
  <c r="DH80" i="5" s="1"/>
  <c r="CS59" i="5"/>
  <c r="DE59" i="5" s="1"/>
  <c r="DQ59" i="5" s="1"/>
  <c r="CJ83" i="5"/>
  <c r="CS64" i="5"/>
  <c r="DE64" i="5" s="1"/>
  <c r="DQ64" i="5" s="1"/>
  <c r="CK31" i="5"/>
  <c r="CW31" i="5" s="1"/>
  <c r="DI31" i="5" s="1"/>
  <c r="CK28" i="5"/>
  <c r="CW28" i="5" s="1"/>
  <c r="DI28" i="5" s="1"/>
  <c r="CK36" i="5"/>
  <c r="CW36" i="5" s="1"/>
  <c r="DI36" i="5" s="1"/>
  <c r="CK40" i="5"/>
  <c r="CW40" i="5" s="1"/>
  <c r="DI40" i="5" s="1"/>
  <c r="CK53" i="5"/>
  <c r="CW53" i="5" s="1"/>
  <c r="DI53" i="5" s="1"/>
  <c r="CK68" i="5"/>
  <c r="CW68" i="5" s="1"/>
  <c r="DI68" i="5" s="1"/>
  <c r="CK81" i="5"/>
  <c r="CK72" i="5"/>
  <c r="CW72" i="5" s="1"/>
  <c r="DI72" i="5" s="1"/>
  <c r="CJ90" i="5"/>
  <c r="CV90" i="5" s="1"/>
  <c r="DH90" i="5" s="1"/>
  <c r="CS55" i="5"/>
  <c r="DE55" i="5" s="1"/>
  <c r="DQ55" i="5" s="1"/>
  <c r="CJ76" i="5"/>
  <c r="CV76" i="5" s="1"/>
  <c r="DH76" i="5" s="1"/>
  <c r="CW78" i="5"/>
  <c r="DI78" i="5" s="1"/>
  <c r="CW64" i="5"/>
  <c r="DI64" i="5" s="1"/>
  <c r="BE24" i="5"/>
  <c r="BF24" i="5" s="1"/>
  <c r="BG24" i="5" s="1"/>
  <c r="BH24" i="5" s="1"/>
  <c r="BI24" i="5" s="1"/>
  <c r="BJ24" i="5" s="1"/>
  <c r="BK24" i="5" s="1"/>
  <c r="BL24" i="5" s="1"/>
  <c r="BM24" i="5" s="1"/>
  <c r="CK94" i="5" s="1"/>
  <c r="CW94" i="5" s="1"/>
  <c r="DI94" i="5" s="1"/>
  <c r="CW85" i="5"/>
  <c r="DI85" i="5" s="1"/>
  <c r="CU80" i="5"/>
  <c r="DG80" i="5" s="1"/>
  <c r="DE60" i="5"/>
  <c r="DQ60" i="5" s="1"/>
  <c r="CV73" i="5"/>
  <c r="DH73" i="5" s="1"/>
  <c r="DE56" i="5"/>
  <c r="DQ56" i="5" s="1"/>
  <c r="CW67" i="5"/>
  <c r="DI67" i="5" s="1"/>
  <c r="CV78" i="5"/>
  <c r="DH78" i="5" s="1"/>
  <c r="DE57" i="5"/>
  <c r="DQ57" i="5" s="1"/>
  <c r="DE61" i="5"/>
  <c r="DQ61" i="5" s="1"/>
  <c r="DE54" i="5"/>
  <c r="DQ54" i="5" s="1"/>
  <c r="CU86" i="5"/>
  <c r="DG86" i="5" s="1"/>
  <c r="CV83" i="5"/>
  <c r="DH83" i="5" s="1"/>
  <c r="CV84" i="5"/>
  <c r="DH84" i="5" s="1"/>
  <c r="CV81" i="5"/>
  <c r="DH81" i="5" s="1"/>
  <c r="CW69" i="5"/>
  <c r="DI69" i="5" s="1"/>
  <c r="CU81" i="5"/>
  <c r="DG81" i="5" s="1"/>
  <c r="CV68" i="5"/>
  <c r="DH68" i="5" s="1"/>
  <c r="CV69" i="5"/>
  <c r="DH69" i="5" s="1"/>
  <c r="CW70" i="5"/>
  <c r="DI70" i="5" s="1"/>
  <c r="CU76" i="5"/>
  <c r="DG76" i="5" s="1"/>
  <c r="CV70" i="5"/>
  <c r="DH70" i="5" s="1"/>
  <c r="CV85" i="5"/>
  <c r="DH85" i="5" s="1"/>
  <c r="CU95" i="5"/>
  <c r="DG95" i="5" s="1"/>
  <c r="CV93" i="5"/>
  <c r="DH93" i="5" s="1"/>
  <c r="CU82" i="5"/>
  <c r="DG82" i="5" s="1"/>
  <c r="CU89" i="5"/>
  <c r="DG89" i="5" s="1"/>
  <c r="CW73" i="5"/>
  <c r="DI73" i="5" s="1"/>
  <c r="CW62" i="5"/>
  <c r="DI62" i="5" s="1"/>
  <c r="CW81" i="5"/>
  <c r="DI81" i="5" s="1"/>
  <c r="CW76" i="5"/>
  <c r="DI76" i="5" s="1"/>
  <c r="CW80" i="5"/>
  <c r="DI80" i="5" s="1"/>
  <c r="CW71" i="5"/>
  <c r="DI71" i="5" s="1"/>
  <c r="CW75" i="5"/>
  <c r="DI75" i="5" s="1"/>
  <c r="DI99" i="5"/>
  <c r="DI103" i="5" s="1"/>
  <c r="BZ90" i="5"/>
  <c r="BZ95" i="5"/>
  <c r="BZ87" i="5"/>
  <c r="BZ92" i="5"/>
  <c r="BZ84" i="5"/>
  <c r="BZ94" i="5"/>
  <c r="BZ91" i="5"/>
  <c r="BZ96" i="5"/>
  <c r="BZ88" i="5"/>
  <c r="CL88" i="5" s="1"/>
  <c r="BZ93" i="5"/>
  <c r="BZ85" i="5"/>
  <c r="BZ89" i="5"/>
  <c r="BZ80" i="5"/>
  <c r="BZ72" i="5"/>
  <c r="BZ77" i="5"/>
  <c r="BZ83" i="5"/>
  <c r="BZ82" i="5"/>
  <c r="BZ74" i="5"/>
  <c r="CL74" i="5" s="1"/>
  <c r="BZ86" i="5"/>
  <c r="BZ79" i="5"/>
  <c r="BZ76" i="5"/>
  <c r="BZ81" i="5"/>
  <c r="BZ73" i="5"/>
  <c r="CL73" i="5" s="1"/>
  <c r="BZ78" i="5"/>
  <c r="BZ69" i="5"/>
  <c r="CL69" i="5" s="1"/>
  <c r="BZ61" i="5"/>
  <c r="BZ66" i="5"/>
  <c r="BZ71" i="5"/>
  <c r="CL71" i="5" s="1"/>
  <c r="BZ63" i="5"/>
  <c r="CL63" i="5" s="1"/>
  <c r="BZ75" i="5"/>
  <c r="BZ68" i="5"/>
  <c r="BZ60" i="5"/>
  <c r="BZ65" i="5"/>
  <c r="BZ70" i="5"/>
  <c r="CL70" i="5" s="1"/>
  <c r="BZ62" i="5"/>
  <c r="CL62" i="5" s="1"/>
  <c r="BZ67" i="5"/>
  <c r="CL67" i="5" s="1"/>
  <c r="BZ59" i="5"/>
  <c r="BZ51" i="5"/>
  <c r="BZ56" i="5"/>
  <c r="BZ48" i="5"/>
  <c r="BZ64" i="5"/>
  <c r="BZ58" i="5"/>
  <c r="BZ50" i="5"/>
  <c r="BZ55" i="5"/>
  <c r="BZ47" i="5"/>
  <c r="BZ52" i="5"/>
  <c r="BZ57" i="5"/>
  <c r="BZ49" i="5"/>
  <c r="BZ45" i="5"/>
  <c r="BZ37" i="5"/>
  <c r="BZ54" i="5"/>
  <c r="BZ42" i="5"/>
  <c r="BZ39" i="5"/>
  <c r="BZ44" i="5"/>
  <c r="BZ36" i="5"/>
  <c r="BZ53" i="5"/>
  <c r="BZ41" i="5"/>
  <c r="BZ38" i="5"/>
  <c r="BZ46" i="5"/>
  <c r="BZ43" i="5"/>
  <c r="BZ35" i="5"/>
  <c r="BZ40" i="5"/>
  <c r="BZ33" i="5"/>
  <c r="BZ30" i="5"/>
  <c r="CL25" i="5"/>
  <c r="CX25" i="5" s="1"/>
  <c r="DJ25" i="5" s="1"/>
  <c r="BZ27" i="5"/>
  <c r="BZ32" i="5"/>
  <c r="BZ29" i="5"/>
  <c r="BZ31" i="5"/>
  <c r="BZ28" i="5"/>
  <c r="CA25" i="5"/>
  <c r="BZ34" i="5"/>
  <c r="CG69" i="4"/>
  <c r="CS69" i="4" s="1"/>
  <c r="DE69" i="4" s="1"/>
  <c r="DQ69" i="4" s="1"/>
  <c r="BW51" i="4"/>
  <c r="CI51" i="4" s="1"/>
  <c r="CU51" i="4" s="1"/>
  <c r="DG51" i="4" s="1"/>
  <c r="CG24" i="4"/>
  <c r="CS24" i="4" s="1"/>
  <c r="DE24" i="4" s="1"/>
  <c r="DQ24" i="4" s="1"/>
  <c r="BY35" i="4"/>
  <c r="CK35" i="4" s="1"/>
  <c r="CW35" i="4" s="1"/>
  <c r="DI35" i="4" s="1"/>
  <c r="BX14" i="4"/>
  <c r="CJ14" i="4" s="1"/>
  <c r="CV14" i="4" s="1"/>
  <c r="DH14" i="4" s="1"/>
  <c r="BX36" i="4"/>
  <c r="CJ36" i="4" s="1"/>
  <c r="CV36" i="4" s="1"/>
  <c r="DH36" i="4" s="1"/>
  <c r="BX41" i="4"/>
  <c r="CJ41" i="4" s="1"/>
  <c r="CV41" i="4" s="1"/>
  <c r="DH41" i="4" s="1"/>
  <c r="BW9" i="4"/>
  <c r="CI9" i="4" s="1"/>
  <c r="CU9" i="4" s="1"/>
  <c r="DG9" i="4" s="1"/>
  <c r="BW74" i="4"/>
  <c r="CI74" i="4" s="1"/>
  <c r="CU74" i="4" s="1"/>
  <c r="DG74" i="4" s="1"/>
  <c r="CG73" i="4"/>
  <c r="CS73" i="4" s="1"/>
  <c r="DE73" i="4" s="1"/>
  <c r="DQ73" i="4" s="1"/>
  <c r="BX72" i="4"/>
  <c r="CJ72" i="4" s="1"/>
  <c r="CV72" i="4" s="1"/>
  <c r="DH72" i="4" s="1"/>
  <c r="BY69" i="4"/>
  <c r="CK69" i="4" s="1"/>
  <c r="CW69" i="4" s="1"/>
  <c r="DI69" i="4" s="1"/>
  <c r="BX65" i="4"/>
  <c r="CJ65" i="4" s="1"/>
  <c r="CV65" i="4" s="1"/>
  <c r="DH65" i="4" s="1"/>
  <c r="BY64" i="4"/>
  <c r="CK64" i="4" s="1"/>
  <c r="CW64" i="4" s="1"/>
  <c r="DI64" i="4" s="1"/>
  <c r="BY63" i="4"/>
  <c r="CK63" i="4" s="1"/>
  <c r="CW63" i="4" s="1"/>
  <c r="DI63" i="4" s="1"/>
  <c r="BX70" i="4"/>
  <c r="CJ70" i="4" s="1"/>
  <c r="CV70" i="4" s="1"/>
  <c r="DH70" i="4" s="1"/>
  <c r="CG67" i="4"/>
  <c r="CS67" i="4" s="1"/>
  <c r="DE67" i="4" s="1"/>
  <c r="DQ67" i="4" s="1"/>
  <c r="BY66" i="4"/>
  <c r="CK66" i="4" s="1"/>
  <c r="CW66" i="4" s="1"/>
  <c r="DI66" i="4" s="1"/>
  <c r="BY68" i="4"/>
  <c r="CK68" i="4" s="1"/>
  <c r="CW68" i="4" s="1"/>
  <c r="DI68" i="4" s="1"/>
  <c r="BW57" i="4"/>
  <c r="CI57" i="4" s="1"/>
  <c r="CU57" i="4" s="1"/>
  <c r="DG57" i="4" s="1"/>
  <c r="BX56" i="4"/>
  <c r="CJ56" i="4" s="1"/>
  <c r="CV56" i="4" s="1"/>
  <c r="DH56" i="4" s="1"/>
  <c r="BY55" i="4"/>
  <c r="CK55" i="4" s="1"/>
  <c r="CW55" i="4" s="1"/>
  <c r="DI55" i="4" s="1"/>
  <c r="CG43" i="4"/>
  <c r="CS43" i="4" s="1"/>
  <c r="DE43" i="4" s="1"/>
  <c r="DQ43" i="4" s="1"/>
  <c r="BY61" i="4"/>
  <c r="CK61" i="4" s="1"/>
  <c r="CW61" i="4" s="1"/>
  <c r="DI61" i="4" s="1"/>
  <c r="BX50" i="4"/>
  <c r="CJ50" i="4" s="1"/>
  <c r="CV50" i="4" s="1"/>
  <c r="DH50" i="4" s="1"/>
  <c r="BX62" i="4"/>
  <c r="CJ62" i="4" s="1"/>
  <c r="CV62" i="4" s="1"/>
  <c r="DH62" i="4" s="1"/>
  <c r="BY60" i="4"/>
  <c r="CK60" i="4" s="1"/>
  <c r="CW60" i="4" s="1"/>
  <c r="DI60" i="4" s="1"/>
  <c r="CG54" i="4"/>
  <c r="CS54" i="4" s="1"/>
  <c r="DE54" i="4" s="1"/>
  <c r="DQ54" i="4" s="1"/>
  <c r="BW53" i="4"/>
  <c r="CI53" i="4" s="1"/>
  <c r="CU53" i="4" s="1"/>
  <c r="DG53" i="4" s="1"/>
  <c r="CG52" i="4"/>
  <c r="CS52" i="4" s="1"/>
  <c r="DE52" i="4" s="1"/>
  <c r="DQ52" i="4" s="1"/>
  <c r="BX45" i="4"/>
  <c r="CJ45" i="4" s="1"/>
  <c r="CV45" i="4" s="1"/>
  <c r="DH45" i="4" s="1"/>
  <c r="CG59" i="4"/>
  <c r="CS59" i="4" s="1"/>
  <c r="DE59" i="4" s="1"/>
  <c r="DQ59" i="4" s="1"/>
  <c r="BX58" i="4"/>
  <c r="CJ58" i="4" s="1"/>
  <c r="CV58" i="4" s="1"/>
  <c r="DH58" i="4" s="1"/>
  <c r="BY49" i="4"/>
  <c r="CK49" i="4" s="1"/>
  <c r="CW49" i="4" s="1"/>
  <c r="DI49" i="4" s="1"/>
  <c r="CG48" i="4"/>
  <c r="CS48" i="4" s="1"/>
  <c r="DE48" i="4" s="1"/>
  <c r="DQ48" i="4" s="1"/>
  <c r="BW47" i="4"/>
  <c r="CI47" i="4" s="1"/>
  <c r="CU47" i="4" s="1"/>
  <c r="DG47" i="4" s="1"/>
  <c r="BW46" i="4"/>
  <c r="CI46" i="4" s="1"/>
  <c r="CU46" i="4" s="1"/>
  <c r="DG46" i="4" s="1"/>
  <c r="CG40" i="4"/>
  <c r="CS40" i="4" s="1"/>
  <c r="DE40" i="4" s="1"/>
  <c r="DQ40" i="4" s="1"/>
  <c r="CG39" i="4"/>
  <c r="CS39" i="4" s="1"/>
  <c r="DE39" i="4" s="1"/>
  <c r="DQ39" i="4" s="1"/>
  <c r="CG38" i="4"/>
  <c r="CS38" i="4" s="1"/>
  <c r="DE38" i="4" s="1"/>
  <c r="DQ38" i="4" s="1"/>
  <c r="CG34" i="4"/>
  <c r="CS34" i="4" s="1"/>
  <c r="DE34" i="4" s="1"/>
  <c r="DQ34" i="4" s="1"/>
  <c r="CG32" i="4"/>
  <c r="CS32" i="4" s="1"/>
  <c r="DE32" i="4" s="1"/>
  <c r="DQ32" i="4" s="1"/>
  <c r="CG26" i="4"/>
  <c r="CS26" i="4" s="1"/>
  <c r="DE26" i="4" s="1"/>
  <c r="DQ26" i="4" s="1"/>
  <c r="BX37" i="4"/>
  <c r="CJ37" i="4" s="1"/>
  <c r="CV37" i="4" s="1"/>
  <c r="DH37" i="4" s="1"/>
  <c r="CG35" i="4"/>
  <c r="CS35" i="4" s="1"/>
  <c r="DE35" i="4" s="1"/>
  <c r="DQ35" i="4" s="1"/>
  <c r="BX44" i="4"/>
  <c r="CJ44" i="4" s="1"/>
  <c r="CV44" i="4" s="1"/>
  <c r="DH44" i="4" s="1"/>
  <c r="BY42" i="4"/>
  <c r="CK42" i="4" s="1"/>
  <c r="CW42" i="4" s="1"/>
  <c r="DI42" i="4" s="1"/>
  <c r="BY30" i="4"/>
  <c r="CK30" i="4" s="1"/>
  <c r="CW30" i="4" s="1"/>
  <c r="DI30" i="4" s="1"/>
  <c r="BY29" i="4"/>
  <c r="CK29" i="4" s="1"/>
  <c r="CW29" i="4" s="1"/>
  <c r="DI29" i="4" s="1"/>
  <c r="BY28" i="4"/>
  <c r="CK28" i="4" s="1"/>
  <c r="CW28" i="4" s="1"/>
  <c r="DI28" i="4" s="1"/>
  <c r="CG27" i="4"/>
  <c r="CS27" i="4" s="1"/>
  <c r="DE27" i="4" s="1"/>
  <c r="DQ27" i="4" s="1"/>
  <c r="BY17" i="4"/>
  <c r="CK17" i="4" s="1"/>
  <c r="CW17" i="4" s="1"/>
  <c r="DI17" i="4" s="1"/>
  <c r="CG14" i="4"/>
  <c r="CS14" i="4" s="1"/>
  <c r="DE14" i="4" s="1"/>
  <c r="DQ14" i="4" s="1"/>
  <c r="BW22" i="4"/>
  <c r="CI22" i="4" s="1"/>
  <c r="CU22" i="4" s="1"/>
  <c r="DG22" i="4" s="1"/>
  <c r="CG21" i="4"/>
  <c r="CS21" i="4" s="1"/>
  <c r="DE21" i="4" s="1"/>
  <c r="DQ21" i="4" s="1"/>
  <c r="CG19" i="4"/>
  <c r="CS19" i="4" s="1"/>
  <c r="DE19" i="4" s="1"/>
  <c r="DQ19" i="4" s="1"/>
  <c r="CG13" i="4"/>
  <c r="CS13" i="4" s="1"/>
  <c r="DE13" i="4" s="1"/>
  <c r="DQ13" i="4" s="1"/>
  <c r="BY18" i="4"/>
  <c r="CK18" i="4" s="1"/>
  <c r="CW18" i="4" s="1"/>
  <c r="DI18" i="4" s="1"/>
  <c r="DQ75" i="2"/>
  <c r="BW12" i="4"/>
  <c r="CI12" i="4" s="1"/>
  <c r="CU12" i="4" s="1"/>
  <c r="DG12" i="4" s="1"/>
  <c r="CG11" i="4"/>
  <c r="CS11" i="4" s="1"/>
  <c r="DE11" i="4" s="1"/>
  <c r="DQ11" i="4" s="1"/>
  <c r="CG6" i="4"/>
  <c r="CS6" i="4" s="1"/>
  <c r="DE6" i="4" s="1"/>
  <c r="DQ6" i="4" s="1"/>
  <c r="BY36" i="4"/>
  <c r="CK36" i="4" s="1"/>
  <c r="CW36" i="4" s="1"/>
  <c r="DI36" i="4" s="1"/>
  <c r="CG20" i="4"/>
  <c r="CS20" i="4" s="1"/>
  <c r="DE20" i="4" s="1"/>
  <c r="DQ20" i="4" s="1"/>
  <c r="BW69" i="4"/>
  <c r="CI69" i="4" s="1"/>
  <c r="CU69" i="4" s="1"/>
  <c r="DG69" i="4" s="1"/>
  <c r="BW24" i="4"/>
  <c r="CI24" i="4" s="1"/>
  <c r="CU24" i="4" s="1"/>
  <c r="DG24" i="4" s="1"/>
  <c r="BY20" i="4"/>
  <c r="CK20" i="4" s="1"/>
  <c r="CW20" i="4" s="1"/>
  <c r="DI20" i="4" s="1"/>
  <c r="BX31" i="4"/>
  <c r="CJ31" i="4" s="1"/>
  <c r="CV31" i="4" s="1"/>
  <c r="DH31" i="4" s="1"/>
  <c r="BW67" i="4"/>
  <c r="CI67" i="4" s="1"/>
  <c r="CU67" i="4" s="1"/>
  <c r="DG67" i="4" s="1"/>
  <c r="BY71" i="4"/>
  <c r="CK71" i="4" s="1"/>
  <c r="CW71" i="4" s="1"/>
  <c r="DI71" i="4" s="1"/>
  <c r="BW66" i="4"/>
  <c r="CI66" i="4" s="1"/>
  <c r="CU66" i="4" s="1"/>
  <c r="DG66" i="4" s="1"/>
  <c r="CG51" i="4"/>
  <c r="CS51" i="4" s="1"/>
  <c r="DE51" i="4" s="1"/>
  <c r="DQ51" i="4" s="1"/>
  <c r="CG45" i="4"/>
  <c r="CS45" i="4" s="1"/>
  <c r="DE45" i="4" s="1"/>
  <c r="DQ45" i="4" s="1"/>
  <c r="BY31" i="4"/>
  <c r="CK31" i="4" s="1"/>
  <c r="CW31" i="4" s="1"/>
  <c r="DI31" i="4" s="1"/>
  <c r="BY43" i="4"/>
  <c r="CK43" i="4" s="1"/>
  <c r="CW43" i="4" s="1"/>
  <c r="DI43" i="4" s="1"/>
  <c r="BX24" i="4"/>
  <c r="CJ24" i="4" s="1"/>
  <c r="CV24" i="4" s="1"/>
  <c r="DH24" i="4" s="1"/>
  <c r="BX32" i="4"/>
  <c r="CJ32" i="4" s="1"/>
  <c r="CV32" i="4" s="1"/>
  <c r="DH32" i="4" s="1"/>
  <c r="BX51" i="4"/>
  <c r="CJ51" i="4" s="1"/>
  <c r="CV51" i="4" s="1"/>
  <c r="DH51" i="4" s="1"/>
  <c r="BY14" i="4"/>
  <c r="CK14" i="4" s="1"/>
  <c r="CW14" i="4" s="1"/>
  <c r="DI14" i="4" s="1"/>
  <c r="CG41" i="4"/>
  <c r="CS41" i="4" s="1"/>
  <c r="DE41" i="4" s="1"/>
  <c r="DQ41" i="4" s="1"/>
  <c r="BW44" i="4"/>
  <c r="CI44" i="4" s="1"/>
  <c r="CU44" i="4" s="1"/>
  <c r="DG44" i="4" s="1"/>
  <c r="BW35" i="4"/>
  <c r="CI35" i="4" s="1"/>
  <c r="CU35" i="4" s="1"/>
  <c r="DG35" i="4" s="1"/>
  <c r="BY41" i="4"/>
  <c r="CK41" i="4" s="1"/>
  <c r="CW41" i="4" s="1"/>
  <c r="DI41" i="4" s="1"/>
  <c r="BX27" i="4"/>
  <c r="CJ27" i="4" s="1"/>
  <c r="CV27" i="4" s="1"/>
  <c r="DH27" i="4" s="1"/>
  <c r="BW6" i="4"/>
  <c r="CI6" i="4" s="1"/>
  <c r="CU6" i="4" s="1"/>
  <c r="DG6" i="4" s="1"/>
  <c r="CG18" i="4"/>
  <c r="CS18" i="4" s="1"/>
  <c r="DE18" i="4" s="1"/>
  <c r="DQ18" i="4" s="1"/>
  <c r="BY11" i="4"/>
  <c r="CK11" i="4" s="1"/>
  <c r="CW11" i="4" s="1"/>
  <c r="DI11" i="4" s="1"/>
  <c r="BX74" i="4"/>
  <c r="CJ74" i="4" s="1"/>
  <c r="CV74" i="4" s="1"/>
  <c r="DH74" i="4" s="1"/>
  <c r="BY73" i="4"/>
  <c r="CK73" i="4" s="1"/>
  <c r="CW73" i="4" s="1"/>
  <c r="DI73" i="4" s="1"/>
  <c r="BW72" i="4"/>
  <c r="CI72" i="4" s="1"/>
  <c r="CU72" i="4" s="1"/>
  <c r="DG72" i="4" s="1"/>
  <c r="BX71" i="4"/>
  <c r="CJ71" i="4" s="1"/>
  <c r="CV71" i="4" s="1"/>
  <c r="DH71" i="4" s="1"/>
  <c r="CG71" i="4"/>
  <c r="CS71" i="4" s="1"/>
  <c r="DE71" i="4" s="1"/>
  <c r="DQ71" i="4" s="1"/>
  <c r="BW43" i="4"/>
  <c r="CI43" i="4" s="1"/>
  <c r="CU43" i="4" s="1"/>
  <c r="DG43" i="4" s="1"/>
  <c r="BY32" i="4"/>
  <c r="CK32" i="4" s="1"/>
  <c r="CW32" i="4" s="1"/>
  <c r="DI32" i="4" s="1"/>
  <c r="BY67" i="4"/>
  <c r="CK67" i="4" s="1"/>
  <c r="CW67" i="4" s="1"/>
  <c r="DI67" i="4" s="1"/>
  <c r="CG63" i="4"/>
  <c r="CS63" i="4" s="1"/>
  <c r="DE63" i="4" s="1"/>
  <c r="DQ63" i="4" s="1"/>
  <c r="BW55" i="4"/>
  <c r="CI55" i="4" s="1"/>
  <c r="CU55" i="4" s="1"/>
  <c r="DG55" i="4" s="1"/>
  <c r="BW54" i="4"/>
  <c r="CI54" i="4" s="1"/>
  <c r="CU54" i="4" s="1"/>
  <c r="DG54" i="4" s="1"/>
  <c r="BW60" i="4"/>
  <c r="CI60" i="4" s="1"/>
  <c r="CU60" i="4" s="1"/>
  <c r="DG60" i="4" s="1"/>
  <c r="CG66" i="4"/>
  <c r="CS66" i="4" s="1"/>
  <c r="DE66" i="4" s="1"/>
  <c r="DQ66" i="4" s="1"/>
  <c r="BW39" i="4"/>
  <c r="CI39" i="4" s="1"/>
  <c r="CU39" i="4" s="1"/>
  <c r="DG39" i="4" s="1"/>
  <c r="BW17" i="4"/>
  <c r="CI17" i="4" s="1"/>
  <c r="CU17" i="4" s="1"/>
  <c r="DG17" i="4" s="1"/>
  <c r="CG28" i="4"/>
  <c r="CS28" i="4" s="1"/>
  <c r="DE28" i="4" s="1"/>
  <c r="DQ28" i="4" s="1"/>
  <c r="BW26" i="4"/>
  <c r="CI26" i="4" s="1"/>
  <c r="CU26" i="4" s="1"/>
  <c r="DG26" i="4" s="1"/>
  <c r="BY26" i="4"/>
  <c r="CK26" i="4" s="1"/>
  <c r="CW26" i="4" s="1"/>
  <c r="DI26" i="4" s="1"/>
  <c r="BY34" i="4"/>
  <c r="CK34" i="4" s="1"/>
  <c r="CW34" i="4" s="1"/>
  <c r="DI34" i="4" s="1"/>
  <c r="BY37" i="4"/>
  <c r="CK37" i="4" s="1"/>
  <c r="CW37" i="4" s="1"/>
  <c r="DI37" i="4" s="1"/>
  <c r="BY45" i="4"/>
  <c r="CK45" i="4" s="1"/>
  <c r="CW45" i="4" s="1"/>
  <c r="DI45" i="4" s="1"/>
  <c r="BY74" i="4"/>
  <c r="CK74" i="4" s="1"/>
  <c r="CW74" i="4" s="1"/>
  <c r="DI74" i="4" s="1"/>
  <c r="BY50" i="4"/>
  <c r="CK50" i="4" s="1"/>
  <c r="CW50" i="4" s="1"/>
  <c r="DI50" i="4" s="1"/>
  <c r="BY72" i="4"/>
  <c r="CK72" i="4" s="1"/>
  <c r="CW72" i="4" s="1"/>
  <c r="DI72" i="4" s="1"/>
  <c r="BX18" i="4"/>
  <c r="CJ18" i="4" s="1"/>
  <c r="CV18" i="4" s="1"/>
  <c r="DH18" i="4" s="1"/>
  <c r="BX19" i="4"/>
  <c r="CJ19" i="4" s="1"/>
  <c r="CV19" i="4" s="1"/>
  <c r="DH19" i="4" s="1"/>
  <c r="BX28" i="4"/>
  <c r="CJ28" i="4" s="1"/>
  <c r="CV28" i="4" s="1"/>
  <c r="DH28" i="4" s="1"/>
  <c r="BX42" i="4"/>
  <c r="CJ42" i="4" s="1"/>
  <c r="CV42" i="4" s="1"/>
  <c r="DH42" i="4" s="1"/>
  <c r="BX46" i="4"/>
  <c r="CJ46" i="4" s="1"/>
  <c r="CV46" i="4" s="1"/>
  <c r="DH46" i="4" s="1"/>
  <c r="BX57" i="4"/>
  <c r="CJ57" i="4" s="1"/>
  <c r="CV57" i="4" s="1"/>
  <c r="DH57" i="4" s="1"/>
  <c r="BX73" i="4"/>
  <c r="CJ73" i="4" s="1"/>
  <c r="CV73" i="4" s="1"/>
  <c r="DH73" i="4" s="1"/>
  <c r="CG12" i="4"/>
  <c r="CS12" i="4" s="1"/>
  <c r="DE12" i="4" s="1"/>
  <c r="DQ12" i="4" s="1"/>
  <c r="CG16" i="4"/>
  <c r="CS16" i="4" s="1"/>
  <c r="DE16" i="4" s="1"/>
  <c r="DQ16" i="4" s="1"/>
  <c r="CG70" i="4"/>
  <c r="CS70" i="4" s="1"/>
  <c r="DE70" i="4" s="1"/>
  <c r="DQ70" i="4" s="1"/>
  <c r="CG8" i="4"/>
  <c r="CS8" i="4" s="1"/>
  <c r="DE8" i="4" s="1"/>
  <c r="DQ8" i="4" s="1"/>
  <c r="BW73" i="4"/>
  <c r="CI73" i="4" s="1"/>
  <c r="CU73" i="4" s="1"/>
  <c r="DG73" i="4" s="1"/>
  <c r="CG50" i="4"/>
  <c r="CS50" i="4" s="1"/>
  <c r="DE50" i="4" s="1"/>
  <c r="DQ50" i="4" s="1"/>
  <c r="BW52" i="4"/>
  <c r="CI52" i="4" s="1"/>
  <c r="CU52" i="4" s="1"/>
  <c r="DG52" i="4" s="1"/>
  <c r="CG49" i="4"/>
  <c r="CS49" i="4" s="1"/>
  <c r="DE49" i="4" s="1"/>
  <c r="DQ49" i="4" s="1"/>
  <c r="CG37" i="4"/>
  <c r="CS37" i="4" s="1"/>
  <c r="DE37" i="4" s="1"/>
  <c r="DQ37" i="4" s="1"/>
  <c r="CG22" i="4"/>
  <c r="CS22" i="4" s="1"/>
  <c r="DE22" i="4" s="1"/>
  <c r="DQ22" i="4" s="1"/>
  <c r="BY48" i="4"/>
  <c r="CK48" i="4" s="1"/>
  <c r="CW48" i="4" s="1"/>
  <c r="DI48" i="4" s="1"/>
  <c r="BY59" i="4"/>
  <c r="CK59" i="4" s="1"/>
  <c r="CW59" i="4" s="1"/>
  <c r="DI59" i="4" s="1"/>
  <c r="BY62" i="4"/>
  <c r="CK62" i="4" s="1"/>
  <c r="CW62" i="4" s="1"/>
  <c r="DI62" i="4" s="1"/>
  <c r="BY70" i="4"/>
  <c r="CK70" i="4" s="1"/>
  <c r="CW70" i="4" s="1"/>
  <c r="DI70" i="4" s="1"/>
  <c r="BX12" i="4"/>
  <c r="CJ12" i="4" s="1"/>
  <c r="CV12" i="4" s="1"/>
  <c r="DH12" i="4" s="1"/>
  <c r="BX17" i="4"/>
  <c r="CJ17" i="4" s="1"/>
  <c r="CV17" i="4" s="1"/>
  <c r="DH17" i="4" s="1"/>
  <c r="BX30" i="4"/>
  <c r="CJ30" i="4" s="1"/>
  <c r="CV30" i="4" s="1"/>
  <c r="DH30" i="4" s="1"/>
  <c r="BX52" i="4"/>
  <c r="CJ52" i="4" s="1"/>
  <c r="CV52" i="4" s="1"/>
  <c r="DH52" i="4" s="1"/>
  <c r="BX66" i="4"/>
  <c r="CJ66" i="4" s="1"/>
  <c r="CV66" i="4" s="1"/>
  <c r="DH66" i="4" s="1"/>
  <c r="BX63" i="4"/>
  <c r="CJ63" i="4" s="1"/>
  <c r="CV63" i="4" s="1"/>
  <c r="DH63" i="4" s="1"/>
  <c r="BW70" i="4"/>
  <c r="CI70" i="4" s="1"/>
  <c r="CU70" i="4" s="1"/>
  <c r="DG70" i="4" s="1"/>
  <c r="BW64" i="4"/>
  <c r="CI64" i="4" s="1"/>
  <c r="CU64" i="4" s="1"/>
  <c r="DG64" i="4" s="1"/>
  <c r="CG47" i="4"/>
  <c r="CS47" i="4" s="1"/>
  <c r="DE47" i="4" s="1"/>
  <c r="DQ47" i="4" s="1"/>
  <c r="BW29" i="4"/>
  <c r="CI29" i="4" s="1"/>
  <c r="CU29" i="4" s="1"/>
  <c r="DG29" i="4" s="1"/>
  <c r="BW65" i="4"/>
  <c r="CI65" i="4" s="1"/>
  <c r="CU65" i="4" s="1"/>
  <c r="DG65" i="4" s="1"/>
  <c r="BW49" i="4"/>
  <c r="CI49" i="4" s="1"/>
  <c r="CU49" i="4" s="1"/>
  <c r="DG49" i="4" s="1"/>
  <c r="CG42" i="4"/>
  <c r="CS42" i="4" s="1"/>
  <c r="DE42" i="4" s="1"/>
  <c r="DQ42" i="4" s="1"/>
  <c r="CG17" i="4"/>
  <c r="CS17" i="4" s="1"/>
  <c r="DE17" i="4" s="1"/>
  <c r="DQ17" i="4" s="1"/>
  <c r="BY13" i="4"/>
  <c r="CK13" i="4" s="1"/>
  <c r="CW13" i="4" s="1"/>
  <c r="DI13" i="4" s="1"/>
  <c r="BY19" i="4"/>
  <c r="CK19" i="4" s="1"/>
  <c r="CW19" i="4" s="1"/>
  <c r="DI19" i="4" s="1"/>
  <c r="BY52" i="4"/>
  <c r="CK52" i="4" s="1"/>
  <c r="CW52" i="4" s="1"/>
  <c r="DI52" i="4" s="1"/>
  <c r="BY53" i="4"/>
  <c r="CK53" i="4" s="1"/>
  <c r="CW53" i="4" s="1"/>
  <c r="DI53" i="4" s="1"/>
  <c r="BY65" i="4"/>
  <c r="CK65" i="4" s="1"/>
  <c r="CW65" i="4" s="1"/>
  <c r="DI65" i="4" s="1"/>
  <c r="BX26" i="4"/>
  <c r="CJ26" i="4" s="1"/>
  <c r="CV26" i="4" s="1"/>
  <c r="DH26" i="4" s="1"/>
  <c r="BX39" i="4"/>
  <c r="CJ39" i="4" s="1"/>
  <c r="CV39" i="4" s="1"/>
  <c r="DH39" i="4" s="1"/>
  <c r="BX38" i="4"/>
  <c r="CJ38" i="4" s="1"/>
  <c r="CV38" i="4" s="1"/>
  <c r="DH38" i="4" s="1"/>
  <c r="BX49" i="4"/>
  <c r="CJ49" i="4" s="1"/>
  <c r="CV49" i="4" s="1"/>
  <c r="DH49" i="4" s="1"/>
  <c r="BX60" i="4"/>
  <c r="CJ60" i="4" s="1"/>
  <c r="CV60" i="4" s="1"/>
  <c r="DH60" i="4" s="1"/>
  <c r="CG44" i="4"/>
  <c r="CS44" i="4" s="1"/>
  <c r="DE44" i="4" s="1"/>
  <c r="DQ44" i="4" s="1"/>
  <c r="BW63" i="4"/>
  <c r="CI63" i="4" s="1"/>
  <c r="CU63" i="4" s="1"/>
  <c r="DG63" i="4" s="1"/>
  <c r="BW58" i="4"/>
  <c r="CI58" i="4" s="1"/>
  <c r="CU58" i="4" s="1"/>
  <c r="DG58" i="4" s="1"/>
  <c r="CG68" i="4"/>
  <c r="CS68" i="4" s="1"/>
  <c r="DE68" i="4" s="1"/>
  <c r="DQ68" i="4" s="1"/>
  <c r="CG65" i="4"/>
  <c r="CS65" i="4" s="1"/>
  <c r="DE65" i="4" s="1"/>
  <c r="DQ65" i="4" s="1"/>
  <c r="CG58" i="4"/>
  <c r="CS58" i="4" s="1"/>
  <c r="DE58" i="4" s="1"/>
  <c r="DQ58" i="4" s="1"/>
  <c r="CG61" i="4"/>
  <c r="CS61" i="4" s="1"/>
  <c r="DE61" i="4" s="1"/>
  <c r="DQ61" i="4" s="1"/>
  <c r="BW19" i="4"/>
  <c r="CI19" i="4" s="1"/>
  <c r="CU19" i="4" s="1"/>
  <c r="DG19" i="4" s="1"/>
  <c r="BY38" i="4"/>
  <c r="CK38" i="4" s="1"/>
  <c r="CW38" i="4" s="1"/>
  <c r="DI38" i="4" s="1"/>
  <c r="BY54" i="4"/>
  <c r="CK54" i="4" s="1"/>
  <c r="CW54" i="4" s="1"/>
  <c r="DI54" i="4" s="1"/>
  <c r="BY56" i="4"/>
  <c r="CK56" i="4" s="1"/>
  <c r="CW56" i="4" s="1"/>
  <c r="DI56" i="4" s="1"/>
  <c r="BX34" i="4"/>
  <c r="CJ34" i="4" s="1"/>
  <c r="CV34" i="4" s="1"/>
  <c r="DH34" i="4" s="1"/>
  <c r="BX67" i="4"/>
  <c r="CJ67" i="4" s="1"/>
  <c r="CV67" i="4" s="1"/>
  <c r="DH67" i="4" s="1"/>
  <c r="BW38" i="4"/>
  <c r="CI38" i="4" s="1"/>
  <c r="CU38" i="4" s="1"/>
  <c r="DG38" i="4" s="1"/>
  <c r="CG72" i="4"/>
  <c r="CS72" i="4" s="1"/>
  <c r="DE72" i="4" s="1"/>
  <c r="DQ72" i="4" s="1"/>
  <c r="CG62" i="4"/>
  <c r="CS62" i="4" s="1"/>
  <c r="DE62" i="4" s="1"/>
  <c r="DQ62" i="4" s="1"/>
  <c r="BW62" i="4"/>
  <c r="CI62" i="4" s="1"/>
  <c r="CU62" i="4" s="1"/>
  <c r="DG62" i="4" s="1"/>
  <c r="CG60" i="4"/>
  <c r="CS60" i="4" s="1"/>
  <c r="DE60" i="4" s="1"/>
  <c r="DQ60" i="4" s="1"/>
  <c r="CG57" i="4"/>
  <c r="CS57" i="4" s="1"/>
  <c r="DE57" i="4" s="1"/>
  <c r="DQ57" i="4" s="1"/>
  <c r="BW40" i="4"/>
  <c r="CI40" i="4" s="1"/>
  <c r="CU40" i="4" s="1"/>
  <c r="DG40" i="4" s="1"/>
  <c r="BW34" i="4"/>
  <c r="CI34" i="4" s="1"/>
  <c r="CU34" i="4" s="1"/>
  <c r="DG34" i="4" s="1"/>
  <c r="BY12" i="4"/>
  <c r="CK12" i="4" s="1"/>
  <c r="CW12" i="4" s="1"/>
  <c r="DI12" i="4" s="1"/>
  <c r="BY8" i="4"/>
  <c r="CK8" i="4" s="1"/>
  <c r="CW8" i="4" s="1"/>
  <c r="DI8" i="4" s="1"/>
  <c r="BY22" i="4"/>
  <c r="CK22" i="4" s="1"/>
  <c r="CW22" i="4" s="1"/>
  <c r="DI22" i="4" s="1"/>
  <c r="BY46" i="4"/>
  <c r="CK46" i="4" s="1"/>
  <c r="CW46" i="4" s="1"/>
  <c r="DI46" i="4" s="1"/>
  <c r="BY57" i="4"/>
  <c r="CK57" i="4" s="1"/>
  <c r="CW57" i="4" s="1"/>
  <c r="DI57" i="4" s="1"/>
  <c r="BX40" i="4"/>
  <c r="CJ40" i="4" s="1"/>
  <c r="CV40" i="4" s="1"/>
  <c r="DH40" i="4" s="1"/>
  <c r="BX55" i="4"/>
  <c r="CJ55" i="4" s="1"/>
  <c r="CV55" i="4" s="1"/>
  <c r="DH55" i="4" s="1"/>
  <c r="BX53" i="4"/>
  <c r="CJ53" i="4" s="1"/>
  <c r="CV53" i="4" s="1"/>
  <c r="DH53" i="4" s="1"/>
  <c r="BW13" i="4"/>
  <c r="CI13" i="4" s="1"/>
  <c r="CU13" i="4" s="1"/>
  <c r="DG13" i="4" s="1"/>
  <c r="BW56" i="4"/>
  <c r="CI56" i="4" s="1"/>
  <c r="CU56" i="4" s="1"/>
  <c r="DG56" i="4" s="1"/>
  <c r="BW59" i="4"/>
  <c r="CI59" i="4" s="1"/>
  <c r="CU59" i="4" s="1"/>
  <c r="DG59" i="4" s="1"/>
  <c r="CG36" i="4"/>
  <c r="CS36" i="4" s="1"/>
  <c r="DE36" i="4" s="1"/>
  <c r="DQ36" i="4" s="1"/>
  <c r="CG74" i="4"/>
  <c r="CS74" i="4" s="1"/>
  <c r="DE74" i="4" s="1"/>
  <c r="DQ74" i="4" s="1"/>
  <c r="CG53" i="4"/>
  <c r="CS53" i="4" s="1"/>
  <c r="DE53" i="4" s="1"/>
  <c r="DQ53" i="4" s="1"/>
  <c r="CG46" i="4"/>
  <c r="CS46" i="4" s="1"/>
  <c r="DE46" i="4" s="1"/>
  <c r="DQ46" i="4" s="1"/>
  <c r="BW30" i="4"/>
  <c r="CI30" i="4" s="1"/>
  <c r="CU30" i="4" s="1"/>
  <c r="DG30" i="4" s="1"/>
  <c r="BX13" i="4"/>
  <c r="CJ13" i="4" s="1"/>
  <c r="CV13" i="4" s="1"/>
  <c r="DH13" i="4" s="1"/>
  <c r="BX29" i="4"/>
  <c r="CJ29" i="4" s="1"/>
  <c r="CV29" i="4" s="1"/>
  <c r="DH29" i="4" s="1"/>
  <c r="BX48" i="4"/>
  <c r="CJ48" i="4" s="1"/>
  <c r="CV48" i="4" s="1"/>
  <c r="DH48" i="4" s="1"/>
  <c r="BX47" i="4"/>
  <c r="CJ47" i="4" s="1"/>
  <c r="CV47" i="4" s="1"/>
  <c r="DH47" i="4" s="1"/>
  <c r="BX64" i="4"/>
  <c r="CJ64" i="4" s="1"/>
  <c r="CV64" i="4" s="1"/>
  <c r="DH64" i="4" s="1"/>
  <c r="CG64" i="4"/>
  <c r="CS64" i="4" s="1"/>
  <c r="DE64" i="4" s="1"/>
  <c r="DQ64" i="4" s="1"/>
  <c r="BW48" i="4"/>
  <c r="CI48" i="4" s="1"/>
  <c r="CU48" i="4" s="1"/>
  <c r="DG48" i="4" s="1"/>
  <c r="CG29" i="4"/>
  <c r="CS29" i="4" s="1"/>
  <c r="DE29" i="4" s="1"/>
  <c r="DQ29" i="4" s="1"/>
  <c r="DI75" i="2"/>
  <c r="DH75" i="2"/>
  <c r="DK75" i="2"/>
  <c r="DJ75" i="2"/>
  <c r="BZ68" i="4"/>
  <c r="CL68" i="4" s="1"/>
  <c r="CX68" i="4" s="1"/>
  <c r="DJ68" i="4" s="1"/>
  <c r="BZ73" i="4"/>
  <c r="CL73" i="4" s="1"/>
  <c r="CX73" i="4" s="1"/>
  <c r="DJ73" i="4" s="1"/>
  <c r="BZ65" i="4"/>
  <c r="CL65" i="4" s="1"/>
  <c r="CX65" i="4" s="1"/>
  <c r="DJ65" i="4" s="1"/>
  <c r="BZ70" i="4"/>
  <c r="CL70" i="4" s="1"/>
  <c r="CX70" i="4" s="1"/>
  <c r="DJ70" i="4" s="1"/>
  <c r="BZ67" i="4"/>
  <c r="CL67" i="4" s="1"/>
  <c r="CX67" i="4" s="1"/>
  <c r="DJ67" i="4" s="1"/>
  <c r="BZ72" i="4"/>
  <c r="CL72" i="4" s="1"/>
  <c r="CX72" i="4" s="1"/>
  <c r="DJ72" i="4" s="1"/>
  <c r="BZ64" i="4"/>
  <c r="CL64" i="4" s="1"/>
  <c r="CX64" i="4" s="1"/>
  <c r="DJ64" i="4" s="1"/>
  <c r="BZ69" i="4"/>
  <c r="CL69" i="4" s="1"/>
  <c r="CX69" i="4" s="1"/>
  <c r="DJ69" i="4" s="1"/>
  <c r="BZ61" i="4"/>
  <c r="CL61" i="4" s="1"/>
  <c r="CX61" i="4" s="1"/>
  <c r="DJ61" i="4" s="1"/>
  <c r="BZ74" i="4"/>
  <c r="CL74" i="4" s="1"/>
  <c r="CX74" i="4" s="1"/>
  <c r="DJ74" i="4" s="1"/>
  <c r="BZ53" i="4"/>
  <c r="CL53" i="4" s="1"/>
  <c r="CX53" i="4" s="1"/>
  <c r="DJ53" i="4" s="1"/>
  <c r="BZ62" i="4"/>
  <c r="CL62" i="4" s="1"/>
  <c r="CX62" i="4" s="1"/>
  <c r="DJ62" i="4" s="1"/>
  <c r="BZ58" i="4"/>
  <c r="CL58" i="4" s="1"/>
  <c r="CX58" i="4" s="1"/>
  <c r="DJ58" i="4" s="1"/>
  <c r="BZ50" i="4"/>
  <c r="CL50" i="4" s="1"/>
  <c r="CX50" i="4" s="1"/>
  <c r="DJ50" i="4" s="1"/>
  <c r="BZ55" i="4"/>
  <c r="CL55" i="4" s="1"/>
  <c r="CX55" i="4" s="1"/>
  <c r="DJ55" i="4" s="1"/>
  <c r="BZ60" i="4"/>
  <c r="CL60" i="4" s="1"/>
  <c r="CX60" i="4" s="1"/>
  <c r="DJ60" i="4" s="1"/>
  <c r="BZ71" i="4"/>
  <c r="CL71" i="4" s="1"/>
  <c r="CX71" i="4" s="1"/>
  <c r="DJ71" i="4" s="1"/>
  <c r="BZ54" i="4"/>
  <c r="CL54" i="4" s="1"/>
  <c r="CX54" i="4" s="1"/>
  <c r="DJ54" i="4" s="1"/>
  <c r="BZ66" i="4"/>
  <c r="CL66" i="4" s="1"/>
  <c r="CX66" i="4" s="1"/>
  <c r="DJ66" i="4" s="1"/>
  <c r="BZ59" i="4"/>
  <c r="CL59" i="4" s="1"/>
  <c r="CX59" i="4" s="1"/>
  <c r="DJ59" i="4" s="1"/>
  <c r="BZ49" i="4"/>
  <c r="CL49" i="4" s="1"/>
  <c r="CX49" i="4" s="1"/>
  <c r="DJ49" i="4" s="1"/>
  <c r="BZ41" i="4"/>
  <c r="CL41" i="4" s="1"/>
  <c r="CX41" i="4" s="1"/>
  <c r="DJ41" i="4" s="1"/>
  <c r="BZ46" i="4"/>
  <c r="CL46" i="4" s="1"/>
  <c r="CX46" i="4" s="1"/>
  <c r="DJ46" i="4" s="1"/>
  <c r="BZ43" i="4"/>
  <c r="CL43" i="4" s="1"/>
  <c r="CX43" i="4" s="1"/>
  <c r="DJ43" i="4" s="1"/>
  <c r="BZ52" i="4"/>
  <c r="CL52" i="4" s="1"/>
  <c r="CX52" i="4" s="1"/>
  <c r="DJ52" i="4" s="1"/>
  <c r="BZ48" i="4"/>
  <c r="CL48" i="4" s="1"/>
  <c r="CX48" i="4" s="1"/>
  <c r="DJ48" i="4" s="1"/>
  <c r="BZ40" i="4"/>
  <c r="CL40" i="4" s="1"/>
  <c r="CX40" i="4" s="1"/>
  <c r="DJ40" i="4" s="1"/>
  <c r="BZ63" i="4"/>
  <c r="CL63" i="4" s="1"/>
  <c r="CX63" i="4" s="1"/>
  <c r="DJ63" i="4" s="1"/>
  <c r="BZ57" i="4"/>
  <c r="CL57" i="4" s="1"/>
  <c r="CX57" i="4" s="1"/>
  <c r="DJ57" i="4" s="1"/>
  <c r="BZ45" i="4"/>
  <c r="CL45" i="4" s="1"/>
  <c r="CX45" i="4" s="1"/>
  <c r="DJ45" i="4" s="1"/>
  <c r="BZ42" i="4"/>
  <c r="CL42" i="4" s="1"/>
  <c r="CX42" i="4" s="1"/>
  <c r="DJ42" i="4" s="1"/>
  <c r="BZ51" i="4"/>
  <c r="CL51" i="4" s="1"/>
  <c r="CX51" i="4" s="1"/>
  <c r="DJ51" i="4" s="1"/>
  <c r="BZ47" i="4"/>
  <c r="CL47" i="4" s="1"/>
  <c r="CX47" i="4" s="1"/>
  <c r="DJ47" i="4" s="1"/>
  <c r="BZ44" i="4"/>
  <c r="CL44" i="4" s="1"/>
  <c r="CX44" i="4" s="1"/>
  <c r="DJ44" i="4" s="1"/>
  <c r="BZ32" i="4"/>
  <c r="CL32" i="4" s="1"/>
  <c r="CX32" i="4" s="1"/>
  <c r="DJ32" i="4" s="1"/>
  <c r="BZ37" i="4"/>
  <c r="CL37" i="4" s="1"/>
  <c r="CX37" i="4" s="1"/>
  <c r="DJ37" i="4" s="1"/>
  <c r="BZ29" i="4"/>
  <c r="CL29" i="4" s="1"/>
  <c r="CX29" i="4" s="1"/>
  <c r="DJ29" i="4" s="1"/>
  <c r="BZ34" i="4"/>
  <c r="CL34" i="4" s="1"/>
  <c r="CX34" i="4" s="1"/>
  <c r="DJ34" i="4" s="1"/>
  <c r="BZ39" i="4"/>
  <c r="CL39" i="4" s="1"/>
  <c r="CX39" i="4" s="1"/>
  <c r="DJ39" i="4" s="1"/>
  <c r="BZ56" i="4"/>
  <c r="CL56" i="4" s="1"/>
  <c r="CX56" i="4" s="1"/>
  <c r="DJ56" i="4" s="1"/>
  <c r="BZ33" i="4"/>
  <c r="CL33" i="4" s="1"/>
  <c r="CX33" i="4" s="1"/>
  <c r="DJ33" i="4" s="1"/>
  <c r="BZ38" i="4"/>
  <c r="CL38" i="4" s="1"/>
  <c r="CX38" i="4" s="1"/>
  <c r="DJ38" i="4" s="1"/>
  <c r="BZ30" i="4"/>
  <c r="CL30" i="4" s="1"/>
  <c r="CX30" i="4" s="1"/>
  <c r="DJ30" i="4" s="1"/>
  <c r="BZ25" i="4"/>
  <c r="CL25" i="4" s="1"/>
  <c r="CX25" i="4" s="1"/>
  <c r="DJ25" i="4" s="1"/>
  <c r="BZ22" i="4"/>
  <c r="CL22" i="4" s="1"/>
  <c r="CX22" i="4" s="1"/>
  <c r="DJ22" i="4" s="1"/>
  <c r="BZ35" i="4"/>
  <c r="CL35" i="4" s="1"/>
  <c r="CX35" i="4" s="1"/>
  <c r="DJ35" i="4" s="1"/>
  <c r="BZ19" i="4"/>
  <c r="CL19" i="4" s="1"/>
  <c r="CX19" i="4" s="1"/>
  <c r="DJ19" i="4" s="1"/>
  <c r="BZ24" i="4"/>
  <c r="CL24" i="4" s="1"/>
  <c r="CX24" i="4" s="1"/>
  <c r="DJ24" i="4" s="1"/>
  <c r="BZ16" i="4"/>
  <c r="CL16" i="4" s="1"/>
  <c r="CX16" i="4" s="1"/>
  <c r="DJ16" i="4" s="1"/>
  <c r="BZ21" i="4"/>
  <c r="CL21" i="4" s="1"/>
  <c r="CX21" i="4" s="1"/>
  <c r="DJ21" i="4" s="1"/>
  <c r="BZ26" i="4"/>
  <c r="CL26" i="4" s="1"/>
  <c r="CX26" i="4" s="1"/>
  <c r="DJ26" i="4" s="1"/>
  <c r="BZ18" i="4"/>
  <c r="CL18" i="4" s="1"/>
  <c r="CX18" i="4" s="1"/>
  <c r="DJ18" i="4" s="1"/>
  <c r="BZ28" i="4"/>
  <c r="CL28" i="4" s="1"/>
  <c r="CX28" i="4" s="1"/>
  <c r="DJ28" i="4" s="1"/>
  <c r="BZ27" i="4"/>
  <c r="CL27" i="4" s="1"/>
  <c r="CX27" i="4" s="1"/>
  <c r="DJ27" i="4" s="1"/>
  <c r="BZ23" i="4"/>
  <c r="CL23" i="4" s="1"/>
  <c r="CX23" i="4" s="1"/>
  <c r="DJ23" i="4" s="1"/>
  <c r="BZ8" i="4"/>
  <c r="CL8" i="4" s="1"/>
  <c r="CX8" i="4" s="1"/>
  <c r="DJ8" i="4" s="1"/>
  <c r="BZ13" i="4"/>
  <c r="CL13" i="4" s="1"/>
  <c r="CX13" i="4" s="1"/>
  <c r="DJ13" i="4" s="1"/>
  <c r="BZ20" i="4"/>
  <c r="CL20" i="4" s="1"/>
  <c r="CX20" i="4" s="1"/>
  <c r="DJ20" i="4" s="1"/>
  <c r="BZ10" i="4"/>
  <c r="CL10" i="4" s="1"/>
  <c r="CX10" i="4" s="1"/>
  <c r="DJ10" i="4" s="1"/>
  <c r="BZ31" i="4"/>
  <c r="CL31" i="4" s="1"/>
  <c r="CX31" i="4" s="1"/>
  <c r="DJ31" i="4" s="1"/>
  <c r="BZ12" i="4"/>
  <c r="CL12" i="4" s="1"/>
  <c r="CX12" i="4" s="1"/>
  <c r="DJ12" i="4" s="1"/>
  <c r="BZ9" i="4"/>
  <c r="CL9" i="4" s="1"/>
  <c r="CX9" i="4" s="1"/>
  <c r="DJ9" i="4" s="1"/>
  <c r="BZ36" i="4"/>
  <c r="CL36" i="4" s="1"/>
  <c r="CX36" i="4" s="1"/>
  <c r="DJ36" i="4" s="1"/>
  <c r="BZ14" i="4"/>
  <c r="CL14" i="4" s="1"/>
  <c r="CX14" i="4" s="1"/>
  <c r="DJ14" i="4" s="1"/>
  <c r="BZ6" i="4"/>
  <c r="CL6" i="4" s="1"/>
  <c r="CX6" i="4" s="1"/>
  <c r="DJ6" i="4" s="1"/>
  <c r="BZ5" i="4"/>
  <c r="CL5" i="4" s="1"/>
  <c r="CX5" i="4" s="1"/>
  <c r="DJ5" i="4" s="1"/>
  <c r="CL3" i="4"/>
  <c r="CX3" i="4" s="1"/>
  <c r="DJ3" i="4" s="1"/>
  <c r="BZ7" i="4"/>
  <c r="CL7" i="4" s="1"/>
  <c r="CX7" i="4" s="1"/>
  <c r="DJ7" i="4" s="1"/>
  <c r="CA3" i="4"/>
  <c r="BZ15" i="4"/>
  <c r="CL15" i="4" s="1"/>
  <c r="CX15" i="4" s="1"/>
  <c r="DJ15" i="4" s="1"/>
  <c r="BZ11" i="4"/>
  <c r="CL11" i="4" s="1"/>
  <c r="CX11" i="4" s="1"/>
  <c r="DJ11" i="4" s="1"/>
  <c r="BZ17" i="4"/>
  <c r="CL17" i="4" s="1"/>
  <c r="CX17" i="4" s="1"/>
  <c r="DJ17" i="4" s="1"/>
  <c r="CB4" i="2"/>
  <c r="CN4" i="2" s="1"/>
  <c r="CZ4" i="2" s="1"/>
  <c r="DL4" i="2" s="1"/>
  <c r="CB12" i="2"/>
  <c r="CN12" i="2" s="1"/>
  <c r="CZ12" i="2" s="1"/>
  <c r="DL12" i="2" s="1"/>
  <c r="CB20" i="2"/>
  <c r="CN20" i="2" s="1"/>
  <c r="CZ20" i="2" s="1"/>
  <c r="DL20" i="2" s="1"/>
  <c r="CB28" i="2"/>
  <c r="CN28" i="2" s="1"/>
  <c r="CZ28" i="2" s="1"/>
  <c r="DL28" i="2" s="1"/>
  <c r="CB36" i="2"/>
  <c r="CN36" i="2" s="1"/>
  <c r="CZ36" i="2" s="1"/>
  <c r="DL36" i="2" s="1"/>
  <c r="CB44" i="2"/>
  <c r="CN44" i="2" s="1"/>
  <c r="CZ44" i="2" s="1"/>
  <c r="DL44" i="2" s="1"/>
  <c r="CB52" i="2"/>
  <c r="CN52" i="2" s="1"/>
  <c r="CZ52" i="2" s="1"/>
  <c r="DL52" i="2" s="1"/>
  <c r="CB60" i="2"/>
  <c r="CN60" i="2" s="1"/>
  <c r="CZ60" i="2" s="1"/>
  <c r="DL60" i="2" s="1"/>
  <c r="CB68" i="2"/>
  <c r="CN68" i="2" s="1"/>
  <c r="CZ68" i="2" s="1"/>
  <c r="DL68" i="2" s="1"/>
  <c r="CB46" i="2"/>
  <c r="CN46" i="2" s="1"/>
  <c r="CZ46" i="2" s="1"/>
  <c r="DL46" i="2" s="1"/>
  <c r="CB3" i="2"/>
  <c r="CN3" i="2" s="1"/>
  <c r="CZ3" i="2" s="1"/>
  <c r="DL3" i="2" s="1"/>
  <c r="CB11" i="2"/>
  <c r="CN11" i="2" s="1"/>
  <c r="CZ11" i="2" s="1"/>
  <c r="DL11" i="2" s="1"/>
  <c r="CB19" i="2"/>
  <c r="CN19" i="2" s="1"/>
  <c r="CZ19" i="2" s="1"/>
  <c r="DL19" i="2" s="1"/>
  <c r="CB27" i="2"/>
  <c r="CN27" i="2" s="1"/>
  <c r="CZ27" i="2" s="1"/>
  <c r="DL27" i="2" s="1"/>
  <c r="CB35" i="2"/>
  <c r="CN35" i="2" s="1"/>
  <c r="CZ35" i="2" s="1"/>
  <c r="DL35" i="2" s="1"/>
  <c r="CB43" i="2"/>
  <c r="CN43" i="2" s="1"/>
  <c r="CZ43" i="2" s="1"/>
  <c r="DL43" i="2" s="1"/>
  <c r="CB51" i="2"/>
  <c r="CN51" i="2" s="1"/>
  <c r="CZ51" i="2" s="1"/>
  <c r="DL51" i="2" s="1"/>
  <c r="CB59" i="2"/>
  <c r="CN59" i="2" s="1"/>
  <c r="CZ59" i="2" s="1"/>
  <c r="DL59" i="2" s="1"/>
  <c r="CB67" i="2"/>
  <c r="CN67" i="2" s="1"/>
  <c r="CZ67" i="2" s="1"/>
  <c r="DL67" i="2" s="1"/>
  <c r="CB10" i="2"/>
  <c r="CN10" i="2" s="1"/>
  <c r="CZ10" i="2" s="1"/>
  <c r="DL10" i="2" s="1"/>
  <c r="CB18" i="2"/>
  <c r="CN18" i="2" s="1"/>
  <c r="CZ18" i="2" s="1"/>
  <c r="DL18" i="2" s="1"/>
  <c r="CB26" i="2"/>
  <c r="CN26" i="2" s="1"/>
  <c r="CZ26" i="2" s="1"/>
  <c r="DL26" i="2" s="1"/>
  <c r="CB34" i="2"/>
  <c r="CN34" i="2" s="1"/>
  <c r="CZ34" i="2" s="1"/>
  <c r="DL34" i="2" s="1"/>
  <c r="CB42" i="2"/>
  <c r="CN42" i="2" s="1"/>
  <c r="CZ42" i="2" s="1"/>
  <c r="DL42" i="2" s="1"/>
  <c r="CB50" i="2"/>
  <c r="CN50" i="2" s="1"/>
  <c r="CZ50" i="2" s="1"/>
  <c r="DL50" i="2" s="1"/>
  <c r="CB58" i="2"/>
  <c r="CN58" i="2" s="1"/>
  <c r="CZ58" i="2" s="1"/>
  <c r="DL58" i="2" s="1"/>
  <c r="CB66" i="2"/>
  <c r="CN66" i="2" s="1"/>
  <c r="CZ66" i="2" s="1"/>
  <c r="DL66" i="2" s="1"/>
  <c r="CC2" i="2"/>
  <c r="CB9" i="2"/>
  <c r="CN9" i="2" s="1"/>
  <c r="CZ9" i="2" s="1"/>
  <c r="DL9" i="2" s="1"/>
  <c r="CB17" i="2"/>
  <c r="CN17" i="2" s="1"/>
  <c r="CZ17" i="2" s="1"/>
  <c r="DL17" i="2" s="1"/>
  <c r="CB25" i="2"/>
  <c r="CN25" i="2" s="1"/>
  <c r="CZ25" i="2" s="1"/>
  <c r="DL25" i="2" s="1"/>
  <c r="CB33" i="2"/>
  <c r="CN33" i="2" s="1"/>
  <c r="CZ33" i="2" s="1"/>
  <c r="DL33" i="2" s="1"/>
  <c r="CB41" i="2"/>
  <c r="CN41" i="2" s="1"/>
  <c r="CZ41" i="2" s="1"/>
  <c r="DL41" i="2" s="1"/>
  <c r="CB49" i="2"/>
  <c r="CN49" i="2" s="1"/>
  <c r="CZ49" i="2" s="1"/>
  <c r="DL49" i="2" s="1"/>
  <c r="CB57" i="2"/>
  <c r="CN57" i="2" s="1"/>
  <c r="CZ57" i="2" s="1"/>
  <c r="DL57" i="2" s="1"/>
  <c r="CB65" i="2"/>
  <c r="CN65" i="2" s="1"/>
  <c r="CZ65" i="2" s="1"/>
  <c r="DL65" i="2" s="1"/>
  <c r="CB73" i="2"/>
  <c r="CN73" i="2" s="1"/>
  <c r="CZ73" i="2" s="1"/>
  <c r="DL73" i="2" s="1"/>
  <c r="CB6" i="2"/>
  <c r="CN6" i="2" s="1"/>
  <c r="CZ6" i="2" s="1"/>
  <c r="DL6" i="2" s="1"/>
  <c r="CB62" i="2"/>
  <c r="CN62" i="2" s="1"/>
  <c r="CZ62" i="2" s="1"/>
  <c r="DL62" i="2" s="1"/>
  <c r="CB8" i="2"/>
  <c r="CN8" i="2" s="1"/>
  <c r="CZ8" i="2" s="1"/>
  <c r="DL8" i="2" s="1"/>
  <c r="CB16" i="2"/>
  <c r="CN16" i="2" s="1"/>
  <c r="CZ16" i="2" s="1"/>
  <c r="DL16" i="2" s="1"/>
  <c r="CB24" i="2"/>
  <c r="CN24" i="2" s="1"/>
  <c r="CZ24" i="2" s="1"/>
  <c r="DL24" i="2" s="1"/>
  <c r="CB32" i="2"/>
  <c r="CN32" i="2" s="1"/>
  <c r="CZ32" i="2" s="1"/>
  <c r="DL32" i="2" s="1"/>
  <c r="CB40" i="2"/>
  <c r="CN40" i="2" s="1"/>
  <c r="CZ40" i="2" s="1"/>
  <c r="DL40" i="2" s="1"/>
  <c r="CB48" i="2"/>
  <c r="CN48" i="2" s="1"/>
  <c r="CZ48" i="2" s="1"/>
  <c r="DL48" i="2" s="1"/>
  <c r="CB56" i="2"/>
  <c r="CN56" i="2" s="1"/>
  <c r="CZ56" i="2" s="1"/>
  <c r="DL56" i="2" s="1"/>
  <c r="CB64" i="2"/>
  <c r="CN64" i="2" s="1"/>
  <c r="CZ64" i="2" s="1"/>
  <c r="DL64" i="2" s="1"/>
  <c r="CB72" i="2"/>
  <c r="CN72" i="2" s="1"/>
  <c r="CZ72" i="2" s="1"/>
  <c r="DL72" i="2" s="1"/>
  <c r="CB38" i="2"/>
  <c r="CN38" i="2" s="1"/>
  <c r="CZ38" i="2" s="1"/>
  <c r="DL38" i="2" s="1"/>
  <c r="CB70" i="2"/>
  <c r="CN70" i="2" s="1"/>
  <c r="CZ70" i="2" s="1"/>
  <c r="DL70" i="2" s="1"/>
  <c r="CB7" i="2"/>
  <c r="CN7" i="2" s="1"/>
  <c r="CZ7" i="2" s="1"/>
  <c r="DL7" i="2" s="1"/>
  <c r="CB15" i="2"/>
  <c r="CN15" i="2" s="1"/>
  <c r="CZ15" i="2" s="1"/>
  <c r="DL15" i="2" s="1"/>
  <c r="CB23" i="2"/>
  <c r="CN23" i="2" s="1"/>
  <c r="CZ23" i="2" s="1"/>
  <c r="DL23" i="2" s="1"/>
  <c r="CB31" i="2"/>
  <c r="CN31" i="2" s="1"/>
  <c r="CZ31" i="2" s="1"/>
  <c r="DL31" i="2" s="1"/>
  <c r="CB39" i="2"/>
  <c r="CN39" i="2" s="1"/>
  <c r="CZ39" i="2" s="1"/>
  <c r="DL39" i="2" s="1"/>
  <c r="CB47" i="2"/>
  <c r="CN47" i="2" s="1"/>
  <c r="CZ47" i="2" s="1"/>
  <c r="DL47" i="2" s="1"/>
  <c r="CB55" i="2"/>
  <c r="CN55" i="2" s="1"/>
  <c r="CZ55" i="2" s="1"/>
  <c r="DL55" i="2" s="1"/>
  <c r="CB63" i="2"/>
  <c r="CN63" i="2" s="1"/>
  <c r="CZ63" i="2" s="1"/>
  <c r="DL63" i="2" s="1"/>
  <c r="CB71" i="2"/>
  <c r="CN71" i="2" s="1"/>
  <c r="CZ71" i="2" s="1"/>
  <c r="DL71" i="2" s="1"/>
  <c r="CB14" i="2"/>
  <c r="CN14" i="2" s="1"/>
  <c r="CZ14" i="2" s="1"/>
  <c r="DL14" i="2" s="1"/>
  <c r="CB5" i="2"/>
  <c r="CN5" i="2" s="1"/>
  <c r="CZ5" i="2" s="1"/>
  <c r="DL5" i="2" s="1"/>
  <c r="CB13" i="2"/>
  <c r="CN13" i="2" s="1"/>
  <c r="CZ13" i="2" s="1"/>
  <c r="DL13" i="2" s="1"/>
  <c r="CB21" i="2"/>
  <c r="CN21" i="2" s="1"/>
  <c r="CZ21" i="2" s="1"/>
  <c r="DL21" i="2" s="1"/>
  <c r="CB29" i="2"/>
  <c r="CN29" i="2" s="1"/>
  <c r="CZ29" i="2" s="1"/>
  <c r="DL29" i="2" s="1"/>
  <c r="CB37" i="2"/>
  <c r="CN37" i="2" s="1"/>
  <c r="CZ37" i="2" s="1"/>
  <c r="DL37" i="2" s="1"/>
  <c r="CB45" i="2"/>
  <c r="CN45" i="2" s="1"/>
  <c r="CZ45" i="2" s="1"/>
  <c r="DL45" i="2" s="1"/>
  <c r="CB53" i="2"/>
  <c r="CN53" i="2" s="1"/>
  <c r="CZ53" i="2" s="1"/>
  <c r="DL53" i="2" s="1"/>
  <c r="CB61" i="2"/>
  <c r="CN61" i="2" s="1"/>
  <c r="CZ61" i="2" s="1"/>
  <c r="DL61" i="2" s="1"/>
  <c r="CB69" i="2"/>
  <c r="CN69" i="2" s="1"/>
  <c r="CZ69" i="2" s="1"/>
  <c r="DL69" i="2" s="1"/>
  <c r="CB22" i="2"/>
  <c r="CN22" i="2" s="1"/>
  <c r="CZ22" i="2" s="1"/>
  <c r="DL22" i="2" s="1"/>
  <c r="CB30" i="2"/>
  <c r="CN30" i="2" s="1"/>
  <c r="CZ30" i="2" s="1"/>
  <c r="DL30" i="2" s="1"/>
  <c r="CB54" i="2"/>
  <c r="CN54" i="2" s="1"/>
  <c r="CZ54" i="2" s="1"/>
  <c r="DL54" i="2" s="1"/>
  <c r="DG75" i="2"/>
  <c r="CJ91" i="5" l="1"/>
  <c r="CV91" i="5" s="1"/>
  <c r="DH91" i="5" s="1"/>
  <c r="CS69" i="5"/>
  <c r="DE69" i="5" s="1"/>
  <c r="DQ69" i="5" s="1"/>
  <c r="CL29" i="5"/>
  <c r="CX29" i="5" s="1"/>
  <c r="DJ29" i="5" s="1"/>
  <c r="CL43" i="5"/>
  <c r="CX43" i="5" s="1"/>
  <c r="DJ43" i="5" s="1"/>
  <c r="CL42" i="5"/>
  <c r="CX42" i="5" s="1"/>
  <c r="DJ42" i="5" s="1"/>
  <c r="CL55" i="5"/>
  <c r="CX55" i="5" s="1"/>
  <c r="DJ55" i="5" s="1"/>
  <c r="CL79" i="5"/>
  <c r="CX79" i="5" s="1"/>
  <c r="DJ79" i="5" s="1"/>
  <c r="CL89" i="5"/>
  <c r="CX89" i="5" s="1"/>
  <c r="DJ89" i="5" s="1"/>
  <c r="CL32" i="5"/>
  <c r="CX32" i="5" s="1"/>
  <c r="DJ32" i="5" s="1"/>
  <c r="CL46" i="5"/>
  <c r="CX46" i="5" s="1"/>
  <c r="DJ46" i="5" s="1"/>
  <c r="CL54" i="5"/>
  <c r="CX54" i="5" s="1"/>
  <c r="DJ54" i="5" s="1"/>
  <c r="CL50" i="5"/>
  <c r="CX50" i="5" s="1"/>
  <c r="DJ50" i="5" s="1"/>
  <c r="CL66" i="5"/>
  <c r="CX66" i="5" s="1"/>
  <c r="DJ66" i="5" s="1"/>
  <c r="CL86" i="5"/>
  <c r="CX86" i="5" s="1"/>
  <c r="DJ86" i="5" s="1"/>
  <c r="CL85" i="5"/>
  <c r="CX85" i="5" s="1"/>
  <c r="DJ85" i="5" s="1"/>
  <c r="CL87" i="5"/>
  <c r="CX87" i="5" s="1"/>
  <c r="DJ87" i="5" s="1"/>
  <c r="BN24" i="5"/>
  <c r="CJ92" i="5"/>
  <c r="CV92" i="5" s="1"/>
  <c r="DH92" i="5" s="1"/>
  <c r="CS66" i="5"/>
  <c r="DE66" i="5" s="1"/>
  <c r="DQ66" i="5" s="1"/>
  <c r="CK90" i="5"/>
  <c r="CW90" i="5" s="1"/>
  <c r="DI90" i="5" s="1"/>
  <c r="CS68" i="5"/>
  <c r="DE68" i="5" s="1"/>
  <c r="DQ68" i="5" s="1"/>
  <c r="CS70" i="5"/>
  <c r="DE70" i="5" s="1"/>
  <c r="DQ70" i="5" s="1"/>
  <c r="CK87" i="5"/>
  <c r="CW87" i="5" s="1"/>
  <c r="DI87" i="5" s="1"/>
  <c r="CX37" i="5"/>
  <c r="DJ37" i="5" s="1"/>
  <c r="CL37" i="5"/>
  <c r="CL58" i="5"/>
  <c r="CX58" i="5" s="1"/>
  <c r="DJ58" i="5" s="1"/>
  <c r="CL61" i="5"/>
  <c r="CX61" i="5" s="1"/>
  <c r="DJ61" i="5" s="1"/>
  <c r="CL93" i="5"/>
  <c r="CX93" i="5" s="1"/>
  <c r="DJ93" i="5" s="1"/>
  <c r="CK88" i="5"/>
  <c r="CW88" i="5" s="1"/>
  <c r="DI88" i="5" s="1"/>
  <c r="CJ87" i="5"/>
  <c r="CV87" i="5" s="1"/>
  <c r="DH87" i="5" s="1"/>
  <c r="CL41" i="5"/>
  <c r="CX41" i="5" s="1"/>
  <c r="DJ41" i="5" s="1"/>
  <c r="CL45" i="5"/>
  <c r="CX45" i="5" s="1"/>
  <c r="DJ45" i="5" s="1"/>
  <c r="CL65" i="5"/>
  <c r="CX65" i="5" s="1"/>
  <c r="DJ65" i="5" s="1"/>
  <c r="CL82" i="5"/>
  <c r="CX82" i="5" s="1"/>
  <c r="DJ82" i="5" s="1"/>
  <c r="CL90" i="5"/>
  <c r="CK93" i="5"/>
  <c r="CW93" i="5" s="1"/>
  <c r="DI93" i="5" s="1"/>
  <c r="CS72" i="5"/>
  <c r="DE72" i="5" s="1"/>
  <c r="DQ72" i="5" s="1"/>
  <c r="CK82" i="5"/>
  <c r="CW82" i="5" s="1"/>
  <c r="DI82" i="5" s="1"/>
  <c r="CK95" i="5"/>
  <c r="CW95" i="5" s="1"/>
  <c r="DI95" i="5" s="1"/>
  <c r="CL27" i="5"/>
  <c r="CX27" i="5" s="1"/>
  <c r="DJ27" i="5" s="1"/>
  <c r="CL64" i="5"/>
  <c r="CX64" i="5" s="1"/>
  <c r="DJ64" i="5" s="1"/>
  <c r="CL34" i="5"/>
  <c r="CX34" i="5" s="1"/>
  <c r="DJ34" i="5" s="1"/>
  <c r="CL30" i="5"/>
  <c r="CX30" i="5" s="1"/>
  <c r="DJ30" i="5" s="1"/>
  <c r="CL53" i="5"/>
  <c r="CX53" i="5" s="1"/>
  <c r="DJ53" i="5" s="1"/>
  <c r="CL49" i="5"/>
  <c r="CX49" i="5" s="1"/>
  <c r="DJ49" i="5" s="1"/>
  <c r="CL48" i="5"/>
  <c r="CX48" i="5" s="1"/>
  <c r="DJ48" i="5" s="1"/>
  <c r="CL60" i="5"/>
  <c r="CX60" i="5" s="1"/>
  <c r="DJ60" i="5" s="1"/>
  <c r="CL78" i="5"/>
  <c r="CX78" i="5" s="1"/>
  <c r="DJ78" i="5" s="1"/>
  <c r="CL83" i="5"/>
  <c r="CX83" i="5" s="1"/>
  <c r="DJ83" i="5" s="1"/>
  <c r="CK91" i="5"/>
  <c r="CW91" i="5" s="1"/>
  <c r="DI91" i="5" s="1"/>
  <c r="CK84" i="5"/>
  <c r="CW84" i="5" s="1"/>
  <c r="DI84" i="5" s="1"/>
  <c r="CL38" i="5"/>
  <c r="CX38" i="5" s="1"/>
  <c r="DJ38" i="5" s="1"/>
  <c r="CL33" i="5"/>
  <c r="CX33" i="5" s="1"/>
  <c r="DJ33" i="5" s="1"/>
  <c r="CL36" i="5"/>
  <c r="CX36" i="5" s="1"/>
  <c r="DJ36" i="5" s="1"/>
  <c r="CL57" i="5"/>
  <c r="CX57" i="5" s="1"/>
  <c r="DJ57" i="5" s="1"/>
  <c r="CL56" i="5"/>
  <c r="CX56" i="5" s="1"/>
  <c r="DJ56" i="5" s="1"/>
  <c r="CL68" i="5"/>
  <c r="CX68" i="5" s="1"/>
  <c r="DJ68" i="5" s="1"/>
  <c r="CL77" i="5"/>
  <c r="CX77" i="5" s="1"/>
  <c r="DJ77" i="5" s="1"/>
  <c r="CK86" i="5"/>
  <c r="CW86" i="5" s="1"/>
  <c r="DI86" i="5" s="1"/>
  <c r="CL40" i="5"/>
  <c r="CX40" i="5" s="1"/>
  <c r="DJ40" i="5" s="1"/>
  <c r="CL44" i="5"/>
  <c r="CX44" i="5" s="1"/>
  <c r="DJ44" i="5" s="1"/>
  <c r="CL52" i="5"/>
  <c r="CX52" i="5" s="1"/>
  <c r="DJ52" i="5" s="1"/>
  <c r="CL51" i="5"/>
  <c r="CX51" i="5" s="1"/>
  <c r="DJ51" i="5" s="1"/>
  <c r="CL75" i="5"/>
  <c r="CX75" i="5" s="1"/>
  <c r="DJ75" i="5" s="1"/>
  <c r="CL81" i="5"/>
  <c r="CX81" i="5" s="1"/>
  <c r="DJ81" i="5" s="1"/>
  <c r="CL72" i="5"/>
  <c r="CX72" i="5" s="1"/>
  <c r="DJ72" i="5" s="1"/>
  <c r="CL94" i="5"/>
  <c r="CX94" i="5" s="1"/>
  <c r="DJ94" i="5" s="1"/>
  <c r="CL28" i="5"/>
  <c r="CX28" i="5" s="1"/>
  <c r="DJ28" i="5" s="1"/>
  <c r="CL31" i="5"/>
  <c r="CX31" i="5" s="1"/>
  <c r="DJ31" i="5" s="1"/>
  <c r="CL35" i="5"/>
  <c r="CX35" i="5" s="1"/>
  <c r="DJ35" i="5" s="1"/>
  <c r="CL39" i="5"/>
  <c r="CX39" i="5" s="1"/>
  <c r="DJ39" i="5" s="1"/>
  <c r="CL47" i="5"/>
  <c r="CX47" i="5" s="1"/>
  <c r="DJ47" i="5" s="1"/>
  <c r="CL59" i="5"/>
  <c r="CX59" i="5" s="1"/>
  <c r="DJ59" i="5" s="1"/>
  <c r="CL76" i="5"/>
  <c r="CX76" i="5" s="1"/>
  <c r="DJ76" i="5" s="1"/>
  <c r="CL80" i="5"/>
  <c r="CX80" i="5" s="1"/>
  <c r="DJ80" i="5" s="1"/>
  <c r="CL84" i="5"/>
  <c r="CX84" i="5" s="1"/>
  <c r="DJ84" i="5" s="1"/>
  <c r="CK83" i="5"/>
  <c r="CW83" i="5" s="1"/>
  <c r="DI83" i="5" s="1"/>
  <c r="CK89" i="5"/>
  <c r="CW89" i="5" s="1"/>
  <c r="DI89" i="5" s="1"/>
  <c r="CX63" i="5"/>
  <c r="DJ63" i="5" s="1"/>
  <c r="CX67" i="5"/>
  <c r="DJ67" i="5" s="1"/>
  <c r="CX71" i="5"/>
  <c r="DJ71" i="5" s="1"/>
  <c r="CX73" i="5"/>
  <c r="DJ73" i="5" s="1"/>
  <c r="CX62" i="5"/>
  <c r="DJ62" i="5" s="1"/>
  <c r="CX70" i="5"/>
  <c r="DJ70" i="5" s="1"/>
  <c r="CX74" i="5"/>
  <c r="DJ74" i="5" s="1"/>
  <c r="CX69" i="5"/>
  <c r="DJ69" i="5" s="1"/>
  <c r="CX88" i="5"/>
  <c r="DJ88" i="5" s="1"/>
  <c r="CX90" i="5"/>
  <c r="DJ90" i="5" s="1"/>
  <c r="DJ100" i="5"/>
  <c r="DJ104" i="5" s="1"/>
  <c r="DJ99" i="5"/>
  <c r="DJ103" i="5" s="1"/>
  <c r="DQ100" i="5"/>
  <c r="DQ104" i="5" s="1"/>
  <c r="CA95" i="5"/>
  <c r="CA87" i="5"/>
  <c r="CA92" i="5"/>
  <c r="CA84" i="5"/>
  <c r="CA89" i="5"/>
  <c r="CA91" i="5"/>
  <c r="CA96" i="5"/>
  <c r="CA88" i="5"/>
  <c r="CA93" i="5"/>
  <c r="CA90" i="5"/>
  <c r="CA77" i="5"/>
  <c r="CA94" i="5"/>
  <c r="CA85" i="5"/>
  <c r="CA83" i="5"/>
  <c r="CA82" i="5"/>
  <c r="CA74" i="5"/>
  <c r="CA86" i="5"/>
  <c r="CA79" i="5"/>
  <c r="CA76" i="5"/>
  <c r="CA81" i="5"/>
  <c r="CA73" i="5"/>
  <c r="CA78" i="5"/>
  <c r="CA75" i="5"/>
  <c r="CA66" i="5"/>
  <c r="CA71" i="5"/>
  <c r="CA63" i="5"/>
  <c r="CA68" i="5"/>
  <c r="CA60" i="5"/>
  <c r="CA65" i="5"/>
  <c r="CA80" i="5"/>
  <c r="CA70" i="5"/>
  <c r="CA62" i="5"/>
  <c r="CA72" i="5"/>
  <c r="CA67" i="5"/>
  <c r="CA64" i="5"/>
  <c r="CA56" i="5"/>
  <c r="CA48" i="5"/>
  <c r="CA59" i="5"/>
  <c r="CA53" i="5"/>
  <c r="CA69" i="5"/>
  <c r="CA55" i="5"/>
  <c r="CA47" i="5"/>
  <c r="CA52" i="5"/>
  <c r="CA57" i="5"/>
  <c r="CA49" i="5"/>
  <c r="CA54" i="5"/>
  <c r="CA42" i="5"/>
  <c r="CA58" i="5"/>
  <c r="CA50" i="5"/>
  <c r="CA39" i="5"/>
  <c r="CA44" i="5"/>
  <c r="CA36" i="5"/>
  <c r="CA41" i="5"/>
  <c r="CA38" i="5"/>
  <c r="CA46" i="5"/>
  <c r="CA43" i="5"/>
  <c r="CA40" i="5"/>
  <c r="CA61" i="5"/>
  <c r="CA51" i="5"/>
  <c r="CA45" i="5"/>
  <c r="CA37" i="5"/>
  <c r="CA30" i="5"/>
  <c r="CM25" i="5"/>
  <c r="CY25" i="5" s="1"/>
  <c r="DK25" i="5" s="1"/>
  <c r="CA27" i="5"/>
  <c r="CB25" i="5"/>
  <c r="CA32" i="5"/>
  <c r="CA29" i="5"/>
  <c r="CA34" i="5"/>
  <c r="CA28" i="5"/>
  <c r="CA33" i="5"/>
  <c r="CA35" i="5"/>
  <c r="CA31" i="5"/>
  <c r="DI76" i="4"/>
  <c r="DG76" i="4"/>
  <c r="DH76" i="4"/>
  <c r="DQ76" i="4"/>
  <c r="DL75" i="2"/>
  <c r="CA73" i="4"/>
  <c r="CM73" i="4" s="1"/>
  <c r="CY73" i="4" s="1"/>
  <c r="DK73" i="4" s="1"/>
  <c r="CA70" i="4"/>
  <c r="CM70" i="4" s="1"/>
  <c r="CY70" i="4" s="1"/>
  <c r="DK70" i="4" s="1"/>
  <c r="CA62" i="4"/>
  <c r="CM62" i="4" s="1"/>
  <c r="CY62" i="4" s="1"/>
  <c r="DK62" i="4" s="1"/>
  <c r="CA67" i="4"/>
  <c r="CM67" i="4" s="1"/>
  <c r="CY67" i="4" s="1"/>
  <c r="DK67" i="4" s="1"/>
  <c r="CA72" i="4"/>
  <c r="CM72" i="4" s="1"/>
  <c r="CY72" i="4" s="1"/>
  <c r="DK72" i="4" s="1"/>
  <c r="CA69" i="4"/>
  <c r="CM69" i="4" s="1"/>
  <c r="CY69" i="4" s="1"/>
  <c r="DK69" i="4" s="1"/>
  <c r="CA61" i="4"/>
  <c r="CM61" i="4" s="1"/>
  <c r="CY61" i="4" s="1"/>
  <c r="DK61" i="4" s="1"/>
  <c r="CA74" i="4"/>
  <c r="CM74" i="4" s="1"/>
  <c r="CY74" i="4" s="1"/>
  <c r="DK74" i="4" s="1"/>
  <c r="CA66" i="4"/>
  <c r="CM66" i="4" s="1"/>
  <c r="CY66" i="4" s="1"/>
  <c r="DK66" i="4" s="1"/>
  <c r="CA71" i="4"/>
  <c r="CM71" i="4" s="1"/>
  <c r="CY71" i="4" s="1"/>
  <c r="DK71" i="4" s="1"/>
  <c r="CA58" i="4"/>
  <c r="CM58" i="4" s="1"/>
  <c r="CY58" i="4" s="1"/>
  <c r="DK58" i="4" s="1"/>
  <c r="CA50" i="4"/>
  <c r="CM50" i="4" s="1"/>
  <c r="CY50" i="4" s="1"/>
  <c r="DK50" i="4" s="1"/>
  <c r="CA64" i="4"/>
  <c r="CM64" i="4" s="1"/>
  <c r="CY64" i="4" s="1"/>
  <c r="DK64" i="4" s="1"/>
  <c r="CA55" i="4"/>
  <c r="CM55" i="4" s="1"/>
  <c r="CY55" i="4" s="1"/>
  <c r="DK55" i="4" s="1"/>
  <c r="CA68" i="4"/>
  <c r="CM68" i="4" s="1"/>
  <c r="CY68" i="4" s="1"/>
  <c r="DK68" i="4" s="1"/>
  <c r="CA60" i="4"/>
  <c r="CM60" i="4" s="1"/>
  <c r="CY60" i="4" s="1"/>
  <c r="DK60" i="4" s="1"/>
  <c r="CA52" i="4"/>
  <c r="CM52" i="4" s="1"/>
  <c r="CY52" i="4" s="1"/>
  <c r="DK52" i="4" s="1"/>
  <c r="CA57" i="4"/>
  <c r="CM57" i="4" s="1"/>
  <c r="CY57" i="4" s="1"/>
  <c r="DK57" i="4" s="1"/>
  <c r="CA59" i="4"/>
  <c r="CM59" i="4" s="1"/>
  <c r="CY59" i="4" s="1"/>
  <c r="DK59" i="4" s="1"/>
  <c r="CA51" i="4"/>
  <c r="CM51" i="4" s="1"/>
  <c r="CY51" i="4" s="1"/>
  <c r="DK51" i="4" s="1"/>
  <c r="CA65" i="4"/>
  <c r="CM65" i="4" s="1"/>
  <c r="CY65" i="4" s="1"/>
  <c r="DK65" i="4" s="1"/>
  <c r="CA63" i="4"/>
  <c r="CM63" i="4" s="1"/>
  <c r="CY63" i="4" s="1"/>
  <c r="DK63" i="4" s="1"/>
  <c r="CA56" i="4"/>
  <c r="CM56" i="4" s="1"/>
  <c r="CY56" i="4" s="1"/>
  <c r="DK56" i="4" s="1"/>
  <c r="CA46" i="4"/>
  <c r="CM46" i="4" s="1"/>
  <c r="CY46" i="4" s="1"/>
  <c r="DK46" i="4" s="1"/>
  <c r="CA43" i="4"/>
  <c r="CM43" i="4" s="1"/>
  <c r="CY43" i="4" s="1"/>
  <c r="DK43" i="4" s="1"/>
  <c r="CA54" i="4"/>
  <c r="CM54" i="4" s="1"/>
  <c r="CY54" i="4" s="1"/>
  <c r="DK54" i="4" s="1"/>
  <c r="CA48" i="4"/>
  <c r="CM48" i="4" s="1"/>
  <c r="CY48" i="4" s="1"/>
  <c r="DK48" i="4" s="1"/>
  <c r="CA40" i="4"/>
  <c r="CM40" i="4" s="1"/>
  <c r="CY40" i="4" s="1"/>
  <c r="DK40" i="4" s="1"/>
  <c r="CA45" i="4"/>
  <c r="CM45" i="4" s="1"/>
  <c r="CY45" i="4" s="1"/>
  <c r="DK45" i="4" s="1"/>
  <c r="CA53" i="4"/>
  <c r="CM53" i="4" s="1"/>
  <c r="CY53" i="4" s="1"/>
  <c r="DK53" i="4" s="1"/>
  <c r="CA42" i="4"/>
  <c r="CM42" i="4" s="1"/>
  <c r="CY42" i="4" s="1"/>
  <c r="DK42" i="4" s="1"/>
  <c r="CA47" i="4"/>
  <c r="CM47" i="4" s="1"/>
  <c r="CY47" i="4" s="1"/>
  <c r="DK47" i="4" s="1"/>
  <c r="CA44" i="4"/>
  <c r="CM44" i="4" s="1"/>
  <c r="CY44" i="4" s="1"/>
  <c r="DK44" i="4" s="1"/>
  <c r="CA37" i="4"/>
  <c r="CM37" i="4" s="1"/>
  <c r="CY37" i="4" s="1"/>
  <c r="DK37" i="4" s="1"/>
  <c r="CA29" i="4"/>
  <c r="CM29" i="4" s="1"/>
  <c r="CY29" i="4" s="1"/>
  <c r="DK29" i="4" s="1"/>
  <c r="CA49" i="4"/>
  <c r="CM49" i="4" s="1"/>
  <c r="CY49" i="4" s="1"/>
  <c r="DK49" i="4" s="1"/>
  <c r="CA34" i="4"/>
  <c r="CM34" i="4" s="1"/>
  <c r="CY34" i="4" s="1"/>
  <c r="DK34" i="4" s="1"/>
  <c r="CA39" i="4"/>
  <c r="CM39" i="4" s="1"/>
  <c r="CY39" i="4" s="1"/>
  <c r="DK39" i="4" s="1"/>
  <c r="CA31" i="4"/>
  <c r="CM31" i="4" s="1"/>
  <c r="CY31" i="4" s="1"/>
  <c r="DK31" i="4" s="1"/>
  <c r="CA36" i="4"/>
  <c r="CM36" i="4" s="1"/>
  <c r="CY36" i="4" s="1"/>
  <c r="DK36" i="4" s="1"/>
  <c r="CA41" i="4"/>
  <c r="CM41" i="4" s="1"/>
  <c r="CY41" i="4" s="1"/>
  <c r="DK41" i="4" s="1"/>
  <c r="CA38" i="4"/>
  <c r="CM38" i="4" s="1"/>
  <c r="CY38" i="4" s="1"/>
  <c r="DK38" i="4" s="1"/>
  <c r="CA30" i="4"/>
  <c r="CM30" i="4" s="1"/>
  <c r="CY30" i="4" s="1"/>
  <c r="DK30" i="4" s="1"/>
  <c r="CA35" i="4"/>
  <c r="CM35" i="4" s="1"/>
  <c r="CY35" i="4" s="1"/>
  <c r="DK35" i="4" s="1"/>
  <c r="CA27" i="4"/>
  <c r="CM27" i="4" s="1"/>
  <c r="CY27" i="4" s="1"/>
  <c r="DK27" i="4" s="1"/>
  <c r="CA33" i="4"/>
  <c r="CM33" i="4" s="1"/>
  <c r="CY33" i="4" s="1"/>
  <c r="DK33" i="4" s="1"/>
  <c r="CA22" i="4"/>
  <c r="CM22" i="4" s="1"/>
  <c r="CY22" i="4" s="1"/>
  <c r="DK22" i="4" s="1"/>
  <c r="CA19" i="4"/>
  <c r="CM19" i="4" s="1"/>
  <c r="CY19" i="4" s="1"/>
  <c r="DK19" i="4" s="1"/>
  <c r="CA24" i="4"/>
  <c r="CM24" i="4" s="1"/>
  <c r="CY24" i="4" s="1"/>
  <c r="DK24" i="4" s="1"/>
  <c r="CA21" i="4"/>
  <c r="CM21" i="4" s="1"/>
  <c r="CY21" i="4" s="1"/>
  <c r="DK21" i="4" s="1"/>
  <c r="CA26" i="4"/>
  <c r="CM26" i="4" s="1"/>
  <c r="CY26" i="4" s="1"/>
  <c r="DK26" i="4" s="1"/>
  <c r="CA18" i="4"/>
  <c r="CM18" i="4" s="1"/>
  <c r="CY18" i="4" s="1"/>
  <c r="DK18" i="4" s="1"/>
  <c r="CA28" i="4"/>
  <c r="CM28" i="4" s="1"/>
  <c r="CY28" i="4" s="1"/>
  <c r="DK28" i="4" s="1"/>
  <c r="CA23" i="4"/>
  <c r="CM23" i="4" s="1"/>
  <c r="CY23" i="4" s="1"/>
  <c r="DK23" i="4" s="1"/>
  <c r="CA20" i="4"/>
  <c r="CM20" i="4" s="1"/>
  <c r="CY20" i="4" s="1"/>
  <c r="DK20" i="4" s="1"/>
  <c r="CA13" i="4"/>
  <c r="CM13" i="4" s="1"/>
  <c r="CY13" i="4" s="1"/>
  <c r="DK13" i="4" s="1"/>
  <c r="CA5" i="4"/>
  <c r="CM5" i="4" s="1"/>
  <c r="CY5" i="4" s="1"/>
  <c r="DK5" i="4" s="1"/>
  <c r="CA16" i="4"/>
  <c r="CM16" i="4" s="1"/>
  <c r="CY16" i="4" s="1"/>
  <c r="DK16" i="4" s="1"/>
  <c r="CA10" i="4"/>
  <c r="CM10" i="4" s="1"/>
  <c r="CY10" i="4" s="1"/>
  <c r="DK10" i="4" s="1"/>
  <c r="CA32" i="4"/>
  <c r="CM32" i="4" s="1"/>
  <c r="CY32" i="4" s="1"/>
  <c r="DK32" i="4" s="1"/>
  <c r="CA25" i="4"/>
  <c r="CM25" i="4" s="1"/>
  <c r="CY25" i="4" s="1"/>
  <c r="DK25" i="4" s="1"/>
  <c r="CA15" i="4"/>
  <c r="CM15" i="4" s="1"/>
  <c r="CY15" i="4" s="1"/>
  <c r="DK15" i="4" s="1"/>
  <c r="CA7" i="4"/>
  <c r="CM7" i="4" s="1"/>
  <c r="CY7" i="4" s="1"/>
  <c r="DK7" i="4" s="1"/>
  <c r="CA9" i="4"/>
  <c r="CM9" i="4" s="1"/>
  <c r="CY9" i="4" s="1"/>
  <c r="DK9" i="4" s="1"/>
  <c r="CA14" i="4"/>
  <c r="CM14" i="4" s="1"/>
  <c r="CY14" i="4" s="1"/>
  <c r="DK14" i="4" s="1"/>
  <c r="CA6" i="4"/>
  <c r="CM6" i="4" s="1"/>
  <c r="CY6" i="4" s="1"/>
  <c r="DK6" i="4" s="1"/>
  <c r="CA17" i="4"/>
  <c r="CM17" i="4" s="1"/>
  <c r="CY17" i="4" s="1"/>
  <c r="DK17" i="4" s="1"/>
  <c r="CA11" i="4"/>
  <c r="CM11" i="4" s="1"/>
  <c r="CY11" i="4" s="1"/>
  <c r="DK11" i="4" s="1"/>
  <c r="CA12" i="4"/>
  <c r="CM12" i="4" s="1"/>
  <c r="CY12" i="4" s="1"/>
  <c r="DK12" i="4" s="1"/>
  <c r="CA8" i="4"/>
  <c r="CM8" i="4" s="1"/>
  <c r="CY8" i="4" s="1"/>
  <c r="DK8" i="4" s="1"/>
  <c r="CM3" i="4"/>
  <c r="CY3" i="4" s="1"/>
  <c r="DK3" i="4" s="1"/>
  <c r="CB3" i="4"/>
  <c r="DJ76" i="4"/>
  <c r="CC5" i="2"/>
  <c r="CO5" i="2" s="1"/>
  <c r="DA5" i="2" s="1"/>
  <c r="DM5" i="2" s="1"/>
  <c r="CC13" i="2"/>
  <c r="CO13" i="2" s="1"/>
  <c r="DA13" i="2" s="1"/>
  <c r="DM13" i="2" s="1"/>
  <c r="CC21" i="2"/>
  <c r="CO21" i="2" s="1"/>
  <c r="DA21" i="2" s="1"/>
  <c r="DM21" i="2" s="1"/>
  <c r="CC29" i="2"/>
  <c r="CO29" i="2" s="1"/>
  <c r="DA29" i="2" s="1"/>
  <c r="DM29" i="2" s="1"/>
  <c r="CC37" i="2"/>
  <c r="CO37" i="2" s="1"/>
  <c r="DA37" i="2" s="1"/>
  <c r="DM37" i="2" s="1"/>
  <c r="CC45" i="2"/>
  <c r="CO45" i="2" s="1"/>
  <c r="DA45" i="2" s="1"/>
  <c r="DM45" i="2" s="1"/>
  <c r="CC53" i="2"/>
  <c r="CO53" i="2" s="1"/>
  <c r="DA53" i="2" s="1"/>
  <c r="DM53" i="2" s="1"/>
  <c r="CC61" i="2"/>
  <c r="CO61" i="2" s="1"/>
  <c r="DA61" i="2" s="1"/>
  <c r="DM61" i="2" s="1"/>
  <c r="CC69" i="2"/>
  <c r="CO69" i="2" s="1"/>
  <c r="DA69" i="2" s="1"/>
  <c r="DM69" i="2" s="1"/>
  <c r="CC7" i="2"/>
  <c r="CO7" i="2" s="1"/>
  <c r="DA7" i="2" s="1"/>
  <c r="DM7" i="2" s="1"/>
  <c r="CC15" i="2"/>
  <c r="CO15" i="2" s="1"/>
  <c r="DA15" i="2" s="1"/>
  <c r="DM15" i="2" s="1"/>
  <c r="CC39" i="2"/>
  <c r="CO39" i="2" s="1"/>
  <c r="DA39" i="2" s="1"/>
  <c r="DM39" i="2" s="1"/>
  <c r="CC4" i="2"/>
  <c r="CO4" i="2" s="1"/>
  <c r="DA4" i="2" s="1"/>
  <c r="DM4" i="2" s="1"/>
  <c r="CC12" i="2"/>
  <c r="CO12" i="2" s="1"/>
  <c r="DA12" i="2" s="1"/>
  <c r="DM12" i="2" s="1"/>
  <c r="CC20" i="2"/>
  <c r="CO20" i="2" s="1"/>
  <c r="DA20" i="2" s="1"/>
  <c r="DM20" i="2" s="1"/>
  <c r="CC28" i="2"/>
  <c r="CO28" i="2" s="1"/>
  <c r="DA28" i="2" s="1"/>
  <c r="DM28" i="2" s="1"/>
  <c r="CC36" i="2"/>
  <c r="CO36" i="2" s="1"/>
  <c r="DA36" i="2" s="1"/>
  <c r="DM36" i="2" s="1"/>
  <c r="CC44" i="2"/>
  <c r="CO44" i="2" s="1"/>
  <c r="DA44" i="2" s="1"/>
  <c r="DM44" i="2" s="1"/>
  <c r="CC52" i="2"/>
  <c r="CO52" i="2" s="1"/>
  <c r="DA52" i="2" s="1"/>
  <c r="DM52" i="2" s="1"/>
  <c r="CC60" i="2"/>
  <c r="CO60" i="2" s="1"/>
  <c r="DA60" i="2" s="1"/>
  <c r="DM60" i="2" s="1"/>
  <c r="CC68" i="2"/>
  <c r="CO68" i="2" s="1"/>
  <c r="DA68" i="2" s="1"/>
  <c r="DM68" i="2" s="1"/>
  <c r="CC3" i="2"/>
  <c r="CO3" i="2" s="1"/>
  <c r="DA3" i="2" s="1"/>
  <c r="DM3" i="2" s="1"/>
  <c r="CC11" i="2"/>
  <c r="CO11" i="2" s="1"/>
  <c r="DA11" i="2" s="1"/>
  <c r="DM11" i="2" s="1"/>
  <c r="CC19" i="2"/>
  <c r="CO19" i="2" s="1"/>
  <c r="DA19" i="2" s="1"/>
  <c r="DM19" i="2" s="1"/>
  <c r="CC27" i="2"/>
  <c r="CO27" i="2" s="1"/>
  <c r="DA27" i="2" s="1"/>
  <c r="DM27" i="2" s="1"/>
  <c r="CC35" i="2"/>
  <c r="CO35" i="2" s="1"/>
  <c r="DA35" i="2" s="1"/>
  <c r="DM35" i="2" s="1"/>
  <c r="CC43" i="2"/>
  <c r="CO43" i="2" s="1"/>
  <c r="DA43" i="2" s="1"/>
  <c r="DM43" i="2" s="1"/>
  <c r="CC51" i="2"/>
  <c r="CO51" i="2" s="1"/>
  <c r="DA51" i="2" s="1"/>
  <c r="DM51" i="2" s="1"/>
  <c r="CC59" i="2"/>
  <c r="CO59" i="2" s="1"/>
  <c r="DA59" i="2" s="1"/>
  <c r="DM59" i="2" s="1"/>
  <c r="CC67" i="2"/>
  <c r="CO67" i="2" s="1"/>
  <c r="DA67" i="2" s="1"/>
  <c r="DM67" i="2" s="1"/>
  <c r="CC10" i="2"/>
  <c r="CO10" i="2" s="1"/>
  <c r="DA10" i="2" s="1"/>
  <c r="DM10" i="2" s="1"/>
  <c r="CC18" i="2"/>
  <c r="CO18" i="2" s="1"/>
  <c r="DA18" i="2" s="1"/>
  <c r="DM18" i="2" s="1"/>
  <c r="CC26" i="2"/>
  <c r="CO26" i="2" s="1"/>
  <c r="DA26" i="2" s="1"/>
  <c r="DM26" i="2" s="1"/>
  <c r="CC34" i="2"/>
  <c r="CO34" i="2" s="1"/>
  <c r="DA34" i="2" s="1"/>
  <c r="DM34" i="2" s="1"/>
  <c r="CC42" i="2"/>
  <c r="CO42" i="2" s="1"/>
  <c r="DA42" i="2" s="1"/>
  <c r="DM42" i="2" s="1"/>
  <c r="CC50" i="2"/>
  <c r="CO50" i="2" s="1"/>
  <c r="DA50" i="2" s="1"/>
  <c r="DM50" i="2" s="1"/>
  <c r="CC58" i="2"/>
  <c r="CO58" i="2" s="1"/>
  <c r="DA58" i="2" s="1"/>
  <c r="DM58" i="2" s="1"/>
  <c r="CC66" i="2"/>
  <c r="CO66" i="2" s="1"/>
  <c r="DA66" i="2" s="1"/>
  <c r="DM66" i="2" s="1"/>
  <c r="CD2" i="2"/>
  <c r="CC9" i="2"/>
  <c r="CO9" i="2" s="1"/>
  <c r="DA9" i="2" s="1"/>
  <c r="DM9" i="2" s="1"/>
  <c r="CC17" i="2"/>
  <c r="CO17" i="2" s="1"/>
  <c r="DA17" i="2" s="1"/>
  <c r="DM17" i="2" s="1"/>
  <c r="CC25" i="2"/>
  <c r="CO25" i="2" s="1"/>
  <c r="DA25" i="2" s="1"/>
  <c r="DM25" i="2" s="1"/>
  <c r="CC33" i="2"/>
  <c r="CO33" i="2" s="1"/>
  <c r="DA33" i="2" s="1"/>
  <c r="DM33" i="2" s="1"/>
  <c r="CC41" i="2"/>
  <c r="CO41" i="2" s="1"/>
  <c r="DA41" i="2" s="1"/>
  <c r="DM41" i="2" s="1"/>
  <c r="CC49" i="2"/>
  <c r="CO49" i="2" s="1"/>
  <c r="DA49" i="2" s="1"/>
  <c r="DM49" i="2" s="1"/>
  <c r="CC57" i="2"/>
  <c r="CO57" i="2" s="1"/>
  <c r="DA57" i="2" s="1"/>
  <c r="DM57" i="2" s="1"/>
  <c r="CC65" i="2"/>
  <c r="CO65" i="2" s="1"/>
  <c r="DA65" i="2" s="1"/>
  <c r="DM65" i="2" s="1"/>
  <c r="CC73" i="2"/>
  <c r="CO73" i="2" s="1"/>
  <c r="DA73" i="2" s="1"/>
  <c r="DM73" i="2" s="1"/>
  <c r="CC8" i="2"/>
  <c r="CO8" i="2" s="1"/>
  <c r="DA8" i="2" s="1"/>
  <c r="DM8" i="2" s="1"/>
  <c r="CC16" i="2"/>
  <c r="CO16" i="2" s="1"/>
  <c r="DA16" i="2" s="1"/>
  <c r="DM16" i="2" s="1"/>
  <c r="CC24" i="2"/>
  <c r="CO24" i="2" s="1"/>
  <c r="DA24" i="2" s="1"/>
  <c r="DM24" i="2" s="1"/>
  <c r="CC32" i="2"/>
  <c r="CO32" i="2" s="1"/>
  <c r="DA32" i="2" s="1"/>
  <c r="DM32" i="2" s="1"/>
  <c r="CC40" i="2"/>
  <c r="CO40" i="2" s="1"/>
  <c r="DA40" i="2" s="1"/>
  <c r="DM40" i="2" s="1"/>
  <c r="CC48" i="2"/>
  <c r="CO48" i="2" s="1"/>
  <c r="DA48" i="2" s="1"/>
  <c r="DM48" i="2" s="1"/>
  <c r="CC56" i="2"/>
  <c r="CO56" i="2" s="1"/>
  <c r="DA56" i="2" s="1"/>
  <c r="DM56" i="2" s="1"/>
  <c r="CC64" i="2"/>
  <c r="CO64" i="2" s="1"/>
  <c r="DA64" i="2" s="1"/>
  <c r="DM64" i="2" s="1"/>
  <c r="CC72" i="2"/>
  <c r="CO72" i="2" s="1"/>
  <c r="DA72" i="2" s="1"/>
  <c r="DM72" i="2" s="1"/>
  <c r="CC23" i="2"/>
  <c r="CO23" i="2" s="1"/>
  <c r="DA23" i="2" s="1"/>
  <c r="DM23" i="2" s="1"/>
  <c r="CC47" i="2"/>
  <c r="CO47" i="2" s="1"/>
  <c r="DA47" i="2" s="1"/>
  <c r="DM47" i="2" s="1"/>
  <c r="CC55" i="2"/>
  <c r="CO55" i="2" s="1"/>
  <c r="DA55" i="2" s="1"/>
  <c r="DM55" i="2" s="1"/>
  <c r="CC63" i="2"/>
  <c r="CO63" i="2" s="1"/>
  <c r="DA63" i="2" s="1"/>
  <c r="DM63" i="2" s="1"/>
  <c r="CC71" i="2"/>
  <c r="CO71" i="2" s="1"/>
  <c r="DA71" i="2" s="1"/>
  <c r="DM71" i="2" s="1"/>
  <c r="CC6" i="2"/>
  <c r="CO6" i="2" s="1"/>
  <c r="DA6" i="2" s="1"/>
  <c r="DM6" i="2" s="1"/>
  <c r="CC14" i="2"/>
  <c r="CO14" i="2" s="1"/>
  <c r="DA14" i="2" s="1"/>
  <c r="DM14" i="2" s="1"/>
  <c r="CC22" i="2"/>
  <c r="CO22" i="2" s="1"/>
  <c r="DA22" i="2" s="1"/>
  <c r="DM22" i="2" s="1"/>
  <c r="CC30" i="2"/>
  <c r="CO30" i="2" s="1"/>
  <c r="DA30" i="2" s="1"/>
  <c r="DM30" i="2" s="1"/>
  <c r="CC38" i="2"/>
  <c r="CO38" i="2" s="1"/>
  <c r="DA38" i="2" s="1"/>
  <c r="DM38" i="2" s="1"/>
  <c r="CC46" i="2"/>
  <c r="CO46" i="2" s="1"/>
  <c r="DA46" i="2" s="1"/>
  <c r="DM46" i="2" s="1"/>
  <c r="CC54" i="2"/>
  <c r="CO54" i="2" s="1"/>
  <c r="DA54" i="2" s="1"/>
  <c r="DM54" i="2" s="1"/>
  <c r="CC62" i="2"/>
  <c r="CO62" i="2" s="1"/>
  <c r="DA62" i="2" s="1"/>
  <c r="DM62" i="2" s="1"/>
  <c r="CC70" i="2"/>
  <c r="CO70" i="2" s="1"/>
  <c r="DA70" i="2" s="1"/>
  <c r="DM70" i="2" s="1"/>
  <c r="CC31" i="2"/>
  <c r="CO31" i="2" s="1"/>
  <c r="DA31" i="2" s="1"/>
  <c r="DM31" i="2" s="1"/>
  <c r="CM47" i="5" l="1"/>
  <c r="CY47" i="5" s="1"/>
  <c r="DK47" i="5" s="1"/>
  <c r="CM79" i="5"/>
  <c r="CY79" i="5" s="1"/>
  <c r="DK79" i="5" s="1"/>
  <c r="CM72" i="5"/>
  <c r="CY72" i="5" s="1"/>
  <c r="DK72" i="5" s="1"/>
  <c r="CM28" i="5"/>
  <c r="CY28" i="5" s="1"/>
  <c r="DK28" i="5" s="1"/>
  <c r="CM37" i="5"/>
  <c r="CY37" i="5" s="1"/>
  <c r="DK37" i="5" s="1"/>
  <c r="CM41" i="5"/>
  <c r="CY41" i="5" s="1"/>
  <c r="DK41" i="5" s="1"/>
  <c r="CM49" i="5"/>
  <c r="CY49" i="5" s="1"/>
  <c r="DK49" i="5" s="1"/>
  <c r="CM48" i="5"/>
  <c r="CY48" i="5" s="1"/>
  <c r="DK48" i="5" s="1"/>
  <c r="CM65" i="5"/>
  <c r="CY65" i="5" s="1"/>
  <c r="DK65" i="5" s="1"/>
  <c r="CM73" i="5"/>
  <c r="CY73" i="5" s="1"/>
  <c r="DK73" i="5" s="1"/>
  <c r="CM85" i="5"/>
  <c r="CY85" i="5" s="1"/>
  <c r="DK85" i="5" s="1"/>
  <c r="CM34" i="5"/>
  <c r="CY34" i="5" s="1"/>
  <c r="DK34" i="5" s="1"/>
  <c r="CM45" i="5"/>
  <c r="CY45" i="5" s="1"/>
  <c r="DK45" i="5" s="1"/>
  <c r="CM36" i="5"/>
  <c r="CY36" i="5" s="1"/>
  <c r="DK36" i="5" s="1"/>
  <c r="CM57" i="5"/>
  <c r="CY57" i="5" s="1"/>
  <c r="DK57" i="5" s="1"/>
  <c r="CM56" i="5"/>
  <c r="CY56" i="5" s="1"/>
  <c r="DK56" i="5" s="1"/>
  <c r="CM60" i="5"/>
  <c r="CY60" i="5" s="1"/>
  <c r="DK60" i="5" s="1"/>
  <c r="CM81" i="5"/>
  <c r="CY81" i="5" s="1"/>
  <c r="DK81" i="5" s="1"/>
  <c r="CM84" i="5"/>
  <c r="CY84" i="5" s="1"/>
  <c r="DK84" i="5" s="1"/>
  <c r="CM63" i="5"/>
  <c r="CY63" i="5" s="1"/>
  <c r="DK63" i="5" s="1"/>
  <c r="CM50" i="5"/>
  <c r="CY50" i="5" s="1"/>
  <c r="DK50" i="5" s="1"/>
  <c r="CM29" i="5"/>
  <c r="CY29" i="5" s="1"/>
  <c r="DK29" i="5" s="1"/>
  <c r="CM51" i="5"/>
  <c r="CY51" i="5" s="1"/>
  <c r="DK51" i="5" s="1"/>
  <c r="CM44" i="5"/>
  <c r="CY44" i="5" s="1"/>
  <c r="DK44" i="5" s="1"/>
  <c r="CM52" i="5"/>
  <c r="CY52" i="5" s="1"/>
  <c r="DK52" i="5" s="1"/>
  <c r="CM64" i="5"/>
  <c r="CY64" i="5" s="1"/>
  <c r="DK64" i="5" s="1"/>
  <c r="CM68" i="5"/>
  <c r="CY68" i="5" s="1"/>
  <c r="DK68" i="5" s="1"/>
  <c r="CM76" i="5"/>
  <c r="CY76" i="5" s="1"/>
  <c r="DK76" i="5" s="1"/>
  <c r="CM77" i="5"/>
  <c r="CY77" i="5" s="1"/>
  <c r="DK77" i="5" s="1"/>
  <c r="CM61" i="5"/>
  <c r="CY61" i="5" s="1"/>
  <c r="DK61" i="5" s="1"/>
  <c r="CM86" i="5"/>
  <c r="CY86" i="5" s="1"/>
  <c r="DK86" i="5" s="1"/>
  <c r="CM31" i="5"/>
  <c r="CY31" i="5" s="1"/>
  <c r="DK31" i="5" s="1"/>
  <c r="CM27" i="5"/>
  <c r="CY27" i="5" s="1"/>
  <c r="DK27" i="5" s="1"/>
  <c r="CM43" i="5"/>
  <c r="CY43" i="5" s="1"/>
  <c r="DK43" i="5" s="1"/>
  <c r="CM58" i="5"/>
  <c r="CY58" i="5" s="1"/>
  <c r="DK58" i="5" s="1"/>
  <c r="CM69" i="5"/>
  <c r="CY69" i="5" s="1"/>
  <c r="DK69" i="5" s="1"/>
  <c r="CM62" i="5"/>
  <c r="CY62" i="5" s="1"/>
  <c r="DK62" i="5" s="1"/>
  <c r="CM66" i="5"/>
  <c r="CY66" i="5" s="1"/>
  <c r="DK66" i="5" s="1"/>
  <c r="CM74" i="5"/>
  <c r="CY74" i="5" s="1"/>
  <c r="DK74" i="5" s="1"/>
  <c r="CM88" i="5"/>
  <c r="CY88" i="5" s="1"/>
  <c r="DK88" i="5" s="1"/>
  <c r="CM39" i="5"/>
  <c r="CY39" i="5" s="1"/>
  <c r="DK39" i="5" s="1"/>
  <c r="CM40" i="5"/>
  <c r="CY40" i="5" s="1"/>
  <c r="DK40" i="5" s="1"/>
  <c r="CM71" i="5"/>
  <c r="CY71" i="5" s="1"/>
  <c r="DK71" i="5" s="1"/>
  <c r="CM35" i="5"/>
  <c r="CY35" i="5" s="1"/>
  <c r="DK35" i="5" s="1"/>
  <c r="CM46" i="5"/>
  <c r="CY46" i="5" s="1"/>
  <c r="DK46" i="5" s="1"/>
  <c r="CM53" i="5"/>
  <c r="CY53" i="5" s="1"/>
  <c r="DK53" i="5" s="1"/>
  <c r="CM75" i="5"/>
  <c r="CY75" i="5" s="1"/>
  <c r="DK75" i="5" s="1"/>
  <c r="CM82" i="5"/>
  <c r="CY82" i="5" s="1"/>
  <c r="DK82" i="5" s="1"/>
  <c r="CM32" i="5"/>
  <c r="CY32" i="5" s="1"/>
  <c r="DK32" i="5" s="1"/>
  <c r="CM55" i="5"/>
  <c r="CY55" i="5" s="1"/>
  <c r="DK55" i="5" s="1"/>
  <c r="CM42" i="5"/>
  <c r="CY42" i="5" s="1"/>
  <c r="DK42" i="5" s="1"/>
  <c r="CM70" i="5"/>
  <c r="CY70" i="5" s="1"/>
  <c r="DK70" i="5" s="1"/>
  <c r="CM33" i="5"/>
  <c r="CY33" i="5" s="1"/>
  <c r="DK33" i="5" s="1"/>
  <c r="CM30" i="5"/>
  <c r="CY30" i="5" s="1"/>
  <c r="DK30" i="5" s="1"/>
  <c r="CM38" i="5"/>
  <c r="CY38" i="5" s="1"/>
  <c r="DK38" i="5" s="1"/>
  <c r="CM54" i="5"/>
  <c r="CY54" i="5" s="1"/>
  <c r="DK54" i="5" s="1"/>
  <c r="CM59" i="5"/>
  <c r="CY59" i="5" s="1"/>
  <c r="DK59" i="5" s="1"/>
  <c r="CM80" i="5"/>
  <c r="CY80" i="5" s="1"/>
  <c r="DK80" i="5" s="1"/>
  <c r="CM78" i="5"/>
  <c r="CY78" i="5" s="1"/>
  <c r="DK78" i="5" s="1"/>
  <c r="CM83" i="5"/>
  <c r="CY83" i="5" s="1"/>
  <c r="DK83" i="5" s="1"/>
  <c r="BO24" i="5"/>
  <c r="BP24" i="5" s="1"/>
  <c r="BQ24" i="5" s="1"/>
  <c r="CM91" i="5" s="1"/>
  <c r="CY91" i="5" s="1"/>
  <c r="DK91" i="5" s="1"/>
  <c r="CK92" i="5"/>
  <c r="CW92" i="5" s="1"/>
  <c r="DI92" i="5" s="1"/>
  <c r="CM67" i="5"/>
  <c r="CY67" i="5" s="1"/>
  <c r="DK67" i="5" s="1"/>
  <c r="CM87" i="5"/>
  <c r="CY87" i="5" s="1"/>
  <c r="DK87" i="5" s="1"/>
  <c r="CB92" i="5"/>
  <c r="CB84" i="5"/>
  <c r="CB89" i="5"/>
  <c r="CB94" i="5"/>
  <c r="CB86" i="5"/>
  <c r="CB96" i="5"/>
  <c r="CB88" i="5"/>
  <c r="CB93" i="5"/>
  <c r="CB85" i="5"/>
  <c r="CB90" i="5"/>
  <c r="CB95" i="5"/>
  <c r="CB87" i="5"/>
  <c r="CB83" i="5"/>
  <c r="CB82" i="5"/>
  <c r="CB74" i="5"/>
  <c r="CB79" i="5"/>
  <c r="CB76" i="5"/>
  <c r="CB81" i="5"/>
  <c r="CB73" i="5"/>
  <c r="CB78" i="5"/>
  <c r="CB75" i="5"/>
  <c r="CB91" i="5"/>
  <c r="CB80" i="5"/>
  <c r="CB72" i="5"/>
  <c r="CB71" i="5"/>
  <c r="CB63" i="5"/>
  <c r="CB77" i="5"/>
  <c r="CB68" i="5"/>
  <c r="CB60" i="5"/>
  <c r="CB65" i="5"/>
  <c r="CB70" i="5"/>
  <c r="CB62" i="5"/>
  <c r="CB67" i="5"/>
  <c r="CB59" i="5"/>
  <c r="CB64" i="5"/>
  <c r="CB69" i="5"/>
  <c r="CB61" i="5"/>
  <c r="CB66" i="5"/>
  <c r="CB53" i="5"/>
  <c r="CB58" i="5"/>
  <c r="CB50" i="5"/>
  <c r="CB52" i="5"/>
  <c r="CB57" i="5"/>
  <c r="CB49" i="5"/>
  <c r="CB54" i="5"/>
  <c r="CB46" i="5"/>
  <c r="CB51" i="5"/>
  <c r="CB39" i="5"/>
  <c r="CB44" i="5"/>
  <c r="CB36" i="5"/>
  <c r="CB41" i="5"/>
  <c r="CB38" i="5"/>
  <c r="CB56" i="5"/>
  <c r="CB48" i="5"/>
  <c r="CB43" i="5"/>
  <c r="CB35" i="5"/>
  <c r="CB40" i="5"/>
  <c r="CB55" i="5"/>
  <c r="CB47" i="5"/>
  <c r="CB45" i="5"/>
  <c r="CB37" i="5"/>
  <c r="CB42" i="5"/>
  <c r="CB32" i="5"/>
  <c r="CB29" i="5"/>
  <c r="CB34" i="5"/>
  <c r="CB31" i="5"/>
  <c r="CB33" i="5"/>
  <c r="CB30" i="5"/>
  <c r="CN25" i="5"/>
  <c r="CZ25" i="5" s="1"/>
  <c r="DL25" i="5" s="1"/>
  <c r="CB27" i="5"/>
  <c r="CC25" i="5"/>
  <c r="CB28" i="5"/>
  <c r="DK100" i="5"/>
  <c r="DK104" i="5" s="1"/>
  <c r="DK99" i="5"/>
  <c r="DK103" i="5" s="1"/>
  <c r="DM75" i="2"/>
  <c r="DK76" i="4"/>
  <c r="DK77" i="4"/>
  <c r="CB70" i="4"/>
  <c r="CN70" i="4" s="1"/>
  <c r="CZ70" i="4" s="1"/>
  <c r="DL70" i="4" s="1"/>
  <c r="CB67" i="4"/>
  <c r="CN67" i="4" s="1"/>
  <c r="CZ67" i="4" s="1"/>
  <c r="DL67" i="4" s="1"/>
  <c r="CB72" i="4"/>
  <c r="CN72" i="4" s="1"/>
  <c r="CZ72" i="4" s="1"/>
  <c r="DL72" i="4" s="1"/>
  <c r="CB64" i="4"/>
  <c r="CN64" i="4" s="1"/>
  <c r="CZ64" i="4" s="1"/>
  <c r="DL64" i="4" s="1"/>
  <c r="CB69" i="4"/>
  <c r="CN69" i="4" s="1"/>
  <c r="CZ69" i="4" s="1"/>
  <c r="DL69" i="4" s="1"/>
  <c r="CB74" i="4"/>
  <c r="CN74" i="4" s="1"/>
  <c r="CZ74" i="4" s="1"/>
  <c r="DL74" i="4" s="1"/>
  <c r="CB66" i="4"/>
  <c r="CN66" i="4" s="1"/>
  <c r="CZ66" i="4" s="1"/>
  <c r="DL66" i="4" s="1"/>
  <c r="CB71" i="4"/>
  <c r="CN71" i="4" s="1"/>
  <c r="CZ71" i="4" s="1"/>
  <c r="DL71" i="4" s="1"/>
  <c r="CB63" i="4"/>
  <c r="CN63" i="4" s="1"/>
  <c r="CZ63" i="4" s="1"/>
  <c r="DL63" i="4" s="1"/>
  <c r="CB68" i="4"/>
  <c r="CN68" i="4" s="1"/>
  <c r="CZ68" i="4" s="1"/>
  <c r="DL68" i="4" s="1"/>
  <c r="CB62" i="4"/>
  <c r="CN62" i="4" s="1"/>
  <c r="CZ62" i="4" s="1"/>
  <c r="DL62" i="4" s="1"/>
  <c r="CB55" i="4"/>
  <c r="CN55" i="4" s="1"/>
  <c r="CZ55" i="4" s="1"/>
  <c r="DL55" i="4" s="1"/>
  <c r="CB60" i="4"/>
  <c r="CN60" i="4" s="1"/>
  <c r="CZ60" i="4" s="1"/>
  <c r="DL60" i="4" s="1"/>
  <c r="CB52" i="4"/>
  <c r="CN52" i="4" s="1"/>
  <c r="CZ52" i="4" s="1"/>
  <c r="DL52" i="4" s="1"/>
  <c r="CB61" i="4"/>
  <c r="CN61" i="4" s="1"/>
  <c r="CZ61" i="4" s="1"/>
  <c r="DL61" i="4" s="1"/>
  <c r="CB57" i="4"/>
  <c r="CN57" i="4" s="1"/>
  <c r="CZ57" i="4" s="1"/>
  <c r="DL57" i="4" s="1"/>
  <c r="CB73" i="4"/>
  <c r="CN73" i="4" s="1"/>
  <c r="CZ73" i="4" s="1"/>
  <c r="DL73" i="4" s="1"/>
  <c r="CB54" i="4"/>
  <c r="CN54" i="4" s="1"/>
  <c r="CZ54" i="4" s="1"/>
  <c r="DL54" i="4" s="1"/>
  <c r="CB65" i="4"/>
  <c r="CN65" i="4" s="1"/>
  <c r="CZ65" i="4" s="1"/>
  <c r="DL65" i="4" s="1"/>
  <c r="CB56" i="4"/>
  <c r="CN56" i="4" s="1"/>
  <c r="CZ56" i="4" s="1"/>
  <c r="DL56" i="4" s="1"/>
  <c r="CB53" i="4"/>
  <c r="CN53" i="4" s="1"/>
  <c r="CZ53" i="4" s="1"/>
  <c r="DL53" i="4" s="1"/>
  <c r="CB43" i="4"/>
  <c r="CN43" i="4" s="1"/>
  <c r="CZ43" i="4" s="1"/>
  <c r="DL43" i="4" s="1"/>
  <c r="CB58" i="4"/>
  <c r="CN58" i="4" s="1"/>
  <c r="CZ58" i="4" s="1"/>
  <c r="DL58" i="4" s="1"/>
  <c r="CB48" i="4"/>
  <c r="CN48" i="4" s="1"/>
  <c r="CZ48" i="4" s="1"/>
  <c r="DL48" i="4" s="1"/>
  <c r="CB40" i="4"/>
  <c r="CN40" i="4" s="1"/>
  <c r="CZ40" i="4" s="1"/>
  <c r="DL40" i="4" s="1"/>
  <c r="CB45" i="4"/>
  <c r="CN45" i="4" s="1"/>
  <c r="CZ45" i="4" s="1"/>
  <c r="DL45" i="4" s="1"/>
  <c r="CB42" i="4"/>
  <c r="CN42" i="4" s="1"/>
  <c r="CZ42" i="4" s="1"/>
  <c r="DL42" i="4" s="1"/>
  <c r="CB47" i="4"/>
  <c r="CN47" i="4" s="1"/>
  <c r="CZ47" i="4" s="1"/>
  <c r="DL47" i="4" s="1"/>
  <c r="CB51" i="4"/>
  <c r="CN51" i="4" s="1"/>
  <c r="CZ51" i="4" s="1"/>
  <c r="DL51" i="4" s="1"/>
  <c r="CB44" i="4"/>
  <c r="CN44" i="4" s="1"/>
  <c r="CZ44" i="4" s="1"/>
  <c r="DL44" i="4" s="1"/>
  <c r="CB49" i="4"/>
  <c r="CN49" i="4" s="1"/>
  <c r="CZ49" i="4" s="1"/>
  <c r="DL49" i="4" s="1"/>
  <c r="CB41" i="4"/>
  <c r="CN41" i="4" s="1"/>
  <c r="CZ41" i="4" s="1"/>
  <c r="DL41" i="4" s="1"/>
  <c r="CB34" i="4"/>
  <c r="CN34" i="4" s="1"/>
  <c r="CZ34" i="4" s="1"/>
  <c r="DL34" i="4" s="1"/>
  <c r="CB39" i="4"/>
  <c r="CN39" i="4" s="1"/>
  <c r="CZ39" i="4" s="1"/>
  <c r="DL39" i="4" s="1"/>
  <c r="CB31" i="4"/>
  <c r="CN31" i="4" s="1"/>
  <c r="CZ31" i="4" s="1"/>
  <c r="DL31" i="4" s="1"/>
  <c r="CB59" i="4"/>
  <c r="CN59" i="4" s="1"/>
  <c r="CZ59" i="4" s="1"/>
  <c r="DL59" i="4" s="1"/>
  <c r="CB36" i="4"/>
  <c r="CN36" i="4" s="1"/>
  <c r="CZ36" i="4" s="1"/>
  <c r="DL36" i="4" s="1"/>
  <c r="CB28" i="4"/>
  <c r="CN28" i="4" s="1"/>
  <c r="CZ28" i="4" s="1"/>
  <c r="DL28" i="4" s="1"/>
  <c r="CB50" i="4"/>
  <c r="CN50" i="4" s="1"/>
  <c r="CZ50" i="4" s="1"/>
  <c r="DL50" i="4" s="1"/>
  <c r="CB35" i="4"/>
  <c r="CN35" i="4" s="1"/>
  <c r="CZ35" i="4" s="1"/>
  <c r="DL35" i="4" s="1"/>
  <c r="CB27" i="4"/>
  <c r="CN27" i="4" s="1"/>
  <c r="CZ27" i="4" s="1"/>
  <c r="DL27" i="4" s="1"/>
  <c r="CB46" i="4"/>
  <c r="CN46" i="4" s="1"/>
  <c r="CZ46" i="4" s="1"/>
  <c r="DL46" i="4" s="1"/>
  <c r="CB32" i="4"/>
  <c r="CN32" i="4" s="1"/>
  <c r="CZ32" i="4" s="1"/>
  <c r="DL32" i="4" s="1"/>
  <c r="CB19" i="4"/>
  <c r="CN19" i="4" s="1"/>
  <c r="CZ19" i="4" s="1"/>
  <c r="DL19" i="4" s="1"/>
  <c r="CB24" i="4"/>
  <c r="CN24" i="4" s="1"/>
  <c r="CZ24" i="4" s="1"/>
  <c r="DL24" i="4" s="1"/>
  <c r="CB38" i="4"/>
  <c r="CN38" i="4" s="1"/>
  <c r="CZ38" i="4" s="1"/>
  <c r="DL38" i="4" s="1"/>
  <c r="CB21" i="4"/>
  <c r="CN21" i="4" s="1"/>
  <c r="CZ21" i="4" s="1"/>
  <c r="DL21" i="4" s="1"/>
  <c r="CB26" i="4"/>
  <c r="CN26" i="4" s="1"/>
  <c r="CZ26" i="4" s="1"/>
  <c r="DL26" i="4" s="1"/>
  <c r="CB18" i="4"/>
  <c r="CN18" i="4" s="1"/>
  <c r="CZ18" i="4" s="1"/>
  <c r="DL18" i="4" s="1"/>
  <c r="CB37" i="4"/>
  <c r="CN37" i="4" s="1"/>
  <c r="CZ37" i="4" s="1"/>
  <c r="DL37" i="4" s="1"/>
  <c r="CB23" i="4"/>
  <c r="CN23" i="4" s="1"/>
  <c r="CZ23" i="4" s="1"/>
  <c r="DL23" i="4" s="1"/>
  <c r="CB29" i="4"/>
  <c r="CN29" i="4" s="1"/>
  <c r="CZ29" i="4" s="1"/>
  <c r="DL29" i="4" s="1"/>
  <c r="CB20" i="4"/>
  <c r="CN20" i="4" s="1"/>
  <c r="CZ20" i="4" s="1"/>
  <c r="DL20" i="4" s="1"/>
  <c r="CB30" i="4"/>
  <c r="CN30" i="4" s="1"/>
  <c r="CZ30" i="4" s="1"/>
  <c r="DL30" i="4" s="1"/>
  <c r="CB25" i="4"/>
  <c r="CN25" i="4" s="1"/>
  <c r="CZ25" i="4" s="1"/>
  <c r="DL25" i="4" s="1"/>
  <c r="CB17" i="4"/>
  <c r="CN17" i="4" s="1"/>
  <c r="CZ17" i="4" s="1"/>
  <c r="DL17" i="4" s="1"/>
  <c r="CB16" i="4"/>
  <c r="CN16" i="4" s="1"/>
  <c r="CZ16" i="4" s="1"/>
  <c r="DL16" i="4" s="1"/>
  <c r="CB10" i="4"/>
  <c r="CN10" i="4" s="1"/>
  <c r="CZ10" i="4" s="1"/>
  <c r="DL10" i="4" s="1"/>
  <c r="CB33" i="4"/>
  <c r="CN33" i="4" s="1"/>
  <c r="CZ33" i="4" s="1"/>
  <c r="DL33" i="4" s="1"/>
  <c r="CB15" i="4"/>
  <c r="CN15" i="4" s="1"/>
  <c r="CZ15" i="4" s="1"/>
  <c r="DL15" i="4" s="1"/>
  <c r="CB12" i="4"/>
  <c r="CN12" i="4" s="1"/>
  <c r="CZ12" i="4" s="1"/>
  <c r="DL12" i="4" s="1"/>
  <c r="CN3" i="4"/>
  <c r="CZ3" i="4" s="1"/>
  <c r="DL3" i="4" s="1"/>
  <c r="CB14" i="4"/>
  <c r="CN14" i="4" s="1"/>
  <c r="CZ14" i="4" s="1"/>
  <c r="DL14" i="4" s="1"/>
  <c r="CB6" i="4"/>
  <c r="CN6" i="4" s="1"/>
  <c r="CZ6" i="4" s="1"/>
  <c r="DL6" i="4" s="1"/>
  <c r="CB11" i="4"/>
  <c r="CN11" i="4" s="1"/>
  <c r="CZ11" i="4" s="1"/>
  <c r="DL11" i="4" s="1"/>
  <c r="CB8" i="4"/>
  <c r="CN8" i="4" s="1"/>
  <c r="CZ8" i="4" s="1"/>
  <c r="DL8" i="4" s="1"/>
  <c r="CB7" i="4"/>
  <c r="CN7" i="4" s="1"/>
  <c r="CZ7" i="4" s="1"/>
  <c r="DL7" i="4" s="1"/>
  <c r="CB9" i="4"/>
  <c r="CN9" i="4" s="1"/>
  <c r="CZ9" i="4" s="1"/>
  <c r="DL9" i="4" s="1"/>
  <c r="CB5" i="4"/>
  <c r="CN5" i="4" s="1"/>
  <c r="CZ5" i="4" s="1"/>
  <c r="DL5" i="4" s="1"/>
  <c r="CB22" i="4"/>
  <c r="CN22" i="4" s="1"/>
  <c r="CZ22" i="4" s="1"/>
  <c r="DL22" i="4" s="1"/>
  <c r="CC3" i="4"/>
  <c r="CB13" i="4"/>
  <c r="CN13" i="4" s="1"/>
  <c r="CZ13" i="4" s="1"/>
  <c r="DL13" i="4" s="1"/>
  <c r="CD6" i="2"/>
  <c r="CP6" i="2" s="1"/>
  <c r="DB6" i="2" s="1"/>
  <c r="DN6" i="2" s="1"/>
  <c r="CD14" i="2"/>
  <c r="CP14" i="2" s="1"/>
  <c r="DB14" i="2" s="1"/>
  <c r="DN14" i="2" s="1"/>
  <c r="CD22" i="2"/>
  <c r="CP22" i="2" s="1"/>
  <c r="DB22" i="2" s="1"/>
  <c r="DN22" i="2" s="1"/>
  <c r="CD30" i="2"/>
  <c r="CP30" i="2" s="1"/>
  <c r="DB30" i="2" s="1"/>
  <c r="DN30" i="2" s="1"/>
  <c r="CD38" i="2"/>
  <c r="CP38" i="2" s="1"/>
  <c r="DB38" i="2" s="1"/>
  <c r="DN38" i="2" s="1"/>
  <c r="CD46" i="2"/>
  <c r="CP46" i="2" s="1"/>
  <c r="DB46" i="2" s="1"/>
  <c r="DN46" i="2" s="1"/>
  <c r="CD54" i="2"/>
  <c r="CP54" i="2" s="1"/>
  <c r="DB54" i="2" s="1"/>
  <c r="DN54" i="2" s="1"/>
  <c r="CD62" i="2"/>
  <c r="CP62" i="2" s="1"/>
  <c r="DB62" i="2" s="1"/>
  <c r="DN62" i="2" s="1"/>
  <c r="CD70" i="2"/>
  <c r="CP70" i="2" s="1"/>
  <c r="DB70" i="2" s="1"/>
  <c r="DN70" i="2" s="1"/>
  <c r="CD56" i="2"/>
  <c r="CP56" i="2" s="1"/>
  <c r="DB56" i="2" s="1"/>
  <c r="DN56" i="2" s="1"/>
  <c r="CD64" i="2"/>
  <c r="CP64" i="2" s="1"/>
  <c r="DB64" i="2" s="1"/>
  <c r="DN64" i="2" s="1"/>
  <c r="CD5" i="2"/>
  <c r="CP5" i="2" s="1"/>
  <c r="DB5" i="2" s="1"/>
  <c r="DN5" i="2" s="1"/>
  <c r="CD13" i="2"/>
  <c r="CP13" i="2" s="1"/>
  <c r="DB13" i="2" s="1"/>
  <c r="DN13" i="2" s="1"/>
  <c r="CD21" i="2"/>
  <c r="CP21" i="2" s="1"/>
  <c r="DB21" i="2" s="1"/>
  <c r="DN21" i="2" s="1"/>
  <c r="CD29" i="2"/>
  <c r="CP29" i="2" s="1"/>
  <c r="DB29" i="2" s="1"/>
  <c r="DN29" i="2" s="1"/>
  <c r="CD37" i="2"/>
  <c r="CP37" i="2" s="1"/>
  <c r="DB37" i="2" s="1"/>
  <c r="DN37" i="2" s="1"/>
  <c r="CD45" i="2"/>
  <c r="CP45" i="2" s="1"/>
  <c r="DB45" i="2" s="1"/>
  <c r="DN45" i="2" s="1"/>
  <c r="CD53" i="2"/>
  <c r="CP53" i="2" s="1"/>
  <c r="DB53" i="2" s="1"/>
  <c r="DN53" i="2" s="1"/>
  <c r="CD61" i="2"/>
  <c r="CP61" i="2" s="1"/>
  <c r="DB61" i="2" s="1"/>
  <c r="DN61" i="2" s="1"/>
  <c r="CD69" i="2"/>
  <c r="CP69" i="2" s="1"/>
  <c r="DB69" i="2" s="1"/>
  <c r="DN69" i="2" s="1"/>
  <c r="CD8" i="2"/>
  <c r="CP8" i="2" s="1"/>
  <c r="DB8" i="2" s="1"/>
  <c r="DN8" i="2" s="1"/>
  <c r="CD4" i="2"/>
  <c r="CP4" i="2" s="1"/>
  <c r="DB4" i="2" s="1"/>
  <c r="DN4" i="2" s="1"/>
  <c r="CD12" i="2"/>
  <c r="CP12" i="2" s="1"/>
  <c r="DB12" i="2" s="1"/>
  <c r="DN12" i="2" s="1"/>
  <c r="CD20" i="2"/>
  <c r="CP20" i="2" s="1"/>
  <c r="DB20" i="2" s="1"/>
  <c r="DN20" i="2" s="1"/>
  <c r="CD28" i="2"/>
  <c r="CP28" i="2" s="1"/>
  <c r="DB28" i="2" s="1"/>
  <c r="DN28" i="2" s="1"/>
  <c r="CD36" i="2"/>
  <c r="CP36" i="2" s="1"/>
  <c r="DB36" i="2" s="1"/>
  <c r="DN36" i="2" s="1"/>
  <c r="CD44" i="2"/>
  <c r="CP44" i="2" s="1"/>
  <c r="DB44" i="2" s="1"/>
  <c r="DN44" i="2" s="1"/>
  <c r="CD52" i="2"/>
  <c r="CP52" i="2" s="1"/>
  <c r="DB52" i="2" s="1"/>
  <c r="DN52" i="2" s="1"/>
  <c r="CD60" i="2"/>
  <c r="CP60" i="2" s="1"/>
  <c r="DB60" i="2" s="1"/>
  <c r="DN60" i="2" s="1"/>
  <c r="CD68" i="2"/>
  <c r="CP68" i="2" s="1"/>
  <c r="DB68" i="2" s="1"/>
  <c r="DN68" i="2" s="1"/>
  <c r="CD3" i="2"/>
  <c r="CP3" i="2" s="1"/>
  <c r="DB3" i="2" s="1"/>
  <c r="DN3" i="2" s="1"/>
  <c r="CD11" i="2"/>
  <c r="CP11" i="2" s="1"/>
  <c r="DB11" i="2" s="1"/>
  <c r="DN11" i="2" s="1"/>
  <c r="CD19" i="2"/>
  <c r="CP19" i="2" s="1"/>
  <c r="DB19" i="2" s="1"/>
  <c r="DN19" i="2" s="1"/>
  <c r="CD27" i="2"/>
  <c r="CP27" i="2" s="1"/>
  <c r="DB27" i="2" s="1"/>
  <c r="DN27" i="2" s="1"/>
  <c r="CD35" i="2"/>
  <c r="CP35" i="2" s="1"/>
  <c r="DB35" i="2" s="1"/>
  <c r="DN35" i="2" s="1"/>
  <c r="CD43" i="2"/>
  <c r="CP43" i="2" s="1"/>
  <c r="DB43" i="2" s="1"/>
  <c r="DN43" i="2" s="1"/>
  <c r="CD51" i="2"/>
  <c r="CP51" i="2" s="1"/>
  <c r="DB51" i="2" s="1"/>
  <c r="DN51" i="2" s="1"/>
  <c r="CD59" i="2"/>
  <c r="CP59" i="2" s="1"/>
  <c r="DB59" i="2" s="1"/>
  <c r="DN59" i="2" s="1"/>
  <c r="CD67" i="2"/>
  <c r="CP67" i="2" s="1"/>
  <c r="DB67" i="2" s="1"/>
  <c r="DN67" i="2" s="1"/>
  <c r="CD40" i="2"/>
  <c r="CP40" i="2" s="1"/>
  <c r="DB40" i="2" s="1"/>
  <c r="DN40" i="2" s="1"/>
  <c r="CD72" i="2"/>
  <c r="CP72" i="2" s="1"/>
  <c r="DB72" i="2" s="1"/>
  <c r="DN72" i="2" s="1"/>
  <c r="CD10" i="2"/>
  <c r="CP10" i="2" s="1"/>
  <c r="DB10" i="2" s="1"/>
  <c r="DN10" i="2" s="1"/>
  <c r="CD18" i="2"/>
  <c r="CP18" i="2" s="1"/>
  <c r="DB18" i="2" s="1"/>
  <c r="DN18" i="2" s="1"/>
  <c r="CD26" i="2"/>
  <c r="CP26" i="2" s="1"/>
  <c r="DB26" i="2" s="1"/>
  <c r="DN26" i="2" s="1"/>
  <c r="CD34" i="2"/>
  <c r="CP34" i="2" s="1"/>
  <c r="DB34" i="2" s="1"/>
  <c r="DN34" i="2" s="1"/>
  <c r="CD42" i="2"/>
  <c r="CP42" i="2" s="1"/>
  <c r="DB42" i="2" s="1"/>
  <c r="DN42" i="2" s="1"/>
  <c r="CD50" i="2"/>
  <c r="CP50" i="2" s="1"/>
  <c r="DB50" i="2" s="1"/>
  <c r="DN50" i="2" s="1"/>
  <c r="CD58" i="2"/>
  <c r="CP58" i="2" s="1"/>
  <c r="DB58" i="2" s="1"/>
  <c r="DN58" i="2" s="1"/>
  <c r="CD66" i="2"/>
  <c r="CP66" i="2" s="1"/>
  <c r="DB66" i="2" s="1"/>
  <c r="DN66" i="2" s="1"/>
  <c r="CD48" i="2"/>
  <c r="CP48" i="2" s="1"/>
  <c r="DB48" i="2" s="1"/>
  <c r="DN48" i="2" s="1"/>
  <c r="CE2" i="2"/>
  <c r="CD9" i="2"/>
  <c r="CP9" i="2" s="1"/>
  <c r="DB9" i="2" s="1"/>
  <c r="DN9" i="2" s="1"/>
  <c r="CD17" i="2"/>
  <c r="CP17" i="2" s="1"/>
  <c r="DB17" i="2" s="1"/>
  <c r="DN17" i="2" s="1"/>
  <c r="CD25" i="2"/>
  <c r="CP25" i="2" s="1"/>
  <c r="DB25" i="2" s="1"/>
  <c r="DN25" i="2" s="1"/>
  <c r="CD33" i="2"/>
  <c r="CP33" i="2" s="1"/>
  <c r="DB33" i="2" s="1"/>
  <c r="DN33" i="2" s="1"/>
  <c r="CD41" i="2"/>
  <c r="CP41" i="2" s="1"/>
  <c r="DB41" i="2" s="1"/>
  <c r="DN41" i="2" s="1"/>
  <c r="CD49" i="2"/>
  <c r="CP49" i="2" s="1"/>
  <c r="DB49" i="2" s="1"/>
  <c r="DN49" i="2" s="1"/>
  <c r="CD57" i="2"/>
  <c r="CP57" i="2" s="1"/>
  <c r="DB57" i="2" s="1"/>
  <c r="DN57" i="2" s="1"/>
  <c r="CD65" i="2"/>
  <c r="CP65" i="2" s="1"/>
  <c r="DB65" i="2" s="1"/>
  <c r="DN65" i="2" s="1"/>
  <c r="CD73" i="2"/>
  <c r="CP73" i="2" s="1"/>
  <c r="DB73" i="2" s="1"/>
  <c r="DN73" i="2" s="1"/>
  <c r="CD7" i="2"/>
  <c r="CP7" i="2" s="1"/>
  <c r="DB7" i="2" s="1"/>
  <c r="DN7" i="2" s="1"/>
  <c r="CD15" i="2"/>
  <c r="CP15" i="2" s="1"/>
  <c r="DB15" i="2" s="1"/>
  <c r="DN15" i="2" s="1"/>
  <c r="CD23" i="2"/>
  <c r="CP23" i="2" s="1"/>
  <c r="DB23" i="2" s="1"/>
  <c r="DN23" i="2" s="1"/>
  <c r="CD31" i="2"/>
  <c r="CP31" i="2" s="1"/>
  <c r="DB31" i="2" s="1"/>
  <c r="DN31" i="2" s="1"/>
  <c r="CD39" i="2"/>
  <c r="CP39" i="2" s="1"/>
  <c r="DB39" i="2" s="1"/>
  <c r="DN39" i="2" s="1"/>
  <c r="CD47" i="2"/>
  <c r="CP47" i="2" s="1"/>
  <c r="DB47" i="2" s="1"/>
  <c r="DN47" i="2" s="1"/>
  <c r="CD55" i="2"/>
  <c r="CP55" i="2" s="1"/>
  <c r="DB55" i="2" s="1"/>
  <c r="DN55" i="2" s="1"/>
  <c r="CD63" i="2"/>
  <c r="CP63" i="2" s="1"/>
  <c r="DB63" i="2" s="1"/>
  <c r="DN63" i="2" s="1"/>
  <c r="CD71" i="2"/>
  <c r="CP71" i="2" s="1"/>
  <c r="DB71" i="2" s="1"/>
  <c r="DN71" i="2" s="1"/>
  <c r="CD16" i="2"/>
  <c r="CP16" i="2" s="1"/>
  <c r="DB16" i="2" s="1"/>
  <c r="DN16" i="2" s="1"/>
  <c r="CD24" i="2"/>
  <c r="CP24" i="2" s="1"/>
  <c r="DB24" i="2" s="1"/>
  <c r="DN24" i="2" s="1"/>
  <c r="CD32" i="2"/>
  <c r="CP32" i="2" s="1"/>
  <c r="DB32" i="2" s="1"/>
  <c r="DN32" i="2" s="1"/>
  <c r="CM94" i="5" l="1"/>
  <c r="CY94" i="5" s="1"/>
  <c r="DK94" i="5" s="1"/>
  <c r="CM90" i="5"/>
  <c r="CY90" i="5" s="1"/>
  <c r="DK90" i="5" s="1"/>
  <c r="CM89" i="5"/>
  <c r="CY89" i="5" s="1"/>
  <c r="DK89" i="5" s="1"/>
  <c r="CS74" i="5"/>
  <c r="DE74" i="5" s="1"/>
  <c r="DQ74" i="5" s="1"/>
  <c r="CM93" i="5"/>
  <c r="CY93" i="5" s="1"/>
  <c r="DK93" i="5" s="1"/>
  <c r="CN51" i="5"/>
  <c r="CZ51" i="5" s="1"/>
  <c r="DL51" i="5" s="1"/>
  <c r="CN74" i="5"/>
  <c r="CZ74" i="5" s="1"/>
  <c r="DL74" i="5" s="1"/>
  <c r="CN27" i="5"/>
  <c r="CZ27" i="5" s="1"/>
  <c r="DL27" i="5" s="1"/>
  <c r="CN37" i="5"/>
  <c r="CZ37" i="5" s="1"/>
  <c r="DL37" i="5" s="1"/>
  <c r="CN56" i="5"/>
  <c r="CZ56" i="5" s="1"/>
  <c r="DL56" i="5" s="1"/>
  <c r="CN54" i="5"/>
  <c r="CZ54" i="5" s="1"/>
  <c r="DL54" i="5" s="1"/>
  <c r="CN61" i="5"/>
  <c r="CZ61" i="5" s="1"/>
  <c r="DL61" i="5" s="1"/>
  <c r="CN60" i="5"/>
  <c r="CZ60" i="5" s="1"/>
  <c r="DL60" i="5" s="1"/>
  <c r="CN75" i="5"/>
  <c r="CZ75" i="5" s="1"/>
  <c r="DL75" i="5" s="1"/>
  <c r="CN83" i="5"/>
  <c r="CZ83" i="5" s="1"/>
  <c r="DL83" i="5" s="1"/>
  <c r="CN86" i="5"/>
  <c r="CZ86" i="5" s="1"/>
  <c r="DL86" i="5" s="1"/>
  <c r="CN43" i="5"/>
  <c r="CZ43" i="5" s="1"/>
  <c r="DL43" i="5" s="1"/>
  <c r="CN70" i="5"/>
  <c r="CZ70" i="5" s="1"/>
  <c r="DL70" i="5" s="1"/>
  <c r="CN66" i="5"/>
  <c r="CZ66" i="5" s="1"/>
  <c r="DL66" i="5" s="1"/>
  <c r="CN69" i="5"/>
  <c r="CZ69" i="5" s="1"/>
  <c r="DL69" i="5" s="1"/>
  <c r="CN46" i="5"/>
  <c r="CZ46" i="5" s="1"/>
  <c r="DL46" i="5" s="1"/>
  <c r="CN82" i="5"/>
  <c r="CZ82" i="5" s="1"/>
  <c r="DL82" i="5" s="1"/>
  <c r="CN30" i="5"/>
  <c r="CZ30" i="5" s="1"/>
  <c r="DL30" i="5" s="1"/>
  <c r="CN38" i="5"/>
  <c r="CZ38" i="5" s="1"/>
  <c r="DL38" i="5" s="1"/>
  <c r="CN78" i="5"/>
  <c r="CZ78" i="5" s="1"/>
  <c r="DL78" i="5" s="1"/>
  <c r="CN33" i="5"/>
  <c r="CZ33" i="5" s="1"/>
  <c r="DL33" i="5" s="1"/>
  <c r="CN47" i="5"/>
  <c r="CZ47" i="5" s="1"/>
  <c r="DL47" i="5" s="1"/>
  <c r="CN41" i="5"/>
  <c r="CZ41" i="5" s="1"/>
  <c r="DL41" i="5" s="1"/>
  <c r="CN57" i="5"/>
  <c r="CZ57" i="5" s="1"/>
  <c r="DL57" i="5" s="1"/>
  <c r="CN64" i="5"/>
  <c r="CZ64" i="5" s="1"/>
  <c r="DL64" i="5" s="1"/>
  <c r="CN77" i="5"/>
  <c r="CZ77" i="5" s="1"/>
  <c r="DL77" i="5" s="1"/>
  <c r="CN73" i="5"/>
  <c r="CZ73" i="5" s="1"/>
  <c r="DL73" i="5" s="1"/>
  <c r="CN89" i="5"/>
  <c r="CZ89" i="5" s="1"/>
  <c r="DL89" i="5" s="1"/>
  <c r="CN32" i="5"/>
  <c r="CZ32" i="5" s="1"/>
  <c r="DL32" i="5" s="1"/>
  <c r="CN80" i="5"/>
  <c r="CZ80" i="5" s="1"/>
  <c r="DL80" i="5" s="1"/>
  <c r="CN48" i="5"/>
  <c r="CZ48" i="5" s="1"/>
  <c r="DL48" i="5" s="1"/>
  <c r="CN65" i="5"/>
  <c r="CZ65" i="5" s="1"/>
  <c r="DL65" i="5" s="1"/>
  <c r="CN68" i="5"/>
  <c r="CZ68" i="5" s="1"/>
  <c r="DL68" i="5" s="1"/>
  <c r="CN55" i="5"/>
  <c r="CZ55" i="5" s="1"/>
  <c r="DL55" i="5" s="1"/>
  <c r="CN52" i="5"/>
  <c r="CZ52" i="5" s="1"/>
  <c r="DL52" i="5" s="1"/>
  <c r="CN63" i="5"/>
  <c r="CZ63" i="5" s="1"/>
  <c r="DL63" i="5" s="1"/>
  <c r="CN81" i="5"/>
  <c r="CZ81" i="5" s="1"/>
  <c r="DL81" i="5" s="1"/>
  <c r="CN90" i="5"/>
  <c r="CZ90" i="5" s="1"/>
  <c r="DL90" i="5" s="1"/>
  <c r="CN84" i="5"/>
  <c r="CZ84" i="5" s="1"/>
  <c r="DL84" i="5" s="1"/>
  <c r="CN53" i="5"/>
  <c r="CZ53" i="5" s="1"/>
  <c r="DL53" i="5" s="1"/>
  <c r="CN88" i="5"/>
  <c r="CZ88" i="5" s="1"/>
  <c r="DL88" i="5" s="1"/>
  <c r="CN42" i="5"/>
  <c r="CZ42" i="5" s="1"/>
  <c r="DL42" i="5" s="1"/>
  <c r="CN45" i="5"/>
  <c r="CZ45" i="5" s="1"/>
  <c r="DL45" i="5" s="1"/>
  <c r="CN49" i="5"/>
  <c r="CZ49" i="5" s="1"/>
  <c r="DL49" i="5" s="1"/>
  <c r="CN87" i="5"/>
  <c r="CZ87" i="5" s="1"/>
  <c r="DL87" i="5" s="1"/>
  <c r="CN31" i="5"/>
  <c r="CZ31" i="5" s="1"/>
  <c r="DL31" i="5" s="1"/>
  <c r="CN36" i="5"/>
  <c r="CZ36" i="5" s="1"/>
  <c r="DL36" i="5" s="1"/>
  <c r="CN59" i="5"/>
  <c r="CZ59" i="5" s="1"/>
  <c r="DL59" i="5" s="1"/>
  <c r="CN34" i="5"/>
  <c r="CZ34" i="5" s="1"/>
  <c r="DL34" i="5" s="1"/>
  <c r="CN40" i="5"/>
  <c r="CZ40" i="5" s="1"/>
  <c r="DL40" i="5" s="1"/>
  <c r="CN44" i="5"/>
  <c r="CZ44" i="5" s="1"/>
  <c r="DL44" i="5" s="1"/>
  <c r="CN50" i="5"/>
  <c r="CZ50" i="5" s="1"/>
  <c r="DL50" i="5" s="1"/>
  <c r="CN67" i="5"/>
  <c r="CZ67" i="5" s="1"/>
  <c r="DL67" i="5" s="1"/>
  <c r="CN71" i="5"/>
  <c r="CZ71" i="5" s="1"/>
  <c r="DL71" i="5" s="1"/>
  <c r="CN76" i="5"/>
  <c r="CZ76" i="5" s="1"/>
  <c r="DL76" i="5" s="1"/>
  <c r="CN85" i="5"/>
  <c r="CZ85" i="5" s="1"/>
  <c r="DL85" i="5" s="1"/>
  <c r="BR24" i="5"/>
  <c r="CN91" i="5" s="1"/>
  <c r="CZ91" i="5" s="1"/>
  <c r="DL91" i="5" s="1"/>
  <c r="CI96" i="5"/>
  <c r="CU96" i="5" s="1"/>
  <c r="DG96" i="5" s="1"/>
  <c r="CL95" i="5"/>
  <c r="CX95" i="5" s="1"/>
  <c r="DJ95" i="5" s="1"/>
  <c r="CL91" i="5"/>
  <c r="CX91" i="5" s="1"/>
  <c r="DJ91" i="5" s="1"/>
  <c r="CN28" i="5"/>
  <c r="CZ28" i="5" s="1"/>
  <c r="DL28" i="5" s="1"/>
  <c r="CN29" i="5"/>
  <c r="CZ29" i="5" s="1"/>
  <c r="DL29" i="5" s="1"/>
  <c r="CN35" i="5"/>
  <c r="CZ35" i="5" s="1"/>
  <c r="DL35" i="5" s="1"/>
  <c r="CN39" i="5"/>
  <c r="CZ39" i="5" s="1"/>
  <c r="DL39" i="5" s="1"/>
  <c r="CN58" i="5"/>
  <c r="CZ58" i="5" s="1"/>
  <c r="DL58" i="5" s="1"/>
  <c r="CN62" i="5"/>
  <c r="CZ62" i="5" s="1"/>
  <c r="DL62" i="5" s="1"/>
  <c r="CN72" i="5"/>
  <c r="CZ72" i="5" s="1"/>
  <c r="DL72" i="5" s="1"/>
  <c r="CN79" i="5"/>
  <c r="CZ79" i="5" s="1"/>
  <c r="DL79" i="5" s="1"/>
  <c r="CC89" i="5"/>
  <c r="CC94" i="5"/>
  <c r="CC86" i="5"/>
  <c r="CC91" i="5"/>
  <c r="CC83" i="5"/>
  <c r="CC93" i="5"/>
  <c r="CC90" i="5"/>
  <c r="CC95" i="5"/>
  <c r="CC87" i="5"/>
  <c r="CC92" i="5"/>
  <c r="CC84" i="5"/>
  <c r="CC96" i="5"/>
  <c r="CC85" i="5"/>
  <c r="CC79" i="5"/>
  <c r="CC71" i="5"/>
  <c r="CC76" i="5"/>
  <c r="CC81" i="5"/>
  <c r="CC73" i="5"/>
  <c r="CC78" i="5"/>
  <c r="CC88" i="5"/>
  <c r="CC75" i="5"/>
  <c r="CC80" i="5"/>
  <c r="CC72" i="5"/>
  <c r="CC77" i="5"/>
  <c r="CC68" i="5"/>
  <c r="CC60" i="5"/>
  <c r="CC65" i="5"/>
  <c r="CC70" i="5"/>
  <c r="CC62" i="5"/>
  <c r="CC82" i="5"/>
  <c r="CC67" i="5"/>
  <c r="CC59" i="5"/>
  <c r="CC64" i="5"/>
  <c r="CC69" i="5"/>
  <c r="CC61" i="5"/>
  <c r="CC66" i="5"/>
  <c r="CC74" i="5"/>
  <c r="CC58" i="5"/>
  <c r="CC50" i="5"/>
  <c r="CC55" i="5"/>
  <c r="CC47" i="5"/>
  <c r="CC57" i="5"/>
  <c r="CC49" i="5"/>
  <c r="CC54" i="5"/>
  <c r="CC46" i="5"/>
  <c r="CC51" i="5"/>
  <c r="CC63" i="5"/>
  <c r="CC56" i="5"/>
  <c r="CC48" i="5"/>
  <c r="CC44" i="5"/>
  <c r="CC36" i="5"/>
  <c r="CC41" i="5"/>
  <c r="CC38" i="5"/>
  <c r="CC53" i="5"/>
  <c r="CC43" i="5"/>
  <c r="CC35" i="5"/>
  <c r="CC40" i="5"/>
  <c r="CC52" i="5"/>
  <c r="CC45" i="5"/>
  <c r="CC37" i="5"/>
  <c r="CC42" i="5"/>
  <c r="CC39" i="5"/>
  <c r="CC32" i="5"/>
  <c r="CC29" i="5"/>
  <c r="CC34" i="5"/>
  <c r="CC31" i="5"/>
  <c r="CC28" i="5"/>
  <c r="CC30" i="5"/>
  <c r="CO25" i="5"/>
  <c r="DA25" i="5" s="1"/>
  <c r="DM25" i="5" s="1"/>
  <c r="CC27" i="5"/>
  <c r="CD25" i="5"/>
  <c r="CC33" i="5"/>
  <c r="DL100" i="5"/>
  <c r="DL104" i="5" s="1"/>
  <c r="DL99" i="5"/>
  <c r="DL103" i="5" s="1"/>
  <c r="DN75" i="2"/>
  <c r="CC67" i="4"/>
  <c r="CO67" i="4" s="1"/>
  <c r="DA67" i="4" s="1"/>
  <c r="DM67" i="4" s="1"/>
  <c r="CC72" i="4"/>
  <c r="CO72" i="4" s="1"/>
  <c r="DA72" i="4" s="1"/>
  <c r="DM72" i="4" s="1"/>
  <c r="CC64" i="4"/>
  <c r="CO64" i="4" s="1"/>
  <c r="DA64" i="4" s="1"/>
  <c r="DM64" i="4" s="1"/>
  <c r="CC69" i="4"/>
  <c r="CO69" i="4" s="1"/>
  <c r="DA69" i="4" s="1"/>
  <c r="DM69" i="4" s="1"/>
  <c r="CC74" i="4"/>
  <c r="CO74" i="4" s="1"/>
  <c r="DA74" i="4" s="1"/>
  <c r="DM74" i="4" s="1"/>
  <c r="CC66" i="4"/>
  <c r="CO66" i="4" s="1"/>
  <c r="DA66" i="4" s="1"/>
  <c r="DM66" i="4" s="1"/>
  <c r="CC71" i="4"/>
  <c r="CO71" i="4" s="1"/>
  <c r="DA71" i="4" s="1"/>
  <c r="DM71" i="4" s="1"/>
  <c r="CC63" i="4"/>
  <c r="CO63" i="4" s="1"/>
  <c r="DA63" i="4" s="1"/>
  <c r="DM63" i="4" s="1"/>
  <c r="CC68" i="4"/>
  <c r="CO68" i="4" s="1"/>
  <c r="DA68" i="4" s="1"/>
  <c r="DM68" i="4" s="1"/>
  <c r="CC60" i="4"/>
  <c r="CO60" i="4" s="1"/>
  <c r="DA60" i="4" s="1"/>
  <c r="DM60" i="4" s="1"/>
  <c r="CC73" i="4"/>
  <c r="CO73" i="4" s="1"/>
  <c r="DA73" i="4" s="1"/>
  <c r="DM73" i="4" s="1"/>
  <c r="CC52" i="4"/>
  <c r="CO52" i="4" s="1"/>
  <c r="DA52" i="4" s="1"/>
  <c r="DM52" i="4" s="1"/>
  <c r="CC70" i="4"/>
  <c r="CO70" i="4" s="1"/>
  <c r="DA70" i="4" s="1"/>
  <c r="DM70" i="4" s="1"/>
  <c r="CC61" i="4"/>
  <c r="CO61" i="4" s="1"/>
  <c r="DA61" i="4" s="1"/>
  <c r="DM61" i="4" s="1"/>
  <c r="CC57" i="4"/>
  <c r="CO57" i="4" s="1"/>
  <c r="DA57" i="4" s="1"/>
  <c r="DM57" i="4" s="1"/>
  <c r="CC54" i="4"/>
  <c r="CO54" i="4" s="1"/>
  <c r="DA54" i="4" s="1"/>
  <c r="DM54" i="4" s="1"/>
  <c r="CC59" i="4"/>
  <c r="CO59" i="4" s="1"/>
  <c r="DA59" i="4" s="1"/>
  <c r="DM59" i="4" s="1"/>
  <c r="CC53" i="4"/>
  <c r="CO53" i="4" s="1"/>
  <c r="DA53" i="4" s="1"/>
  <c r="DM53" i="4" s="1"/>
  <c r="CC58" i="4"/>
  <c r="CO58" i="4" s="1"/>
  <c r="DA58" i="4" s="1"/>
  <c r="DM58" i="4" s="1"/>
  <c r="CC55" i="4"/>
  <c r="CO55" i="4" s="1"/>
  <c r="DA55" i="4" s="1"/>
  <c r="DM55" i="4" s="1"/>
  <c r="CC48" i="4"/>
  <c r="CO48" i="4" s="1"/>
  <c r="DA48" i="4" s="1"/>
  <c r="DM48" i="4" s="1"/>
  <c r="CC40" i="4"/>
  <c r="CO40" i="4" s="1"/>
  <c r="DA40" i="4" s="1"/>
  <c r="DM40" i="4" s="1"/>
  <c r="CC62" i="4"/>
  <c r="CO62" i="4" s="1"/>
  <c r="DA62" i="4" s="1"/>
  <c r="DM62" i="4" s="1"/>
  <c r="CC45" i="4"/>
  <c r="CO45" i="4" s="1"/>
  <c r="DA45" i="4" s="1"/>
  <c r="DM45" i="4" s="1"/>
  <c r="CC65" i="4"/>
  <c r="CO65" i="4" s="1"/>
  <c r="DA65" i="4" s="1"/>
  <c r="DM65" i="4" s="1"/>
  <c r="CC42" i="4"/>
  <c r="CO42" i="4" s="1"/>
  <c r="DA42" i="4" s="1"/>
  <c r="DM42" i="4" s="1"/>
  <c r="CC47" i="4"/>
  <c r="CO47" i="4" s="1"/>
  <c r="DA47" i="4" s="1"/>
  <c r="DM47" i="4" s="1"/>
  <c r="CC51" i="4"/>
  <c r="CO51" i="4" s="1"/>
  <c r="DA51" i="4" s="1"/>
  <c r="DM51" i="4" s="1"/>
  <c r="CC44" i="4"/>
  <c r="CO44" i="4" s="1"/>
  <c r="DA44" i="4" s="1"/>
  <c r="DM44" i="4" s="1"/>
  <c r="CC49" i="4"/>
  <c r="CO49" i="4" s="1"/>
  <c r="DA49" i="4" s="1"/>
  <c r="DM49" i="4" s="1"/>
  <c r="CC41" i="4"/>
  <c r="CO41" i="4" s="1"/>
  <c r="DA41" i="4" s="1"/>
  <c r="DM41" i="4" s="1"/>
  <c r="CC56" i="4"/>
  <c r="CO56" i="4" s="1"/>
  <c r="DA56" i="4" s="1"/>
  <c r="DM56" i="4" s="1"/>
  <c r="CC50" i="4"/>
  <c r="CO50" i="4" s="1"/>
  <c r="DA50" i="4" s="1"/>
  <c r="DM50" i="4" s="1"/>
  <c r="CC46" i="4"/>
  <c r="CO46" i="4" s="1"/>
  <c r="DA46" i="4" s="1"/>
  <c r="DM46" i="4" s="1"/>
  <c r="CC39" i="4"/>
  <c r="CO39" i="4" s="1"/>
  <c r="DA39" i="4" s="1"/>
  <c r="DM39" i="4" s="1"/>
  <c r="CC31" i="4"/>
  <c r="CO31" i="4" s="1"/>
  <c r="DA31" i="4" s="1"/>
  <c r="DM31" i="4" s="1"/>
  <c r="CC36" i="4"/>
  <c r="CO36" i="4" s="1"/>
  <c r="DA36" i="4" s="1"/>
  <c r="DM36" i="4" s="1"/>
  <c r="CC28" i="4"/>
  <c r="CO28" i="4" s="1"/>
  <c r="DA28" i="4" s="1"/>
  <c r="DM28" i="4" s="1"/>
  <c r="CC33" i="4"/>
  <c r="CO33" i="4" s="1"/>
  <c r="DA33" i="4" s="1"/>
  <c r="DM33" i="4" s="1"/>
  <c r="CC38" i="4"/>
  <c r="CO38" i="4" s="1"/>
  <c r="DA38" i="4" s="1"/>
  <c r="DM38" i="4" s="1"/>
  <c r="CC32" i="4"/>
  <c r="CO32" i="4" s="1"/>
  <c r="DA32" i="4" s="1"/>
  <c r="DM32" i="4" s="1"/>
  <c r="CC37" i="4"/>
  <c r="CO37" i="4" s="1"/>
  <c r="DA37" i="4" s="1"/>
  <c r="DM37" i="4" s="1"/>
  <c r="CC29" i="4"/>
  <c r="CO29" i="4" s="1"/>
  <c r="DA29" i="4" s="1"/>
  <c r="DM29" i="4" s="1"/>
  <c r="CC34" i="4"/>
  <c r="CO34" i="4" s="1"/>
  <c r="DA34" i="4" s="1"/>
  <c r="DM34" i="4" s="1"/>
  <c r="CC24" i="4"/>
  <c r="CO24" i="4" s="1"/>
  <c r="DA24" i="4" s="1"/>
  <c r="DM24" i="4" s="1"/>
  <c r="CC35" i="4"/>
  <c r="CO35" i="4" s="1"/>
  <c r="DA35" i="4" s="1"/>
  <c r="DM35" i="4" s="1"/>
  <c r="CC21" i="4"/>
  <c r="CO21" i="4" s="1"/>
  <c r="DA21" i="4" s="1"/>
  <c r="DM21" i="4" s="1"/>
  <c r="CC43" i="4"/>
  <c r="CO43" i="4" s="1"/>
  <c r="DA43" i="4" s="1"/>
  <c r="DM43" i="4" s="1"/>
  <c r="CC26" i="4"/>
  <c r="CO26" i="4" s="1"/>
  <c r="DA26" i="4" s="1"/>
  <c r="DM26" i="4" s="1"/>
  <c r="CC18" i="4"/>
  <c r="CO18" i="4" s="1"/>
  <c r="DA18" i="4" s="1"/>
  <c r="DM18" i="4" s="1"/>
  <c r="CC23" i="4"/>
  <c r="CO23" i="4" s="1"/>
  <c r="DA23" i="4" s="1"/>
  <c r="DM23" i="4" s="1"/>
  <c r="CC20" i="4"/>
  <c r="CO20" i="4" s="1"/>
  <c r="DA20" i="4" s="1"/>
  <c r="DM20" i="4" s="1"/>
  <c r="CC30" i="4"/>
  <c r="CO30" i="4" s="1"/>
  <c r="DA30" i="4" s="1"/>
  <c r="DM30" i="4" s="1"/>
  <c r="CC27" i="4"/>
  <c r="CO27" i="4" s="1"/>
  <c r="DA27" i="4" s="1"/>
  <c r="DM27" i="4" s="1"/>
  <c r="CC25" i="4"/>
  <c r="CO25" i="4" s="1"/>
  <c r="DA25" i="4" s="1"/>
  <c r="DM25" i="4" s="1"/>
  <c r="CC22" i="4"/>
  <c r="CO22" i="4" s="1"/>
  <c r="DA22" i="4" s="1"/>
  <c r="DM22" i="4" s="1"/>
  <c r="CC15" i="4"/>
  <c r="CO15" i="4" s="1"/>
  <c r="DA15" i="4" s="1"/>
  <c r="DM15" i="4" s="1"/>
  <c r="CC7" i="4"/>
  <c r="CO7" i="4" s="1"/>
  <c r="DA7" i="4" s="1"/>
  <c r="DM7" i="4" s="1"/>
  <c r="CC12" i="4"/>
  <c r="CO12" i="4" s="1"/>
  <c r="DA12" i="4" s="1"/>
  <c r="DM12" i="4" s="1"/>
  <c r="CC9" i="4"/>
  <c r="CO9" i="4" s="1"/>
  <c r="DA9" i="4" s="1"/>
  <c r="DM9" i="4" s="1"/>
  <c r="CD3" i="4"/>
  <c r="CC11" i="4"/>
  <c r="CO11" i="4" s="1"/>
  <c r="DA11" i="4" s="1"/>
  <c r="DM11" i="4" s="1"/>
  <c r="CC17" i="4"/>
  <c r="CO17" i="4" s="1"/>
  <c r="DA17" i="4" s="1"/>
  <c r="DM17" i="4" s="1"/>
  <c r="CC8" i="4"/>
  <c r="CO8" i="4" s="1"/>
  <c r="DA8" i="4" s="1"/>
  <c r="DM8" i="4" s="1"/>
  <c r="CC19" i="4"/>
  <c r="CO19" i="4" s="1"/>
  <c r="DA19" i="4" s="1"/>
  <c r="DM19" i="4" s="1"/>
  <c r="CC13" i="4"/>
  <c r="CO13" i="4" s="1"/>
  <c r="DA13" i="4" s="1"/>
  <c r="DM13" i="4" s="1"/>
  <c r="CC5" i="4"/>
  <c r="CO5" i="4" s="1"/>
  <c r="DA5" i="4" s="1"/>
  <c r="DM5" i="4" s="1"/>
  <c r="CC16" i="4"/>
  <c r="CO16" i="4" s="1"/>
  <c r="DA16" i="4" s="1"/>
  <c r="DM16" i="4" s="1"/>
  <c r="CC14" i="4"/>
  <c r="CO14" i="4" s="1"/>
  <c r="DA14" i="4" s="1"/>
  <c r="DM14" i="4" s="1"/>
  <c r="CC10" i="4"/>
  <c r="CO10" i="4" s="1"/>
  <c r="DA10" i="4" s="1"/>
  <c r="DM10" i="4" s="1"/>
  <c r="CC6" i="4"/>
  <c r="CO6" i="4" s="1"/>
  <c r="DA6" i="4" s="1"/>
  <c r="DM6" i="4" s="1"/>
  <c r="CO3" i="4"/>
  <c r="DA3" i="4" s="1"/>
  <c r="DM3" i="4" s="1"/>
  <c r="DL76" i="4"/>
  <c r="DL77" i="4"/>
  <c r="CE7" i="2"/>
  <c r="CQ7" i="2" s="1"/>
  <c r="DC7" i="2" s="1"/>
  <c r="DO7" i="2" s="1"/>
  <c r="CE15" i="2"/>
  <c r="CQ15" i="2" s="1"/>
  <c r="DC15" i="2" s="1"/>
  <c r="DO15" i="2" s="1"/>
  <c r="CE23" i="2"/>
  <c r="CQ23" i="2" s="1"/>
  <c r="DC23" i="2" s="1"/>
  <c r="DO23" i="2" s="1"/>
  <c r="CE31" i="2"/>
  <c r="CQ31" i="2" s="1"/>
  <c r="DC31" i="2" s="1"/>
  <c r="DO31" i="2" s="1"/>
  <c r="CE39" i="2"/>
  <c r="CQ39" i="2" s="1"/>
  <c r="DC39" i="2" s="1"/>
  <c r="DO39" i="2" s="1"/>
  <c r="CE47" i="2"/>
  <c r="CQ47" i="2" s="1"/>
  <c r="DC47" i="2" s="1"/>
  <c r="DO47" i="2" s="1"/>
  <c r="CE55" i="2"/>
  <c r="CQ55" i="2" s="1"/>
  <c r="DC55" i="2" s="1"/>
  <c r="DO55" i="2" s="1"/>
  <c r="CE63" i="2"/>
  <c r="CQ63" i="2" s="1"/>
  <c r="DC63" i="2" s="1"/>
  <c r="DO63" i="2" s="1"/>
  <c r="CE71" i="2"/>
  <c r="CQ71" i="2" s="1"/>
  <c r="DC71" i="2" s="1"/>
  <c r="DO71" i="2" s="1"/>
  <c r="CE57" i="2"/>
  <c r="CQ57" i="2" s="1"/>
  <c r="DC57" i="2" s="1"/>
  <c r="DO57" i="2" s="1"/>
  <c r="CE6" i="2"/>
  <c r="CQ6" i="2" s="1"/>
  <c r="DC6" i="2" s="1"/>
  <c r="DO6" i="2" s="1"/>
  <c r="CE14" i="2"/>
  <c r="CQ14" i="2" s="1"/>
  <c r="DC14" i="2" s="1"/>
  <c r="DO14" i="2" s="1"/>
  <c r="CE22" i="2"/>
  <c r="CQ22" i="2" s="1"/>
  <c r="DC22" i="2" s="1"/>
  <c r="DO22" i="2" s="1"/>
  <c r="CE30" i="2"/>
  <c r="CQ30" i="2" s="1"/>
  <c r="DC30" i="2" s="1"/>
  <c r="DO30" i="2" s="1"/>
  <c r="CE38" i="2"/>
  <c r="CQ38" i="2" s="1"/>
  <c r="DC38" i="2" s="1"/>
  <c r="DO38" i="2" s="1"/>
  <c r="CE46" i="2"/>
  <c r="CQ46" i="2" s="1"/>
  <c r="DC46" i="2" s="1"/>
  <c r="DO46" i="2" s="1"/>
  <c r="CE54" i="2"/>
  <c r="CQ54" i="2" s="1"/>
  <c r="DC54" i="2" s="1"/>
  <c r="DO54" i="2" s="1"/>
  <c r="CE62" i="2"/>
  <c r="CQ62" i="2" s="1"/>
  <c r="DC62" i="2" s="1"/>
  <c r="DO62" i="2" s="1"/>
  <c r="CE70" i="2"/>
  <c r="CQ70" i="2" s="1"/>
  <c r="DC70" i="2" s="1"/>
  <c r="DO70" i="2" s="1"/>
  <c r="CE5" i="2"/>
  <c r="CQ5" i="2" s="1"/>
  <c r="DC5" i="2" s="1"/>
  <c r="DO5" i="2" s="1"/>
  <c r="CE13" i="2"/>
  <c r="CQ13" i="2" s="1"/>
  <c r="DC13" i="2" s="1"/>
  <c r="DO13" i="2" s="1"/>
  <c r="CE21" i="2"/>
  <c r="CQ21" i="2" s="1"/>
  <c r="DC21" i="2" s="1"/>
  <c r="DO21" i="2" s="1"/>
  <c r="CE29" i="2"/>
  <c r="CQ29" i="2" s="1"/>
  <c r="DC29" i="2" s="1"/>
  <c r="DO29" i="2" s="1"/>
  <c r="CE37" i="2"/>
  <c r="CQ37" i="2" s="1"/>
  <c r="DC37" i="2" s="1"/>
  <c r="DO37" i="2" s="1"/>
  <c r="CE45" i="2"/>
  <c r="CQ45" i="2" s="1"/>
  <c r="DC45" i="2" s="1"/>
  <c r="DO45" i="2" s="1"/>
  <c r="CE53" i="2"/>
  <c r="CQ53" i="2" s="1"/>
  <c r="DC53" i="2" s="1"/>
  <c r="DO53" i="2" s="1"/>
  <c r="CE61" i="2"/>
  <c r="CQ61" i="2" s="1"/>
  <c r="DC61" i="2" s="1"/>
  <c r="DO61" i="2" s="1"/>
  <c r="CE69" i="2"/>
  <c r="CQ69" i="2" s="1"/>
  <c r="DC69" i="2" s="1"/>
  <c r="DO69" i="2" s="1"/>
  <c r="CE49" i="2"/>
  <c r="CQ49" i="2" s="1"/>
  <c r="DC49" i="2" s="1"/>
  <c r="DO49" i="2" s="1"/>
  <c r="CE65" i="2"/>
  <c r="CQ65" i="2" s="1"/>
  <c r="DC65" i="2" s="1"/>
  <c r="DO65" i="2" s="1"/>
  <c r="CE73" i="2"/>
  <c r="CQ73" i="2" s="1"/>
  <c r="DC73" i="2" s="1"/>
  <c r="DO73" i="2" s="1"/>
  <c r="CE4" i="2"/>
  <c r="CQ4" i="2" s="1"/>
  <c r="DC4" i="2" s="1"/>
  <c r="DO4" i="2" s="1"/>
  <c r="CE12" i="2"/>
  <c r="CQ12" i="2" s="1"/>
  <c r="DC12" i="2" s="1"/>
  <c r="DO12" i="2" s="1"/>
  <c r="CE20" i="2"/>
  <c r="CQ20" i="2" s="1"/>
  <c r="DC20" i="2" s="1"/>
  <c r="DO20" i="2" s="1"/>
  <c r="CE28" i="2"/>
  <c r="CQ28" i="2" s="1"/>
  <c r="DC28" i="2" s="1"/>
  <c r="DO28" i="2" s="1"/>
  <c r="CE36" i="2"/>
  <c r="CQ36" i="2" s="1"/>
  <c r="DC36" i="2" s="1"/>
  <c r="DO36" i="2" s="1"/>
  <c r="CE44" i="2"/>
  <c r="CQ44" i="2" s="1"/>
  <c r="DC44" i="2" s="1"/>
  <c r="DO44" i="2" s="1"/>
  <c r="CE52" i="2"/>
  <c r="CQ52" i="2" s="1"/>
  <c r="DC52" i="2" s="1"/>
  <c r="DO52" i="2" s="1"/>
  <c r="CE60" i="2"/>
  <c r="CQ60" i="2" s="1"/>
  <c r="DC60" i="2" s="1"/>
  <c r="DO60" i="2" s="1"/>
  <c r="CE68" i="2"/>
  <c r="CQ68" i="2" s="1"/>
  <c r="DC68" i="2" s="1"/>
  <c r="DO68" i="2" s="1"/>
  <c r="CE33" i="2"/>
  <c r="CQ33" i="2" s="1"/>
  <c r="DC33" i="2" s="1"/>
  <c r="DO33" i="2" s="1"/>
  <c r="CE3" i="2"/>
  <c r="CQ3" i="2" s="1"/>
  <c r="DC3" i="2" s="1"/>
  <c r="DO3" i="2" s="1"/>
  <c r="CE11" i="2"/>
  <c r="CQ11" i="2" s="1"/>
  <c r="DC11" i="2" s="1"/>
  <c r="DO11" i="2" s="1"/>
  <c r="CE19" i="2"/>
  <c r="CQ19" i="2" s="1"/>
  <c r="DC19" i="2" s="1"/>
  <c r="DO19" i="2" s="1"/>
  <c r="CE27" i="2"/>
  <c r="CQ27" i="2" s="1"/>
  <c r="DC27" i="2" s="1"/>
  <c r="DO27" i="2" s="1"/>
  <c r="CE35" i="2"/>
  <c r="CQ35" i="2" s="1"/>
  <c r="DC35" i="2" s="1"/>
  <c r="DO35" i="2" s="1"/>
  <c r="CE43" i="2"/>
  <c r="CQ43" i="2" s="1"/>
  <c r="DC43" i="2" s="1"/>
  <c r="DO43" i="2" s="1"/>
  <c r="CE51" i="2"/>
  <c r="CQ51" i="2" s="1"/>
  <c r="DC51" i="2" s="1"/>
  <c r="DO51" i="2" s="1"/>
  <c r="CE59" i="2"/>
  <c r="CQ59" i="2" s="1"/>
  <c r="DC59" i="2" s="1"/>
  <c r="DO59" i="2" s="1"/>
  <c r="CE67" i="2"/>
  <c r="CQ67" i="2" s="1"/>
  <c r="DC67" i="2" s="1"/>
  <c r="DO67" i="2" s="1"/>
  <c r="CE41" i="2"/>
  <c r="CQ41" i="2" s="1"/>
  <c r="DC41" i="2" s="1"/>
  <c r="DO41" i="2" s="1"/>
  <c r="CE10" i="2"/>
  <c r="CQ10" i="2" s="1"/>
  <c r="DC10" i="2" s="1"/>
  <c r="DO10" i="2" s="1"/>
  <c r="CE18" i="2"/>
  <c r="CQ18" i="2" s="1"/>
  <c r="DC18" i="2" s="1"/>
  <c r="DO18" i="2" s="1"/>
  <c r="CE26" i="2"/>
  <c r="CQ26" i="2" s="1"/>
  <c r="DC26" i="2" s="1"/>
  <c r="DO26" i="2" s="1"/>
  <c r="CE34" i="2"/>
  <c r="CQ34" i="2" s="1"/>
  <c r="DC34" i="2" s="1"/>
  <c r="DO34" i="2" s="1"/>
  <c r="CE42" i="2"/>
  <c r="CQ42" i="2" s="1"/>
  <c r="DC42" i="2" s="1"/>
  <c r="DO42" i="2" s="1"/>
  <c r="CE50" i="2"/>
  <c r="CQ50" i="2" s="1"/>
  <c r="DC50" i="2" s="1"/>
  <c r="DO50" i="2" s="1"/>
  <c r="CE58" i="2"/>
  <c r="CQ58" i="2" s="1"/>
  <c r="DC58" i="2" s="1"/>
  <c r="DO58" i="2" s="1"/>
  <c r="CE66" i="2"/>
  <c r="CQ66" i="2" s="1"/>
  <c r="DC66" i="2" s="1"/>
  <c r="DO66" i="2" s="1"/>
  <c r="CF2" i="2"/>
  <c r="CE17" i="2"/>
  <c r="CQ17" i="2" s="1"/>
  <c r="DC17" i="2" s="1"/>
  <c r="DO17" i="2" s="1"/>
  <c r="CE25" i="2"/>
  <c r="CQ25" i="2" s="1"/>
  <c r="DC25" i="2" s="1"/>
  <c r="DO25" i="2" s="1"/>
  <c r="CE8" i="2"/>
  <c r="CQ8" i="2" s="1"/>
  <c r="DC8" i="2" s="1"/>
  <c r="DO8" i="2" s="1"/>
  <c r="CE16" i="2"/>
  <c r="CQ16" i="2" s="1"/>
  <c r="DC16" i="2" s="1"/>
  <c r="DO16" i="2" s="1"/>
  <c r="CE24" i="2"/>
  <c r="CQ24" i="2" s="1"/>
  <c r="DC24" i="2" s="1"/>
  <c r="DO24" i="2" s="1"/>
  <c r="CE32" i="2"/>
  <c r="CQ32" i="2" s="1"/>
  <c r="DC32" i="2" s="1"/>
  <c r="DO32" i="2" s="1"/>
  <c r="CE40" i="2"/>
  <c r="CQ40" i="2" s="1"/>
  <c r="DC40" i="2" s="1"/>
  <c r="DO40" i="2" s="1"/>
  <c r="CE48" i="2"/>
  <c r="CQ48" i="2" s="1"/>
  <c r="DC48" i="2" s="1"/>
  <c r="DO48" i="2" s="1"/>
  <c r="CE56" i="2"/>
  <c r="CQ56" i="2" s="1"/>
  <c r="DC56" i="2" s="1"/>
  <c r="DO56" i="2" s="1"/>
  <c r="CE64" i="2"/>
  <c r="CQ64" i="2" s="1"/>
  <c r="DC64" i="2" s="1"/>
  <c r="DO64" i="2" s="1"/>
  <c r="CE72" i="2"/>
  <c r="CQ72" i="2" s="1"/>
  <c r="DC72" i="2" s="1"/>
  <c r="DO72" i="2" s="1"/>
  <c r="CE9" i="2"/>
  <c r="CQ9" i="2" s="1"/>
  <c r="DC9" i="2" s="1"/>
  <c r="DO9" i="2" s="1"/>
  <c r="CL92" i="5" l="1"/>
  <c r="CX92" i="5" s="1"/>
  <c r="DJ92" i="5" s="1"/>
  <c r="CS80" i="5"/>
  <c r="DE80" i="5" s="1"/>
  <c r="DQ80" i="5" s="1"/>
  <c r="DG98" i="5"/>
  <c r="DG102" i="5"/>
  <c r="CO33" i="5"/>
  <c r="DA33" i="5" s="1"/>
  <c r="DM33" i="5" s="1"/>
  <c r="CO29" i="5"/>
  <c r="DA29" i="5" s="1"/>
  <c r="DM29" i="5" s="1"/>
  <c r="CO35" i="5"/>
  <c r="DA35" i="5" s="1"/>
  <c r="DM35" i="5" s="1"/>
  <c r="CO56" i="5"/>
  <c r="DA56" i="5" s="1"/>
  <c r="DM56" i="5" s="1"/>
  <c r="CO55" i="5"/>
  <c r="DA55" i="5" s="1"/>
  <c r="DM55" i="5" s="1"/>
  <c r="CO59" i="5"/>
  <c r="DA59" i="5" s="1"/>
  <c r="DM59" i="5" s="1"/>
  <c r="CO77" i="5"/>
  <c r="DA77" i="5" s="1"/>
  <c r="DM77" i="5" s="1"/>
  <c r="CO76" i="5"/>
  <c r="DA76" i="5" s="1"/>
  <c r="DM76" i="5" s="1"/>
  <c r="CO43" i="5"/>
  <c r="DA43" i="5" s="1"/>
  <c r="DM43" i="5" s="1"/>
  <c r="CO67" i="5"/>
  <c r="DA67" i="5" s="1"/>
  <c r="DM67" i="5" s="1"/>
  <c r="CO71" i="5"/>
  <c r="DA71" i="5" s="1"/>
  <c r="DM71" i="5" s="1"/>
  <c r="CO90" i="5"/>
  <c r="DA90" i="5" s="1"/>
  <c r="DM90" i="5" s="1"/>
  <c r="CO48" i="5"/>
  <c r="DA48" i="5" s="1"/>
  <c r="DM48" i="5" s="1"/>
  <c r="CO87" i="5"/>
  <c r="DA87" i="5" s="1"/>
  <c r="DM87" i="5" s="1"/>
  <c r="CO89" i="5"/>
  <c r="DA89" i="5" s="1"/>
  <c r="DM89" i="5" s="1"/>
  <c r="CO32" i="5"/>
  <c r="DA32" i="5" s="1"/>
  <c r="DM32" i="5" s="1"/>
  <c r="CO63" i="5"/>
  <c r="DA63" i="5" s="1"/>
  <c r="DM63" i="5" s="1"/>
  <c r="CO50" i="5"/>
  <c r="DA50" i="5" s="1"/>
  <c r="DM50" i="5" s="1"/>
  <c r="CO72" i="5"/>
  <c r="DA72" i="5" s="1"/>
  <c r="DM72" i="5" s="1"/>
  <c r="CO27" i="5"/>
  <c r="DA27" i="5" s="1"/>
  <c r="DM27" i="5" s="1"/>
  <c r="CO39" i="5"/>
  <c r="DA39" i="5" s="1"/>
  <c r="DM39" i="5" s="1"/>
  <c r="CO53" i="5"/>
  <c r="DA53" i="5" s="1"/>
  <c r="DM53" i="5" s="1"/>
  <c r="CO51" i="5"/>
  <c r="DA51" i="5" s="1"/>
  <c r="DM51" i="5" s="1"/>
  <c r="CO58" i="5"/>
  <c r="DA58" i="5" s="1"/>
  <c r="DM58" i="5" s="1"/>
  <c r="CO82" i="5"/>
  <c r="DA82" i="5" s="1"/>
  <c r="DM82" i="5" s="1"/>
  <c r="CO80" i="5"/>
  <c r="DA80" i="5" s="1"/>
  <c r="DM80" i="5" s="1"/>
  <c r="CO79" i="5"/>
  <c r="DA79" i="5" s="1"/>
  <c r="DM79" i="5" s="1"/>
  <c r="BS24" i="5"/>
  <c r="CM92" i="5" s="1"/>
  <c r="CY92" i="5" s="1"/>
  <c r="DK92" i="5" s="1"/>
  <c r="CO47" i="5"/>
  <c r="DA47" i="5" s="1"/>
  <c r="DM47" i="5" s="1"/>
  <c r="CO42" i="5"/>
  <c r="DA42" i="5" s="1"/>
  <c r="DM42" i="5" s="1"/>
  <c r="CO46" i="5"/>
  <c r="DA46" i="5" s="1"/>
  <c r="DM46" i="5" s="1"/>
  <c r="CO75" i="5"/>
  <c r="DA75" i="5" s="1"/>
  <c r="DM75" i="5" s="1"/>
  <c r="CO83" i="5"/>
  <c r="DA83" i="5" s="1"/>
  <c r="DM83" i="5" s="1"/>
  <c r="CO40" i="5"/>
  <c r="DA40" i="5" s="1"/>
  <c r="DM40" i="5" s="1"/>
  <c r="CO64" i="5"/>
  <c r="DA64" i="5" s="1"/>
  <c r="DM64" i="5" s="1"/>
  <c r="CO38" i="5"/>
  <c r="DA38" i="5" s="1"/>
  <c r="DM38" i="5" s="1"/>
  <c r="CO74" i="5"/>
  <c r="DA74" i="5" s="1"/>
  <c r="DM74" i="5" s="1"/>
  <c r="CO62" i="5"/>
  <c r="DA62" i="5" s="1"/>
  <c r="DM62" i="5" s="1"/>
  <c r="CO85" i="5"/>
  <c r="DA85" i="5" s="1"/>
  <c r="DM85" i="5" s="1"/>
  <c r="CO30" i="5"/>
  <c r="DA30" i="5" s="1"/>
  <c r="DM30" i="5" s="1"/>
  <c r="CO37" i="5"/>
  <c r="DA37" i="5" s="1"/>
  <c r="DM37" i="5" s="1"/>
  <c r="CO41" i="5"/>
  <c r="DA41" i="5" s="1"/>
  <c r="DM41" i="5" s="1"/>
  <c r="CO54" i="5"/>
  <c r="DA54" i="5" s="1"/>
  <c r="DM54" i="5" s="1"/>
  <c r="CO66" i="5"/>
  <c r="DA66" i="5" s="1"/>
  <c r="DM66" i="5" s="1"/>
  <c r="CO70" i="5"/>
  <c r="DA70" i="5" s="1"/>
  <c r="DM70" i="5" s="1"/>
  <c r="CO88" i="5"/>
  <c r="DA88" i="5" s="1"/>
  <c r="DM88" i="5" s="1"/>
  <c r="CO91" i="5"/>
  <c r="DA91" i="5" s="1"/>
  <c r="DM91" i="5" s="1"/>
  <c r="CO81" i="5"/>
  <c r="DA81" i="5" s="1"/>
  <c r="DM81" i="5" s="1"/>
  <c r="CO28" i="5"/>
  <c r="DA28" i="5" s="1"/>
  <c r="DM28" i="5" s="1"/>
  <c r="CO36" i="5"/>
  <c r="DA36" i="5" s="1"/>
  <c r="DM36" i="5" s="1"/>
  <c r="CO65" i="5"/>
  <c r="DA65" i="5" s="1"/>
  <c r="DM65" i="5" s="1"/>
  <c r="CO84" i="5"/>
  <c r="DA84" i="5" s="1"/>
  <c r="DM84" i="5" s="1"/>
  <c r="CO34" i="5"/>
  <c r="DA34" i="5" s="1"/>
  <c r="DM34" i="5" s="1"/>
  <c r="CO68" i="5"/>
  <c r="DA68" i="5" s="1"/>
  <c r="DM68" i="5" s="1"/>
  <c r="CO45" i="5"/>
  <c r="DA45" i="5" s="1"/>
  <c r="DM45" i="5" s="1"/>
  <c r="CO49" i="5"/>
  <c r="DA49" i="5" s="1"/>
  <c r="DM49" i="5" s="1"/>
  <c r="CO61" i="5"/>
  <c r="DA61" i="5" s="1"/>
  <c r="DM61" i="5" s="1"/>
  <c r="CO78" i="5"/>
  <c r="DA78" i="5" s="1"/>
  <c r="DM78" i="5" s="1"/>
  <c r="CO86" i="5"/>
  <c r="DA86" i="5" s="1"/>
  <c r="DM86" i="5" s="1"/>
  <c r="CO31" i="5"/>
  <c r="DA31" i="5" s="1"/>
  <c r="DM31" i="5" s="1"/>
  <c r="CO52" i="5"/>
  <c r="DA52" i="5" s="1"/>
  <c r="DM52" i="5" s="1"/>
  <c r="CO44" i="5"/>
  <c r="DA44" i="5" s="1"/>
  <c r="DM44" i="5" s="1"/>
  <c r="CO57" i="5"/>
  <c r="DA57" i="5" s="1"/>
  <c r="DM57" i="5" s="1"/>
  <c r="CO69" i="5"/>
  <c r="DA69" i="5" s="1"/>
  <c r="DM69" i="5" s="1"/>
  <c r="CO60" i="5"/>
  <c r="DA60" i="5" s="1"/>
  <c r="DM60" i="5" s="1"/>
  <c r="CO73" i="5"/>
  <c r="DA73" i="5" s="1"/>
  <c r="DM73" i="5" s="1"/>
  <c r="CO92" i="5"/>
  <c r="DA92" i="5" s="1"/>
  <c r="DM92" i="5" s="1"/>
  <c r="CD94" i="5"/>
  <c r="CD86" i="5"/>
  <c r="CD91" i="5"/>
  <c r="CD83" i="5"/>
  <c r="CD96" i="5"/>
  <c r="CD88" i="5"/>
  <c r="CD90" i="5"/>
  <c r="CD95" i="5"/>
  <c r="CD87" i="5"/>
  <c r="CD92" i="5"/>
  <c r="CD89" i="5"/>
  <c r="CD76" i="5"/>
  <c r="CD81" i="5"/>
  <c r="CD73" i="5"/>
  <c r="CD78" i="5"/>
  <c r="CD75" i="5"/>
  <c r="CD80" i="5"/>
  <c r="CD72" i="5"/>
  <c r="CD93" i="5"/>
  <c r="CD77" i="5"/>
  <c r="CD82" i="5"/>
  <c r="CD74" i="5"/>
  <c r="CD79" i="5"/>
  <c r="CD65" i="5"/>
  <c r="CD70" i="5"/>
  <c r="CD62" i="5"/>
  <c r="CD67" i="5"/>
  <c r="CD59" i="5"/>
  <c r="CD64" i="5"/>
  <c r="CD69" i="5"/>
  <c r="CD61" i="5"/>
  <c r="CD85" i="5"/>
  <c r="CD66" i="5"/>
  <c r="CD84" i="5"/>
  <c r="CD63" i="5"/>
  <c r="CD55" i="5"/>
  <c r="CD47" i="5"/>
  <c r="CD52" i="5"/>
  <c r="CD71" i="5"/>
  <c r="CD60" i="5"/>
  <c r="CD54" i="5"/>
  <c r="CD46" i="5"/>
  <c r="CD51" i="5"/>
  <c r="CD56" i="5"/>
  <c r="CD48" i="5"/>
  <c r="CD53" i="5"/>
  <c r="CD68" i="5"/>
  <c r="CD58" i="5"/>
  <c r="CD50" i="5"/>
  <c r="CD41" i="5"/>
  <c r="CD38" i="5"/>
  <c r="CD57" i="5"/>
  <c r="CD49" i="5"/>
  <c r="CD43" i="5"/>
  <c r="CD35" i="5"/>
  <c r="CD40" i="5"/>
  <c r="CD45" i="5"/>
  <c r="CD37" i="5"/>
  <c r="CD42" i="5"/>
  <c r="CD39" i="5"/>
  <c r="CD44" i="5"/>
  <c r="CD36" i="5"/>
  <c r="CD29" i="5"/>
  <c r="CD34" i="5"/>
  <c r="CD31" i="5"/>
  <c r="CD28" i="5"/>
  <c r="CD33" i="5"/>
  <c r="CD27" i="5"/>
  <c r="CE25" i="5"/>
  <c r="CD32" i="5"/>
  <c r="CD30" i="5"/>
  <c r="CP25" i="5"/>
  <c r="DB25" i="5" s="1"/>
  <c r="DN25" i="5" s="1"/>
  <c r="DM100" i="5"/>
  <c r="DM104" i="5" s="1"/>
  <c r="DM99" i="5"/>
  <c r="DM103" i="5" s="1"/>
  <c r="DO75" i="2"/>
  <c r="CD72" i="4"/>
  <c r="CP72" i="4" s="1"/>
  <c r="DB72" i="4" s="1"/>
  <c r="DN72" i="4" s="1"/>
  <c r="CD69" i="4"/>
  <c r="CP69" i="4" s="1"/>
  <c r="DB69" i="4" s="1"/>
  <c r="DN69" i="4" s="1"/>
  <c r="CD61" i="4"/>
  <c r="CP61" i="4" s="1"/>
  <c r="DB61" i="4" s="1"/>
  <c r="DN61" i="4" s="1"/>
  <c r="CD74" i="4"/>
  <c r="CP74" i="4" s="1"/>
  <c r="DB74" i="4" s="1"/>
  <c r="DN74" i="4" s="1"/>
  <c r="CD66" i="4"/>
  <c r="CP66" i="4" s="1"/>
  <c r="DB66" i="4" s="1"/>
  <c r="DN66" i="4" s="1"/>
  <c r="CD71" i="4"/>
  <c r="CP71" i="4" s="1"/>
  <c r="DB71" i="4" s="1"/>
  <c r="DN71" i="4" s="1"/>
  <c r="CD68" i="4"/>
  <c r="CP68" i="4" s="1"/>
  <c r="DB68" i="4" s="1"/>
  <c r="DN68" i="4" s="1"/>
  <c r="CD73" i="4"/>
  <c r="CP73" i="4" s="1"/>
  <c r="DB73" i="4" s="1"/>
  <c r="DN73" i="4" s="1"/>
  <c r="CD65" i="4"/>
  <c r="CP65" i="4" s="1"/>
  <c r="DB65" i="4" s="1"/>
  <c r="DN65" i="4" s="1"/>
  <c r="CD70" i="4"/>
  <c r="CP70" i="4" s="1"/>
  <c r="DB70" i="4" s="1"/>
  <c r="DN70" i="4" s="1"/>
  <c r="CD64" i="4"/>
  <c r="CP64" i="4" s="1"/>
  <c r="DB64" i="4" s="1"/>
  <c r="DN64" i="4" s="1"/>
  <c r="CD60" i="4"/>
  <c r="CP60" i="4" s="1"/>
  <c r="DB60" i="4" s="1"/>
  <c r="DN60" i="4" s="1"/>
  <c r="CD57" i="4"/>
  <c r="CP57" i="4" s="1"/>
  <c r="DB57" i="4" s="1"/>
  <c r="DN57" i="4" s="1"/>
  <c r="CD54" i="4"/>
  <c r="CP54" i="4" s="1"/>
  <c r="DB54" i="4" s="1"/>
  <c r="DN54" i="4" s="1"/>
  <c r="CD59" i="4"/>
  <c r="CP59" i="4" s="1"/>
  <c r="DB59" i="4" s="1"/>
  <c r="DN59" i="4" s="1"/>
  <c r="CD51" i="4"/>
  <c r="CP51" i="4" s="1"/>
  <c r="DB51" i="4" s="1"/>
  <c r="DN51" i="4" s="1"/>
  <c r="CD56" i="4"/>
  <c r="CP56" i="4" s="1"/>
  <c r="DB56" i="4" s="1"/>
  <c r="DN56" i="4" s="1"/>
  <c r="CD63" i="4"/>
  <c r="CP63" i="4" s="1"/>
  <c r="DB63" i="4" s="1"/>
  <c r="DN63" i="4" s="1"/>
  <c r="CD58" i="4"/>
  <c r="CP58" i="4" s="1"/>
  <c r="DB58" i="4" s="1"/>
  <c r="DN58" i="4" s="1"/>
  <c r="CD67" i="4"/>
  <c r="CP67" i="4" s="1"/>
  <c r="DB67" i="4" s="1"/>
  <c r="DN67" i="4" s="1"/>
  <c r="CD62" i="4"/>
  <c r="CP62" i="4" s="1"/>
  <c r="DB62" i="4" s="1"/>
  <c r="DN62" i="4" s="1"/>
  <c r="CD55" i="4"/>
  <c r="CP55" i="4" s="1"/>
  <c r="DB55" i="4" s="1"/>
  <c r="DN55" i="4" s="1"/>
  <c r="CD45" i="4"/>
  <c r="CP45" i="4" s="1"/>
  <c r="DB45" i="4" s="1"/>
  <c r="DN45" i="4" s="1"/>
  <c r="CD42" i="4"/>
  <c r="CP42" i="4" s="1"/>
  <c r="DB42" i="4" s="1"/>
  <c r="DN42" i="4" s="1"/>
  <c r="CD52" i="4"/>
  <c r="CP52" i="4" s="1"/>
  <c r="DB52" i="4" s="1"/>
  <c r="DN52" i="4" s="1"/>
  <c r="CD47" i="4"/>
  <c r="CP47" i="4" s="1"/>
  <c r="DB47" i="4" s="1"/>
  <c r="DN47" i="4" s="1"/>
  <c r="CD53" i="4"/>
  <c r="CP53" i="4" s="1"/>
  <c r="DB53" i="4" s="1"/>
  <c r="DN53" i="4" s="1"/>
  <c r="CD44" i="4"/>
  <c r="CP44" i="4" s="1"/>
  <c r="DB44" i="4" s="1"/>
  <c r="DN44" i="4" s="1"/>
  <c r="CD49" i="4"/>
  <c r="CP49" i="4" s="1"/>
  <c r="DB49" i="4" s="1"/>
  <c r="DN49" i="4" s="1"/>
  <c r="CD41" i="4"/>
  <c r="CP41" i="4" s="1"/>
  <c r="DB41" i="4" s="1"/>
  <c r="DN41" i="4" s="1"/>
  <c r="CD50" i="4"/>
  <c r="CP50" i="4" s="1"/>
  <c r="DB50" i="4" s="1"/>
  <c r="DN50" i="4" s="1"/>
  <c r="CD46" i="4"/>
  <c r="CP46" i="4" s="1"/>
  <c r="DB46" i="4" s="1"/>
  <c r="DN46" i="4" s="1"/>
  <c r="CD43" i="4"/>
  <c r="CP43" i="4" s="1"/>
  <c r="DB43" i="4" s="1"/>
  <c r="DN43" i="4" s="1"/>
  <c r="CD36" i="4"/>
  <c r="CP36" i="4" s="1"/>
  <c r="DB36" i="4" s="1"/>
  <c r="DN36" i="4" s="1"/>
  <c r="CD28" i="4"/>
  <c r="CP28" i="4" s="1"/>
  <c r="DB28" i="4" s="1"/>
  <c r="DN28" i="4" s="1"/>
  <c r="CD40" i="4"/>
  <c r="CP40" i="4" s="1"/>
  <c r="DB40" i="4" s="1"/>
  <c r="DN40" i="4" s="1"/>
  <c r="CD33" i="4"/>
  <c r="CP33" i="4" s="1"/>
  <c r="DB33" i="4" s="1"/>
  <c r="DN33" i="4" s="1"/>
  <c r="CD38" i="4"/>
  <c r="CP38" i="4" s="1"/>
  <c r="DB38" i="4" s="1"/>
  <c r="DN38" i="4" s="1"/>
  <c r="CD30" i="4"/>
  <c r="CP30" i="4" s="1"/>
  <c r="DB30" i="4" s="1"/>
  <c r="DN30" i="4" s="1"/>
  <c r="CD35" i="4"/>
  <c r="CP35" i="4" s="1"/>
  <c r="DB35" i="4" s="1"/>
  <c r="DN35" i="4" s="1"/>
  <c r="CD48" i="4"/>
  <c r="CP48" i="4" s="1"/>
  <c r="DB48" i="4" s="1"/>
  <c r="DN48" i="4" s="1"/>
  <c r="CD37" i="4"/>
  <c r="CP37" i="4" s="1"/>
  <c r="DB37" i="4" s="1"/>
  <c r="DN37" i="4" s="1"/>
  <c r="CD29" i="4"/>
  <c r="CP29" i="4" s="1"/>
  <c r="DB29" i="4" s="1"/>
  <c r="DN29" i="4" s="1"/>
  <c r="CD34" i="4"/>
  <c r="CP34" i="4" s="1"/>
  <c r="DB34" i="4" s="1"/>
  <c r="DN34" i="4" s="1"/>
  <c r="CD39" i="4"/>
  <c r="CP39" i="4" s="1"/>
  <c r="DB39" i="4" s="1"/>
  <c r="DN39" i="4" s="1"/>
  <c r="CD21" i="4"/>
  <c r="CP21" i="4" s="1"/>
  <c r="DB21" i="4" s="1"/>
  <c r="DN21" i="4" s="1"/>
  <c r="CD26" i="4"/>
  <c r="CP26" i="4" s="1"/>
  <c r="DB26" i="4" s="1"/>
  <c r="DN26" i="4" s="1"/>
  <c r="CD18" i="4"/>
  <c r="CP18" i="4" s="1"/>
  <c r="DB18" i="4" s="1"/>
  <c r="DN18" i="4" s="1"/>
  <c r="CD23" i="4"/>
  <c r="CP23" i="4" s="1"/>
  <c r="DB23" i="4" s="1"/>
  <c r="DN23" i="4" s="1"/>
  <c r="CD20" i="4"/>
  <c r="CP20" i="4" s="1"/>
  <c r="DB20" i="4" s="1"/>
  <c r="DN20" i="4" s="1"/>
  <c r="CD27" i="4"/>
  <c r="CP27" i="4" s="1"/>
  <c r="DB27" i="4" s="1"/>
  <c r="DN27" i="4" s="1"/>
  <c r="CD25" i="4"/>
  <c r="CP25" i="4" s="1"/>
  <c r="DB25" i="4" s="1"/>
  <c r="DN25" i="4" s="1"/>
  <c r="CD22" i="4"/>
  <c r="CP22" i="4" s="1"/>
  <c r="DB22" i="4" s="1"/>
  <c r="DN22" i="4" s="1"/>
  <c r="CD32" i="4"/>
  <c r="CP32" i="4" s="1"/>
  <c r="DB32" i="4" s="1"/>
  <c r="DN32" i="4" s="1"/>
  <c r="CD31" i="4"/>
  <c r="CP31" i="4" s="1"/>
  <c r="DB31" i="4" s="1"/>
  <c r="DN31" i="4" s="1"/>
  <c r="CD19" i="4"/>
  <c r="CP19" i="4" s="1"/>
  <c r="DB19" i="4" s="1"/>
  <c r="DN19" i="4" s="1"/>
  <c r="CD12" i="4"/>
  <c r="CP12" i="4" s="1"/>
  <c r="DB12" i="4" s="1"/>
  <c r="DN12" i="4" s="1"/>
  <c r="CP3" i="4"/>
  <c r="DB3" i="4" s="1"/>
  <c r="DN3" i="4" s="1"/>
  <c r="CD9" i="4"/>
  <c r="CP9" i="4" s="1"/>
  <c r="DB9" i="4" s="1"/>
  <c r="DN9" i="4" s="1"/>
  <c r="CD14" i="4"/>
  <c r="CP14" i="4" s="1"/>
  <c r="DB14" i="4" s="1"/>
  <c r="DN14" i="4" s="1"/>
  <c r="CD6" i="4"/>
  <c r="CP6" i="4" s="1"/>
  <c r="DB6" i="4" s="1"/>
  <c r="DN6" i="4" s="1"/>
  <c r="CD17" i="4"/>
  <c r="CP17" i="4" s="1"/>
  <c r="DB17" i="4" s="1"/>
  <c r="DN17" i="4" s="1"/>
  <c r="CD8" i="4"/>
  <c r="CP8" i="4" s="1"/>
  <c r="DB8" i="4" s="1"/>
  <c r="DN8" i="4" s="1"/>
  <c r="CD13" i="4"/>
  <c r="CP13" i="4" s="1"/>
  <c r="DB13" i="4" s="1"/>
  <c r="DN13" i="4" s="1"/>
  <c r="CD5" i="4"/>
  <c r="CP5" i="4" s="1"/>
  <c r="DB5" i="4" s="1"/>
  <c r="DN5" i="4" s="1"/>
  <c r="CD24" i="4"/>
  <c r="CP24" i="4" s="1"/>
  <c r="DB24" i="4" s="1"/>
  <c r="DN24" i="4" s="1"/>
  <c r="CD16" i="4"/>
  <c r="CP16" i="4" s="1"/>
  <c r="DB16" i="4" s="1"/>
  <c r="DN16" i="4" s="1"/>
  <c r="CD10" i="4"/>
  <c r="CP10" i="4" s="1"/>
  <c r="DB10" i="4" s="1"/>
  <c r="DN10" i="4" s="1"/>
  <c r="CD7" i="4"/>
  <c r="CP7" i="4" s="1"/>
  <c r="DB7" i="4" s="1"/>
  <c r="DN7" i="4" s="1"/>
  <c r="CD15" i="4"/>
  <c r="CP15" i="4" s="1"/>
  <c r="DB15" i="4" s="1"/>
  <c r="DN15" i="4" s="1"/>
  <c r="CD11" i="4"/>
  <c r="CP11" i="4" s="1"/>
  <c r="DB11" i="4" s="1"/>
  <c r="DN11" i="4" s="1"/>
  <c r="CE3" i="4"/>
  <c r="DM77" i="4"/>
  <c r="DM76" i="4"/>
  <c r="CF8" i="2"/>
  <c r="CR8" i="2" s="1"/>
  <c r="DD8" i="2" s="1"/>
  <c r="DP8" i="2" s="1"/>
  <c r="CF16" i="2"/>
  <c r="CR16" i="2" s="1"/>
  <c r="DD16" i="2" s="1"/>
  <c r="DP16" i="2" s="1"/>
  <c r="CF24" i="2"/>
  <c r="CR24" i="2" s="1"/>
  <c r="DD24" i="2" s="1"/>
  <c r="DP24" i="2" s="1"/>
  <c r="CF32" i="2"/>
  <c r="CR32" i="2" s="1"/>
  <c r="DD32" i="2" s="1"/>
  <c r="DP32" i="2" s="1"/>
  <c r="CF40" i="2"/>
  <c r="CR40" i="2" s="1"/>
  <c r="DD40" i="2" s="1"/>
  <c r="DP40" i="2" s="1"/>
  <c r="CF48" i="2"/>
  <c r="CR48" i="2" s="1"/>
  <c r="DD48" i="2" s="1"/>
  <c r="DP48" i="2" s="1"/>
  <c r="CF56" i="2"/>
  <c r="CR56" i="2" s="1"/>
  <c r="DD56" i="2" s="1"/>
  <c r="DP56" i="2" s="1"/>
  <c r="CF64" i="2"/>
  <c r="CR64" i="2" s="1"/>
  <c r="DD64" i="2" s="1"/>
  <c r="DP64" i="2" s="1"/>
  <c r="CF72" i="2"/>
  <c r="CR72" i="2" s="1"/>
  <c r="DD72" i="2" s="1"/>
  <c r="DP72" i="2" s="1"/>
  <c r="CF10" i="2"/>
  <c r="CR10" i="2" s="1"/>
  <c r="DD10" i="2" s="1"/>
  <c r="DP10" i="2" s="1"/>
  <c r="CF34" i="2"/>
  <c r="CR34" i="2" s="1"/>
  <c r="DD34" i="2" s="1"/>
  <c r="DP34" i="2" s="1"/>
  <c r="CF42" i="2"/>
  <c r="CR42" i="2" s="1"/>
  <c r="DD42" i="2" s="1"/>
  <c r="DP42" i="2" s="1"/>
  <c r="CF50" i="2"/>
  <c r="CR50" i="2" s="1"/>
  <c r="DD50" i="2" s="1"/>
  <c r="DP50" i="2" s="1"/>
  <c r="CF7" i="2"/>
  <c r="CR7" i="2" s="1"/>
  <c r="DD7" i="2" s="1"/>
  <c r="DP7" i="2" s="1"/>
  <c r="CF15" i="2"/>
  <c r="CR15" i="2" s="1"/>
  <c r="DD15" i="2" s="1"/>
  <c r="DP15" i="2" s="1"/>
  <c r="CF23" i="2"/>
  <c r="CR23" i="2" s="1"/>
  <c r="DD23" i="2" s="1"/>
  <c r="DP23" i="2" s="1"/>
  <c r="CF31" i="2"/>
  <c r="CR31" i="2" s="1"/>
  <c r="DD31" i="2" s="1"/>
  <c r="DP31" i="2" s="1"/>
  <c r="CF39" i="2"/>
  <c r="CR39" i="2" s="1"/>
  <c r="DD39" i="2" s="1"/>
  <c r="DP39" i="2" s="1"/>
  <c r="CF47" i="2"/>
  <c r="CR47" i="2" s="1"/>
  <c r="DD47" i="2" s="1"/>
  <c r="DP47" i="2" s="1"/>
  <c r="CF55" i="2"/>
  <c r="CR55" i="2" s="1"/>
  <c r="DD55" i="2" s="1"/>
  <c r="DP55" i="2" s="1"/>
  <c r="CF63" i="2"/>
  <c r="CR63" i="2" s="1"/>
  <c r="DD63" i="2" s="1"/>
  <c r="DP63" i="2" s="1"/>
  <c r="CF71" i="2"/>
  <c r="CR71" i="2" s="1"/>
  <c r="DD71" i="2" s="1"/>
  <c r="DP71" i="2" s="1"/>
  <c r="CF6" i="2"/>
  <c r="CR6" i="2" s="1"/>
  <c r="DD6" i="2" s="1"/>
  <c r="DP6" i="2" s="1"/>
  <c r="CF14" i="2"/>
  <c r="CR14" i="2" s="1"/>
  <c r="DD14" i="2" s="1"/>
  <c r="DP14" i="2" s="1"/>
  <c r="CF22" i="2"/>
  <c r="CR22" i="2" s="1"/>
  <c r="DD22" i="2" s="1"/>
  <c r="DP22" i="2" s="1"/>
  <c r="CF30" i="2"/>
  <c r="CR30" i="2" s="1"/>
  <c r="DD30" i="2" s="1"/>
  <c r="DP30" i="2" s="1"/>
  <c r="CF38" i="2"/>
  <c r="CR38" i="2" s="1"/>
  <c r="DD38" i="2" s="1"/>
  <c r="DP38" i="2" s="1"/>
  <c r="CF46" i="2"/>
  <c r="CR46" i="2" s="1"/>
  <c r="DD46" i="2" s="1"/>
  <c r="DP46" i="2" s="1"/>
  <c r="CF54" i="2"/>
  <c r="CR54" i="2" s="1"/>
  <c r="DD54" i="2" s="1"/>
  <c r="DP54" i="2" s="1"/>
  <c r="CF62" i="2"/>
  <c r="CR62" i="2" s="1"/>
  <c r="DD62" i="2" s="1"/>
  <c r="DP62" i="2" s="1"/>
  <c r="CF70" i="2"/>
  <c r="CR70" i="2" s="1"/>
  <c r="DD70" i="2" s="1"/>
  <c r="DP70" i="2" s="1"/>
  <c r="CF5" i="2"/>
  <c r="CR5" i="2" s="1"/>
  <c r="DD5" i="2" s="1"/>
  <c r="DP5" i="2" s="1"/>
  <c r="CF13" i="2"/>
  <c r="CR13" i="2" s="1"/>
  <c r="DD13" i="2" s="1"/>
  <c r="DP13" i="2" s="1"/>
  <c r="CF21" i="2"/>
  <c r="CR21" i="2" s="1"/>
  <c r="DD21" i="2" s="1"/>
  <c r="DP21" i="2" s="1"/>
  <c r="CF29" i="2"/>
  <c r="CR29" i="2" s="1"/>
  <c r="DD29" i="2" s="1"/>
  <c r="DP29" i="2" s="1"/>
  <c r="CF37" i="2"/>
  <c r="CR37" i="2" s="1"/>
  <c r="DD37" i="2" s="1"/>
  <c r="DP37" i="2" s="1"/>
  <c r="CF45" i="2"/>
  <c r="CR45" i="2" s="1"/>
  <c r="DD45" i="2" s="1"/>
  <c r="DP45" i="2" s="1"/>
  <c r="CF53" i="2"/>
  <c r="CR53" i="2" s="1"/>
  <c r="DD53" i="2" s="1"/>
  <c r="DP53" i="2" s="1"/>
  <c r="CF61" i="2"/>
  <c r="CR61" i="2" s="1"/>
  <c r="DD61" i="2" s="1"/>
  <c r="DP61" i="2" s="1"/>
  <c r="CF69" i="2"/>
  <c r="CR69" i="2" s="1"/>
  <c r="DD69" i="2" s="1"/>
  <c r="DP69" i="2" s="1"/>
  <c r="CF4" i="2"/>
  <c r="CR4" i="2" s="1"/>
  <c r="DD4" i="2" s="1"/>
  <c r="DP4" i="2" s="1"/>
  <c r="CF12" i="2"/>
  <c r="CR12" i="2" s="1"/>
  <c r="DD12" i="2" s="1"/>
  <c r="DP12" i="2" s="1"/>
  <c r="CF20" i="2"/>
  <c r="CR20" i="2" s="1"/>
  <c r="DD20" i="2" s="1"/>
  <c r="DP20" i="2" s="1"/>
  <c r="CF28" i="2"/>
  <c r="CR28" i="2" s="1"/>
  <c r="DD28" i="2" s="1"/>
  <c r="DP28" i="2" s="1"/>
  <c r="CF36" i="2"/>
  <c r="CR36" i="2" s="1"/>
  <c r="DD36" i="2" s="1"/>
  <c r="DP36" i="2" s="1"/>
  <c r="CF44" i="2"/>
  <c r="CR44" i="2" s="1"/>
  <c r="DD44" i="2" s="1"/>
  <c r="DP44" i="2" s="1"/>
  <c r="CF52" i="2"/>
  <c r="CR52" i="2" s="1"/>
  <c r="DD52" i="2" s="1"/>
  <c r="DP52" i="2" s="1"/>
  <c r="CF60" i="2"/>
  <c r="CR60" i="2" s="1"/>
  <c r="DD60" i="2" s="1"/>
  <c r="DP60" i="2" s="1"/>
  <c r="CF68" i="2"/>
  <c r="CR68" i="2" s="1"/>
  <c r="DD68" i="2" s="1"/>
  <c r="DP68" i="2" s="1"/>
  <c r="CF3" i="2"/>
  <c r="CR3" i="2" s="1"/>
  <c r="DD3" i="2" s="1"/>
  <c r="DP3" i="2" s="1"/>
  <c r="CF11" i="2"/>
  <c r="CR11" i="2" s="1"/>
  <c r="DD11" i="2" s="1"/>
  <c r="DP11" i="2" s="1"/>
  <c r="CF19" i="2"/>
  <c r="CR19" i="2" s="1"/>
  <c r="DD19" i="2" s="1"/>
  <c r="DP19" i="2" s="1"/>
  <c r="CF27" i="2"/>
  <c r="CR27" i="2" s="1"/>
  <c r="DD27" i="2" s="1"/>
  <c r="DP27" i="2" s="1"/>
  <c r="CF35" i="2"/>
  <c r="CR35" i="2" s="1"/>
  <c r="DD35" i="2" s="1"/>
  <c r="DP35" i="2" s="1"/>
  <c r="CF43" i="2"/>
  <c r="CR43" i="2" s="1"/>
  <c r="DD43" i="2" s="1"/>
  <c r="DP43" i="2" s="1"/>
  <c r="CF51" i="2"/>
  <c r="CR51" i="2" s="1"/>
  <c r="DD51" i="2" s="1"/>
  <c r="DP51" i="2" s="1"/>
  <c r="CF59" i="2"/>
  <c r="CR59" i="2" s="1"/>
  <c r="DD59" i="2" s="1"/>
  <c r="DP59" i="2" s="1"/>
  <c r="CF67" i="2"/>
  <c r="CR67" i="2" s="1"/>
  <c r="DD67" i="2" s="1"/>
  <c r="DP67" i="2" s="1"/>
  <c r="CF58" i="2"/>
  <c r="CR58" i="2" s="1"/>
  <c r="DD58" i="2" s="1"/>
  <c r="DP58" i="2" s="1"/>
  <c r="CF66" i="2"/>
  <c r="CR66" i="2" s="1"/>
  <c r="DD66" i="2" s="1"/>
  <c r="DP66" i="2" s="1"/>
  <c r="CF9" i="2"/>
  <c r="CR9" i="2" s="1"/>
  <c r="DD9" i="2" s="1"/>
  <c r="DP9" i="2" s="1"/>
  <c r="CF17" i="2"/>
  <c r="CR17" i="2" s="1"/>
  <c r="DD17" i="2" s="1"/>
  <c r="DP17" i="2" s="1"/>
  <c r="CF25" i="2"/>
  <c r="CR25" i="2" s="1"/>
  <c r="DD25" i="2" s="1"/>
  <c r="DP25" i="2" s="1"/>
  <c r="CF33" i="2"/>
  <c r="CR33" i="2" s="1"/>
  <c r="DD33" i="2" s="1"/>
  <c r="DP33" i="2" s="1"/>
  <c r="CF41" i="2"/>
  <c r="CR41" i="2" s="1"/>
  <c r="DD41" i="2" s="1"/>
  <c r="DP41" i="2" s="1"/>
  <c r="CF49" i="2"/>
  <c r="CR49" i="2" s="1"/>
  <c r="DD49" i="2" s="1"/>
  <c r="DP49" i="2" s="1"/>
  <c r="CF57" i="2"/>
  <c r="CR57" i="2" s="1"/>
  <c r="DD57" i="2" s="1"/>
  <c r="DP57" i="2" s="1"/>
  <c r="CF65" i="2"/>
  <c r="CR65" i="2" s="1"/>
  <c r="DD65" i="2" s="1"/>
  <c r="DP65" i="2" s="1"/>
  <c r="CF73" i="2"/>
  <c r="CR73" i="2" s="1"/>
  <c r="DD73" i="2" s="1"/>
  <c r="DP73" i="2" s="1"/>
  <c r="CF18" i="2"/>
  <c r="CR18" i="2" s="1"/>
  <c r="DD18" i="2" s="1"/>
  <c r="DP18" i="2" s="1"/>
  <c r="CF26" i="2"/>
  <c r="CR26" i="2" s="1"/>
  <c r="DD26" i="2" s="1"/>
  <c r="DP26" i="2" s="1"/>
  <c r="CP40" i="5" l="1"/>
  <c r="DB40" i="5" s="1"/>
  <c r="DN40" i="5" s="1"/>
  <c r="CP60" i="5"/>
  <c r="DB60" i="5" s="1"/>
  <c r="DN60" i="5" s="1"/>
  <c r="CP65" i="5"/>
  <c r="DB65" i="5" s="1"/>
  <c r="DN65" i="5" s="1"/>
  <c r="CP36" i="5"/>
  <c r="DB36" i="5" s="1"/>
  <c r="DN36" i="5" s="1"/>
  <c r="CP52" i="5"/>
  <c r="DB52" i="5" s="1"/>
  <c r="DN52" i="5" s="1"/>
  <c r="CP74" i="5"/>
  <c r="DB74" i="5" s="1"/>
  <c r="DN74" i="5" s="1"/>
  <c r="CP88" i="5"/>
  <c r="DB88" i="5" s="1"/>
  <c r="DN88" i="5" s="1"/>
  <c r="CP34" i="5"/>
  <c r="DB34" i="5" s="1"/>
  <c r="DN34" i="5" s="1"/>
  <c r="CP58" i="5"/>
  <c r="DB58" i="5" s="1"/>
  <c r="DN58" i="5" s="1"/>
  <c r="CP85" i="5"/>
  <c r="DB85" i="5" s="1"/>
  <c r="DN85" i="5" s="1"/>
  <c r="CP75" i="5"/>
  <c r="DB75" i="5" s="1"/>
  <c r="DN75" i="5" s="1"/>
  <c r="CP30" i="5"/>
  <c r="DB30" i="5" s="1"/>
  <c r="DN30" i="5" s="1"/>
  <c r="CP29" i="5"/>
  <c r="DB29" i="5" s="1"/>
  <c r="DN29" i="5" s="1"/>
  <c r="CP35" i="5"/>
  <c r="DB35" i="5" s="1"/>
  <c r="DN35" i="5" s="1"/>
  <c r="CP68" i="5"/>
  <c r="DB68" i="5" s="1"/>
  <c r="DN68" i="5" s="1"/>
  <c r="CP71" i="5"/>
  <c r="DB71" i="5" s="1"/>
  <c r="DN71" i="5" s="1"/>
  <c r="CP61" i="5"/>
  <c r="DB61" i="5" s="1"/>
  <c r="DN61" i="5" s="1"/>
  <c r="CP79" i="5"/>
  <c r="DB79" i="5" s="1"/>
  <c r="DN79" i="5" s="1"/>
  <c r="CP78" i="5"/>
  <c r="DB78" i="5" s="1"/>
  <c r="DN78" i="5" s="1"/>
  <c r="CP90" i="5"/>
  <c r="DB90" i="5" s="1"/>
  <c r="DN90" i="5" s="1"/>
  <c r="CP44" i="5"/>
  <c r="DB44" i="5" s="1"/>
  <c r="DN44" i="5" s="1"/>
  <c r="CP49" i="5"/>
  <c r="DB49" i="5" s="1"/>
  <c r="DN49" i="5" s="1"/>
  <c r="CP48" i="5"/>
  <c r="DB48" i="5" s="1"/>
  <c r="DN48" i="5" s="1"/>
  <c r="CP47" i="5"/>
  <c r="DB47" i="5" s="1"/>
  <c r="DN47" i="5" s="1"/>
  <c r="CP64" i="5"/>
  <c r="DB64" i="5" s="1"/>
  <c r="DN64" i="5" s="1"/>
  <c r="CP82" i="5"/>
  <c r="DB82" i="5" s="1"/>
  <c r="DN82" i="5" s="1"/>
  <c r="CP81" i="5"/>
  <c r="DB81" i="5" s="1"/>
  <c r="DN81" i="5" s="1"/>
  <c r="BT24" i="5"/>
  <c r="CN92" i="5"/>
  <c r="CZ92" i="5" s="1"/>
  <c r="DL92" i="5" s="1"/>
  <c r="CM95" i="5"/>
  <c r="CY95" i="5" s="1"/>
  <c r="DK95" i="5" s="1"/>
  <c r="CP27" i="5"/>
  <c r="DB27" i="5" s="1"/>
  <c r="DN27" i="5" s="1"/>
  <c r="CP39" i="5"/>
  <c r="DB39" i="5" s="1"/>
  <c r="DN39" i="5" s="1"/>
  <c r="CP56" i="5"/>
  <c r="DB56" i="5" s="1"/>
  <c r="DN56" i="5" s="1"/>
  <c r="CP59" i="5"/>
  <c r="DB59" i="5" s="1"/>
  <c r="DN59" i="5" s="1"/>
  <c r="CP76" i="5"/>
  <c r="DB76" i="5" s="1"/>
  <c r="DN76" i="5" s="1"/>
  <c r="CP43" i="5"/>
  <c r="DB43" i="5" s="1"/>
  <c r="DN43" i="5" s="1"/>
  <c r="CP69" i="5"/>
  <c r="DB69" i="5" s="1"/>
  <c r="DN69" i="5" s="1"/>
  <c r="CP57" i="5"/>
  <c r="DB57" i="5" s="1"/>
  <c r="DN57" i="5" s="1"/>
  <c r="CP55" i="5"/>
  <c r="DB55" i="5" s="1"/>
  <c r="DN55" i="5" s="1"/>
  <c r="CP77" i="5"/>
  <c r="DB77" i="5" s="1"/>
  <c r="DN77" i="5" s="1"/>
  <c r="CP83" i="5"/>
  <c r="DB83" i="5" s="1"/>
  <c r="DN83" i="5" s="1"/>
  <c r="CP33" i="5"/>
  <c r="DB33" i="5" s="1"/>
  <c r="DN33" i="5" s="1"/>
  <c r="CP42" i="5"/>
  <c r="DB42" i="5" s="1"/>
  <c r="DN42" i="5" s="1"/>
  <c r="CP38" i="5"/>
  <c r="DB38" i="5" s="1"/>
  <c r="DN38" i="5" s="1"/>
  <c r="CP51" i="5"/>
  <c r="DB51" i="5" s="1"/>
  <c r="DN51" i="5" s="1"/>
  <c r="CP63" i="5"/>
  <c r="DB63" i="5" s="1"/>
  <c r="DN63" i="5" s="1"/>
  <c r="CP67" i="5"/>
  <c r="DB67" i="5" s="1"/>
  <c r="DN67" i="5" s="1"/>
  <c r="CP93" i="5"/>
  <c r="DB93" i="5" s="1"/>
  <c r="DN93" i="5" s="1"/>
  <c r="CP89" i="5"/>
  <c r="DB89" i="5" s="1"/>
  <c r="DN89" i="5" s="1"/>
  <c r="CP91" i="5"/>
  <c r="DB91" i="5" s="1"/>
  <c r="DN91" i="5" s="1"/>
  <c r="CO93" i="5"/>
  <c r="DA93" i="5" s="1"/>
  <c r="DM93" i="5" s="1"/>
  <c r="CP53" i="5"/>
  <c r="DB53" i="5" s="1"/>
  <c r="DN53" i="5" s="1"/>
  <c r="CP73" i="5"/>
  <c r="DB73" i="5" s="1"/>
  <c r="DN73" i="5" s="1"/>
  <c r="CP28" i="5"/>
  <c r="DB28" i="5" s="1"/>
  <c r="DN28" i="5" s="1"/>
  <c r="CP37" i="5"/>
  <c r="DB37" i="5" s="1"/>
  <c r="DN37" i="5" s="1"/>
  <c r="CP41" i="5"/>
  <c r="DB41" i="5" s="1"/>
  <c r="DN41" i="5" s="1"/>
  <c r="CP46" i="5"/>
  <c r="DB46" i="5" s="1"/>
  <c r="DN46" i="5" s="1"/>
  <c r="CP84" i="5"/>
  <c r="DB84" i="5" s="1"/>
  <c r="DN84" i="5" s="1"/>
  <c r="CP62" i="5"/>
  <c r="DB62" i="5" s="1"/>
  <c r="DN62" i="5" s="1"/>
  <c r="CP72" i="5"/>
  <c r="DB72" i="5" s="1"/>
  <c r="DN72" i="5" s="1"/>
  <c r="CP92" i="5"/>
  <c r="DB92" i="5" s="1"/>
  <c r="DN92" i="5" s="1"/>
  <c r="CP86" i="5"/>
  <c r="DB86" i="5" s="1"/>
  <c r="DN86" i="5" s="1"/>
  <c r="CP32" i="5"/>
  <c r="DB32" i="5" s="1"/>
  <c r="DN32" i="5" s="1"/>
  <c r="CP31" i="5"/>
  <c r="DB31" i="5" s="1"/>
  <c r="DN31" i="5" s="1"/>
  <c r="CP45" i="5"/>
  <c r="DB45" i="5" s="1"/>
  <c r="DN45" i="5" s="1"/>
  <c r="CP50" i="5"/>
  <c r="DB50" i="5" s="1"/>
  <c r="DN50" i="5" s="1"/>
  <c r="CP54" i="5"/>
  <c r="DB54" i="5" s="1"/>
  <c r="DN54" i="5" s="1"/>
  <c r="CP66" i="5"/>
  <c r="DB66" i="5" s="1"/>
  <c r="DN66" i="5" s="1"/>
  <c r="CP70" i="5"/>
  <c r="DB70" i="5" s="1"/>
  <c r="DN70" i="5" s="1"/>
  <c r="CP80" i="5"/>
  <c r="DB80" i="5" s="1"/>
  <c r="DN80" i="5" s="1"/>
  <c r="CP87" i="5"/>
  <c r="DB87" i="5" s="1"/>
  <c r="DN87" i="5" s="1"/>
  <c r="DN100" i="5"/>
  <c r="DN104" i="5" s="1"/>
  <c r="DN99" i="5"/>
  <c r="DN103" i="5" s="1"/>
  <c r="CE91" i="5"/>
  <c r="CE83" i="5"/>
  <c r="CE96" i="5"/>
  <c r="CE88" i="5"/>
  <c r="CE93" i="5"/>
  <c r="CE85" i="5"/>
  <c r="CE95" i="5"/>
  <c r="CE87" i="5"/>
  <c r="CE92" i="5"/>
  <c r="CE84" i="5"/>
  <c r="CE89" i="5"/>
  <c r="CE94" i="5"/>
  <c r="CE86" i="5"/>
  <c r="CE81" i="5"/>
  <c r="CE73" i="5"/>
  <c r="CE78" i="5"/>
  <c r="CE90" i="5"/>
  <c r="CE75" i="5"/>
  <c r="CE80" i="5"/>
  <c r="CE77" i="5"/>
  <c r="CE82" i="5"/>
  <c r="CE74" i="5"/>
  <c r="CE79" i="5"/>
  <c r="CE70" i="5"/>
  <c r="CE62" i="5"/>
  <c r="CE67" i="5"/>
  <c r="CE64" i="5"/>
  <c r="CE69" i="5"/>
  <c r="CE61" i="5"/>
  <c r="CE72" i="5"/>
  <c r="CE66" i="5"/>
  <c r="CE76" i="5"/>
  <c r="CE63" i="5"/>
  <c r="CE71" i="5"/>
  <c r="CE68" i="5"/>
  <c r="CE60" i="5"/>
  <c r="CE59" i="5"/>
  <c r="CE52" i="5"/>
  <c r="CE57" i="5"/>
  <c r="CE49" i="5"/>
  <c r="CE51" i="5"/>
  <c r="CE65" i="5"/>
  <c r="CE56" i="5"/>
  <c r="CE48" i="5"/>
  <c r="CE53" i="5"/>
  <c r="CE58" i="5"/>
  <c r="CE50" i="5"/>
  <c r="CE54" i="5"/>
  <c r="CE38" i="5"/>
  <c r="CE43" i="5"/>
  <c r="CE35" i="5"/>
  <c r="CE40" i="5"/>
  <c r="CE45" i="5"/>
  <c r="CE37" i="5"/>
  <c r="CE46" i="5"/>
  <c r="CE42" i="5"/>
  <c r="CE55" i="5"/>
  <c r="CE47" i="5"/>
  <c r="CE39" i="5"/>
  <c r="CE44" i="5"/>
  <c r="CE36" i="5"/>
  <c r="CE41" i="5"/>
  <c r="CE34" i="5"/>
  <c r="CE31" i="5"/>
  <c r="CE28" i="5"/>
  <c r="CE33" i="5"/>
  <c r="CE30" i="5"/>
  <c r="CQ25" i="5"/>
  <c r="DC25" i="5" s="1"/>
  <c r="DO25" i="5" s="1"/>
  <c r="CE32" i="5"/>
  <c r="CE29" i="5"/>
  <c r="CF25" i="5"/>
  <c r="CE27" i="5"/>
  <c r="DP75" i="2"/>
  <c r="DN77" i="4"/>
  <c r="DN76" i="4"/>
  <c r="CE69" i="4"/>
  <c r="CQ69" i="4" s="1"/>
  <c r="DC69" i="4" s="1"/>
  <c r="DO69" i="4" s="1"/>
  <c r="CE74" i="4"/>
  <c r="CQ74" i="4" s="1"/>
  <c r="DC74" i="4" s="1"/>
  <c r="DO74" i="4" s="1"/>
  <c r="CE66" i="4"/>
  <c r="CQ66" i="4" s="1"/>
  <c r="DC66" i="4" s="1"/>
  <c r="DO66" i="4" s="1"/>
  <c r="CE71" i="4"/>
  <c r="CQ71" i="4" s="1"/>
  <c r="DC71" i="4" s="1"/>
  <c r="DO71" i="4" s="1"/>
  <c r="CE63" i="4"/>
  <c r="CQ63" i="4" s="1"/>
  <c r="DC63" i="4" s="1"/>
  <c r="DO63" i="4" s="1"/>
  <c r="CE68" i="4"/>
  <c r="CQ68" i="4" s="1"/>
  <c r="DC68" i="4" s="1"/>
  <c r="DO68" i="4" s="1"/>
  <c r="CE73" i="4"/>
  <c r="CQ73" i="4" s="1"/>
  <c r="DC73" i="4" s="1"/>
  <c r="DO73" i="4" s="1"/>
  <c r="CE65" i="4"/>
  <c r="CQ65" i="4" s="1"/>
  <c r="DC65" i="4" s="1"/>
  <c r="DO65" i="4" s="1"/>
  <c r="CE70" i="4"/>
  <c r="CQ70" i="4" s="1"/>
  <c r="DC70" i="4" s="1"/>
  <c r="DO70" i="4" s="1"/>
  <c r="CE62" i="4"/>
  <c r="CQ62" i="4" s="1"/>
  <c r="DC62" i="4" s="1"/>
  <c r="DO62" i="4" s="1"/>
  <c r="CE67" i="4"/>
  <c r="CQ67" i="4" s="1"/>
  <c r="DC67" i="4" s="1"/>
  <c r="DO67" i="4" s="1"/>
  <c r="CE61" i="4"/>
  <c r="CQ61" i="4" s="1"/>
  <c r="DC61" i="4" s="1"/>
  <c r="DO61" i="4" s="1"/>
  <c r="CE54" i="4"/>
  <c r="CQ54" i="4" s="1"/>
  <c r="DC54" i="4" s="1"/>
  <c r="DO54" i="4" s="1"/>
  <c r="CE59" i="4"/>
  <c r="CQ59" i="4" s="1"/>
  <c r="DC59" i="4" s="1"/>
  <c r="DO59" i="4" s="1"/>
  <c r="CE51" i="4"/>
  <c r="CQ51" i="4" s="1"/>
  <c r="DC51" i="4" s="1"/>
  <c r="DO51" i="4" s="1"/>
  <c r="CE56" i="4"/>
  <c r="CQ56" i="4" s="1"/>
  <c r="DC56" i="4" s="1"/>
  <c r="DO56" i="4" s="1"/>
  <c r="CE53" i="4"/>
  <c r="CQ53" i="4" s="1"/>
  <c r="DC53" i="4" s="1"/>
  <c r="DO53" i="4" s="1"/>
  <c r="CE55" i="4"/>
  <c r="CQ55" i="4" s="1"/>
  <c r="DC55" i="4" s="1"/>
  <c r="DO55" i="4" s="1"/>
  <c r="CE52" i="4"/>
  <c r="CQ52" i="4" s="1"/>
  <c r="DC52" i="4" s="1"/>
  <c r="DO52" i="4" s="1"/>
  <c r="CE58" i="4"/>
  <c r="CQ58" i="4" s="1"/>
  <c r="DC58" i="4" s="1"/>
  <c r="DO58" i="4" s="1"/>
  <c r="CE42" i="4"/>
  <c r="CQ42" i="4" s="1"/>
  <c r="DC42" i="4" s="1"/>
  <c r="DO42" i="4" s="1"/>
  <c r="CE47" i="4"/>
  <c r="CQ47" i="4" s="1"/>
  <c r="DC47" i="4" s="1"/>
  <c r="DO47" i="4" s="1"/>
  <c r="CE72" i="4"/>
  <c r="CQ72" i="4" s="1"/>
  <c r="DC72" i="4" s="1"/>
  <c r="DO72" i="4" s="1"/>
  <c r="CE44" i="4"/>
  <c r="CQ44" i="4" s="1"/>
  <c r="DC44" i="4" s="1"/>
  <c r="DO44" i="4" s="1"/>
  <c r="CE57" i="4"/>
  <c r="CQ57" i="4" s="1"/>
  <c r="DC57" i="4" s="1"/>
  <c r="DO57" i="4" s="1"/>
  <c r="CE49" i="4"/>
  <c r="CQ49" i="4" s="1"/>
  <c r="DC49" i="4" s="1"/>
  <c r="DO49" i="4" s="1"/>
  <c r="CE41" i="4"/>
  <c r="CQ41" i="4" s="1"/>
  <c r="DC41" i="4" s="1"/>
  <c r="DO41" i="4" s="1"/>
  <c r="CE50" i="4"/>
  <c r="CQ50" i="4" s="1"/>
  <c r="DC50" i="4" s="1"/>
  <c r="DO50" i="4" s="1"/>
  <c r="CE46" i="4"/>
  <c r="CQ46" i="4" s="1"/>
  <c r="DC46" i="4" s="1"/>
  <c r="DO46" i="4" s="1"/>
  <c r="CE60" i="4"/>
  <c r="CQ60" i="4" s="1"/>
  <c r="DC60" i="4" s="1"/>
  <c r="DO60" i="4" s="1"/>
  <c r="CE43" i="4"/>
  <c r="CQ43" i="4" s="1"/>
  <c r="DC43" i="4" s="1"/>
  <c r="DO43" i="4" s="1"/>
  <c r="CE64" i="4"/>
  <c r="CQ64" i="4" s="1"/>
  <c r="DC64" i="4" s="1"/>
  <c r="DO64" i="4" s="1"/>
  <c r="CE48" i="4"/>
  <c r="CQ48" i="4" s="1"/>
  <c r="DC48" i="4" s="1"/>
  <c r="DO48" i="4" s="1"/>
  <c r="CE40" i="4"/>
  <c r="CQ40" i="4" s="1"/>
  <c r="DC40" i="4" s="1"/>
  <c r="DO40" i="4" s="1"/>
  <c r="CE33" i="4"/>
  <c r="CQ33" i="4" s="1"/>
  <c r="DC33" i="4" s="1"/>
  <c r="DO33" i="4" s="1"/>
  <c r="CE38" i="4"/>
  <c r="CQ38" i="4" s="1"/>
  <c r="DC38" i="4" s="1"/>
  <c r="DO38" i="4" s="1"/>
  <c r="CE30" i="4"/>
  <c r="CQ30" i="4" s="1"/>
  <c r="DC30" i="4" s="1"/>
  <c r="DO30" i="4" s="1"/>
  <c r="CE45" i="4"/>
  <c r="CQ45" i="4" s="1"/>
  <c r="DC45" i="4" s="1"/>
  <c r="DO45" i="4" s="1"/>
  <c r="CE35" i="4"/>
  <c r="CQ35" i="4" s="1"/>
  <c r="DC35" i="4" s="1"/>
  <c r="DO35" i="4" s="1"/>
  <c r="CE27" i="4"/>
  <c r="CQ27" i="4" s="1"/>
  <c r="DC27" i="4" s="1"/>
  <c r="DO27" i="4" s="1"/>
  <c r="CE34" i="4"/>
  <c r="CQ34" i="4" s="1"/>
  <c r="DC34" i="4" s="1"/>
  <c r="DO34" i="4" s="1"/>
  <c r="CE39" i="4"/>
  <c r="CQ39" i="4" s="1"/>
  <c r="DC39" i="4" s="1"/>
  <c r="DO39" i="4" s="1"/>
  <c r="CE31" i="4"/>
  <c r="CQ31" i="4" s="1"/>
  <c r="DC31" i="4" s="1"/>
  <c r="DO31" i="4" s="1"/>
  <c r="CE26" i="4"/>
  <c r="CQ26" i="4" s="1"/>
  <c r="DC26" i="4" s="1"/>
  <c r="DO26" i="4" s="1"/>
  <c r="CE18" i="4"/>
  <c r="CQ18" i="4" s="1"/>
  <c r="DC18" i="4" s="1"/>
  <c r="DO18" i="4" s="1"/>
  <c r="CE23" i="4"/>
  <c r="CQ23" i="4" s="1"/>
  <c r="DC23" i="4" s="1"/>
  <c r="DO23" i="4" s="1"/>
  <c r="CE20" i="4"/>
  <c r="CQ20" i="4" s="1"/>
  <c r="DC20" i="4" s="1"/>
  <c r="DO20" i="4" s="1"/>
  <c r="CE37" i="4"/>
  <c r="CQ37" i="4" s="1"/>
  <c r="DC37" i="4" s="1"/>
  <c r="DO37" i="4" s="1"/>
  <c r="CE25" i="4"/>
  <c r="CQ25" i="4" s="1"/>
  <c r="DC25" i="4" s="1"/>
  <c r="DO25" i="4" s="1"/>
  <c r="CE17" i="4"/>
  <c r="CQ17" i="4" s="1"/>
  <c r="DC17" i="4" s="1"/>
  <c r="DO17" i="4" s="1"/>
  <c r="CE29" i="4"/>
  <c r="CQ29" i="4" s="1"/>
  <c r="DC29" i="4" s="1"/>
  <c r="DO29" i="4" s="1"/>
  <c r="CE28" i="4"/>
  <c r="CQ28" i="4" s="1"/>
  <c r="DC28" i="4" s="1"/>
  <c r="DO28" i="4" s="1"/>
  <c r="CE22" i="4"/>
  <c r="CQ22" i="4" s="1"/>
  <c r="DC22" i="4" s="1"/>
  <c r="DO22" i="4" s="1"/>
  <c r="CE32" i="4"/>
  <c r="CQ32" i="4" s="1"/>
  <c r="DC32" i="4" s="1"/>
  <c r="DO32" i="4" s="1"/>
  <c r="CE19" i="4"/>
  <c r="CQ19" i="4" s="1"/>
  <c r="DC19" i="4" s="1"/>
  <c r="DO19" i="4" s="1"/>
  <c r="CE36" i="4"/>
  <c r="CQ36" i="4" s="1"/>
  <c r="DC36" i="4" s="1"/>
  <c r="DO36" i="4" s="1"/>
  <c r="CE24" i="4"/>
  <c r="CQ24" i="4" s="1"/>
  <c r="DC24" i="4" s="1"/>
  <c r="DO24" i="4" s="1"/>
  <c r="CE16" i="4"/>
  <c r="CQ16" i="4" s="1"/>
  <c r="DC16" i="4" s="1"/>
  <c r="DO16" i="4" s="1"/>
  <c r="CE9" i="4"/>
  <c r="CQ9" i="4" s="1"/>
  <c r="DC9" i="4" s="1"/>
  <c r="DO9" i="4" s="1"/>
  <c r="CE14" i="4"/>
  <c r="CQ14" i="4" s="1"/>
  <c r="DC14" i="4" s="1"/>
  <c r="DO14" i="4" s="1"/>
  <c r="CE11" i="4"/>
  <c r="CQ11" i="4" s="1"/>
  <c r="DC11" i="4" s="1"/>
  <c r="DO11" i="4" s="1"/>
  <c r="CE21" i="4"/>
  <c r="CQ21" i="4" s="1"/>
  <c r="DC21" i="4" s="1"/>
  <c r="DO21" i="4" s="1"/>
  <c r="CE13" i="4"/>
  <c r="CQ13" i="4" s="1"/>
  <c r="DC13" i="4" s="1"/>
  <c r="DO13" i="4" s="1"/>
  <c r="CE5" i="4"/>
  <c r="CQ5" i="4" s="1"/>
  <c r="DC5" i="4" s="1"/>
  <c r="DO5" i="4" s="1"/>
  <c r="CE10" i="4"/>
  <c r="CQ10" i="4" s="1"/>
  <c r="DC10" i="4" s="1"/>
  <c r="DO10" i="4" s="1"/>
  <c r="CE15" i="4"/>
  <c r="CQ15" i="4" s="1"/>
  <c r="DC15" i="4" s="1"/>
  <c r="DO15" i="4" s="1"/>
  <c r="CE7" i="4"/>
  <c r="CQ7" i="4" s="1"/>
  <c r="DC7" i="4" s="1"/>
  <c r="DO7" i="4" s="1"/>
  <c r="CE12" i="4"/>
  <c r="CQ12" i="4" s="1"/>
  <c r="DC12" i="4" s="1"/>
  <c r="DO12" i="4" s="1"/>
  <c r="CE8" i="4"/>
  <c r="CQ8" i="4" s="1"/>
  <c r="DC8" i="4" s="1"/>
  <c r="DO8" i="4" s="1"/>
  <c r="CF3" i="4"/>
  <c r="CQ3" i="4"/>
  <c r="DC3" i="4" s="1"/>
  <c r="DO3" i="4" s="1"/>
  <c r="CE6" i="4"/>
  <c r="CQ6" i="4" s="1"/>
  <c r="DC6" i="4" s="1"/>
  <c r="DO6" i="4" s="1"/>
  <c r="CQ56" i="5" l="1"/>
  <c r="DC56" i="5" s="1"/>
  <c r="DO56" i="5" s="1"/>
  <c r="CQ80" i="5"/>
  <c r="DC80" i="5" s="1"/>
  <c r="DO80" i="5" s="1"/>
  <c r="CQ33" i="5"/>
  <c r="DC33" i="5" s="1"/>
  <c r="DO33" i="5" s="1"/>
  <c r="CQ75" i="5"/>
  <c r="DC75" i="5" s="1"/>
  <c r="DO75" i="5" s="1"/>
  <c r="CQ39" i="5"/>
  <c r="DC39" i="5" s="1"/>
  <c r="DO39" i="5" s="1"/>
  <c r="CQ64" i="5"/>
  <c r="DC64" i="5" s="1"/>
  <c r="DO64" i="5" s="1"/>
  <c r="CQ71" i="5"/>
  <c r="DC71" i="5" s="1"/>
  <c r="DO71" i="5" s="1"/>
  <c r="CQ55" i="5"/>
  <c r="DC55" i="5" s="1"/>
  <c r="DO55" i="5" s="1"/>
  <c r="CQ38" i="5"/>
  <c r="DC38" i="5" s="1"/>
  <c r="DO38" i="5" s="1"/>
  <c r="CQ63" i="5"/>
  <c r="DC63" i="5" s="1"/>
  <c r="DO63" i="5" s="1"/>
  <c r="CQ30" i="5"/>
  <c r="DC30" i="5" s="1"/>
  <c r="DO30" i="5" s="1"/>
  <c r="CQ68" i="5"/>
  <c r="DC68" i="5" s="1"/>
  <c r="DO68" i="5" s="1"/>
  <c r="CQ89" i="5"/>
  <c r="DC89" i="5" s="1"/>
  <c r="DO89" i="5" s="1"/>
  <c r="CQ65" i="5"/>
  <c r="DC65" i="5" s="1"/>
  <c r="DO65" i="5" s="1"/>
  <c r="CQ28" i="5"/>
  <c r="DC28" i="5" s="1"/>
  <c r="DO28" i="5" s="1"/>
  <c r="CQ51" i="5"/>
  <c r="DC51" i="5" s="1"/>
  <c r="DO51" i="5" s="1"/>
  <c r="CQ62" i="5"/>
  <c r="DC62" i="5" s="1"/>
  <c r="DO62" i="5" s="1"/>
  <c r="CQ27" i="5"/>
  <c r="DC27" i="5" s="1"/>
  <c r="DO27" i="5" s="1"/>
  <c r="CQ31" i="5"/>
  <c r="DC31" i="5" s="1"/>
  <c r="DO31" i="5" s="1"/>
  <c r="CQ42" i="5"/>
  <c r="DC42" i="5" s="1"/>
  <c r="DO42" i="5" s="1"/>
  <c r="CQ54" i="5"/>
  <c r="DC54" i="5" s="1"/>
  <c r="DO54" i="5" s="1"/>
  <c r="CQ49" i="5"/>
  <c r="DC49" i="5" s="1"/>
  <c r="DO49" i="5" s="1"/>
  <c r="CQ76" i="5"/>
  <c r="DC76" i="5" s="1"/>
  <c r="DO76" i="5" s="1"/>
  <c r="CQ70" i="5"/>
  <c r="DC70" i="5" s="1"/>
  <c r="DO70" i="5" s="1"/>
  <c r="CQ78" i="5"/>
  <c r="DC78" i="5" s="1"/>
  <c r="DO78" i="5" s="1"/>
  <c r="CQ87" i="5"/>
  <c r="DC87" i="5" s="1"/>
  <c r="DO87" i="5" s="1"/>
  <c r="BU24" i="5"/>
  <c r="CM96" i="5" s="1"/>
  <c r="CY96" i="5" s="1"/>
  <c r="DK96" i="5" s="1"/>
  <c r="CO94" i="5"/>
  <c r="DA94" i="5" s="1"/>
  <c r="DM94" i="5" s="1"/>
  <c r="CQ57" i="5"/>
  <c r="DC57" i="5" s="1"/>
  <c r="DO57" i="5" s="1"/>
  <c r="CQ73" i="5"/>
  <c r="DC73" i="5" s="1"/>
  <c r="DO73" i="5" s="1"/>
  <c r="CQ47" i="5"/>
  <c r="DC47" i="5" s="1"/>
  <c r="DO47" i="5" s="1"/>
  <c r="CQ67" i="5"/>
  <c r="DC67" i="5" s="1"/>
  <c r="DO67" i="5" s="1"/>
  <c r="CQ34" i="5"/>
  <c r="DC34" i="5" s="1"/>
  <c r="DO34" i="5" s="1"/>
  <c r="CQ66" i="5"/>
  <c r="DC66" i="5" s="1"/>
  <c r="DO66" i="5" s="1"/>
  <c r="CQ29" i="5"/>
  <c r="DC29" i="5" s="1"/>
  <c r="DO29" i="5" s="1"/>
  <c r="CQ41" i="5"/>
  <c r="DC41" i="5" s="1"/>
  <c r="DO41" i="5" s="1"/>
  <c r="CQ37" i="5"/>
  <c r="DC37" i="5" s="1"/>
  <c r="DO37" i="5" s="1"/>
  <c r="CQ58" i="5"/>
  <c r="DC58" i="5" s="1"/>
  <c r="DO58" i="5" s="1"/>
  <c r="CQ52" i="5"/>
  <c r="DC52" i="5" s="1"/>
  <c r="DO52" i="5" s="1"/>
  <c r="CQ72" i="5"/>
  <c r="DC72" i="5" s="1"/>
  <c r="DO72" i="5" s="1"/>
  <c r="CQ74" i="5"/>
  <c r="DC74" i="5" s="1"/>
  <c r="DO74" i="5" s="1"/>
  <c r="CQ81" i="5"/>
  <c r="DC81" i="5" s="1"/>
  <c r="DO81" i="5" s="1"/>
  <c r="CQ85" i="5"/>
  <c r="DC85" i="5" s="1"/>
  <c r="DO85" i="5" s="1"/>
  <c r="CQ83" i="5"/>
  <c r="DC83" i="5" s="1"/>
  <c r="DO83" i="5" s="1"/>
  <c r="CQ50" i="5"/>
  <c r="DC50" i="5" s="1"/>
  <c r="DO50" i="5" s="1"/>
  <c r="CQ45" i="5"/>
  <c r="DC45" i="5" s="1"/>
  <c r="DO45" i="5" s="1"/>
  <c r="CQ61" i="5"/>
  <c r="DC61" i="5" s="1"/>
  <c r="DO61" i="5" s="1"/>
  <c r="CQ86" i="5"/>
  <c r="DC86" i="5" s="1"/>
  <c r="DO86" i="5" s="1"/>
  <c r="CQ35" i="5"/>
  <c r="DC35" i="5" s="1"/>
  <c r="DO35" i="5" s="1"/>
  <c r="CQ43" i="5"/>
  <c r="DC43" i="5" s="1"/>
  <c r="DO43" i="5" s="1"/>
  <c r="CQ84" i="5"/>
  <c r="DC84" i="5" s="1"/>
  <c r="DO84" i="5" s="1"/>
  <c r="CQ46" i="5"/>
  <c r="DC46" i="5" s="1"/>
  <c r="DO46" i="5" s="1"/>
  <c r="CQ79" i="5"/>
  <c r="DC79" i="5" s="1"/>
  <c r="DO79" i="5" s="1"/>
  <c r="CQ32" i="5"/>
  <c r="DC32" i="5" s="1"/>
  <c r="DO32" i="5" s="1"/>
  <c r="CQ36" i="5"/>
  <c r="DC36" i="5" s="1"/>
  <c r="DO36" i="5" s="1"/>
  <c r="CQ53" i="5"/>
  <c r="DC53" i="5" s="1"/>
  <c r="DO53" i="5" s="1"/>
  <c r="CQ59" i="5"/>
  <c r="DC59" i="5" s="1"/>
  <c r="DO59" i="5" s="1"/>
  <c r="CQ82" i="5"/>
  <c r="DC82" i="5" s="1"/>
  <c r="DO82" i="5" s="1"/>
  <c r="CQ44" i="5"/>
  <c r="DC44" i="5" s="1"/>
  <c r="DO44" i="5" s="1"/>
  <c r="CQ40" i="5"/>
  <c r="DC40" i="5" s="1"/>
  <c r="DO40" i="5" s="1"/>
  <c r="CQ48" i="5"/>
  <c r="DC48" i="5" s="1"/>
  <c r="DO48" i="5" s="1"/>
  <c r="CQ60" i="5"/>
  <c r="DC60" i="5" s="1"/>
  <c r="DO60" i="5" s="1"/>
  <c r="CQ69" i="5"/>
  <c r="DC69" i="5" s="1"/>
  <c r="DO69" i="5" s="1"/>
  <c r="CQ77" i="5"/>
  <c r="DC77" i="5" s="1"/>
  <c r="DO77" i="5" s="1"/>
  <c r="CQ94" i="5"/>
  <c r="DC94" i="5" s="1"/>
  <c r="DO94" i="5" s="1"/>
  <c r="CQ88" i="5"/>
  <c r="DC88" i="5" s="1"/>
  <c r="DO88" i="5" s="1"/>
  <c r="CN93" i="5"/>
  <c r="CZ93" i="5" s="1"/>
  <c r="DL93" i="5" s="1"/>
  <c r="DO100" i="5"/>
  <c r="DO104" i="5" s="1"/>
  <c r="DO99" i="5"/>
  <c r="DO103" i="5" s="1"/>
  <c r="CF96" i="5"/>
  <c r="CF88" i="5"/>
  <c r="CF93" i="5"/>
  <c r="CF85" i="5"/>
  <c r="CF90" i="5"/>
  <c r="CF92" i="5"/>
  <c r="CF89" i="5"/>
  <c r="CF94" i="5"/>
  <c r="CF86" i="5"/>
  <c r="CF91" i="5"/>
  <c r="CF87" i="5"/>
  <c r="CF78" i="5"/>
  <c r="CF75" i="5"/>
  <c r="CF80" i="5"/>
  <c r="CF72" i="5"/>
  <c r="CF77" i="5"/>
  <c r="CF95" i="5"/>
  <c r="CF82" i="5"/>
  <c r="CF74" i="5"/>
  <c r="CF79" i="5"/>
  <c r="CF84" i="5"/>
  <c r="CF76" i="5"/>
  <c r="CF83" i="5"/>
  <c r="CF67" i="5"/>
  <c r="CF59" i="5"/>
  <c r="CF64" i="5"/>
  <c r="CF69" i="5"/>
  <c r="CF61" i="5"/>
  <c r="CF73" i="5"/>
  <c r="CF66" i="5"/>
  <c r="CF63" i="5"/>
  <c r="CF71" i="5"/>
  <c r="CF68" i="5"/>
  <c r="CF60" i="5"/>
  <c r="CF65" i="5"/>
  <c r="CF57" i="5"/>
  <c r="CF49" i="5"/>
  <c r="CF54" i="5"/>
  <c r="CF46" i="5"/>
  <c r="CF62" i="5"/>
  <c r="CF81" i="5"/>
  <c r="CF56" i="5"/>
  <c r="CF48" i="5"/>
  <c r="CF53" i="5"/>
  <c r="CF58" i="5"/>
  <c r="CF50" i="5"/>
  <c r="CF70" i="5"/>
  <c r="CF55" i="5"/>
  <c r="CF47" i="5"/>
  <c r="CF43" i="5"/>
  <c r="CF35" i="5"/>
  <c r="CF40" i="5"/>
  <c r="CF45" i="5"/>
  <c r="CF37" i="5"/>
  <c r="CF42" i="5"/>
  <c r="CF52" i="5"/>
  <c r="CF39" i="5"/>
  <c r="CF44" i="5"/>
  <c r="CF36" i="5"/>
  <c r="CF51" i="5"/>
  <c r="CF41" i="5"/>
  <c r="CF38" i="5"/>
  <c r="CF31" i="5"/>
  <c r="CF28" i="5"/>
  <c r="CF33" i="5"/>
  <c r="CF30" i="5"/>
  <c r="CR25" i="5"/>
  <c r="DD25" i="5" s="1"/>
  <c r="DP25" i="5" s="1"/>
  <c r="CF27" i="5"/>
  <c r="CF29" i="5"/>
  <c r="CF34" i="5"/>
  <c r="CF32" i="5"/>
  <c r="DO77" i="4"/>
  <c r="DO76" i="4"/>
  <c r="CF74" i="4"/>
  <c r="CR74" i="4" s="1"/>
  <c r="DD74" i="4" s="1"/>
  <c r="DP74" i="4" s="1"/>
  <c r="CF71" i="4"/>
  <c r="CR71" i="4" s="1"/>
  <c r="DD71" i="4" s="1"/>
  <c r="DP71" i="4" s="1"/>
  <c r="CF63" i="4"/>
  <c r="CR63" i="4" s="1"/>
  <c r="DD63" i="4" s="1"/>
  <c r="DP63" i="4" s="1"/>
  <c r="CF68" i="4"/>
  <c r="CR68" i="4" s="1"/>
  <c r="DD68" i="4" s="1"/>
  <c r="DP68" i="4" s="1"/>
  <c r="CF73" i="4"/>
  <c r="CR73" i="4" s="1"/>
  <c r="DD73" i="4" s="1"/>
  <c r="DP73" i="4" s="1"/>
  <c r="CF65" i="4"/>
  <c r="CR65" i="4" s="1"/>
  <c r="DD65" i="4" s="1"/>
  <c r="DP65" i="4" s="1"/>
  <c r="CF70" i="4"/>
  <c r="CR70" i="4" s="1"/>
  <c r="DD70" i="4" s="1"/>
  <c r="DP70" i="4" s="1"/>
  <c r="CF62" i="4"/>
  <c r="CR62" i="4" s="1"/>
  <c r="DD62" i="4" s="1"/>
  <c r="DP62" i="4" s="1"/>
  <c r="CF67" i="4"/>
  <c r="CR67" i="4" s="1"/>
  <c r="DD67" i="4" s="1"/>
  <c r="DP67" i="4" s="1"/>
  <c r="CF72" i="4"/>
  <c r="CR72" i="4" s="1"/>
  <c r="DD72" i="4" s="1"/>
  <c r="DP72" i="4" s="1"/>
  <c r="CF59" i="4"/>
  <c r="CR59" i="4" s="1"/>
  <c r="DD59" i="4" s="1"/>
  <c r="DP59" i="4" s="1"/>
  <c r="CF51" i="4"/>
  <c r="CR51" i="4" s="1"/>
  <c r="DD51" i="4" s="1"/>
  <c r="DP51" i="4" s="1"/>
  <c r="CF56" i="4"/>
  <c r="CR56" i="4" s="1"/>
  <c r="DD56" i="4" s="1"/>
  <c r="DP56" i="4" s="1"/>
  <c r="CF53" i="4"/>
  <c r="CR53" i="4" s="1"/>
  <c r="DD53" i="4" s="1"/>
  <c r="DP53" i="4" s="1"/>
  <c r="CF58" i="4"/>
  <c r="CR58" i="4" s="1"/>
  <c r="DD58" i="4" s="1"/>
  <c r="DP58" i="4" s="1"/>
  <c r="CF69" i="4"/>
  <c r="CR69" i="4" s="1"/>
  <c r="DD69" i="4" s="1"/>
  <c r="DP69" i="4" s="1"/>
  <c r="CF66" i="4"/>
  <c r="CR66" i="4" s="1"/>
  <c r="DD66" i="4" s="1"/>
  <c r="DP66" i="4" s="1"/>
  <c r="CF52" i="4"/>
  <c r="CR52" i="4" s="1"/>
  <c r="DD52" i="4" s="1"/>
  <c r="DP52" i="4" s="1"/>
  <c r="CF64" i="4"/>
  <c r="CR64" i="4" s="1"/>
  <c r="DD64" i="4" s="1"/>
  <c r="DP64" i="4" s="1"/>
  <c r="CF60" i="4"/>
  <c r="CR60" i="4" s="1"/>
  <c r="DD60" i="4" s="1"/>
  <c r="DP60" i="4" s="1"/>
  <c r="CF57" i="4"/>
  <c r="CR57" i="4" s="1"/>
  <c r="DD57" i="4" s="1"/>
  <c r="DP57" i="4" s="1"/>
  <c r="CF47" i="4"/>
  <c r="CR47" i="4" s="1"/>
  <c r="DD47" i="4" s="1"/>
  <c r="DP47" i="4" s="1"/>
  <c r="CF54" i="4"/>
  <c r="CR54" i="4" s="1"/>
  <c r="DD54" i="4" s="1"/>
  <c r="DP54" i="4" s="1"/>
  <c r="CF44" i="4"/>
  <c r="CR44" i="4" s="1"/>
  <c r="DD44" i="4" s="1"/>
  <c r="DP44" i="4" s="1"/>
  <c r="CF49" i="4"/>
  <c r="CR49" i="4" s="1"/>
  <c r="DD49" i="4" s="1"/>
  <c r="DP49" i="4" s="1"/>
  <c r="CF41" i="4"/>
  <c r="CR41" i="4" s="1"/>
  <c r="DD41" i="4" s="1"/>
  <c r="DP41" i="4" s="1"/>
  <c r="CF50" i="4"/>
  <c r="CR50" i="4" s="1"/>
  <c r="DD50" i="4" s="1"/>
  <c r="DP50" i="4" s="1"/>
  <c r="CF46" i="4"/>
  <c r="CR46" i="4" s="1"/>
  <c r="DD46" i="4" s="1"/>
  <c r="DP46" i="4" s="1"/>
  <c r="CF43" i="4"/>
  <c r="CR43" i="4" s="1"/>
  <c r="DD43" i="4" s="1"/>
  <c r="DP43" i="4" s="1"/>
  <c r="CF48" i="4"/>
  <c r="CR48" i="4" s="1"/>
  <c r="DD48" i="4" s="1"/>
  <c r="DP48" i="4" s="1"/>
  <c r="CF40" i="4"/>
  <c r="CR40" i="4" s="1"/>
  <c r="DD40" i="4" s="1"/>
  <c r="DP40" i="4" s="1"/>
  <c r="CF61" i="4"/>
  <c r="CR61" i="4" s="1"/>
  <c r="DD61" i="4" s="1"/>
  <c r="DP61" i="4" s="1"/>
  <c r="CF45" i="4"/>
  <c r="CR45" i="4" s="1"/>
  <c r="DD45" i="4" s="1"/>
  <c r="DP45" i="4" s="1"/>
  <c r="CF42" i="4"/>
  <c r="CR42" i="4" s="1"/>
  <c r="DD42" i="4" s="1"/>
  <c r="DP42" i="4" s="1"/>
  <c r="CF38" i="4"/>
  <c r="CR38" i="4" s="1"/>
  <c r="DD38" i="4" s="1"/>
  <c r="DP38" i="4" s="1"/>
  <c r="CF30" i="4"/>
  <c r="CR30" i="4" s="1"/>
  <c r="DD30" i="4" s="1"/>
  <c r="DP30" i="4" s="1"/>
  <c r="CF35" i="4"/>
  <c r="CR35" i="4" s="1"/>
  <c r="DD35" i="4" s="1"/>
  <c r="DP35" i="4" s="1"/>
  <c r="CF27" i="4"/>
  <c r="CR27" i="4" s="1"/>
  <c r="DD27" i="4" s="1"/>
  <c r="DP27" i="4" s="1"/>
  <c r="CF32" i="4"/>
  <c r="CR32" i="4" s="1"/>
  <c r="DD32" i="4" s="1"/>
  <c r="DP32" i="4" s="1"/>
  <c r="CF37" i="4"/>
  <c r="CR37" i="4" s="1"/>
  <c r="DD37" i="4" s="1"/>
  <c r="DP37" i="4" s="1"/>
  <c r="CF39" i="4"/>
  <c r="CR39" i="4" s="1"/>
  <c r="DD39" i="4" s="1"/>
  <c r="DP39" i="4" s="1"/>
  <c r="CF31" i="4"/>
  <c r="CR31" i="4" s="1"/>
  <c r="DD31" i="4" s="1"/>
  <c r="DP31" i="4" s="1"/>
  <c r="CF55" i="4"/>
  <c r="CR55" i="4" s="1"/>
  <c r="DD55" i="4" s="1"/>
  <c r="DP55" i="4" s="1"/>
  <c r="CF36" i="4"/>
  <c r="CR36" i="4" s="1"/>
  <c r="DD36" i="4" s="1"/>
  <c r="DP36" i="4" s="1"/>
  <c r="CF28" i="4"/>
  <c r="CR28" i="4" s="1"/>
  <c r="DD28" i="4" s="1"/>
  <c r="DP28" i="4" s="1"/>
  <c r="CF23" i="4"/>
  <c r="CR23" i="4" s="1"/>
  <c r="DD23" i="4" s="1"/>
  <c r="DP23" i="4" s="1"/>
  <c r="CF20" i="4"/>
  <c r="CR20" i="4" s="1"/>
  <c r="DD20" i="4" s="1"/>
  <c r="DP20" i="4" s="1"/>
  <c r="CF25" i="4"/>
  <c r="CR25" i="4" s="1"/>
  <c r="DD25" i="4" s="1"/>
  <c r="DP25" i="4" s="1"/>
  <c r="CF17" i="4"/>
  <c r="CR17" i="4" s="1"/>
  <c r="DD17" i="4" s="1"/>
  <c r="DP17" i="4" s="1"/>
  <c r="CF29" i="4"/>
  <c r="CR29" i="4" s="1"/>
  <c r="DD29" i="4" s="1"/>
  <c r="DP29" i="4" s="1"/>
  <c r="CF22" i="4"/>
  <c r="CR22" i="4" s="1"/>
  <c r="DD22" i="4" s="1"/>
  <c r="DP22" i="4" s="1"/>
  <c r="CF19" i="4"/>
  <c r="CR19" i="4" s="1"/>
  <c r="DD19" i="4" s="1"/>
  <c r="DP19" i="4" s="1"/>
  <c r="CF24" i="4"/>
  <c r="CR24" i="4" s="1"/>
  <c r="DD24" i="4" s="1"/>
  <c r="DP24" i="4" s="1"/>
  <c r="CF33" i="4"/>
  <c r="CR33" i="4" s="1"/>
  <c r="DD33" i="4" s="1"/>
  <c r="DP33" i="4" s="1"/>
  <c r="CF21" i="4"/>
  <c r="CR21" i="4" s="1"/>
  <c r="DD21" i="4" s="1"/>
  <c r="DP21" i="4" s="1"/>
  <c r="CF34" i="4"/>
  <c r="CR34" i="4" s="1"/>
  <c r="DD34" i="4" s="1"/>
  <c r="DP34" i="4" s="1"/>
  <c r="CF14" i="4"/>
  <c r="CR14" i="4" s="1"/>
  <c r="DD14" i="4" s="1"/>
  <c r="DP14" i="4" s="1"/>
  <c r="CF6" i="4"/>
  <c r="CR6" i="4" s="1"/>
  <c r="DD6" i="4" s="1"/>
  <c r="DP6" i="4" s="1"/>
  <c r="CF11" i="4"/>
  <c r="CR11" i="4" s="1"/>
  <c r="DD11" i="4" s="1"/>
  <c r="DP11" i="4" s="1"/>
  <c r="CF18" i="4"/>
  <c r="CR18" i="4" s="1"/>
  <c r="DD18" i="4" s="1"/>
  <c r="DP18" i="4" s="1"/>
  <c r="CF8" i="4"/>
  <c r="CR8" i="4" s="1"/>
  <c r="DD8" i="4" s="1"/>
  <c r="DP8" i="4" s="1"/>
  <c r="CF10" i="4"/>
  <c r="CR10" i="4" s="1"/>
  <c r="DD10" i="4" s="1"/>
  <c r="DP10" i="4" s="1"/>
  <c r="CF26" i="4"/>
  <c r="CR26" i="4" s="1"/>
  <c r="DD26" i="4" s="1"/>
  <c r="DP26" i="4" s="1"/>
  <c r="CF16" i="4"/>
  <c r="CR16" i="4" s="1"/>
  <c r="DD16" i="4" s="1"/>
  <c r="DP16" i="4" s="1"/>
  <c r="CF15" i="4"/>
  <c r="CR15" i="4" s="1"/>
  <c r="DD15" i="4" s="1"/>
  <c r="DP15" i="4" s="1"/>
  <c r="CF7" i="4"/>
  <c r="CR7" i="4" s="1"/>
  <c r="DD7" i="4" s="1"/>
  <c r="DP7" i="4" s="1"/>
  <c r="CF12" i="4"/>
  <c r="CR12" i="4" s="1"/>
  <c r="DD12" i="4" s="1"/>
  <c r="DP12" i="4" s="1"/>
  <c r="CR3" i="4"/>
  <c r="DD3" i="4" s="1"/>
  <c r="DP3" i="4" s="1"/>
  <c r="CF13" i="4"/>
  <c r="CR13" i="4" s="1"/>
  <c r="DD13" i="4" s="1"/>
  <c r="DP13" i="4" s="1"/>
  <c r="CF9" i="4"/>
  <c r="CR9" i="4" s="1"/>
  <c r="DD9" i="4" s="1"/>
  <c r="DP9" i="4" s="1"/>
  <c r="CF5" i="4"/>
  <c r="CR5" i="4" s="1"/>
  <c r="DD5" i="4" s="1"/>
  <c r="DP5" i="4" s="1"/>
  <c r="CP95" i="5" l="1"/>
  <c r="DB95" i="5" s="1"/>
  <c r="DN95" i="5" s="1"/>
  <c r="CP96" i="5"/>
  <c r="DB96" i="5" s="1"/>
  <c r="DN96" i="5" s="1"/>
  <c r="CL96" i="5"/>
  <c r="CX96" i="5" s="1"/>
  <c r="DJ96" i="5" s="1"/>
  <c r="CQ95" i="5"/>
  <c r="DC95" i="5" s="1"/>
  <c r="DO95" i="5" s="1"/>
  <c r="DK98" i="5"/>
  <c r="DK102" i="5"/>
  <c r="G8" i="5" s="1"/>
  <c r="CQ93" i="5"/>
  <c r="DC93" i="5" s="1"/>
  <c r="DO93" i="5" s="1"/>
  <c r="CQ96" i="5"/>
  <c r="DC96" i="5" s="1"/>
  <c r="DO96" i="5" s="1"/>
  <c r="CQ91" i="5"/>
  <c r="DC91" i="5" s="1"/>
  <c r="DO91" i="5" s="1"/>
  <c r="CQ92" i="5"/>
  <c r="DC92" i="5" s="1"/>
  <c r="DO92" i="5" s="1"/>
  <c r="CQ90" i="5"/>
  <c r="DC90" i="5" s="1"/>
  <c r="DO90" i="5" s="1"/>
  <c r="CR27" i="5"/>
  <c r="DD27" i="5" s="1"/>
  <c r="DP27" i="5" s="1"/>
  <c r="CR38" i="5"/>
  <c r="DD38" i="5" s="1"/>
  <c r="DP38" i="5" s="1"/>
  <c r="CR50" i="5"/>
  <c r="DD50" i="5" s="1"/>
  <c r="DP50" i="5" s="1"/>
  <c r="CR66" i="5"/>
  <c r="DD66" i="5" s="1"/>
  <c r="DP66" i="5" s="1"/>
  <c r="CR80" i="5"/>
  <c r="DD80" i="5" s="1"/>
  <c r="DP80" i="5" s="1"/>
  <c r="CR92" i="5"/>
  <c r="DD92" i="5" s="1"/>
  <c r="DP92" i="5" s="1"/>
  <c r="CR40" i="5"/>
  <c r="DD40" i="5" s="1"/>
  <c r="DP40" i="5" s="1"/>
  <c r="CR34" i="5"/>
  <c r="DD34" i="5" s="1"/>
  <c r="DP34" i="5" s="1"/>
  <c r="CR37" i="5"/>
  <c r="DD37" i="5" s="1"/>
  <c r="DP37" i="5" s="1"/>
  <c r="CR54" i="5"/>
  <c r="DD54" i="5" s="1"/>
  <c r="DP54" i="5" s="1"/>
  <c r="CR76" i="5"/>
  <c r="DD76" i="5" s="1"/>
  <c r="DP76" i="5" s="1"/>
  <c r="CR29" i="5"/>
  <c r="DD29" i="5" s="1"/>
  <c r="DP29" i="5" s="1"/>
  <c r="CR41" i="5"/>
  <c r="DD41" i="5" s="1"/>
  <c r="DP41" i="5" s="1"/>
  <c r="CR45" i="5"/>
  <c r="DD45" i="5" s="1"/>
  <c r="DP45" i="5" s="1"/>
  <c r="CR58" i="5"/>
  <c r="DD58" i="5" s="1"/>
  <c r="DP58" i="5" s="1"/>
  <c r="CR49" i="5"/>
  <c r="DD49" i="5" s="1"/>
  <c r="DP49" i="5" s="1"/>
  <c r="CR73" i="5"/>
  <c r="DD73" i="5" s="1"/>
  <c r="DP73" i="5" s="1"/>
  <c r="CR84" i="5"/>
  <c r="DD84" i="5" s="1"/>
  <c r="DP84" i="5" s="1"/>
  <c r="CR75" i="5"/>
  <c r="DD75" i="5" s="1"/>
  <c r="DP75" i="5" s="1"/>
  <c r="CR90" i="5"/>
  <c r="DD90" i="5" s="1"/>
  <c r="DP90" i="5" s="1"/>
  <c r="CR61" i="5"/>
  <c r="DD61" i="5" s="1"/>
  <c r="DP61" i="5" s="1"/>
  <c r="CR79" i="5"/>
  <c r="DD79" i="5" s="1"/>
  <c r="DP79" i="5" s="1"/>
  <c r="CR78" i="5"/>
  <c r="DD78" i="5" s="1"/>
  <c r="DP78" i="5" s="1"/>
  <c r="CR85" i="5"/>
  <c r="DD85" i="5" s="1"/>
  <c r="DP85" i="5" s="1"/>
  <c r="CR36" i="5"/>
  <c r="DD36" i="5" s="1"/>
  <c r="DP36" i="5" s="1"/>
  <c r="CR35" i="5"/>
  <c r="DD35" i="5" s="1"/>
  <c r="DP35" i="5" s="1"/>
  <c r="CR48" i="5"/>
  <c r="DD48" i="5" s="1"/>
  <c r="DP48" i="5" s="1"/>
  <c r="CR65" i="5"/>
  <c r="DD65" i="5" s="1"/>
  <c r="DP65" i="5" s="1"/>
  <c r="CR69" i="5"/>
  <c r="DD69" i="5" s="1"/>
  <c r="DP69" i="5" s="1"/>
  <c r="CR74" i="5"/>
  <c r="DD74" i="5" s="1"/>
  <c r="DP74" i="5" s="1"/>
  <c r="CR87" i="5"/>
  <c r="DD87" i="5" s="1"/>
  <c r="DP87" i="5" s="1"/>
  <c r="CR93" i="5"/>
  <c r="DD93" i="5" s="1"/>
  <c r="DP93" i="5" s="1"/>
  <c r="CR51" i="5"/>
  <c r="DD51" i="5" s="1"/>
  <c r="DP51" i="5" s="1"/>
  <c r="CR30" i="5"/>
  <c r="DD30" i="5" s="1"/>
  <c r="DP30" i="5" s="1"/>
  <c r="CR43" i="5"/>
  <c r="DD43" i="5" s="1"/>
  <c r="DP43" i="5" s="1"/>
  <c r="CR64" i="5"/>
  <c r="DD64" i="5" s="1"/>
  <c r="DP64" i="5" s="1"/>
  <c r="CR91" i="5"/>
  <c r="DD91" i="5" s="1"/>
  <c r="DP91" i="5" s="1"/>
  <c r="CR88" i="5"/>
  <c r="DD88" i="5" s="1"/>
  <c r="DP88" i="5" s="1"/>
  <c r="CR53" i="5"/>
  <c r="DD53" i="5" s="1"/>
  <c r="DP53" i="5" s="1"/>
  <c r="CR44" i="5"/>
  <c r="DD44" i="5" s="1"/>
  <c r="DP44" i="5" s="1"/>
  <c r="CR56" i="5"/>
  <c r="DD56" i="5" s="1"/>
  <c r="DP56" i="5" s="1"/>
  <c r="CR60" i="5"/>
  <c r="DD60" i="5" s="1"/>
  <c r="DP60" i="5" s="1"/>
  <c r="CR82" i="5"/>
  <c r="DD82" i="5" s="1"/>
  <c r="DP82" i="5" s="1"/>
  <c r="CR33" i="5"/>
  <c r="DD33" i="5" s="1"/>
  <c r="DP33" i="5" s="1"/>
  <c r="CR39" i="5"/>
  <c r="DD39" i="5" s="1"/>
  <c r="DP39" i="5" s="1"/>
  <c r="CR47" i="5"/>
  <c r="DD47" i="5" s="1"/>
  <c r="DP47" i="5" s="1"/>
  <c r="CR81" i="5"/>
  <c r="DD81" i="5" s="1"/>
  <c r="DP81" i="5" s="1"/>
  <c r="CR68" i="5"/>
  <c r="DD68" i="5" s="1"/>
  <c r="DP68" i="5" s="1"/>
  <c r="CR59" i="5"/>
  <c r="DD59" i="5" s="1"/>
  <c r="DP59" i="5" s="1"/>
  <c r="CR95" i="5"/>
  <c r="DD95" i="5" s="1"/>
  <c r="DP95" i="5" s="1"/>
  <c r="CR86" i="5"/>
  <c r="DD86" i="5" s="1"/>
  <c r="DP86" i="5" s="1"/>
  <c r="CR96" i="5"/>
  <c r="DD96" i="5" s="1"/>
  <c r="DP96" i="5" s="1"/>
  <c r="CR52" i="5"/>
  <c r="DD52" i="5" s="1"/>
  <c r="DP52" i="5" s="1"/>
  <c r="CR62" i="5"/>
  <c r="DD62" i="5" s="1"/>
  <c r="DP62" i="5" s="1"/>
  <c r="CR77" i="5"/>
  <c r="DD77" i="5" s="1"/>
  <c r="DP77" i="5" s="1"/>
  <c r="CR57" i="5"/>
  <c r="DD57" i="5" s="1"/>
  <c r="DP57" i="5" s="1"/>
  <c r="CR28" i="5"/>
  <c r="DD28" i="5" s="1"/>
  <c r="DP28" i="5" s="1"/>
  <c r="CR55" i="5"/>
  <c r="DD55" i="5" s="1"/>
  <c r="DP55" i="5" s="1"/>
  <c r="CR71" i="5"/>
  <c r="DD71" i="5" s="1"/>
  <c r="DP71" i="5" s="1"/>
  <c r="CR67" i="5"/>
  <c r="DD67" i="5" s="1"/>
  <c r="DP67" i="5" s="1"/>
  <c r="CR94" i="5"/>
  <c r="DD94" i="5" s="1"/>
  <c r="DP94" i="5" s="1"/>
  <c r="CR32" i="5"/>
  <c r="DD32" i="5" s="1"/>
  <c r="DP32" i="5" s="1"/>
  <c r="CR31" i="5"/>
  <c r="DD31" i="5" s="1"/>
  <c r="DP31" i="5" s="1"/>
  <c r="CR42" i="5"/>
  <c r="DD42" i="5" s="1"/>
  <c r="DP42" i="5" s="1"/>
  <c r="CR70" i="5"/>
  <c r="DD70" i="5" s="1"/>
  <c r="DP70" i="5" s="1"/>
  <c r="CR46" i="5"/>
  <c r="DD46" i="5" s="1"/>
  <c r="DP46" i="5" s="1"/>
  <c r="CR63" i="5"/>
  <c r="DD63" i="5" s="1"/>
  <c r="DP63" i="5" s="1"/>
  <c r="CR83" i="5"/>
  <c r="DD83" i="5" s="1"/>
  <c r="DP83" i="5" s="1"/>
  <c r="CR72" i="5"/>
  <c r="DD72" i="5" s="1"/>
  <c r="DP72" i="5" s="1"/>
  <c r="CR89" i="5"/>
  <c r="DD89" i="5" s="1"/>
  <c r="DP89" i="5" s="1"/>
  <c r="CS82" i="5"/>
  <c r="DE82" i="5" s="1"/>
  <c r="DQ82" i="5" s="1"/>
  <c r="CS81" i="5"/>
  <c r="DE81" i="5" s="1"/>
  <c r="DQ81" i="5" s="1"/>
  <c r="CS91" i="5"/>
  <c r="DE91" i="5" s="1"/>
  <c r="DQ91" i="5" s="1"/>
  <c r="CS73" i="5"/>
  <c r="DE73" i="5" s="1"/>
  <c r="DQ73" i="5" s="1"/>
  <c r="CS79" i="5"/>
  <c r="DE79" i="5" s="1"/>
  <c r="DQ79" i="5" s="1"/>
  <c r="CS92" i="5"/>
  <c r="DE92" i="5" s="1"/>
  <c r="DQ92" i="5" s="1"/>
  <c r="CS71" i="5"/>
  <c r="DE71" i="5" s="1"/>
  <c r="DQ71" i="5" s="1"/>
  <c r="CS94" i="5"/>
  <c r="DE94" i="5" s="1"/>
  <c r="DQ94" i="5" s="1"/>
  <c r="CS95" i="5"/>
  <c r="DE95" i="5" s="1"/>
  <c r="DQ95" i="5" s="1"/>
  <c r="CS89" i="5"/>
  <c r="DE89" i="5" s="1"/>
  <c r="DQ89" i="5" s="1"/>
  <c r="CS77" i="5"/>
  <c r="DE77" i="5" s="1"/>
  <c r="DQ77" i="5" s="1"/>
  <c r="CS93" i="5"/>
  <c r="DE93" i="5" s="1"/>
  <c r="DQ93" i="5" s="1"/>
  <c r="CS86" i="5"/>
  <c r="DE86" i="5" s="1"/>
  <c r="DQ86" i="5" s="1"/>
  <c r="CS67" i="5"/>
  <c r="DE67" i="5" s="1"/>
  <c r="DQ67" i="5" s="1"/>
  <c r="CS78" i="5"/>
  <c r="DE78" i="5" s="1"/>
  <c r="DQ78" i="5" s="1"/>
  <c r="CS90" i="5"/>
  <c r="DE90" i="5" s="1"/>
  <c r="DQ90" i="5" s="1"/>
  <c r="CS83" i="5"/>
  <c r="DE83" i="5" s="1"/>
  <c r="DQ83" i="5" s="1"/>
  <c r="CS76" i="5"/>
  <c r="DE76" i="5" s="1"/>
  <c r="DQ76" i="5" s="1"/>
  <c r="CP94" i="5"/>
  <c r="DB94" i="5" s="1"/>
  <c r="DN94" i="5" s="1"/>
  <c r="CK96" i="5"/>
  <c r="CW96" i="5" s="1"/>
  <c r="DI96" i="5" s="1"/>
  <c r="CS88" i="5"/>
  <c r="DE88" i="5" s="1"/>
  <c r="DQ88" i="5" s="1"/>
  <c r="CS85" i="5"/>
  <c r="DE85" i="5" s="1"/>
  <c r="DQ85" i="5" s="1"/>
  <c r="CS84" i="5"/>
  <c r="DE84" i="5" s="1"/>
  <c r="DQ84" i="5" s="1"/>
  <c r="CS75" i="5"/>
  <c r="DE75" i="5" s="1"/>
  <c r="DQ75" i="5" s="1"/>
  <c r="CJ96" i="5"/>
  <c r="CV96" i="5" s="1"/>
  <c r="DH96" i="5" s="1"/>
  <c r="CS96" i="5"/>
  <c r="DE96" i="5" s="1"/>
  <c r="DQ96" i="5" s="1"/>
  <c r="CN96" i="5"/>
  <c r="CZ96" i="5" s="1"/>
  <c r="DL96" i="5" s="1"/>
  <c r="CN95" i="5"/>
  <c r="CZ95" i="5" s="1"/>
  <c r="DL95" i="5" s="1"/>
  <c r="CS87" i="5"/>
  <c r="DE87" i="5" s="1"/>
  <c r="DQ87" i="5" s="1"/>
  <c r="CN94" i="5"/>
  <c r="CZ94" i="5" s="1"/>
  <c r="DL94" i="5" s="1"/>
  <c r="CO96" i="5"/>
  <c r="DA96" i="5" s="1"/>
  <c r="DM96" i="5" s="1"/>
  <c r="CO95" i="5"/>
  <c r="DA95" i="5" s="1"/>
  <c r="DM95" i="5" s="1"/>
  <c r="DP100" i="5"/>
  <c r="DP104" i="5" s="1"/>
  <c r="DP99" i="5"/>
  <c r="DP103" i="5" s="1"/>
  <c r="DP77" i="4"/>
  <c r="DP76" i="4"/>
  <c r="DL102" i="5" l="1"/>
  <c r="H8" i="5" s="1"/>
  <c r="H9" i="5" s="1"/>
  <c r="DP102" i="5"/>
  <c r="L8" i="5" s="1"/>
  <c r="DO98" i="5"/>
  <c r="DH98" i="5"/>
  <c r="DH102" i="5"/>
  <c r="DQ102" i="5"/>
  <c r="M8" i="5" s="1"/>
  <c r="DM98" i="5"/>
  <c r="DN98" i="5"/>
  <c r="DN102" i="5"/>
  <c r="J8" i="5" s="1"/>
  <c r="DO102" i="5"/>
  <c r="K8" i="5" s="1"/>
  <c r="DJ98" i="5"/>
  <c r="DJ102" i="5"/>
  <c r="G9" i="5"/>
  <c r="DI98" i="5"/>
  <c r="DI102" i="5"/>
  <c r="DM102" i="5"/>
  <c r="I8" i="5" s="1"/>
  <c r="DL98" i="5"/>
  <c r="DP98" i="5"/>
  <c r="DQ98" i="5"/>
  <c r="I9" i="5" l="1"/>
  <c r="L9" i="5"/>
  <c r="J9" i="5"/>
  <c r="M9" i="5" l="1"/>
  <c r="K9" i="5"/>
  <c r="I11" i="5" l="1"/>
</calcChain>
</file>

<file path=xl/sharedStrings.xml><?xml version="1.0" encoding="utf-8"?>
<sst xmlns="http://schemas.openxmlformats.org/spreadsheetml/2006/main" count="61" uniqueCount="25">
  <si>
    <t>Inprice</t>
  </si>
  <si>
    <t>Outprice</t>
  </si>
  <si>
    <t>Index of</t>
  </si>
  <si>
    <t>Price</t>
  </si>
  <si>
    <t>Price of percentage match</t>
  </si>
  <si>
    <t>Price difference between current transaction price and upcoming best buy bid price</t>
  </si>
  <si>
    <t>Relative price diff</t>
  </si>
  <si>
    <t>Average relative price diff</t>
  </si>
  <si>
    <t>Percentage</t>
  </si>
  <si>
    <t>Index of match</t>
  </si>
  <si>
    <t>Weighted average relative diff</t>
  </si>
  <si>
    <t>Sum bids</t>
  </si>
  <si>
    <t>MSE</t>
  </si>
  <si>
    <t>x1</t>
  </si>
  <si>
    <t>x2</t>
  </si>
  <si>
    <t>x3</t>
  </si>
  <si>
    <t>&gt;=</t>
  </si>
  <si>
    <t>z</t>
  </si>
  <si>
    <t>a</t>
  </si>
  <si>
    <t>b</t>
  </si>
  <si>
    <t>c</t>
  </si>
  <si>
    <t>Regression controller</t>
  </si>
  <si>
    <t>f(x)=a*e^(-bx+c)</t>
  </si>
  <si>
    <t>Rectangle controller</t>
  </si>
  <si>
    <t>z(MSE)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</si>
</sst>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</cellStyleXfs>
  <cellXfs count="26">
    <xf numFmtId="0" fontId="0" fillId="0" borderId="0" xfId="0"/>
    <xf numFmtId="9" fontId="0" fillId="0" borderId="0" xfId="1" applyFont="1"/>
    <xf numFmtId="9" fontId="0" fillId="0" borderId="4" xfId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0" xfId="1" applyFont="1" applyBorder="1"/>
    <xf numFmtId="9" fontId="0" fillId="0" borderId="8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1" xfId="1" applyFont="1" applyBorder="1"/>
    <xf numFmtId="0" fontId="5" fillId="0" borderId="3" xfId="5"/>
    <xf numFmtId="0" fontId="3" fillId="3" borderId="2" xfId="3"/>
    <xf numFmtId="9" fontId="3" fillId="3" borderId="2" xfId="3" applyNumberFormat="1"/>
    <xf numFmtId="0" fontId="4" fillId="3" borderId="1" xfId="4"/>
    <xf numFmtId="0" fontId="2" fillId="2" borderId="1" xfId="2"/>
    <xf numFmtId="0" fontId="6" fillId="0" borderId="0" xfId="0" applyFont="1"/>
    <xf numFmtId="11" fontId="0" fillId="0" borderId="0" xfId="1" applyNumberFormat="1" applyFont="1" applyBorder="1"/>
    <xf numFmtId="11" fontId="0" fillId="0" borderId="8" xfId="1" applyNumberFormat="1" applyFont="1" applyBorder="1"/>
    <xf numFmtId="11" fontId="0" fillId="0" borderId="10" xfId="1" applyNumberFormat="1" applyFont="1" applyBorder="1"/>
    <xf numFmtId="9" fontId="0" fillId="0" borderId="0" xfId="1" applyNumberFormat="1" applyFont="1" applyBorder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4" borderId="0" xfId="0" applyFill="1"/>
    <xf numFmtId="0" fontId="7" fillId="5" borderId="0" xfId="0" applyFont="1" applyFill="1" applyAlignment="1">
      <alignment horizontal="center"/>
    </xf>
  </cellXfs>
  <cellStyles count="6">
    <cellStyle name="Calculation" xfId="4" builtinId="22"/>
    <cellStyle name="Input" xfId="2" builtinId="20"/>
    <cellStyle name="Linked Cell" xfId="5" builtinId="24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'"cdf"'!$DG$2:$DP$2</c:f>
              <c:numCache>
                <c:formatCode>General</c:formatCode>
                <c:ptCount val="10"/>
                <c:pt idx="0">
                  <c:v>0.95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0.45000000000000007</c:v>
                </c:pt>
                <c:pt idx="6">
                  <c:v>0.35000000000000009</c:v>
                </c:pt>
                <c:pt idx="7">
                  <c:v>0.25000000000000011</c:v>
                </c:pt>
                <c:pt idx="8">
                  <c:v>0.15000000000000011</c:v>
                </c:pt>
                <c:pt idx="9">
                  <c:v>5.00000000000001E-2</c:v>
                </c:pt>
              </c:numCache>
            </c:numRef>
          </c:xVal>
          <c:yVal>
            <c:numRef>
              <c:f>'"cdf"'!$DG$75:$DP$75</c:f>
              <c:numCache>
                <c:formatCode>0%</c:formatCode>
                <c:ptCount val="10"/>
                <c:pt idx="0">
                  <c:v>-0.46219844997809911</c:v>
                </c:pt>
                <c:pt idx="1">
                  <c:v>-0.463587338866988</c:v>
                </c:pt>
                <c:pt idx="2">
                  <c:v>-0.46497622775587683</c:v>
                </c:pt>
                <c:pt idx="3">
                  <c:v>-0.46636511664476576</c:v>
                </c:pt>
                <c:pt idx="4">
                  <c:v>-0.46775400553365465</c:v>
                </c:pt>
                <c:pt idx="5">
                  <c:v>-0.46914289442254353</c:v>
                </c:pt>
                <c:pt idx="6">
                  <c:v>-0.39966698395543659</c:v>
                </c:pt>
                <c:pt idx="7">
                  <c:v>-9.9951331289607454E-2</c:v>
                </c:pt>
                <c:pt idx="8">
                  <c:v>-1.4721260229803904E-3</c:v>
                </c:pt>
                <c:pt idx="9">
                  <c:v>7.0648178314333732E-2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E-472D-AF57-9D147B31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63240"/>
        <c:axId val="689463568"/>
      </c:scatterChart>
      <c:valAx>
        <c:axId val="689463240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63568"/>
        <c:crosses val="autoZero"/>
        <c:crossBetween val="midCat"/>
      </c:valAx>
      <c:valAx>
        <c:axId val="68946356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price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6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 b="1"/>
              <a:t>CPR level analysis (2016-09-01 - 2017-02-28)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'"cdf"'!$DG$75:$DQ$75</c:f>
              <c:numCache>
                <c:formatCode>0%</c:formatCode>
                <c:ptCount val="11"/>
                <c:pt idx="0">
                  <c:v>-0.46219844997809911</c:v>
                </c:pt>
                <c:pt idx="1">
                  <c:v>-0.463587338866988</c:v>
                </c:pt>
                <c:pt idx="2">
                  <c:v>-0.46497622775587683</c:v>
                </c:pt>
                <c:pt idx="3">
                  <c:v>-0.46636511664476576</c:v>
                </c:pt>
                <c:pt idx="4">
                  <c:v>-0.46775400553365465</c:v>
                </c:pt>
                <c:pt idx="5">
                  <c:v>-0.46914289442254353</c:v>
                </c:pt>
                <c:pt idx="6">
                  <c:v>-0.39966698395543659</c:v>
                </c:pt>
                <c:pt idx="7">
                  <c:v>-9.9951331289607454E-2</c:v>
                </c:pt>
                <c:pt idx="8">
                  <c:v>-1.4721260229803904E-3</c:v>
                </c:pt>
                <c:pt idx="9">
                  <c:v>7.0648178314333732E-2</c:v>
                </c:pt>
                <c:pt idx="10">
                  <c:v>9.6422307010766317E-2</c:v>
                </c:pt>
              </c:numCache>
            </c:numRef>
          </c:xVal>
          <c:yVal>
            <c:numRef>
              <c:f>'"cdf"'!$DG$76:$DQP$76</c:f>
              <c:numCache>
                <c:formatCode>General</c:formatCode>
                <c:ptCount val="3052"/>
                <c:pt idx="0">
                  <c:v>0.95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0.45000000000000007</c:v>
                </c:pt>
                <c:pt idx="6">
                  <c:v>0.35000000000000009</c:v>
                </c:pt>
                <c:pt idx="7">
                  <c:v>0.25000000000000011</c:v>
                </c:pt>
                <c:pt idx="8">
                  <c:v>0.15000000000000011</c:v>
                </c:pt>
                <c:pt idx="9">
                  <c:v>5.00000000000001E-2</c:v>
                </c:pt>
                <c:pt idx="10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C-443E-8F81-1A53CE94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65840"/>
        <c:axId val="581667808"/>
      </c:scatterChart>
      <c:valAx>
        <c:axId val="58166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Change from current transaction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7808"/>
        <c:crosses val="autoZero"/>
        <c:crossBetween val="midCat"/>
      </c:valAx>
      <c:valAx>
        <c:axId val="58166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CPR 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5840"/>
        <c:crossesAt val="-0.5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 b="1"/>
              <a:t>CPR level analysis (2016-09-01 - 2017-02-28)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cdf_normalized!$DG$76:$DQ$76</c:f>
              <c:numCache>
                <c:formatCode>0%</c:formatCode>
                <c:ptCount val="11"/>
                <c:pt idx="0">
                  <c:v>-0.13037209739618816</c:v>
                </c:pt>
                <c:pt idx="1">
                  <c:v>-5.4311159694435403E-2</c:v>
                </c:pt>
                <c:pt idx="2">
                  <c:v>-2.0785275164712336E-2</c:v>
                </c:pt>
                <c:pt idx="3">
                  <c:v>-2.2249208496235386E-3</c:v>
                </c:pt>
                <c:pt idx="4">
                  <c:v>4.5423487826262068E-3</c:v>
                </c:pt>
                <c:pt idx="5">
                  <c:v>7.6593111946360471E-3</c:v>
                </c:pt>
                <c:pt idx="6">
                  <c:v>1.2539411254752161E-2</c:v>
                </c:pt>
                <c:pt idx="7">
                  <c:v>1.8133505902020699E-2</c:v>
                </c:pt>
                <c:pt idx="8">
                  <c:v>3.9970879241274002E-2</c:v>
                </c:pt>
                <c:pt idx="9">
                  <c:v>0.11599075015132161</c:v>
                </c:pt>
                <c:pt idx="10">
                  <c:v>0.18363855333190529</c:v>
                </c:pt>
              </c:numCache>
            </c:numRef>
          </c:xVal>
          <c:yVal>
            <c:numRef>
              <c:f>cdf_normalized!$DG$77:$DQP$77</c:f>
              <c:numCache>
                <c:formatCode>General</c:formatCode>
                <c:ptCount val="3052"/>
                <c:pt idx="0">
                  <c:v>0.95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0.45000000000000007</c:v>
                </c:pt>
                <c:pt idx="6">
                  <c:v>0.35000000000000009</c:v>
                </c:pt>
                <c:pt idx="7">
                  <c:v>0.25000000000000011</c:v>
                </c:pt>
                <c:pt idx="8">
                  <c:v>0.15000000000000011</c:v>
                </c:pt>
                <c:pt idx="9">
                  <c:v>5.00000000000001E-2</c:v>
                </c:pt>
                <c:pt idx="10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4-4557-891E-81925BD5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65840"/>
        <c:axId val="581667808"/>
      </c:scatterChart>
      <c:valAx>
        <c:axId val="58166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Best buy price change from current transaction price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7808"/>
        <c:crosses val="autoZero"/>
        <c:crossBetween val="midCat"/>
      </c:valAx>
      <c:valAx>
        <c:axId val="5816678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CPR Probability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5840"/>
        <c:crossesAt val="-0.5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 b="1"/>
              <a:t>CPR level analysis (2016-09-01 - 2017-02-28)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cdf_normalized!$DG$76:$DQ$76</c:f>
              <c:numCache>
                <c:formatCode>0%</c:formatCode>
                <c:ptCount val="11"/>
                <c:pt idx="0">
                  <c:v>-0.13037209739618816</c:v>
                </c:pt>
                <c:pt idx="1">
                  <c:v>-5.4311159694435403E-2</c:v>
                </c:pt>
                <c:pt idx="2">
                  <c:v>-2.0785275164712336E-2</c:v>
                </c:pt>
                <c:pt idx="3">
                  <c:v>-2.2249208496235386E-3</c:v>
                </c:pt>
                <c:pt idx="4">
                  <c:v>4.5423487826262068E-3</c:v>
                </c:pt>
                <c:pt idx="5">
                  <c:v>7.6593111946360471E-3</c:v>
                </c:pt>
                <c:pt idx="6">
                  <c:v>1.2539411254752161E-2</c:v>
                </c:pt>
                <c:pt idx="7">
                  <c:v>1.8133505902020699E-2</c:v>
                </c:pt>
                <c:pt idx="8">
                  <c:v>3.9970879241274002E-2</c:v>
                </c:pt>
                <c:pt idx="9">
                  <c:v>0.11599075015132161</c:v>
                </c:pt>
                <c:pt idx="10">
                  <c:v>0.18363855333190529</c:v>
                </c:pt>
              </c:numCache>
            </c:numRef>
          </c:xVal>
          <c:yVal>
            <c:numRef>
              <c:f>cdf_normalized!$DG$78:$DQP$78</c:f>
              <c:numCache>
                <c:formatCode>0%</c:formatCode>
                <c:ptCount val="30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0.84615384615384615</c:v>
                </c:pt>
                <c:pt idx="5">
                  <c:v>0.6923076923076924</c:v>
                </c:pt>
                <c:pt idx="6">
                  <c:v>0.53846153846153855</c:v>
                </c:pt>
                <c:pt idx="7">
                  <c:v>0.38461538461538475</c:v>
                </c:pt>
                <c:pt idx="8">
                  <c:v>0.23076923076923092</c:v>
                </c:pt>
                <c:pt idx="9">
                  <c:v>7.692307692307708E-2</c:v>
                </c:pt>
                <c:pt idx="10">
                  <c:v>4.6153846153846149E-2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5-40CD-92C4-E90B20E2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65840"/>
        <c:axId val="581667808"/>
      </c:scatterChart>
      <c:valAx>
        <c:axId val="58166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Best buy price change from current transaction price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7808"/>
        <c:crosses val="autoZero"/>
        <c:crossBetween val="midCat"/>
      </c:valAx>
      <c:valAx>
        <c:axId val="5816678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CPR Probability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5840"/>
        <c:crossesAt val="-0.5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 b="1"/>
              <a:t>CPR level analysis (2016-09-01 - 2017-02-28)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cdf_normalized_weighted!$DG$98:$DQ$98</c:f>
              <c:numCache>
                <c:formatCode>0%</c:formatCode>
                <c:ptCount val="11"/>
                <c:pt idx="0">
                  <c:v>-0.12343274245235432</c:v>
                </c:pt>
                <c:pt idx="1">
                  <c:v>-4.6224445867766382E-2</c:v>
                </c:pt>
                <c:pt idx="2">
                  <c:v>-1.3335890217042965E-2</c:v>
                </c:pt>
                <c:pt idx="3">
                  <c:v>3.6113953319895026E-3</c:v>
                </c:pt>
                <c:pt idx="4">
                  <c:v>1.2349134316305379E-2</c:v>
                </c:pt>
                <c:pt idx="5">
                  <c:v>1.7261997360168459E-2</c:v>
                </c:pt>
                <c:pt idx="6">
                  <c:v>2.1736388995243074E-2</c:v>
                </c:pt>
                <c:pt idx="7">
                  <c:v>3.0105053725101145E-2</c:v>
                </c:pt>
                <c:pt idx="8">
                  <c:v>4.9416180086661786E-2</c:v>
                </c:pt>
                <c:pt idx="9">
                  <c:v>0.12406485634452583</c:v>
                </c:pt>
                <c:pt idx="10">
                  <c:v>0.18968089847522901</c:v>
                </c:pt>
              </c:numCache>
            </c:numRef>
          </c:xVal>
          <c:yVal>
            <c:numRef>
              <c:f>cdf_normalized_weighted!$DG$99:$DQP$99</c:f>
              <c:numCache>
                <c:formatCode>General</c:formatCode>
                <c:ptCount val="3052"/>
                <c:pt idx="0">
                  <c:v>0.95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0.45000000000000007</c:v>
                </c:pt>
                <c:pt idx="6">
                  <c:v>0.35000000000000009</c:v>
                </c:pt>
                <c:pt idx="7">
                  <c:v>0.25000000000000011</c:v>
                </c:pt>
                <c:pt idx="8">
                  <c:v>0.15000000000000011</c:v>
                </c:pt>
                <c:pt idx="9">
                  <c:v>5.00000000000001E-2</c:v>
                </c:pt>
                <c:pt idx="10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1-4B66-984F-103A17AF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65840"/>
        <c:axId val="581667808"/>
      </c:scatterChart>
      <c:valAx>
        <c:axId val="58166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Best buy price change from current transaction price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7808"/>
        <c:crosses val="autoZero"/>
        <c:crossBetween val="midCat"/>
      </c:valAx>
      <c:valAx>
        <c:axId val="5816678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CPR Probability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5840"/>
        <c:crossesAt val="-0.5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 b="1"/>
              <a:t>CPR level analysis (2016-09-01 - 2017-02-28)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cdf_normalized_weighted!$DG$98:$DQ$98</c:f>
              <c:numCache>
                <c:formatCode>0%</c:formatCode>
                <c:ptCount val="11"/>
                <c:pt idx="0">
                  <c:v>-0.12343274245235432</c:v>
                </c:pt>
                <c:pt idx="1">
                  <c:v>-4.6224445867766382E-2</c:v>
                </c:pt>
                <c:pt idx="2">
                  <c:v>-1.3335890217042965E-2</c:v>
                </c:pt>
                <c:pt idx="3">
                  <c:v>3.6113953319895026E-3</c:v>
                </c:pt>
                <c:pt idx="4">
                  <c:v>1.2349134316305379E-2</c:v>
                </c:pt>
                <c:pt idx="5">
                  <c:v>1.7261997360168459E-2</c:v>
                </c:pt>
                <c:pt idx="6">
                  <c:v>2.1736388995243074E-2</c:v>
                </c:pt>
                <c:pt idx="7">
                  <c:v>3.0105053725101145E-2</c:v>
                </c:pt>
                <c:pt idx="8">
                  <c:v>4.9416180086661786E-2</c:v>
                </c:pt>
                <c:pt idx="9">
                  <c:v>0.12406485634452583</c:v>
                </c:pt>
                <c:pt idx="10">
                  <c:v>0.18968089847522901</c:v>
                </c:pt>
              </c:numCache>
            </c:numRef>
          </c:xVal>
          <c:yVal>
            <c:numRef>
              <c:f>cdf_normalized_weighted!$DG$100:$DQP$100</c:f>
              <c:numCache>
                <c:formatCode>0%</c:formatCode>
                <c:ptCount val="30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0.84615384615384615</c:v>
                </c:pt>
                <c:pt idx="5">
                  <c:v>0.6923076923076924</c:v>
                </c:pt>
                <c:pt idx="6">
                  <c:v>0.53846153846153855</c:v>
                </c:pt>
                <c:pt idx="7">
                  <c:v>0.38461538461538475</c:v>
                </c:pt>
                <c:pt idx="8">
                  <c:v>0.23076923076923092</c:v>
                </c:pt>
                <c:pt idx="9">
                  <c:v>7.692307692307708E-2</c:v>
                </c:pt>
                <c:pt idx="10">
                  <c:v>4.6153846153846149E-2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5-4AC9-9268-5DC5AD4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65840"/>
        <c:axId val="581667808"/>
      </c:scatterChart>
      <c:valAx>
        <c:axId val="58166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Best buy price change from current transaction price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7808"/>
        <c:crosses val="autoZero"/>
        <c:crossBetween val="midCat"/>
      </c:valAx>
      <c:valAx>
        <c:axId val="5816678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CPR Probability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5840"/>
        <c:crossesAt val="-0.5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 b="1"/>
              <a:t>CPR level analysis (2016-09-01 - 2017-02-28)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cdf_normalized_weighted!$DG$102:$DQ$102</c:f>
              <c:numCache>
                <c:formatCode>0%</c:formatCode>
                <c:ptCount val="11"/>
                <c:pt idx="0">
                  <c:v>-8.4384361839235297E-2</c:v>
                </c:pt>
                <c:pt idx="1">
                  <c:v>-2.2775632388442081E-2</c:v>
                </c:pt>
                <c:pt idx="2">
                  <c:v>-5.4103575368261922E-3</c:v>
                </c:pt>
                <c:pt idx="3">
                  <c:v>3.2059063558767817E-3</c:v>
                </c:pt>
                <c:pt idx="4">
                  <c:v>9.1143547042276205E-3</c:v>
                </c:pt>
                <c:pt idx="5">
                  <c:v>1.4261863334068682E-2</c:v>
                </c:pt>
                <c:pt idx="6">
                  <c:v>2.123836188879407E-2</c:v>
                </c:pt>
                <c:pt idx="7">
                  <c:v>3.2538573506216688E-2</c:v>
                </c:pt>
                <c:pt idx="8">
                  <c:v>5.2290680146379831E-2</c:v>
                </c:pt>
                <c:pt idx="9">
                  <c:v>0.11441222487670899</c:v>
                </c:pt>
                <c:pt idx="10">
                  <c:v>0.16829704038070414</c:v>
                </c:pt>
              </c:numCache>
            </c:numRef>
          </c:xVal>
          <c:yVal>
            <c:numRef>
              <c:f>cdf_normalized_weighted!$DG$100:$DQP$100</c:f>
              <c:numCache>
                <c:formatCode>0%</c:formatCode>
                <c:ptCount val="30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0.84615384615384615</c:v>
                </c:pt>
                <c:pt idx="5">
                  <c:v>0.6923076923076924</c:v>
                </c:pt>
                <c:pt idx="6">
                  <c:v>0.53846153846153855</c:v>
                </c:pt>
                <c:pt idx="7">
                  <c:v>0.38461538461538475</c:v>
                </c:pt>
                <c:pt idx="8">
                  <c:v>0.23076923076923092</c:v>
                </c:pt>
                <c:pt idx="9">
                  <c:v>7.692307692307708E-2</c:v>
                </c:pt>
                <c:pt idx="10">
                  <c:v>4.6153846153846149E-2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9-4311-BC77-18370AED7B58}"/>
            </c:ext>
          </c:extLst>
        </c:ser>
        <c:ser>
          <c:idx val="1"/>
          <c:order val="1"/>
          <c:tx>
            <c:v>Trend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cdf_normalized_weighted!$DK$102:$DQ$102</c:f>
              <c:numCache>
                <c:formatCode>0%</c:formatCode>
                <c:ptCount val="7"/>
                <c:pt idx="0">
                  <c:v>9.1143547042276205E-3</c:v>
                </c:pt>
                <c:pt idx="1">
                  <c:v>1.4261863334068682E-2</c:v>
                </c:pt>
                <c:pt idx="2">
                  <c:v>2.123836188879407E-2</c:v>
                </c:pt>
                <c:pt idx="3">
                  <c:v>3.2538573506216688E-2</c:v>
                </c:pt>
                <c:pt idx="4">
                  <c:v>5.2290680146379831E-2</c:v>
                </c:pt>
                <c:pt idx="5">
                  <c:v>0.11441222487670899</c:v>
                </c:pt>
                <c:pt idx="6">
                  <c:v>0.16829704038070414</c:v>
                </c:pt>
              </c:numCache>
            </c:numRef>
          </c:xVal>
          <c:yVal>
            <c:numRef>
              <c:f>cdf_normalized_weighted!$G$8:$M$8</c:f>
              <c:numCache>
                <c:formatCode>General</c:formatCode>
                <c:ptCount val="7"/>
                <c:pt idx="0">
                  <c:v>0.82120026491489684</c:v>
                </c:pt>
                <c:pt idx="1">
                  <c:v>0.70027142362090677</c:v>
                </c:pt>
                <c:pt idx="2">
                  <c:v>0.56428959969500936</c:v>
                </c:pt>
                <c:pt idx="3">
                  <c:v>0.39776525924231426</c:v>
                </c:pt>
                <c:pt idx="4">
                  <c:v>0.21585291584528998</c:v>
                </c:pt>
                <c:pt idx="5">
                  <c:v>3.1567662171386381E-2</c:v>
                </c:pt>
                <c:pt idx="6">
                  <c:v>5.9570167131812839E-3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9-4311-BC77-18370AED7B58}"/>
            </c:ext>
          </c:extLst>
        </c:ser>
        <c:ser>
          <c:idx val="2"/>
          <c:order val="2"/>
          <c:tx>
            <c:strRef>
              <c:f>cdf_normalized_weighted!$G$14</c:f>
              <c:strCache>
                <c:ptCount val="1"/>
                <c:pt idx="0">
                  <c:v>x1</c:v>
                </c:pt>
              </c:strCache>
            </c:strRef>
          </c:tx>
          <c:spPr>
            <a:ln w="6032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104775">
                <a:noFill/>
              </a:ln>
              <a:effectLst/>
            </c:spPr>
          </c:marker>
          <c:xVal>
            <c:numRef>
              <c:f>cdf_normalized_weighted!$H$14</c:f>
              <c:numCache>
                <c:formatCode>General</c:formatCode>
                <c:ptCount val="1"/>
                <c:pt idx="0">
                  <c:v>1.5139877044599261E-2</c:v>
                </c:pt>
              </c:numCache>
            </c:numRef>
          </c:xVal>
          <c:yVal>
            <c:numRef>
              <c:f>cdf_normalized_weighted!$I$14</c:f>
              <c:numCache>
                <c:formatCode>General</c:formatCode>
                <c:ptCount val="1"/>
                <c:pt idx="0">
                  <c:v>1.0258119268145296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9-4311-BC77-18370AED7B58}"/>
            </c:ext>
          </c:extLst>
        </c:ser>
        <c:ser>
          <c:idx val="3"/>
          <c:order val="3"/>
          <c:tx>
            <c:strRef>
              <c:f>cdf_normalized_weighted!$G$15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cdf_normalized_weighted!$H$15</c:f>
              <c:numCache>
                <c:formatCode>General</c:formatCode>
                <c:ptCount val="1"/>
                <c:pt idx="0">
                  <c:v>3.5565658098568528E-2</c:v>
                </c:pt>
              </c:numCache>
            </c:numRef>
          </c:xVal>
          <c:yVal>
            <c:numRef>
              <c:f>cdf_normalized_weighted!$I$15</c:f>
              <c:numCache>
                <c:formatCode>General</c:formatCode>
                <c:ptCount val="1"/>
                <c:pt idx="0">
                  <c:v>0.54518589275655516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9-4311-BC77-18370AED7B58}"/>
            </c:ext>
          </c:extLst>
        </c:ser>
        <c:ser>
          <c:idx val="4"/>
          <c:order val="4"/>
          <c:tx>
            <c:strRef>
              <c:f>cdf_normalized_weighted!$G$16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cdf_normalized_weighted!$H$16</c:f>
              <c:numCache>
                <c:formatCode>General</c:formatCode>
                <c:ptCount val="1"/>
                <c:pt idx="0">
                  <c:v>6.7878863351424554E-2</c:v>
                </c:pt>
              </c:numCache>
            </c:numRef>
          </c:xVal>
          <c:yVal>
            <c:numRef>
              <c:f>cdf_normalized_weighted!$I$16</c:f>
              <c:numCache>
                <c:formatCode>General</c:formatCode>
                <c:ptCount val="1"/>
                <c:pt idx="0">
                  <c:v>0.20056452655085499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09-4311-BC77-18370AED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65840"/>
        <c:axId val="581667808"/>
      </c:scatterChart>
      <c:valAx>
        <c:axId val="58166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Best buy price change from current transaction price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7808"/>
        <c:crosses val="autoZero"/>
        <c:crossBetween val="midCat"/>
      </c:valAx>
      <c:valAx>
        <c:axId val="5816678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CPR Probability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581665840"/>
        <c:crossesAt val="-0.5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357187</xdr:colOff>
      <xdr:row>77</xdr:row>
      <xdr:rowOff>71437</xdr:rowOff>
    </xdr:from>
    <xdr:to>
      <xdr:col>93</xdr:col>
      <xdr:colOff>47624</xdr:colOff>
      <xdr:row>94</xdr:row>
      <xdr:rowOff>157163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100</xdr:col>
      <xdr:colOff>578304</xdr:colOff>
      <xdr:row>76</xdr:row>
      <xdr:rowOff>2722</xdr:rowOff>
    </xdr:from>
    <xdr:to>
      <xdr:col>108</xdr:col>
      <xdr:colOff>251733</xdr:colOff>
      <xdr:row>90</xdr:row>
      <xdr:rowOff>78922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102</xdr:col>
      <xdr:colOff>168611</xdr:colOff>
      <xdr:row>79</xdr:row>
      <xdr:rowOff>57978</xdr:rowOff>
    </xdr:from>
    <xdr:to>
      <xdr:col>103</xdr:col>
      <xdr:colOff>240196</xdr:colOff>
      <xdr:row>87</xdr:row>
      <xdr:rowOff>48513</xdr:rowOff>
    </xdr:to>
    <xdr:sp macro="" textlink="">
      <xdr:nvSpPr>
        <xdr:cNvPr id="7" name="Rectangle 6"/>
        <xdr:cNvSpPr/>
      </xdr:nvSpPr>
      <xdr:spPr>
        <a:xfrm>
          <a:off x="62685741" y="15124043"/>
          <a:ext cx="684498" cy="15145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240196</xdr:colOff>
      <xdr:row>80</xdr:row>
      <xdr:rowOff>184583</xdr:rowOff>
    </xdr:from>
    <xdr:to>
      <xdr:col>105</xdr:col>
      <xdr:colOff>82826</xdr:colOff>
      <xdr:row>87</xdr:row>
      <xdr:rowOff>51233</xdr:rowOff>
    </xdr:to>
    <xdr:sp macro="" textlink="">
      <xdr:nvSpPr>
        <xdr:cNvPr id="8" name="Rectangle 7"/>
        <xdr:cNvSpPr/>
      </xdr:nvSpPr>
      <xdr:spPr>
        <a:xfrm>
          <a:off x="63370239" y="15441148"/>
          <a:ext cx="1068457" cy="1200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105</xdr:col>
      <xdr:colOff>91109</xdr:colOff>
      <xdr:row>83</xdr:row>
      <xdr:rowOff>124239</xdr:rowOff>
    </xdr:from>
    <xdr:to>
      <xdr:col>106</xdr:col>
      <xdr:colOff>107674</xdr:colOff>
      <xdr:row>87</xdr:row>
      <xdr:rowOff>45674</xdr:rowOff>
    </xdr:to>
    <xdr:sp macro="" textlink="">
      <xdr:nvSpPr>
        <xdr:cNvPr id="9" name="Rectangle 8"/>
        <xdr:cNvSpPr/>
      </xdr:nvSpPr>
      <xdr:spPr>
        <a:xfrm>
          <a:off x="64446979" y="15952304"/>
          <a:ext cx="629478" cy="6834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536997</xdr:colOff>
      <xdr:row>0</xdr:row>
      <xdr:rowOff>1054395</xdr:rowOff>
    </xdr:from>
    <xdr:to>
      <xdr:col>29</xdr:col>
      <xdr:colOff>223413</xdr:colOff>
      <xdr:row>0</xdr:row>
      <xdr:rowOff>3797595</xdr:rowOff>
    </xdr:to>
    <xdr:grpSp>
      <xdr:nvGrpSpPr>
        <xdr:cNvPr id="8" name="Group 7"/>
        <xdr:cNvGrpSpPr/>
      </xdr:nvGrpSpPr>
      <xdr:grpSpPr>
        <a:xfrm>
          <a:off x="13244468" y="1054395"/>
          <a:ext cx="4527357" cy="2743200"/>
          <a:chOff x="61090069" y="14503134"/>
          <a:chExt cx="4514370" cy="27432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1090069" y="14503134"/>
          <a:ext cx="451437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/>
          <xdr:cNvSpPr/>
        </xdr:nvSpPr>
        <xdr:spPr>
          <a:xfrm>
            <a:off x="61853872" y="15723533"/>
            <a:ext cx="1505345" cy="912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/>
          <xdr:cNvSpPr/>
        </xdr:nvSpPr>
        <xdr:spPr>
          <a:xfrm>
            <a:off x="63361149" y="16306240"/>
            <a:ext cx="165674" cy="33850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/>
          <xdr:cNvSpPr/>
        </xdr:nvSpPr>
        <xdr:spPr>
          <a:xfrm>
            <a:off x="63532509" y="16485533"/>
            <a:ext cx="474788" cy="15773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25</xdr:col>
      <xdr:colOff>302559</xdr:colOff>
      <xdr:row>0</xdr:row>
      <xdr:rowOff>1692088</xdr:rowOff>
    </xdr:from>
    <xdr:to>
      <xdr:col>25</xdr:col>
      <xdr:colOff>313765</xdr:colOff>
      <xdr:row>0</xdr:row>
      <xdr:rowOff>3641912</xdr:rowOff>
    </xdr:to>
    <xdr:cxnSp macro="">
      <xdr:nvCxnSpPr>
        <xdr:cNvPr id="7" name="Straight Connector 6"/>
        <xdr:cNvCxnSpPr/>
      </xdr:nvCxnSpPr>
      <xdr:spPr>
        <a:xfrm>
          <a:off x="15430500" y="1692088"/>
          <a:ext cx="11206" cy="19498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39456</xdr:colOff>
      <xdr:row>0</xdr:row>
      <xdr:rowOff>971472</xdr:rowOff>
    </xdr:from>
    <xdr:to>
      <xdr:col>17</xdr:col>
      <xdr:colOff>330989</xdr:colOff>
      <xdr:row>0</xdr:row>
      <xdr:rowOff>3714672</xdr:rowOff>
    </xdr:to>
    <xdr:grpSp>
      <xdr:nvGrpSpPr>
        <xdr:cNvPr id="9" name="Group 8"/>
        <xdr:cNvGrpSpPr/>
      </xdr:nvGrpSpPr>
      <xdr:grpSpPr>
        <a:xfrm>
          <a:off x="6090632" y="971472"/>
          <a:ext cx="4527357" cy="2743200"/>
          <a:chOff x="61090069" y="14503134"/>
          <a:chExt cx="4514370" cy="2743200"/>
        </a:xfrm>
      </xdr:grpSpPr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61090069" y="14503134"/>
          <a:ext cx="451437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1" name="Rectangle 10"/>
          <xdr:cNvSpPr/>
        </xdr:nvSpPr>
        <xdr:spPr>
          <a:xfrm>
            <a:off x="61853872" y="15223750"/>
            <a:ext cx="1543340" cy="141248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/>
          <xdr:cNvSpPr/>
        </xdr:nvSpPr>
        <xdr:spPr>
          <a:xfrm>
            <a:off x="63405844" y="15996956"/>
            <a:ext cx="125453" cy="63658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 12"/>
          <xdr:cNvSpPr/>
        </xdr:nvSpPr>
        <xdr:spPr>
          <a:xfrm>
            <a:off x="63532509" y="16254691"/>
            <a:ext cx="211089" cy="37737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536997</xdr:colOff>
      <xdr:row>0</xdr:row>
      <xdr:rowOff>1054395</xdr:rowOff>
    </xdr:from>
    <xdr:to>
      <xdr:col>29</xdr:col>
      <xdr:colOff>223413</xdr:colOff>
      <xdr:row>0</xdr:row>
      <xdr:rowOff>3797595</xdr:rowOff>
    </xdr:to>
    <xdr:grpSp>
      <xdr:nvGrpSpPr>
        <xdr:cNvPr id="2" name="Group 1"/>
        <xdr:cNvGrpSpPr/>
      </xdr:nvGrpSpPr>
      <xdr:grpSpPr>
        <a:xfrm>
          <a:off x="13906633" y="1054395"/>
          <a:ext cx="4535507" cy="2743200"/>
          <a:chOff x="61090069" y="14503134"/>
          <a:chExt cx="4514370" cy="27432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1090069" y="14503134"/>
          <a:ext cx="451437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/>
          <xdr:cNvSpPr/>
        </xdr:nvSpPr>
        <xdr:spPr>
          <a:xfrm>
            <a:off x="61853872" y="15723533"/>
            <a:ext cx="1505345" cy="912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/>
          <xdr:cNvSpPr/>
        </xdr:nvSpPr>
        <xdr:spPr>
          <a:xfrm>
            <a:off x="63361149" y="16306240"/>
            <a:ext cx="165674" cy="33850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/>
          <xdr:cNvSpPr/>
        </xdr:nvSpPr>
        <xdr:spPr>
          <a:xfrm>
            <a:off x="63532509" y="16485533"/>
            <a:ext cx="474788" cy="15773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25</xdr:col>
      <xdr:colOff>302559</xdr:colOff>
      <xdr:row>0</xdr:row>
      <xdr:rowOff>1692088</xdr:rowOff>
    </xdr:from>
    <xdr:to>
      <xdr:col>25</xdr:col>
      <xdr:colOff>313765</xdr:colOff>
      <xdr:row>0</xdr:row>
      <xdr:rowOff>3641912</xdr:rowOff>
    </xdr:to>
    <xdr:cxnSp macro="">
      <xdr:nvCxnSpPr>
        <xdr:cNvPr id="7" name="Straight Connector 6"/>
        <xdr:cNvCxnSpPr/>
      </xdr:nvCxnSpPr>
      <xdr:spPr>
        <a:xfrm>
          <a:off x="15542559" y="1692088"/>
          <a:ext cx="11206" cy="19498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39456</xdr:colOff>
      <xdr:row>0</xdr:row>
      <xdr:rowOff>971472</xdr:rowOff>
    </xdr:from>
    <xdr:to>
      <xdr:col>17</xdr:col>
      <xdr:colOff>330989</xdr:colOff>
      <xdr:row>0</xdr:row>
      <xdr:rowOff>3714672</xdr:rowOff>
    </xdr:to>
    <xdr:grpSp>
      <xdr:nvGrpSpPr>
        <xdr:cNvPr id="8" name="Group 7"/>
        <xdr:cNvGrpSpPr/>
      </xdr:nvGrpSpPr>
      <xdr:grpSpPr>
        <a:xfrm>
          <a:off x="6741592" y="971472"/>
          <a:ext cx="4534488" cy="2743200"/>
          <a:chOff x="61090069" y="14503134"/>
          <a:chExt cx="4514370" cy="2743200"/>
        </a:xfrm>
      </xdr:grpSpPr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61090069" y="14503134"/>
          <a:ext cx="451437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Rectangle 9"/>
          <xdr:cNvSpPr/>
        </xdr:nvSpPr>
        <xdr:spPr>
          <a:xfrm>
            <a:off x="61853872" y="15190133"/>
            <a:ext cx="1420434" cy="14461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/>
          <xdr:cNvSpPr/>
        </xdr:nvSpPr>
        <xdr:spPr>
          <a:xfrm>
            <a:off x="63282933" y="16008162"/>
            <a:ext cx="125453" cy="63658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/>
          <xdr:cNvSpPr/>
        </xdr:nvSpPr>
        <xdr:spPr>
          <a:xfrm>
            <a:off x="63420771" y="16254691"/>
            <a:ext cx="166394" cy="37737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46180</xdr:colOff>
      <xdr:row>0</xdr:row>
      <xdr:rowOff>832519</xdr:rowOff>
    </xdr:from>
    <xdr:to>
      <xdr:col>9</xdr:col>
      <xdr:colOff>337713</xdr:colOff>
      <xdr:row>0</xdr:row>
      <xdr:rowOff>3575719</xdr:rowOff>
    </xdr:to>
    <xdr:grpSp>
      <xdr:nvGrpSpPr>
        <xdr:cNvPr id="13" name="Group 12"/>
        <xdr:cNvGrpSpPr/>
      </xdr:nvGrpSpPr>
      <xdr:grpSpPr>
        <a:xfrm>
          <a:off x="1899225" y="832519"/>
          <a:ext cx="4534488" cy="2743200"/>
          <a:chOff x="61090069" y="14503134"/>
          <a:chExt cx="4514370" cy="2743200"/>
        </a:xfrm>
      </xdr:grpSpPr>
      <xdr:graphicFrame macro="">
        <xdr:nvGraphicFramePr>
          <xdr:cNvPr id="14" name="Chart 13"/>
          <xdr:cNvGraphicFramePr>
            <a:graphicFrameLocks/>
          </xdr:cNvGraphicFramePr>
        </xdr:nvGraphicFramePr>
        <xdr:xfrm>
          <a:off x="61090069" y="14503134"/>
          <a:ext cx="451437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Rectangle 14"/>
          <xdr:cNvSpPr/>
        </xdr:nvSpPr>
        <xdr:spPr>
          <a:xfrm>
            <a:off x="61853872" y="15508380"/>
            <a:ext cx="1328327" cy="112785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63196741" y="16051864"/>
            <a:ext cx="254520" cy="5928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63465806" y="16425538"/>
            <a:ext cx="581758" cy="217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U73"/>
  <sheetViews>
    <sheetView zoomScale="55" zoomScaleNormal="55" workbookViewId="0">
      <selection activeCell="D4" sqref="D4"/>
    </sheetView>
  </sheetViews>
  <sheetFormatPr defaultRowHeight="15" x14ac:dyDescent="0.25"/>
  <sheetData>
    <row r="1" spans="1:73" x14ac:dyDescent="0.25">
      <c r="B1" t="s">
        <v>1</v>
      </c>
      <c r="C1">
        <v>1</v>
      </c>
      <c r="D1">
        <f>C1+1</f>
        <v>2</v>
      </c>
      <c r="E1">
        <f t="shared" ref="E1:BP2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si="0"/>
        <v>66</v>
      </c>
      <c r="BQ1">
        <f t="shared" ref="BQ1:BU2" si="1">BP1+1</f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</row>
    <row r="2" spans="1:73" ht="15.75" thickBot="1" x14ac:dyDescent="0.3">
      <c r="A2" t="s">
        <v>0</v>
      </c>
      <c r="B2">
        <v>0</v>
      </c>
      <c r="C2">
        <v>30</v>
      </c>
      <c r="D2">
        <v>31</v>
      </c>
      <c r="E2">
        <v>32</v>
      </c>
      <c r="F2">
        <v>33</v>
      </c>
      <c r="G2">
        <v>34</v>
      </c>
      <c r="H2">
        <v>35</v>
      </c>
      <c r="I2">
        <v>36</v>
      </c>
      <c r="J2">
        <v>37</v>
      </c>
      <c r="K2">
        <v>38</v>
      </c>
      <c r="L2">
        <v>39</v>
      </c>
      <c r="M2">
        <v>40</v>
      </c>
      <c r="N2">
        <v>41</v>
      </c>
      <c r="O2">
        <v>42</v>
      </c>
      <c r="P2">
        <v>43</v>
      </c>
      <c r="Q2">
        <v>44</v>
      </c>
      <c r="R2">
        <v>45</v>
      </c>
      <c r="S2">
        <v>46</v>
      </c>
      <c r="T2">
        <v>47</v>
      </c>
      <c r="U2">
        <v>48</v>
      </c>
      <c r="V2">
        <v>49</v>
      </c>
      <c r="W2">
        <v>50</v>
      </c>
      <c r="X2">
        <v>51</v>
      </c>
      <c r="Y2">
        <v>52</v>
      </c>
      <c r="Z2">
        <v>53</v>
      </c>
      <c r="AA2">
        <v>54</v>
      </c>
      <c r="AB2">
        <v>55</v>
      </c>
      <c r="AC2">
        <v>56</v>
      </c>
      <c r="AD2">
        <v>57</v>
      </c>
      <c r="AE2">
        <v>58</v>
      </c>
      <c r="AF2">
        <v>59</v>
      </c>
      <c r="AG2">
        <v>60</v>
      </c>
      <c r="AH2">
        <v>61</v>
      </c>
      <c r="AI2">
        <v>62</v>
      </c>
      <c r="AJ2">
        <v>63</v>
      </c>
      <c r="AK2">
        <v>64</v>
      </c>
      <c r="AL2">
        <v>65</v>
      </c>
      <c r="AM2">
        <v>66</v>
      </c>
      <c r="AN2">
        <v>67</v>
      </c>
      <c r="AO2">
        <v>68</v>
      </c>
      <c r="AP2">
        <v>69</v>
      </c>
      <c r="AQ2">
        <v>70</v>
      </c>
      <c r="AR2">
        <v>71</v>
      </c>
      <c r="AS2">
        <v>72</v>
      </c>
      <c r="AT2">
        <v>73</v>
      </c>
      <c r="AU2">
        <v>74</v>
      </c>
      <c r="AV2">
        <v>75</v>
      </c>
      <c r="AW2">
        <v>76</v>
      </c>
      <c r="AX2">
        <v>77</v>
      </c>
      <c r="AY2">
        <v>78</v>
      </c>
      <c r="AZ2">
        <v>79</v>
      </c>
      <c r="BA2">
        <v>80</v>
      </c>
      <c r="BB2">
        <v>81</v>
      </c>
      <c r="BC2">
        <v>82</v>
      </c>
      <c r="BD2">
        <v>83</v>
      </c>
      <c r="BE2">
        <v>84</v>
      </c>
      <c r="BF2">
        <v>85</v>
      </c>
      <c r="BG2">
        <v>86</v>
      </c>
      <c r="BH2">
        <v>87</v>
      </c>
      <c r="BI2">
        <v>88</v>
      </c>
      <c r="BJ2">
        <v>89</v>
      </c>
      <c r="BK2">
        <v>90</v>
      </c>
      <c r="BL2">
        <v>91</v>
      </c>
      <c r="BM2">
        <v>92</v>
      </c>
      <c r="BN2">
        <v>93</v>
      </c>
      <c r="BO2">
        <v>94</v>
      </c>
      <c r="BP2">
        <v>95</v>
      </c>
      <c r="BQ2">
        <v>96</v>
      </c>
      <c r="BR2">
        <v>97</v>
      </c>
      <c r="BS2">
        <v>98</v>
      </c>
      <c r="BT2">
        <v>99</v>
      </c>
      <c r="BU2">
        <v>100</v>
      </c>
    </row>
    <row r="3" spans="1:73" x14ac:dyDescent="0.25">
      <c r="A3">
        <v>1</v>
      </c>
      <c r="B3">
        <v>30</v>
      </c>
      <c r="C3" s="2">
        <v>0.90906247950892005</v>
      </c>
      <c r="D3" s="3">
        <v>5.5786176528445398E-3</v>
      </c>
      <c r="E3" s="3">
        <v>3.9090675234670098E-3</v>
      </c>
      <c r="F3" s="3">
        <v>2.2899569750374502E-3</v>
      </c>
      <c r="G3" s="3">
        <v>1.6493742969983401E-3</v>
      </c>
      <c r="H3" s="3">
        <v>1.32151702083659E-3</v>
      </c>
      <c r="I3" s="3">
        <v>1.0037476608644299E-3</v>
      </c>
      <c r="J3" s="3">
        <v>6.2545080375472201E-4</v>
      </c>
      <c r="K3" s="3">
        <v>6.9102225898707203E-4</v>
      </c>
      <c r="L3" s="3">
        <v>6.0023101328074099E-4</v>
      </c>
      <c r="M3" s="3">
        <v>6.7589038470268297E-4</v>
      </c>
      <c r="N3" s="3">
        <v>5.7501122280675997E-4</v>
      </c>
      <c r="O3" s="3">
        <v>5.7501122280675997E-4</v>
      </c>
      <c r="P3" s="3">
        <v>5.9518705518594496E-4</v>
      </c>
      <c r="Q3" s="3">
        <v>6.5571455232349895E-4</v>
      </c>
      <c r="R3" s="3">
        <v>5.9518705518594496E-4</v>
      </c>
      <c r="S3" s="3">
        <v>5.85099138996353E-4</v>
      </c>
      <c r="T3" s="3">
        <v>4.9935185138481799E-4</v>
      </c>
      <c r="U3" s="3">
        <v>5.2961559995359504E-4</v>
      </c>
      <c r="V3" s="3">
        <v>4.8421997710043001E-4</v>
      </c>
      <c r="W3" s="3">
        <v>4.43868312342061E-4</v>
      </c>
      <c r="X3" s="3">
        <v>3.0263748568776802E-4</v>
      </c>
      <c r="Y3" s="3">
        <v>3.12725401877361E-4</v>
      </c>
      <c r="Z3" s="3">
        <v>3.0768144378256497E-4</v>
      </c>
      <c r="AA3" s="3">
        <v>2.9759352759297199E-4</v>
      </c>
      <c r="AB3" s="3">
        <v>3.5307706663573001E-4</v>
      </c>
      <c r="AC3" s="3">
        <v>2.5724186283460299E-4</v>
      </c>
      <c r="AD3" s="3">
        <v>1.8662644950745701E-4</v>
      </c>
      <c r="AE3" s="3">
        <v>2.5724186283460299E-4</v>
      </c>
      <c r="AF3" s="3">
        <v>2.4715394664501098E-4</v>
      </c>
      <c r="AG3" s="3">
        <v>2.42109988550215E-4</v>
      </c>
      <c r="AH3" s="3">
        <v>1.8662644950745701E-4</v>
      </c>
      <c r="AI3" s="3">
        <v>2.2193415617103001E-4</v>
      </c>
      <c r="AJ3" s="3">
        <v>1.41230826654292E-4</v>
      </c>
      <c r="AK3" s="3">
        <v>1.71494575223069E-4</v>
      </c>
      <c r="AL3" s="3">
        <v>2.1184623998143801E-4</v>
      </c>
      <c r="AM3" s="3">
        <v>1.9671436569704899E-4</v>
      </c>
      <c r="AN3" s="3">
        <v>1.9167040760225299E-4</v>
      </c>
      <c r="AO3" s="3">
        <v>2.1184623998143801E-4</v>
      </c>
      <c r="AP3" s="3">
        <v>3.0263748568776802E-4</v>
      </c>
      <c r="AQ3" s="3">
        <v>2.3202207236062199E-4</v>
      </c>
      <c r="AR3" s="3">
        <v>1.71494575223069E-4</v>
      </c>
      <c r="AS3" s="3">
        <v>1.5131874284388401E-4</v>
      </c>
      <c r="AT3" s="3">
        <v>1.36186868559496E-4</v>
      </c>
      <c r="AU3" s="3">
        <v>1.71494575223069E-4</v>
      </c>
      <c r="AV3" s="3">
        <v>1.76538533317865E-4</v>
      </c>
      <c r="AW3" s="3">
        <v>2.2193415617103001E-4</v>
      </c>
      <c r="AX3" s="3">
        <v>1.5636270093867999E-4</v>
      </c>
      <c r="AY3" s="3">
        <v>2.2697811426582599E-4</v>
      </c>
      <c r="AZ3" s="3">
        <v>3.12725401877361E-4</v>
      </c>
      <c r="BA3" s="3">
        <v>1.6645061712827199E-4</v>
      </c>
      <c r="BB3" s="3">
        <v>2.01758323791845E-4</v>
      </c>
      <c r="BC3" s="3">
        <v>1.8662644950745701E-4</v>
      </c>
      <c r="BD3" s="3">
        <v>1.8158249141266101E-4</v>
      </c>
      <c r="BE3" s="3">
        <v>2.06802281886642E-4</v>
      </c>
      <c r="BF3" s="3">
        <v>2.1184623998143801E-4</v>
      </c>
      <c r="BG3" s="3">
        <v>1.8662644950745701E-4</v>
      </c>
      <c r="BH3" s="3">
        <v>1.5131874284388401E-4</v>
      </c>
      <c r="BI3" s="3">
        <v>2.7741769521378798E-4</v>
      </c>
      <c r="BJ3" s="3">
        <v>1.8158249141266101E-4</v>
      </c>
      <c r="BK3" s="3">
        <v>1.8158249141266101E-4</v>
      </c>
      <c r="BL3" s="3">
        <v>1.6645061712827199E-4</v>
      </c>
      <c r="BM3" s="3">
        <v>1.21054994275107E-4</v>
      </c>
      <c r="BN3" s="3">
        <v>2.1184623998143801E-4</v>
      </c>
      <c r="BO3" s="3">
        <v>1.71494575223069E-4</v>
      </c>
      <c r="BP3" s="3">
        <v>1.5636270093867999E-4</v>
      </c>
      <c r="BQ3" s="3">
        <v>1.3114291046469899E-4</v>
      </c>
      <c r="BR3" s="3">
        <v>2.3202207236062199E-4</v>
      </c>
      <c r="BS3" s="3">
        <v>2.8750561140337998E-4</v>
      </c>
      <c r="BT3" s="3">
        <v>4.9935185138481799E-4</v>
      </c>
      <c r="BU3" s="4">
        <v>5.6386407541726101E-2</v>
      </c>
    </row>
    <row r="4" spans="1:73" x14ac:dyDescent="0.25">
      <c r="A4">
        <v>2</v>
      </c>
      <c r="B4">
        <f>B3+1</f>
        <v>31</v>
      </c>
      <c r="C4" s="5">
        <v>0.71849448410123296</v>
      </c>
      <c r="D4" s="6">
        <v>0.13562621674237499</v>
      </c>
      <c r="E4" s="6">
        <v>5.8533419857235501E-2</v>
      </c>
      <c r="F4" s="6">
        <v>3.1408176508760502E-2</v>
      </c>
      <c r="G4" s="6">
        <v>1.94678780012978E-2</v>
      </c>
      <c r="H4" s="6">
        <v>1.1810512654120701E-2</v>
      </c>
      <c r="I4" s="6">
        <v>6.6190785204412704E-3</v>
      </c>
      <c r="J4" s="6">
        <v>4.5425048669694998E-3</v>
      </c>
      <c r="K4" s="6">
        <v>2.0765736534717701E-3</v>
      </c>
      <c r="L4" s="6">
        <v>2.4659312134977201E-3</v>
      </c>
      <c r="M4" s="6">
        <v>1.4276443867618401E-3</v>
      </c>
      <c r="N4" s="6">
        <v>9.0850097339390001E-4</v>
      </c>
      <c r="O4" s="6">
        <v>6.4892926670992804E-4</v>
      </c>
      <c r="P4" s="6">
        <v>5.1914341336794199E-4</v>
      </c>
      <c r="Q4" s="6">
        <v>5.1914341336794199E-4</v>
      </c>
      <c r="R4" s="6">
        <v>5.1914341336794199E-4</v>
      </c>
      <c r="S4" s="6">
        <v>0</v>
      </c>
      <c r="T4" s="6">
        <v>7.7871512005191397E-4</v>
      </c>
      <c r="U4" s="6">
        <v>2.59571706683971E-4</v>
      </c>
      <c r="V4" s="6">
        <v>7.7871512005191397E-4</v>
      </c>
      <c r="W4" s="6">
        <v>3.8935756002595698E-4</v>
      </c>
      <c r="X4" s="6">
        <v>7.7871512005191397E-4</v>
      </c>
      <c r="Y4" s="6">
        <v>1.2978585334198501E-4</v>
      </c>
      <c r="Z4" s="6">
        <v>1.2978585334198501E-4</v>
      </c>
      <c r="AA4" s="6">
        <v>1.2978585334198501E-4</v>
      </c>
      <c r="AB4" s="6">
        <v>0</v>
      </c>
      <c r="AC4" s="6">
        <v>1.2978585334198501E-4</v>
      </c>
      <c r="AD4" s="6">
        <v>2.59571706683971E-4</v>
      </c>
      <c r="AE4" s="6">
        <v>0</v>
      </c>
      <c r="AF4" s="6">
        <v>0</v>
      </c>
      <c r="AG4" s="6">
        <v>0</v>
      </c>
      <c r="AH4" s="6">
        <v>0</v>
      </c>
      <c r="AI4" s="6">
        <v>1.2978585334198501E-4</v>
      </c>
      <c r="AJ4" s="6">
        <v>0</v>
      </c>
      <c r="AK4" s="6">
        <v>0</v>
      </c>
      <c r="AL4" s="6">
        <v>0</v>
      </c>
      <c r="AM4" s="6">
        <v>0</v>
      </c>
      <c r="AN4" s="6">
        <v>1.2978585334198501E-4</v>
      </c>
      <c r="AO4" s="6">
        <v>1.2978585334198501E-4</v>
      </c>
      <c r="AP4" s="6">
        <v>1.2978585334198501E-4</v>
      </c>
      <c r="AQ4" s="6">
        <v>0</v>
      </c>
      <c r="AR4" s="6">
        <v>0</v>
      </c>
      <c r="AS4" s="6">
        <v>0</v>
      </c>
      <c r="AT4" s="6">
        <v>1.2978585334198501E-4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7">
        <v>0</v>
      </c>
    </row>
    <row r="5" spans="1:73" x14ac:dyDescent="0.25">
      <c r="A5">
        <v>3</v>
      </c>
      <c r="B5">
        <f t="shared" ref="B5:B68" si="2">B4+1</f>
        <v>32</v>
      </c>
      <c r="C5" s="5">
        <v>0.67382831067591897</v>
      </c>
      <c r="D5" s="6">
        <v>3.3368190892670402E-2</v>
      </c>
      <c r="E5" s="6">
        <v>0.144785626010077</v>
      </c>
      <c r="F5" s="6">
        <v>5.6184047913299701E-2</v>
      </c>
      <c r="G5" s="6">
        <v>3.4318851601863203E-2</v>
      </c>
      <c r="H5" s="6">
        <v>1.85378838292613E-2</v>
      </c>
      <c r="I5" s="6">
        <v>1.1217796368476E-2</v>
      </c>
      <c r="J5" s="6">
        <v>8.65101245365529E-3</v>
      </c>
      <c r="K5" s="6">
        <v>5.6088981842380399E-3</v>
      </c>
      <c r="L5" s="6">
        <v>3.1371803403365301E-3</v>
      </c>
      <c r="M5" s="6">
        <v>1.61612320562791E-3</v>
      </c>
      <c r="N5" s="6">
        <v>1.04572678011217E-3</v>
      </c>
      <c r="O5" s="6">
        <v>1.14079285103146E-3</v>
      </c>
      <c r="P5" s="6">
        <v>3.8026428367715501E-4</v>
      </c>
      <c r="Q5" s="6">
        <v>4.75330354596444E-4</v>
      </c>
      <c r="R5" s="6">
        <v>6.6546249643502202E-4</v>
      </c>
      <c r="S5" s="6">
        <v>3.8026428367715501E-4</v>
      </c>
      <c r="T5" s="6">
        <v>1.9013214183857699E-4</v>
      </c>
      <c r="U5" s="6">
        <v>3.8026428367715501E-4</v>
      </c>
      <c r="V5" s="6">
        <v>2.8519821275786597E-4</v>
      </c>
      <c r="W5" s="6">
        <v>6.6546249643502202E-4</v>
      </c>
      <c r="X5" s="6">
        <v>4.75330354596444E-4</v>
      </c>
      <c r="Y5" s="6">
        <v>1.14079285103146E-3</v>
      </c>
      <c r="Z5" s="6">
        <v>1.9013214183857699E-4</v>
      </c>
      <c r="AA5" s="6">
        <v>4.75330354596444E-4</v>
      </c>
      <c r="AB5" s="17">
        <v>9.5066070919288902E-5</v>
      </c>
      <c r="AC5" s="6">
        <v>0</v>
      </c>
      <c r="AD5" s="6">
        <v>1.9013214183857699E-4</v>
      </c>
      <c r="AE5" s="17">
        <v>9.5066070919288902E-5</v>
      </c>
      <c r="AF5" s="17">
        <v>9.5066070919288902E-5</v>
      </c>
      <c r="AG5" s="17">
        <v>9.5066070919288902E-5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17">
        <v>9.5066070919288902E-5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17">
        <v>9.5066070919288902E-5</v>
      </c>
      <c r="BS5" s="6">
        <v>0</v>
      </c>
      <c r="BT5" s="6">
        <v>0</v>
      </c>
      <c r="BU5" s="18">
        <v>9.5066070919288902E-5</v>
      </c>
    </row>
    <row r="6" spans="1:73" x14ac:dyDescent="0.25">
      <c r="A6">
        <v>4</v>
      </c>
      <c r="B6">
        <f t="shared" si="2"/>
        <v>33</v>
      </c>
      <c r="C6" s="5">
        <v>0.66770810087034105</v>
      </c>
      <c r="D6" s="6">
        <v>1.16045525552332E-2</v>
      </c>
      <c r="E6" s="6">
        <v>3.4255746485159499E-2</v>
      </c>
      <c r="F6" s="6">
        <v>0.13367551885739701</v>
      </c>
      <c r="G6" s="6">
        <v>6.4382950234322694E-2</v>
      </c>
      <c r="H6" s="6">
        <v>3.3251506360187401E-2</v>
      </c>
      <c r="I6" s="6">
        <v>1.7853157777281799E-2</v>
      </c>
      <c r="J6" s="6">
        <v>9.9308190136130296E-3</v>
      </c>
      <c r="K6" s="6">
        <v>9.0381611247489398E-3</v>
      </c>
      <c r="L6" s="6">
        <v>3.57063155545637E-3</v>
      </c>
      <c r="M6" s="6">
        <v>3.0127203749163098E-3</v>
      </c>
      <c r="N6" s="6">
        <v>2.0084802499441999E-3</v>
      </c>
      <c r="O6" s="6">
        <v>1.1158223610801101E-3</v>
      </c>
      <c r="P6" s="6">
        <v>1.1158223610801101E-3</v>
      </c>
      <c r="Q6" s="6">
        <v>4.4632894443204598E-4</v>
      </c>
      <c r="R6" s="6">
        <v>5.5791118054005797E-4</v>
      </c>
      <c r="S6" s="6">
        <v>5.5791118054005797E-4</v>
      </c>
      <c r="T6" s="6">
        <v>5.5791118054005797E-4</v>
      </c>
      <c r="U6" s="6">
        <v>7.8107565275608096E-4</v>
      </c>
      <c r="V6" s="6">
        <v>6.6949341664806897E-4</v>
      </c>
      <c r="W6" s="6">
        <v>2.2316447221602299E-4</v>
      </c>
      <c r="X6" s="6">
        <v>5.5791118054005797E-4</v>
      </c>
      <c r="Y6" s="6">
        <v>2.2316447221602299E-4</v>
      </c>
      <c r="Z6" s="6">
        <v>1.22740459718812E-3</v>
      </c>
      <c r="AA6" s="6">
        <v>1.1158223610801099E-4</v>
      </c>
      <c r="AB6" s="6">
        <v>0</v>
      </c>
      <c r="AC6" s="6">
        <v>0</v>
      </c>
      <c r="AD6" s="6">
        <v>2.2316447221602299E-4</v>
      </c>
      <c r="AE6" s="6">
        <v>3.34746708324034E-4</v>
      </c>
      <c r="AF6" s="6">
        <v>0</v>
      </c>
      <c r="AG6" s="6">
        <v>0</v>
      </c>
      <c r="AH6" s="6">
        <v>0</v>
      </c>
      <c r="AI6" s="6">
        <v>1.1158223610801099E-4</v>
      </c>
      <c r="AJ6" s="6">
        <v>1.1158223610801099E-4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1.1158223610801099E-4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1.1158223610801099E-4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7">
        <v>5.5791118054005797E-4</v>
      </c>
    </row>
    <row r="7" spans="1:73" x14ac:dyDescent="0.25">
      <c r="A7">
        <v>5</v>
      </c>
      <c r="B7">
        <f t="shared" si="2"/>
        <v>34</v>
      </c>
      <c r="C7" s="5">
        <v>0.64715323534380798</v>
      </c>
      <c r="D7" s="6">
        <v>5.9976347355972202E-3</v>
      </c>
      <c r="E7" s="6">
        <v>1.20797431998648E-2</v>
      </c>
      <c r="F7" s="6">
        <v>3.8604494002365201E-2</v>
      </c>
      <c r="G7" s="6">
        <v>0.148251393816523</v>
      </c>
      <c r="H7" s="6">
        <v>6.4200033789491406E-2</v>
      </c>
      <c r="I7" s="6">
        <v>3.4296333840175698E-2</v>
      </c>
      <c r="J7" s="6">
        <v>1.9513431322858502E-2</v>
      </c>
      <c r="K7" s="6">
        <v>9.3765838824125692E-3</v>
      </c>
      <c r="L7" s="6">
        <v>6.0821084642676097E-3</v>
      </c>
      <c r="M7" s="6">
        <v>3.5478966041561002E-3</v>
      </c>
      <c r="N7" s="6">
        <v>2.1118432167595799E-3</v>
      </c>
      <c r="O7" s="6">
        <v>1.6894745734076699E-3</v>
      </c>
      <c r="P7" s="6">
        <v>9.2921101537421795E-4</v>
      </c>
      <c r="Q7" s="6">
        <v>6.7578982936306801E-4</v>
      </c>
      <c r="R7" s="6">
        <v>4.2236864335191699E-4</v>
      </c>
      <c r="S7" s="6">
        <v>3.3789491468153401E-4</v>
      </c>
      <c r="T7" s="6">
        <v>5.0684237202230096E-4</v>
      </c>
      <c r="U7" s="6">
        <v>2.5342118601114999E-4</v>
      </c>
      <c r="V7" s="6">
        <v>4.2236864335191699E-4</v>
      </c>
      <c r="W7" s="6">
        <v>1.68947457340767E-4</v>
      </c>
      <c r="X7" s="6">
        <v>3.3789491468153401E-4</v>
      </c>
      <c r="Y7" s="6">
        <v>5.0684237202230096E-4</v>
      </c>
      <c r="Z7" s="6">
        <v>1.68947457340767E-4</v>
      </c>
      <c r="AA7" s="6">
        <v>8.4473728670383496E-4</v>
      </c>
      <c r="AB7" s="6">
        <v>0</v>
      </c>
      <c r="AC7" s="6">
        <v>1.68947457340767E-4</v>
      </c>
      <c r="AD7" s="6">
        <v>0</v>
      </c>
      <c r="AE7" s="6">
        <v>0</v>
      </c>
      <c r="AF7" s="6">
        <v>3.3789491468153401E-4</v>
      </c>
      <c r="AG7" s="6">
        <v>0</v>
      </c>
      <c r="AH7" s="17">
        <v>8.4473728670383502E-5</v>
      </c>
      <c r="AI7" s="6">
        <v>0</v>
      </c>
      <c r="AJ7" s="6">
        <v>0</v>
      </c>
      <c r="AK7" s="17">
        <v>8.4473728670383502E-5</v>
      </c>
      <c r="AL7" s="6">
        <v>0</v>
      </c>
      <c r="AM7" s="6">
        <v>0</v>
      </c>
      <c r="AN7" s="6">
        <v>0</v>
      </c>
      <c r="AO7" s="17">
        <v>8.4473728670383502E-5</v>
      </c>
      <c r="AP7" s="6">
        <v>0</v>
      </c>
      <c r="AQ7" s="17">
        <v>8.4473728670383502E-5</v>
      </c>
      <c r="AR7" s="6">
        <v>0</v>
      </c>
      <c r="AS7" s="6">
        <v>0</v>
      </c>
      <c r="AT7" s="6">
        <v>0</v>
      </c>
      <c r="AU7" s="17">
        <v>8.4473728670383502E-5</v>
      </c>
      <c r="AV7" s="6">
        <v>0</v>
      </c>
      <c r="AW7" s="6">
        <v>0</v>
      </c>
      <c r="AX7" s="17">
        <v>8.4473728670383502E-5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17">
        <v>8.4473728670383502E-5</v>
      </c>
      <c r="BS7" s="6">
        <v>0</v>
      </c>
      <c r="BT7" s="17">
        <v>8.4473728670383502E-5</v>
      </c>
      <c r="BU7" s="7">
        <v>3.3789491468153401E-4</v>
      </c>
    </row>
    <row r="8" spans="1:73" x14ac:dyDescent="0.25">
      <c r="A8">
        <v>6</v>
      </c>
      <c r="B8">
        <f t="shared" si="2"/>
        <v>35</v>
      </c>
      <c r="C8" s="5">
        <v>0.63171251649578697</v>
      </c>
      <c r="D8" s="6">
        <v>4.26352654552837E-3</v>
      </c>
      <c r="E8" s="6">
        <v>8.7300781646533297E-3</v>
      </c>
      <c r="F8" s="6">
        <v>1.54299055933407E-2</v>
      </c>
      <c r="G8" s="6">
        <v>4.2635265455283698E-2</v>
      </c>
      <c r="H8" s="6">
        <v>0.14922342909349301</v>
      </c>
      <c r="I8" s="6">
        <v>5.8166683585422797E-2</v>
      </c>
      <c r="J8" s="6">
        <v>3.3702162217033801E-2</v>
      </c>
      <c r="K8" s="6">
        <v>1.8982844381280999E-2</v>
      </c>
      <c r="L8" s="6">
        <v>1.26890670997868E-2</v>
      </c>
      <c r="M8" s="6">
        <v>5.07562683991472E-3</v>
      </c>
      <c r="N8" s="6">
        <v>4.0605014719317803E-3</v>
      </c>
      <c r="O8" s="6">
        <v>3.0453761039488298E-3</v>
      </c>
      <c r="P8" s="6">
        <v>1.5226880519744099E-3</v>
      </c>
      <c r="Q8" s="6">
        <v>1.8272256623693001E-3</v>
      </c>
      <c r="R8" s="6">
        <v>1.0151253679829401E-3</v>
      </c>
      <c r="S8" s="6">
        <v>7.1058775758806199E-4</v>
      </c>
      <c r="T8" s="6">
        <v>7.1058775758806199E-4</v>
      </c>
      <c r="U8" s="6">
        <v>5.0756268399147297E-4</v>
      </c>
      <c r="V8" s="6">
        <v>6.0907522078976705E-4</v>
      </c>
      <c r="W8" s="6">
        <v>2.0302507359658899E-4</v>
      </c>
      <c r="X8" s="6">
        <v>4.0605014719317798E-4</v>
      </c>
      <c r="Y8" s="6">
        <v>1.0151253679829401E-4</v>
      </c>
      <c r="Z8" s="6">
        <v>8.1210029438635596E-4</v>
      </c>
      <c r="AA8" s="6">
        <v>4.0605014719317798E-4</v>
      </c>
      <c r="AB8" s="6">
        <v>8.1210029438635596E-4</v>
      </c>
      <c r="AC8" s="6">
        <v>1.0151253679829401E-4</v>
      </c>
      <c r="AD8" s="6">
        <v>2.0302507359658899E-4</v>
      </c>
      <c r="AE8" s="6">
        <v>1.0151253679829401E-4</v>
      </c>
      <c r="AF8" s="6">
        <v>3.0453761039488298E-4</v>
      </c>
      <c r="AG8" s="6">
        <v>1.0151253679829401E-4</v>
      </c>
      <c r="AH8" s="6">
        <v>2.0302507359658899E-4</v>
      </c>
      <c r="AI8" s="6">
        <v>0</v>
      </c>
      <c r="AJ8" s="6">
        <v>1.0151253679829401E-4</v>
      </c>
      <c r="AK8" s="6">
        <v>3.0453761039488298E-4</v>
      </c>
      <c r="AL8" s="6">
        <v>4.0605014719317798E-4</v>
      </c>
      <c r="AM8" s="6">
        <v>0</v>
      </c>
      <c r="AN8" s="6">
        <v>0</v>
      </c>
      <c r="AO8" s="6">
        <v>0</v>
      </c>
      <c r="AP8" s="6">
        <v>0</v>
      </c>
      <c r="AQ8" s="6">
        <v>1.0151253679829401E-4</v>
      </c>
      <c r="AR8" s="6">
        <v>0</v>
      </c>
      <c r="AS8" s="6">
        <v>0</v>
      </c>
      <c r="AT8" s="6">
        <v>0</v>
      </c>
      <c r="AU8" s="6">
        <v>0</v>
      </c>
      <c r="AV8" s="6">
        <v>2.0302507359658899E-4</v>
      </c>
      <c r="AW8" s="6">
        <v>0</v>
      </c>
      <c r="AX8" s="6">
        <v>0</v>
      </c>
      <c r="AY8" s="6">
        <v>0</v>
      </c>
      <c r="AZ8" s="6">
        <v>0</v>
      </c>
      <c r="BA8" s="6">
        <v>1.0151253679829401E-4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7">
        <v>4.0605014719317798E-4</v>
      </c>
    </row>
    <row r="9" spans="1:73" x14ac:dyDescent="0.25">
      <c r="A9">
        <v>7</v>
      </c>
      <c r="B9">
        <f t="shared" si="2"/>
        <v>36</v>
      </c>
      <c r="C9" s="5">
        <v>0.64118950238582095</v>
      </c>
      <c r="D9" s="6">
        <v>1.3633265167007399E-3</v>
      </c>
      <c r="E9" s="6">
        <v>3.8343558282208502E-3</v>
      </c>
      <c r="F9" s="6">
        <v>5.6237218813905898E-3</v>
      </c>
      <c r="G9" s="6">
        <v>1.3292433537832301E-2</v>
      </c>
      <c r="H9" s="6">
        <v>4.1155419222903798E-2</v>
      </c>
      <c r="I9" s="6">
        <v>0.14570552147239199</v>
      </c>
      <c r="J9" s="6">
        <v>5.7004089979550102E-2</v>
      </c>
      <c r="K9" s="6">
        <v>3.7406271301976803E-2</v>
      </c>
      <c r="L9" s="6">
        <v>1.9086571233810499E-2</v>
      </c>
      <c r="M9" s="6">
        <v>1.15030674846625E-2</v>
      </c>
      <c r="N9" s="6">
        <v>6.56100886162235E-3</v>
      </c>
      <c r="O9" s="6">
        <v>4.4308111792774304E-3</v>
      </c>
      <c r="P9" s="6">
        <v>2.5562372188139E-3</v>
      </c>
      <c r="Q9" s="6">
        <v>1.9597818677573198E-3</v>
      </c>
      <c r="R9" s="6">
        <v>1.3633265167007399E-3</v>
      </c>
      <c r="S9" s="6">
        <v>5.1124744376278102E-4</v>
      </c>
      <c r="T9" s="6">
        <v>8.52079072937968E-4</v>
      </c>
      <c r="U9" s="6">
        <v>5.9645535105657798E-4</v>
      </c>
      <c r="V9" s="6">
        <v>3.4083162917518698E-4</v>
      </c>
      <c r="W9" s="6">
        <v>1.70415814587593E-4</v>
      </c>
      <c r="X9" s="6">
        <v>2.5562372188139002E-4</v>
      </c>
      <c r="Y9" s="17">
        <v>8.52079072937968E-5</v>
      </c>
      <c r="Z9" s="6">
        <v>3.4083162917518698E-4</v>
      </c>
      <c r="AA9" s="6">
        <v>4.26039536468984E-4</v>
      </c>
      <c r="AB9" s="6">
        <v>1.70415814587593E-4</v>
      </c>
      <c r="AC9" s="6">
        <v>8.52079072937968E-4</v>
      </c>
      <c r="AD9" s="6">
        <v>0</v>
      </c>
      <c r="AE9" s="17">
        <v>8.52079072937968E-5</v>
      </c>
      <c r="AF9" s="6">
        <v>0</v>
      </c>
      <c r="AG9" s="17">
        <v>8.52079072937968E-5</v>
      </c>
      <c r="AH9" s="6">
        <v>0</v>
      </c>
      <c r="AI9" s="6">
        <v>0</v>
      </c>
      <c r="AJ9" s="17">
        <v>8.52079072937968E-5</v>
      </c>
      <c r="AK9" s="6">
        <v>2.5562372188139002E-4</v>
      </c>
      <c r="AL9" s="17">
        <v>8.52079072937968E-5</v>
      </c>
      <c r="AM9" s="17">
        <v>8.52079072937968E-5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1.70415814587593E-4</v>
      </c>
      <c r="AW9" s="17">
        <v>8.52079072937968E-5</v>
      </c>
      <c r="AX9" s="6">
        <v>0</v>
      </c>
      <c r="AY9" s="17">
        <v>8.52079072937968E-5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17">
        <v>8.52079072937968E-5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7">
        <v>2.5562372188139002E-4</v>
      </c>
    </row>
    <row r="10" spans="1:73" x14ac:dyDescent="0.25">
      <c r="A10">
        <v>8</v>
      </c>
      <c r="B10">
        <f t="shared" si="2"/>
        <v>37</v>
      </c>
      <c r="C10" s="5">
        <v>0.62172929902013496</v>
      </c>
      <c r="D10" s="6">
        <v>5.3838699257025902E-4</v>
      </c>
      <c r="E10" s="6">
        <v>2.9072897598793998E-3</v>
      </c>
      <c r="F10" s="6">
        <v>3.3379993539355999E-3</v>
      </c>
      <c r="G10" s="6">
        <v>8.0758048885538909E-3</v>
      </c>
      <c r="H10" s="6">
        <v>1.4213416603854801E-2</v>
      </c>
      <c r="I10" s="6">
        <v>4.1994185420480203E-2</v>
      </c>
      <c r="J10" s="6">
        <v>0.14697964897168</v>
      </c>
      <c r="K10" s="6">
        <v>6.5898567890599696E-2</v>
      </c>
      <c r="L10" s="6">
        <v>3.8871540863572702E-2</v>
      </c>
      <c r="M10" s="6">
        <v>2.06740605146979E-2</v>
      </c>
      <c r="N10" s="6">
        <v>1.15214816410035E-2</v>
      </c>
      <c r="O10" s="6">
        <v>7.2143857004414698E-3</v>
      </c>
      <c r="P10" s="6">
        <v>4.4147733390761199E-3</v>
      </c>
      <c r="Q10" s="6">
        <v>1.5074835791967201E-3</v>
      </c>
      <c r="R10" s="6">
        <v>2.5842575643372401E-3</v>
      </c>
      <c r="S10" s="6">
        <v>1.07677398514051E-3</v>
      </c>
      <c r="T10" s="6">
        <v>7.5374178959836298E-4</v>
      </c>
      <c r="U10" s="6">
        <v>5.3838699257025902E-4</v>
      </c>
      <c r="V10" s="6">
        <v>6.46064391084311E-4</v>
      </c>
      <c r="W10" s="6">
        <v>2.1535479702810301E-4</v>
      </c>
      <c r="X10" s="6">
        <v>3.2303219554215501E-4</v>
      </c>
      <c r="Y10" s="6">
        <v>2.1535479702810301E-4</v>
      </c>
      <c r="Z10" s="6">
        <v>3.2303219554215501E-4</v>
      </c>
      <c r="AA10" s="6">
        <v>1.07677398514051E-4</v>
      </c>
      <c r="AB10" s="6">
        <v>4.3070959405620699E-4</v>
      </c>
      <c r="AC10" s="6">
        <v>1.07677398514051E-4</v>
      </c>
      <c r="AD10" s="6">
        <v>1.07677398514051E-3</v>
      </c>
      <c r="AE10" s="6">
        <v>0</v>
      </c>
      <c r="AF10" s="6">
        <v>1.07677398514051E-4</v>
      </c>
      <c r="AG10" s="6">
        <v>2.1535479702810301E-4</v>
      </c>
      <c r="AH10" s="6">
        <v>0</v>
      </c>
      <c r="AI10" s="6">
        <v>0</v>
      </c>
      <c r="AJ10" s="6">
        <v>0</v>
      </c>
      <c r="AK10" s="6">
        <v>0</v>
      </c>
      <c r="AL10" s="6">
        <v>1.07677398514051E-4</v>
      </c>
      <c r="AM10" s="6">
        <v>1.07677398514051E-4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7">
        <v>1.1844513836545699E-3</v>
      </c>
    </row>
    <row r="11" spans="1:73" x14ac:dyDescent="0.25">
      <c r="A11">
        <v>9</v>
      </c>
      <c r="B11">
        <f t="shared" si="2"/>
        <v>38</v>
      </c>
      <c r="C11" s="5">
        <v>0.63234403391883698</v>
      </c>
      <c r="D11" s="6">
        <v>6.9222116466210895E-4</v>
      </c>
      <c r="E11" s="6">
        <v>2.1631911395690899E-3</v>
      </c>
      <c r="F11" s="6">
        <v>2.1631911395690899E-3</v>
      </c>
      <c r="G11" s="6">
        <v>3.63416111447607E-3</v>
      </c>
      <c r="H11" s="6">
        <v>8.3066539759453096E-3</v>
      </c>
      <c r="I11" s="6">
        <v>1.4536644457904299E-2</v>
      </c>
      <c r="J11" s="6">
        <v>4.2485073981136899E-2</v>
      </c>
      <c r="K11" s="6">
        <v>0.139828675261746</v>
      </c>
      <c r="L11" s="6">
        <v>6.3424764212165793E-2</v>
      </c>
      <c r="M11" s="6">
        <v>3.97161893224885E-2</v>
      </c>
      <c r="N11" s="6">
        <v>1.63537250151423E-2</v>
      </c>
      <c r="O11" s="6">
        <v>1.20273427360041E-2</v>
      </c>
      <c r="P11" s="6">
        <v>6.22999048195898E-3</v>
      </c>
      <c r="Q11" s="6">
        <v>4.1533269879726496E-3</v>
      </c>
      <c r="R11" s="6">
        <v>2.8554123042312E-3</v>
      </c>
      <c r="S11" s="6">
        <v>1.1248593925759201E-3</v>
      </c>
      <c r="T11" s="6">
        <v>1.55749762048974E-3</v>
      </c>
      <c r="U11" s="6">
        <v>9.5180410141040004E-4</v>
      </c>
      <c r="V11" s="6">
        <v>9.5180410141040004E-4</v>
      </c>
      <c r="W11" s="6">
        <v>6.0569351907934497E-4</v>
      </c>
      <c r="X11" s="6">
        <v>1.7305529116552699E-4</v>
      </c>
      <c r="Y11" s="6">
        <v>3.4611058233105399E-4</v>
      </c>
      <c r="Z11" s="6">
        <v>3.4611058233105399E-4</v>
      </c>
      <c r="AA11" s="6">
        <v>6.0569351907934497E-4</v>
      </c>
      <c r="AB11" s="6">
        <v>2.5958293674829098E-4</v>
      </c>
      <c r="AC11" s="17">
        <v>8.6527645582763605E-5</v>
      </c>
      <c r="AD11" s="17">
        <v>8.6527645582763605E-5</v>
      </c>
      <c r="AE11" s="6">
        <v>8.6527645582763595E-4</v>
      </c>
      <c r="AF11" s="6">
        <v>0</v>
      </c>
      <c r="AG11" s="6">
        <v>1.7305529116552699E-4</v>
      </c>
      <c r="AH11" s="6">
        <v>0</v>
      </c>
      <c r="AI11" s="6">
        <v>0</v>
      </c>
      <c r="AJ11" s="6">
        <v>0</v>
      </c>
      <c r="AK11" s="17">
        <v>8.6527645582763605E-5</v>
      </c>
      <c r="AL11" s="6">
        <v>0</v>
      </c>
      <c r="AM11" s="6">
        <v>0</v>
      </c>
      <c r="AN11" s="17">
        <v>8.6527645582763605E-5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17">
        <v>8.6527645582763605E-5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17">
        <v>8.6527645582763605E-5</v>
      </c>
      <c r="BN11" s="17">
        <v>8.6527645582763605E-5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7">
        <v>5.1916587349658196E-4</v>
      </c>
    </row>
    <row r="12" spans="1:73" x14ac:dyDescent="0.25">
      <c r="A12">
        <v>10</v>
      </c>
      <c r="B12">
        <f t="shared" si="2"/>
        <v>39</v>
      </c>
      <c r="C12" s="5">
        <v>0.62430213464696205</v>
      </c>
      <c r="D12" s="6">
        <v>4.3787629994526499E-4</v>
      </c>
      <c r="E12" s="6">
        <v>8.7575259989053095E-4</v>
      </c>
      <c r="F12" s="6">
        <v>7.6628352490421404E-4</v>
      </c>
      <c r="G12" s="6">
        <v>2.0799124247400098E-3</v>
      </c>
      <c r="H12" s="6">
        <v>3.3935413245758002E-3</v>
      </c>
      <c r="I12" s="6">
        <v>8.4291187739463595E-3</v>
      </c>
      <c r="J12" s="6">
        <v>1.33552271483305E-2</v>
      </c>
      <c r="K12" s="6">
        <v>3.9956212370005399E-2</v>
      </c>
      <c r="L12" s="6">
        <v>0.14844006568144499</v>
      </c>
      <c r="M12" s="6">
        <v>6.6119321291735006E-2</v>
      </c>
      <c r="N12" s="6">
        <v>3.6781609195402298E-2</v>
      </c>
      <c r="O12" s="6">
        <v>2.0142309797482199E-2</v>
      </c>
      <c r="P12" s="6">
        <v>1.19321291735084E-2</v>
      </c>
      <c r="Q12" s="6">
        <v>6.56814449917898E-3</v>
      </c>
      <c r="R12" s="6">
        <v>4.5977011494252804E-3</v>
      </c>
      <c r="S12" s="6">
        <v>2.4083196496989599E-3</v>
      </c>
      <c r="T12" s="6">
        <v>1.5325670498084201E-3</v>
      </c>
      <c r="U12" s="6">
        <v>1.8609742747673699E-3</v>
      </c>
      <c r="V12" s="6">
        <v>1.20415982484948E-3</v>
      </c>
      <c r="W12" s="6">
        <v>0</v>
      </c>
      <c r="X12" s="6">
        <v>4.3787629994526499E-4</v>
      </c>
      <c r="Y12" s="6">
        <v>2.1893814997263201E-4</v>
      </c>
      <c r="Z12" s="6">
        <v>0</v>
      </c>
      <c r="AA12" s="6">
        <v>5.4734537493158098E-4</v>
      </c>
      <c r="AB12" s="6">
        <v>6.56814449917898E-4</v>
      </c>
      <c r="AC12" s="6">
        <v>0</v>
      </c>
      <c r="AD12" s="6">
        <v>3.28407224958949E-4</v>
      </c>
      <c r="AE12" s="6">
        <v>3.28407224958949E-4</v>
      </c>
      <c r="AF12" s="6">
        <v>4.3787629994526499E-4</v>
      </c>
      <c r="AG12" s="6">
        <v>1.09469074986316E-4</v>
      </c>
      <c r="AH12" s="6">
        <v>0</v>
      </c>
      <c r="AI12" s="6">
        <v>1.09469074986316E-4</v>
      </c>
      <c r="AJ12" s="6">
        <v>1.09469074986316E-4</v>
      </c>
      <c r="AK12" s="6">
        <v>0</v>
      </c>
      <c r="AL12" s="6">
        <v>1.09469074986316E-4</v>
      </c>
      <c r="AM12" s="6">
        <v>1.09469074986316E-4</v>
      </c>
      <c r="AN12" s="6">
        <v>0</v>
      </c>
      <c r="AO12" s="6">
        <v>0</v>
      </c>
      <c r="AP12" s="6">
        <v>1.09469074986316E-4</v>
      </c>
      <c r="AQ12" s="6">
        <v>0</v>
      </c>
      <c r="AR12" s="6">
        <v>0</v>
      </c>
      <c r="AS12" s="6">
        <v>0</v>
      </c>
      <c r="AT12" s="6">
        <v>1.09469074986316E-4</v>
      </c>
      <c r="AU12" s="6">
        <v>0</v>
      </c>
      <c r="AV12" s="6">
        <v>1.09469074986316E-4</v>
      </c>
      <c r="AW12" s="6">
        <v>1.09469074986316E-4</v>
      </c>
      <c r="AX12" s="6">
        <v>0</v>
      </c>
      <c r="AY12" s="6">
        <v>0</v>
      </c>
      <c r="AZ12" s="6">
        <v>2.1893814997263201E-4</v>
      </c>
      <c r="BA12" s="6">
        <v>1.09469074986316E-4</v>
      </c>
      <c r="BB12" s="6">
        <v>1.09469074986316E-4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1.09469074986316E-4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1.09469074986316E-4</v>
      </c>
      <c r="BU12" s="7">
        <v>2.1893814997263201E-4</v>
      </c>
    </row>
    <row r="13" spans="1:73" x14ac:dyDescent="0.25">
      <c r="A13">
        <v>11</v>
      </c>
      <c r="B13">
        <f t="shared" si="2"/>
        <v>40</v>
      </c>
      <c r="C13" s="5">
        <v>0.61466076973746098</v>
      </c>
      <c r="D13" s="6">
        <v>9.4099934130046096E-4</v>
      </c>
      <c r="E13" s="6">
        <v>6.5869953891032197E-4</v>
      </c>
      <c r="F13" s="6">
        <v>1.22329914369059E-3</v>
      </c>
      <c r="G13" s="6">
        <v>1.59969888021078E-3</v>
      </c>
      <c r="H13" s="6">
        <v>3.0111978921614699E-3</v>
      </c>
      <c r="I13" s="6">
        <v>4.9872965088924399E-3</v>
      </c>
      <c r="J13" s="6">
        <v>8.0925943351839603E-3</v>
      </c>
      <c r="K13" s="6">
        <v>1.7220287945798399E-2</v>
      </c>
      <c r="L13" s="6">
        <v>4.4321068975251697E-2</v>
      </c>
      <c r="M13" s="6">
        <v>0.15150089394937399</v>
      </c>
      <c r="N13" s="6">
        <v>5.8153759292368497E-2</v>
      </c>
      <c r="O13" s="6">
        <v>3.6698974310717898E-2</v>
      </c>
      <c r="P13" s="6">
        <v>1.8537687023619E-2</v>
      </c>
      <c r="Q13" s="6">
        <v>1.1762491766255699E-2</v>
      </c>
      <c r="R13" s="6">
        <v>7.5279947304036799E-3</v>
      </c>
      <c r="S13" s="6">
        <v>4.7990966406323502E-3</v>
      </c>
      <c r="T13" s="6">
        <v>2.2583984191210998E-3</v>
      </c>
      <c r="U13" s="6">
        <v>2.2583984191210998E-3</v>
      </c>
      <c r="V13" s="6">
        <v>1.4114990119506901E-3</v>
      </c>
      <c r="W13" s="6">
        <v>1.4114990119506901E-3</v>
      </c>
      <c r="X13" s="6">
        <v>7.5279947304036801E-4</v>
      </c>
      <c r="Y13" s="6">
        <v>4.7049967065022999E-4</v>
      </c>
      <c r="Z13" s="6">
        <v>7.5279947304036801E-4</v>
      </c>
      <c r="AA13" s="6">
        <v>5.6459960478027604E-4</v>
      </c>
      <c r="AB13" s="6">
        <v>4.7049967065022999E-4</v>
      </c>
      <c r="AC13" s="6">
        <v>2.8229980239013802E-4</v>
      </c>
      <c r="AD13" s="6">
        <v>2.8229980239013802E-4</v>
      </c>
      <c r="AE13" s="6">
        <v>1.88199868260092E-4</v>
      </c>
      <c r="AF13" s="17">
        <v>9.4099934130046096E-5</v>
      </c>
      <c r="AG13" s="6">
        <v>1.0350992754305001E-3</v>
      </c>
      <c r="AH13" s="17">
        <v>9.4099934130046096E-5</v>
      </c>
      <c r="AI13" s="6">
        <v>0</v>
      </c>
      <c r="AJ13" s="6">
        <v>1.88199868260092E-4</v>
      </c>
      <c r="AK13" s="17">
        <v>9.4099934130046096E-5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17">
        <v>9.4099934130046096E-5</v>
      </c>
      <c r="AS13" s="6">
        <v>0</v>
      </c>
      <c r="AT13" s="6">
        <v>0</v>
      </c>
      <c r="AU13" s="6">
        <v>0</v>
      </c>
      <c r="AV13" s="6">
        <v>1.88199868260092E-4</v>
      </c>
      <c r="AW13" s="6">
        <v>0</v>
      </c>
      <c r="AX13" s="6">
        <v>0</v>
      </c>
      <c r="AY13" s="6">
        <v>0</v>
      </c>
      <c r="AZ13" s="6">
        <v>0</v>
      </c>
      <c r="BA13" s="6">
        <v>1.88199868260092E-4</v>
      </c>
      <c r="BB13" s="6">
        <v>0</v>
      </c>
      <c r="BC13" s="17">
        <v>9.4099934130046096E-5</v>
      </c>
      <c r="BD13" s="17">
        <v>9.4099934130046096E-5</v>
      </c>
      <c r="BE13" s="6">
        <v>0</v>
      </c>
      <c r="BF13" s="17">
        <v>9.4099934130046096E-5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17">
        <v>9.4099934130046096E-5</v>
      </c>
      <c r="BU13" s="7">
        <v>8.4689940717041503E-4</v>
      </c>
    </row>
    <row r="14" spans="1:73" x14ac:dyDescent="0.25">
      <c r="A14">
        <v>12</v>
      </c>
      <c r="B14">
        <f t="shared" si="2"/>
        <v>41</v>
      </c>
      <c r="C14" s="5">
        <v>0.64417721518987303</v>
      </c>
      <c r="D14" s="6">
        <v>0</v>
      </c>
      <c r="E14" s="6">
        <v>5.0632911392405001E-4</v>
      </c>
      <c r="F14" s="6">
        <v>7.5949367088607497E-4</v>
      </c>
      <c r="G14" s="6">
        <v>1.3924050632911299E-3</v>
      </c>
      <c r="H14" s="6">
        <v>1.64556962025316E-3</v>
      </c>
      <c r="I14" s="6">
        <v>3.1645569620253099E-3</v>
      </c>
      <c r="J14" s="6">
        <v>5.44303797468354E-3</v>
      </c>
      <c r="K14" s="6">
        <v>8.1012658227848106E-3</v>
      </c>
      <c r="L14" s="6">
        <v>1.45569620253164E-2</v>
      </c>
      <c r="M14" s="6">
        <v>4.5189873417721502E-2</v>
      </c>
      <c r="N14" s="6">
        <v>0.13202531645569601</v>
      </c>
      <c r="O14" s="6">
        <v>5.6835443037974602E-2</v>
      </c>
      <c r="P14" s="6">
        <v>2.87341772151898E-2</v>
      </c>
      <c r="Q14" s="6">
        <v>2.1012658227848102E-2</v>
      </c>
      <c r="R14" s="6">
        <v>1.1772151898734101E-2</v>
      </c>
      <c r="S14" s="6">
        <v>5.56962025316455E-3</v>
      </c>
      <c r="T14" s="6">
        <v>4.4303797468354398E-3</v>
      </c>
      <c r="U14" s="6">
        <v>2.1518987341772101E-3</v>
      </c>
      <c r="V14" s="6">
        <v>1.5189873417721499E-3</v>
      </c>
      <c r="W14" s="6">
        <v>1.77215189873417E-3</v>
      </c>
      <c r="X14" s="6">
        <v>1.1392405063291101E-3</v>
      </c>
      <c r="Y14" s="6">
        <v>6.3291139240506298E-4</v>
      </c>
      <c r="Z14" s="6">
        <v>3.79746835443037E-4</v>
      </c>
      <c r="AA14" s="6">
        <v>5.0632911392405001E-4</v>
      </c>
      <c r="AB14" s="6">
        <v>5.0632911392405001E-4</v>
      </c>
      <c r="AC14" s="6">
        <v>1.2658227848101199E-4</v>
      </c>
      <c r="AD14" s="6">
        <v>5.0632911392405001E-4</v>
      </c>
      <c r="AE14" s="6">
        <v>1.2658227848101199E-4</v>
      </c>
      <c r="AF14" s="6">
        <v>6.3291139240506298E-4</v>
      </c>
      <c r="AG14" s="6">
        <v>1.2658227848101199E-4</v>
      </c>
      <c r="AH14" s="6">
        <v>1.3924050632911299E-3</v>
      </c>
      <c r="AI14" s="6">
        <v>2.5316455696202501E-4</v>
      </c>
      <c r="AJ14" s="6">
        <v>0</v>
      </c>
      <c r="AK14" s="6">
        <v>1.2658227848101199E-4</v>
      </c>
      <c r="AL14" s="6">
        <v>0</v>
      </c>
      <c r="AM14" s="6">
        <v>0</v>
      </c>
      <c r="AN14" s="6">
        <v>2.5316455696202501E-4</v>
      </c>
      <c r="AO14" s="6">
        <v>0</v>
      </c>
      <c r="AP14" s="6">
        <v>0</v>
      </c>
      <c r="AQ14" s="6">
        <v>1.2658227848101199E-4</v>
      </c>
      <c r="AR14" s="6">
        <v>0</v>
      </c>
      <c r="AS14" s="6">
        <v>1.2658227848101199E-4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1.2658227848101199E-4</v>
      </c>
      <c r="AZ14" s="6">
        <v>1.2658227848101199E-4</v>
      </c>
      <c r="BA14" s="6">
        <v>0</v>
      </c>
      <c r="BB14" s="6">
        <v>0</v>
      </c>
      <c r="BC14" s="6">
        <v>0</v>
      </c>
      <c r="BD14" s="6">
        <v>0</v>
      </c>
      <c r="BE14" s="6">
        <v>1.2658227848101199E-4</v>
      </c>
      <c r="BF14" s="6">
        <v>1.2658227848101199E-4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1.2658227848101199E-4</v>
      </c>
      <c r="BR14" s="6">
        <v>0</v>
      </c>
      <c r="BS14" s="6">
        <v>0</v>
      </c>
      <c r="BT14" s="6">
        <v>0</v>
      </c>
      <c r="BU14" s="7">
        <v>1.64556962025316E-3</v>
      </c>
    </row>
    <row r="15" spans="1:73" x14ac:dyDescent="0.25">
      <c r="A15">
        <v>13</v>
      </c>
      <c r="B15">
        <f t="shared" si="2"/>
        <v>42</v>
      </c>
      <c r="C15" s="5">
        <v>0.63960784313725405</v>
      </c>
      <c r="D15" s="17">
        <v>9.8039215686274506E-5</v>
      </c>
      <c r="E15" s="6">
        <v>2.9411764705882302E-4</v>
      </c>
      <c r="F15" s="6">
        <v>2.9411764705882302E-4</v>
      </c>
      <c r="G15" s="6">
        <v>9.8039215686274508E-4</v>
      </c>
      <c r="H15" s="6">
        <v>1.3725490196078399E-3</v>
      </c>
      <c r="I15" s="6">
        <v>2.15686274509803E-3</v>
      </c>
      <c r="J15" s="6">
        <v>3.8235294117647E-3</v>
      </c>
      <c r="K15" s="6">
        <v>5.6862745098039203E-3</v>
      </c>
      <c r="L15" s="6">
        <v>9.7058823529411701E-3</v>
      </c>
      <c r="M15" s="6">
        <v>1.89215686274509E-2</v>
      </c>
      <c r="N15" s="6">
        <v>4.4901960784313702E-2</v>
      </c>
      <c r="O15" s="6">
        <v>0.13843137254901899</v>
      </c>
      <c r="P15" s="6">
        <v>4.8333333333333298E-2</v>
      </c>
      <c r="Q15" s="6">
        <v>3.1078431372548999E-2</v>
      </c>
      <c r="R15" s="6">
        <v>2.0392156862745099E-2</v>
      </c>
      <c r="S15" s="6">
        <v>1.06862745098039E-2</v>
      </c>
      <c r="T15" s="6">
        <v>5.2941176470588198E-3</v>
      </c>
      <c r="U15" s="6">
        <v>4.2156862745098E-3</v>
      </c>
      <c r="V15" s="6">
        <v>3.0392156862745099E-3</v>
      </c>
      <c r="W15" s="6">
        <v>1.47058823529411E-3</v>
      </c>
      <c r="X15" s="6">
        <v>1.47058823529411E-3</v>
      </c>
      <c r="Y15" s="6">
        <v>1.07843137254901E-3</v>
      </c>
      <c r="Z15" s="6">
        <v>4.90196078431372E-4</v>
      </c>
      <c r="AA15" s="6">
        <v>2.9411764705882302E-4</v>
      </c>
      <c r="AB15" s="6">
        <v>5.8823529411764701E-4</v>
      </c>
      <c r="AC15" s="6">
        <v>2.9411764705882302E-4</v>
      </c>
      <c r="AD15" s="17">
        <v>9.8039215686274506E-5</v>
      </c>
      <c r="AE15" s="17">
        <v>9.8039215686274506E-5</v>
      </c>
      <c r="AF15" s="6">
        <v>1.9607843137254901E-4</v>
      </c>
      <c r="AG15" s="6">
        <v>2.9411764705882302E-4</v>
      </c>
      <c r="AH15" s="6">
        <v>2.9411764705882302E-4</v>
      </c>
      <c r="AI15" s="6">
        <v>2.9411764705882302E-4</v>
      </c>
      <c r="AJ15" s="17">
        <v>9.8039215686274506E-5</v>
      </c>
      <c r="AK15" s="6">
        <v>0</v>
      </c>
      <c r="AL15" s="6">
        <v>1.9607843137254901E-4</v>
      </c>
      <c r="AM15" s="6">
        <v>2.9411764705882302E-4</v>
      </c>
      <c r="AN15" s="6">
        <v>0</v>
      </c>
      <c r="AO15" s="6">
        <v>1.9607843137254901E-4</v>
      </c>
      <c r="AP15" s="6">
        <v>3.9215686274509802E-4</v>
      </c>
      <c r="AQ15" s="6">
        <v>2.9411764705882302E-4</v>
      </c>
      <c r="AR15" s="6">
        <v>1.9607843137254901E-4</v>
      </c>
      <c r="AS15" s="6">
        <v>4.90196078431372E-4</v>
      </c>
      <c r="AT15" s="17">
        <v>9.8039215686274506E-5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17">
        <v>9.8039215686274506E-5</v>
      </c>
      <c r="BA15" s="6">
        <v>0</v>
      </c>
      <c r="BB15" s="17">
        <v>9.8039215686274506E-5</v>
      </c>
      <c r="BC15" s="6">
        <v>0</v>
      </c>
      <c r="BD15" s="6">
        <v>0</v>
      </c>
      <c r="BE15" s="17">
        <v>9.8039215686274506E-5</v>
      </c>
      <c r="BF15" s="17">
        <v>9.8039215686274506E-5</v>
      </c>
      <c r="BG15" s="6">
        <v>0</v>
      </c>
      <c r="BH15" s="6">
        <v>0</v>
      </c>
      <c r="BI15" s="6">
        <v>0</v>
      </c>
      <c r="BJ15" s="6">
        <v>1.9607843137254901E-4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17">
        <v>9.8039215686274506E-5</v>
      </c>
      <c r="BU15" s="7">
        <v>7.8431372549019605E-4</v>
      </c>
    </row>
    <row r="16" spans="1:73" x14ac:dyDescent="0.25">
      <c r="A16">
        <v>14</v>
      </c>
      <c r="B16">
        <f t="shared" si="2"/>
        <v>43</v>
      </c>
      <c r="C16" s="5">
        <v>0.62388059701492504</v>
      </c>
      <c r="D16" s="6">
        <v>4.0705563093622701E-4</v>
      </c>
      <c r="E16" s="6">
        <v>5.4274084124830398E-4</v>
      </c>
      <c r="F16" s="6">
        <v>5.4274084124830398E-4</v>
      </c>
      <c r="G16" s="6">
        <v>6.78426051560379E-4</v>
      </c>
      <c r="H16" s="6">
        <v>5.4274084124830398E-4</v>
      </c>
      <c r="I16" s="6">
        <v>1.35685210312075E-3</v>
      </c>
      <c r="J16" s="6">
        <v>3.1207598371777402E-3</v>
      </c>
      <c r="K16" s="6">
        <v>2.9850746268656699E-3</v>
      </c>
      <c r="L16" s="6">
        <v>5.0203527815468104E-3</v>
      </c>
      <c r="M16" s="6">
        <v>8.81953867028493E-3</v>
      </c>
      <c r="N16" s="6">
        <v>2.0488466757123399E-2</v>
      </c>
      <c r="O16" s="6">
        <v>4.7761194029850698E-2</v>
      </c>
      <c r="P16" s="6">
        <v>0.13731343283582001</v>
      </c>
      <c r="Q16" s="6">
        <v>5.5630936227951101E-2</v>
      </c>
      <c r="R16" s="6">
        <v>3.1343283582089501E-2</v>
      </c>
      <c r="S16" s="6">
        <v>2.0895522388059699E-2</v>
      </c>
      <c r="T16" s="6">
        <v>1.0719131614653999E-2</v>
      </c>
      <c r="U16" s="6">
        <v>7.3270013568520996E-3</v>
      </c>
      <c r="V16" s="6">
        <v>6.2415196743554899E-3</v>
      </c>
      <c r="W16" s="6">
        <v>2.3066485753052901E-3</v>
      </c>
      <c r="X16" s="6">
        <v>1.89959294436906E-3</v>
      </c>
      <c r="Y16" s="6">
        <v>1.49253731343283E-3</v>
      </c>
      <c r="Z16" s="6">
        <v>9.4979647218453099E-4</v>
      </c>
      <c r="AA16" s="6">
        <v>0</v>
      </c>
      <c r="AB16" s="6">
        <v>8.1411126187245499E-4</v>
      </c>
      <c r="AC16" s="6">
        <v>2.7137042062415199E-4</v>
      </c>
      <c r="AD16" s="6">
        <v>5.4274084124830398E-4</v>
      </c>
      <c r="AE16" s="6">
        <v>4.0705563093622701E-4</v>
      </c>
      <c r="AF16" s="6">
        <v>6.78426051560379E-4</v>
      </c>
      <c r="AG16" s="6">
        <v>0</v>
      </c>
      <c r="AH16" s="6">
        <v>5.4274084124830398E-4</v>
      </c>
      <c r="AI16" s="6">
        <v>4.0705563093622701E-4</v>
      </c>
      <c r="AJ16" s="6">
        <v>8.1411126187245499E-4</v>
      </c>
      <c r="AK16" s="6">
        <v>1.3568521031207599E-4</v>
      </c>
      <c r="AL16" s="6">
        <v>2.7137042062415199E-4</v>
      </c>
      <c r="AM16" s="6">
        <v>1.3568521031207599E-4</v>
      </c>
      <c r="AN16" s="6">
        <v>0</v>
      </c>
      <c r="AO16" s="6">
        <v>2.7137042062415199E-4</v>
      </c>
      <c r="AP16" s="6">
        <v>1.3568521031207599E-4</v>
      </c>
      <c r="AQ16" s="6">
        <v>0</v>
      </c>
      <c r="AR16" s="6">
        <v>0</v>
      </c>
      <c r="AS16" s="6">
        <v>0</v>
      </c>
      <c r="AT16" s="6">
        <v>1.3568521031207599E-4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2.7137042062415199E-4</v>
      </c>
      <c r="BA16" s="6">
        <v>0</v>
      </c>
      <c r="BB16" s="6">
        <v>0</v>
      </c>
      <c r="BC16" s="6">
        <v>1.3568521031207599E-4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1.3568521031207599E-4</v>
      </c>
      <c r="BO16" s="6">
        <v>1.3568521031207599E-4</v>
      </c>
      <c r="BP16" s="6">
        <v>0</v>
      </c>
      <c r="BQ16" s="6">
        <v>1.3568521031207599E-4</v>
      </c>
      <c r="BR16" s="6">
        <v>0</v>
      </c>
      <c r="BS16" s="6">
        <v>0</v>
      </c>
      <c r="BT16" s="6">
        <v>1.3568521031207599E-4</v>
      </c>
      <c r="BU16" s="7">
        <v>1.2211668928086799E-3</v>
      </c>
    </row>
    <row r="17" spans="1:73" x14ac:dyDescent="0.25">
      <c r="A17">
        <v>15</v>
      </c>
      <c r="B17">
        <f t="shared" si="2"/>
        <v>44</v>
      </c>
      <c r="C17" s="5">
        <v>0.64715372205577304</v>
      </c>
      <c r="D17" s="6">
        <v>2.3046784973496101E-4</v>
      </c>
      <c r="E17" s="6">
        <v>1.1523392486748E-4</v>
      </c>
      <c r="F17" s="6">
        <v>0</v>
      </c>
      <c r="G17" s="6">
        <v>1.0371053238073199E-3</v>
      </c>
      <c r="H17" s="6">
        <v>5.7616962433740498E-4</v>
      </c>
      <c r="I17" s="6">
        <v>5.7616962433740498E-4</v>
      </c>
      <c r="J17" s="6">
        <v>4.60935699469923E-4</v>
      </c>
      <c r="K17" s="6">
        <v>2.0742106476146498E-3</v>
      </c>
      <c r="L17" s="6">
        <v>2.9960820465545E-3</v>
      </c>
      <c r="M17" s="6">
        <v>6.5683337174464104E-3</v>
      </c>
      <c r="N17" s="6">
        <v>8.2968425904586304E-3</v>
      </c>
      <c r="O17" s="6">
        <v>1.93592993777368E-2</v>
      </c>
      <c r="P17" s="6">
        <v>4.4480294998847598E-2</v>
      </c>
      <c r="Q17" s="6">
        <v>0.13401705462088001</v>
      </c>
      <c r="R17" s="6">
        <v>5.2777137589306203E-2</v>
      </c>
      <c r="S17" s="6">
        <v>3.1689329338557198E-2</v>
      </c>
      <c r="T17" s="6">
        <v>1.31366674348928E-2</v>
      </c>
      <c r="U17" s="6">
        <v>1.1523392486748E-2</v>
      </c>
      <c r="V17" s="6">
        <v>5.1855266190366399E-3</v>
      </c>
      <c r="W17" s="6">
        <v>3.4570177460244199E-3</v>
      </c>
      <c r="X17" s="6">
        <v>2.3046784973496199E-3</v>
      </c>
      <c r="Y17" s="6">
        <v>2.1894445724821299E-3</v>
      </c>
      <c r="Z17" s="6">
        <v>9.2187139893984697E-4</v>
      </c>
      <c r="AA17" s="6">
        <v>9.2187139893984697E-4</v>
      </c>
      <c r="AB17" s="6">
        <v>6.9140354920488496E-4</v>
      </c>
      <c r="AC17" s="6">
        <v>4.60935699469923E-4</v>
      </c>
      <c r="AD17" s="6">
        <v>2.3046784973496101E-4</v>
      </c>
      <c r="AE17" s="6">
        <v>5.7616962433740498E-4</v>
      </c>
      <c r="AF17" s="6">
        <v>1.1523392486748E-4</v>
      </c>
      <c r="AG17" s="6">
        <v>5.7616962433740498E-4</v>
      </c>
      <c r="AH17" s="6">
        <v>1.1523392486748E-4</v>
      </c>
      <c r="AI17" s="6">
        <v>5.7616962433740498E-4</v>
      </c>
      <c r="AJ17" s="6">
        <v>1.1523392486748E-4</v>
      </c>
      <c r="AK17" s="6">
        <v>9.2187139893984697E-4</v>
      </c>
      <c r="AL17" s="6">
        <v>1.1523392486748E-4</v>
      </c>
      <c r="AM17" s="6">
        <v>1.1523392486748E-4</v>
      </c>
      <c r="AN17" s="6">
        <v>0</v>
      </c>
      <c r="AO17" s="6">
        <v>1.1523392486748E-4</v>
      </c>
      <c r="AP17" s="6">
        <v>1.1523392486748E-4</v>
      </c>
      <c r="AQ17" s="6">
        <v>1.1523392486748E-4</v>
      </c>
      <c r="AR17" s="6">
        <v>1.1523392486748E-4</v>
      </c>
      <c r="AS17" s="6">
        <v>1.1523392486748E-4</v>
      </c>
      <c r="AT17" s="6">
        <v>0</v>
      </c>
      <c r="AU17" s="6">
        <v>2.3046784973496101E-4</v>
      </c>
      <c r="AV17" s="6">
        <v>1.1523392486748E-4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1.1523392486748E-4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1.1523392486748E-4</v>
      </c>
      <c r="BM17" s="6">
        <v>0</v>
      </c>
      <c r="BN17" s="6">
        <v>0</v>
      </c>
      <c r="BO17" s="6">
        <v>1.1523392486748E-4</v>
      </c>
      <c r="BP17" s="6">
        <v>0</v>
      </c>
      <c r="BQ17" s="6">
        <v>0</v>
      </c>
      <c r="BR17" s="6">
        <v>0</v>
      </c>
      <c r="BS17" s="6">
        <v>2.3046784973496101E-4</v>
      </c>
      <c r="BT17" s="6">
        <v>3.4570177460244199E-4</v>
      </c>
      <c r="BU17" s="7">
        <v>1.49804102327725E-3</v>
      </c>
    </row>
    <row r="18" spans="1:73" x14ac:dyDescent="0.25">
      <c r="A18">
        <v>16</v>
      </c>
      <c r="B18">
        <f t="shared" si="2"/>
        <v>45</v>
      </c>
      <c r="C18" s="5">
        <v>0.63895812562313004</v>
      </c>
      <c r="D18" s="6">
        <v>0</v>
      </c>
      <c r="E18" s="6">
        <v>3.7387836490528401E-4</v>
      </c>
      <c r="F18" s="6">
        <v>6.2313060817547304E-4</v>
      </c>
      <c r="G18" s="6">
        <v>9.97008973080757E-4</v>
      </c>
      <c r="H18" s="6">
        <v>9.97008973080757E-4</v>
      </c>
      <c r="I18" s="6">
        <v>1.1216350947158499E-3</v>
      </c>
      <c r="J18" s="6">
        <v>1.1216350947158499E-3</v>
      </c>
      <c r="K18" s="6">
        <v>2.2432701894316998E-3</v>
      </c>
      <c r="L18" s="6">
        <v>3.11565304087736E-3</v>
      </c>
      <c r="M18" s="6">
        <v>6.1066799601196403E-3</v>
      </c>
      <c r="N18" s="6">
        <v>4.98504486540378E-3</v>
      </c>
      <c r="O18" s="6">
        <v>9.4715852442671892E-3</v>
      </c>
      <c r="P18" s="6">
        <v>1.9940179461615099E-2</v>
      </c>
      <c r="Q18" s="6">
        <v>4.0503489531405701E-2</v>
      </c>
      <c r="R18" s="6">
        <v>0.13970588235294101</v>
      </c>
      <c r="S18" s="6">
        <v>4.7108673978065799E-2</v>
      </c>
      <c r="T18" s="6">
        <v>2.39282153539381E-2</v>
      </c>
      <c r="U18" s="6">
        <v>2.09371884346959E-2</v>
      </c>
      <c r="V18" s="6">
        <v>9.8454636091724803E-3</v>
      </c>
      <c r="W18" s="6">
        <v>7.6021934197407701E-3</v>
      </c>
      <c r="X18" s="6">
        <v>3.3649052841475502E-3</v>
      </c>
      <c r="Y18" s="6">
        <v>2.7417746759720802E-3</v>
      </c>
      <c r="Z18" s="6">
        <v>1.49551345962113E-3</v>
      </c>
      <c r="AA18" s="6">
        <v>1.7447657028913199E-3</v>
      </c>
      <c r="AB18" s="6">
        <v>8.72382851445663E-4</v>
      </c>
      <c r="AC18" s="6">
        <v>1.3708873379860401E-3</v>
      </c>
      <c r="AD18" s="6">
        <v>4.9850448654037796E-4</v>
      </c>
      <c r="AE18" s="6">
        <v>6.2313060817547304E-4</v>
      </c>
      <c r="AF18" s="6">
        <v>9.97008973080757E-4</v>
      </c>
      <c r="AG18" s="6">
        <v>1.24626121635094E-4</v>
      </c>
      <c r="AH18" s="6">
        <v>7.4775672981056802E-4</v>
      </c>
      <c r="AI18" s="6">
        <v>2.4925224327018898E-4</v>
      </c>
      <c r="AJ18" s="6">
        <v>2.4925224327018898E-4</v>
      </c>
      <c r="AK18" s="6">
        <v>2.4925224327018898E-4</v>
      </c>
      <c r="AL18" s="6">
        <v>2.1186440677966102E-3</v>
      </c>
      <c r="AM18" s="6">
        <v>0</v>
      </c>
      <c r="AN18" s="6">
        <v>2.4925224327018898E-4</v>
      </c>
      <c r="AO18" s="6">
        <v>0</v>
      </c>
      <c r="AP18" s="6">
        <v>0</v>
      </c>
      <c r="AQ18" s="6">
        <v>0</v>
      </c>
      <c r="AR18" s="6">
        <v>1.24626121635094E-4</v>
      </c>
      <c r="AS18" s="6">
        <v>0</v>
      </c>
      <c r="AT18" s="6">
        <v>0</v>
      </c>
      <c r="AU18" s="6">
        <v>0</v>
      </c>
      <c r="AV18" s="6">
        <v>3.7387836490528401E-4</v>
      </c>
      <c r="AW18" s="6">
        <v>0</v>
      </c>
      <c r="AX18" s="6">
        <v>0</v>
      </c>
      <c r="AY18" s="6">
        <v>1.24626121635094E-4</v>
      </c>
      <c r="AZ18" s="6">
        <v>0</v>
      </c>
      <c r="BA18" s="6">
        <v>0</v>
      </c>
      <c r="BB18" s="6">
        <v>0</v>
      </c>
      <c r="BC18" s="6">
        <v>1.24626121635094E-4</v>
      </c>
      <c r="BD18" s="6">
        <v>1.24626121635094E-4</v>
      </c>
      <c r="BE18" s="6">
        <v>0</v>
      </c>
      <c r="BF18" s="6">
        <v>1.24626121635094E-4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1.24626121635094E-4</v>
      </c>
      <c r="BT18" s="6">
        <v>1.24626121635094E-4</v>
      </c>
      <c r="BU18" s="7">
        <v>1.3708873379860401E-3</v>
      </c>
    </row>
    <row r="19" spans="1:73" x14ac:dyDescent="0.25">
      <c r="A19">
        <v>17</v>
      </c>
      <c r="B19">
        <f t="shared" si="2"/>
        <v>46</v>
      </c>
      <c r="C19" s="5">
        <v>0.64508697154705597</v>
      </c>
      <c r="D19" s="6">
        <v>1.1519410206197399E-4</v>
      </c>
      <c r="E19" s="6">
        <v>2.3038820412394799E-4</v>
      </c>
      <c r="F19" s="6">
        <v>4.60776408247897E-4</v>
      </c>
      <c r="G19" s="6">
        <v>2.3038820412394799E-4</v>
      </c>
      <c r="H19" s="6">
        <v>1.1519410206197399E-4</v>
      </c>
      <c r="I19" s="6">
        <v>4.60776408247897E-4</v>
      </c>
      <c r="J19" s="6">
        <v>4.60776408247897E-4</v>
      </c>
      <c r="K19" s="6">
        <v>1.26713512268171E-3</v>
      </c>
      <c r="L19" s="6">
        <v>8.0635871443382099E-4</v>
      </c>
      <c r="M19" s="6">
        <v>1.61271742886764E-3</v>
      </c>
      <c r="N19" s="6">
        <v>3.9165994701071301E-3</v>
      </c>
      <c r="O19" s="6">
        <v>5.8748992051606899E-3</v>
      </c>
      <c r="P19" s="6">
        <v>9.4459163690819008E-3</v>
      </c>
      <c r="Q19" s="6">
        <v>1.7739891717544001E-2</v>
      </c>
      <c r="R19" s="6">
        <v>4.5040893906231998E-2</v>
      </c>
      <c r="S19" s="6">
        <v>0.13489229351457199</v>
      </c>
      <c r="T19" s="6">
        <v>4.7690358253657403E-2</v>
      </c>
      <c r="U19" s="6">
        <v>3.1678378067042899E-2</v>
      </c>
      <c r="V19" s="6">
        <v>1.70487271051722E-2</v>
      </c>
      <c r="W19" s="6">
        <v>1.11738279000115E-2</v>
      </c>
      <c r="X19" s="6">
        <v>5.2989286948508197E-3</v>
      </c>
      <c r="Y19" s="6">
        <v>4.7229581845409504E-3</v>
      </c>
      <c r="Z19" s="6">
        <v>2.7646584494873802E-3</v>
      </c>
      <c r="AA19" s="6">
        <v>1.9582997350535598E-3</v>
      </c>
      <c r="AB19" s="6">
        <v>1.3823292247436901E-3</v>
      </c>
      <c r="AC19" s="6">
        <v>1.26713512268171E-3</v>
      </c>
      <c r="AD19" s="6">
        <v>3.4558230618592301E-4</v>
      </c>
      <c r="AE19" s="6">
        <v>3.4558230618592301E-4</v>
      </c>
      <c r="AF19" s="6">
        <v>3.4558230618592301E-4</v>
      </c>
      <c r="AG19" s="6">
        <v>4.60776408247897E-4</v>
      </c>
      <c r="AH19" s="6">
        <v>3.4558230618592301E-4</v>
      </c>
      <c r="AI19" s="6">
        <v>8.0635871443382099E-4</v>
      </c>
      <c r="AJ19" s="6">
        <v>2.3038820412394799E-4</v>
      </c>
      <c r="AK19" s="6">
        <v>2.3038820412394799E-4</v>
      </c>
      <c r="AL19" s="6">
        <v>2.3038820412394799E-4</v>
      </c>
      <c r="AM19" s="6">
        <v>4.60776408247897E-4</v>
      </c>
      <c r="AN19" s="6">
        <v>1.1519410206197399E-4</v>
      </c>
      <c r="AO19" s="6">
        <v>2.3038820412394799E-4</v>
      </c>
      <c r="AP19" s="6">
        <v>2.3038820412394799E-4</v>
      </c>
      <c r="AQ19" s="6">
        <v>0</v>
      </c>
      <c r="AR19" s="6">
        <v>0</v>
      </c>
      <c r="AS19" s="6">
        <v>2.3038820412394799E-4</v>
      </c>
      <c r="AT19" s="6">
        <v>0</v>
      </c>
      <c r="AU19" s="6">
        <v>1.1519410206197399E-4</v>
      </c>
      <c r="AV19" s="6">
        <v>2.3038820412394799E-4</v>
      </c>
      <c r="AW19" s="6">
        <v>6.9116461237184602E-4</v>
      </c>
      <c r="AX19" s="6">
        <v>0</v>
      </c>
      <c r="AY19" s="6">
        <v>1.1519410206197399E-4</v>
      </c>
      <c r="AZ19" s="6">
        <v>0</v>
      </c>
      <c r="BA19" s="6">
        <v>0</v>
      </c>
      <c r="BB19" s="6">
        <v>0</v>
      </c>
      <c r="BC19" s="6">
        <v>1.1519410206197399E-4</v>
      </c>
      <c r="BD19" s="6">
        <v>0</v>
      </c>
      <c r="BE19" s="6">
        <v>0</v>
      </c>
      <c r="BF19" s="6">
        <v>1.1519410206197399E-4</v>
      </c>
      <c r="BG19" s="6">
        <v>0</v>
      </c>
      <c r="BH19" s="6">
        <v>1.1519410206197399E-4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1.1519410206197399E-4</v>
      </c>
      <c r="BO19" s="6">
        <v>1.1519410206197399E-4</v>
      </c>
      <c r="BP19" s="6">
        <v>0</v>
      </c>
      <c r="BQ19" s="6">
        <v>0</v>
      </c>
      <c r="BR19" s="6">
        <v>0</v>
      </c>
      <c r="BS19" s="6">
        <v>3.4558230618592301E-4</v>
      </c>
      <c r="BT19" s="6">
        <v>1.1519410206197399E-4</v>
      </c>
      <c r="BU19" s="7">
        <v>4.60776408247897E-4</v>
      </c>
    </row>
    <row r="20" spans="1:73" x14ac:dyDescent="0.25">
      <c r="A20">
        <v>18</v>
      </c>
      <c r="B20">
        <f t="shared" si="2"/>
        <v>47</v>
      </c>
      <c r="C20" s="5">
        <v>0.64108318372232198</v>
      </c>
      <c r="D20" s="6">
        <v>0</v>
      </c>
      <c r="E20" s="6">
        <v>1.4961101137043599E-4</v>
      </c>
      <c r="F20" s="6">
        <v>1.4961101137043599E-4</v>
      </c>
      <c r="G20" s="6">
        <v>2.9922202274087302E-4</v>
      </c>
      <c r="H20" s="6">
        <v>2.9922202274087302E-4</v>
      </c>
      <c r="I20" s="6">
        <v>2.9922202274087302E-4</v>
      </c>
      <c r="J20" s="6">
        <v>1.0472770795930499E-3</v>
      </c>
      <c r="K20" s="6">
        <v>1.0472770795930499E-3</v>
      </c>
      <c r="L20" s="6">
        <v>1.4961101137043601E-3</v>
      </c>
      <c r="M20" s="6">
        <v>1.0472770795930499E-3</v>
      </c>
      <c r="N20" s="6">
        <v>2.0945541591861098E-3</v>
      </c>
      <c r="O20" s="6">
        <v>2.54338719329742E-3</v>
      </c>
      <c r="P20" s="6">
        <v>6.1340514661879101E-3</v>
      </c>
      <c r="Q20" s="6">
        <v>9.2758827049670804E-3</v>
      </c>
      <c r="R20" s="6">
        <v>1.7654099341711499E-2</v>
      </c>
      <c r="S20" s="6">
        <v>4.8623578695391897E-2</v>
      </c>
      <c r="T20" s="6">
        <v>0.13345302214242899</v>
      </c>
      <c r="U20" s="6">
        <v>5.7899461400359002E-2</v>
      </c>
      <c r="V20" s="6">
        <v>2.6780371035308101E-2</v>
      </c>
      <c r="W20" s="6">
        <v>1.8551765409934098E-2</v>
      </c>
      <c r="X20" s="6">
        <v>8.6774386594853301E-3</v>
      </c>
      <c r="Y20" s="6">
        <v>6.5828845002992202E-3</v>
      </c>
      <c r="Z20" s="6">
        <v>3.8898862956313501E-3</v>
      </c>
      <c r="AA20" s="6">
        <v>1.79533213644524E-3</v>
      </c>
      <c r="AB20" s="6">
        <v>2.24416517055655E-3</v>
      </c>
      <c r="AC20" s="6">
        <v>1.1968880909634899E-3</v>
      </c>
      <c r="AD20" s="6">
        <v>5.9844404548174701E-4</v>
      </c>
      <c r="AE20" s="6">
        <v>1.4961101137043599E-4</v>
      </c>
      <c r="AF20" s="6">
        <v>2.9922202274087302E-4</v>
      </c>
      <c r="AG20" s="6">
        <v>8.97666068222621E-4</v>
      </c>
      <c r="AH20" s="6">
        <v>1.4961101137043599E-4</v>
      </c>
      <c r="AI20" s="6">
        <v>0</v>
      </c>
      <c r="AJ20" s="6">
        <v>2.9922202274087302E-4</v>
      </c>
      <c r="AK20" s="6">
        <v>0</v>
      </c>
      <c r="AL20" s="6">
        <v>1.4961101137043599E-4</v>
      </c>
      <c r="AM20" s="6">
        <v>4.4883303411131001E-4</v>
      </c>
      <c r="AN20" s="6">
        <v>5.9844404548174701E-4</v>
      </c>
      <c r="AO20" s="6">
        <v>1.4961101137043599E-4</v>
      </c>
      <c r="AP20" s="6">
        <v>1.4961101137043599E-4</v>
      </c>
      <c r="AQ20" s="6">
        <v>1.4961101137043599E-4</v>
      </c>
      <c r="AR20" s="6">
        <v>1.4961101137043599E-4</v>
      </c>
      <c r="AS20" s="6">
        <v>0</v>
      </c>
      <c r="AT20" s="6">
        <v>0</v>
      </c>
      <c r="AU20" s="6">
        <v>0</v>
      </c>
      <c r="AV20" s="6">
        <v>1.4961101137043599E-4</v>
      </c>
      <c r="AW20" s="6">
        <v>1.4961101137043599E-4</v>
      </c>
      <c r="AX20" s="6">
        <v>0</v>
      </c>
      <c r="AY20" s="6">
        <v>0</v>
      </c>
      <c r="AZ20" s="6">
        <v>2.9922202274087302E-4</v>
      </c>
      <c r="BA20" s="6">
        <v>0</v>
      </c>
      <c r="BB20" s="6">
        <v>0</v>
      </c>
      <c r="BC20" s="6">
        <v>0</v>
      </c>
      <c r="BD20" s="6">
        <v>1.4961101137043599E-4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2.9922202274087302E-4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7">
        <v>4.4883303411131001E-4</v>
      </c>
    </row>
    <row r="21" spans="1:73" x14ac:dyDescent="0.25">
      <c r="A21">
        <v>19</v>
      </c>
      <c r="B21">
        <f t="shared" si="2"/>
        <v>48</v>
      </c>
      <c r="C21" s="5">
        <v>0.62705134992059197</v>
      </c>
      <c r="D21" s="6">
        <v>1.3234515616728399E-4</v>
      </c>
      <c r="E21" s="6">
        <v>0</v>
      </c>
      <c r="F21" s="6">
        <v>2.6469031233456797E-4</v>
      </c>
      <c r="G21" s="6">
        <v>3.9703546850185201E-4</v>
      </c>
      <c r="H21" s="6">
        <v>3.9703546850185201E-4</v>
      </c>
      <c r="I21" s="6">
        <v>7.9407093700370501E-4</v>
      </c>
      <c r="J21" s="6">
        <v>9.2641609317098905E-4</v>
      </c>
      <c r="K21" s="6">
        <v>1.1911064055055501E-3</v>
      </c>
      <c r="L21" s="6">
        <v>9.2641609317098905E-4</v>
      </c>
      <c r="M21" s="6">
        <v>1.7204870301746899E-3</v>
      </c>
      <c r="N21" s="6">
        <v>2.3822128110111101E-3</v>
      </c>
      <c r="O21" s="6">
        <v>1.32345156167284E-3</v>
      </c>
      <c r="P21" s="6">
        <v>4.8967707781895102E-3</v>
      </c>
      <c r="Q21" s="6">
        <v>6.6172578083642103E-3</v>
      </c>
      <c r="R21" s="6">
        <v>1.04552673372154E-2</v>
      </c>
      <c r="S21" s="6">
        <v>1.78665960825833E-2</v>
      </c>
      <c r="T21" s="6">
        <v>4.63208046585495E-2</v>
      </c>
      <c r="U21" s="6">
        <v>0.14147697194282599</v>
      </c>
      <c r="V21" s="6">
        <v>5.0423504499735303E-2</v>
      </c>
      <c r="W21" s="6">
        <v>3.1630492323980901E-2</v>
      </c>
      <c r="X21" s="6">
        <v>1.7337215457914199E-2</v>
      </c>
      <c r="Y21" s="6">
        <v>9.5288512440444596E-3</v>
      </c>
      <c r="Z21" s="6">
        <v>5.4261514028586498E-3</v>
      </c>
      <c r="AA21" s="6">
        <v>4.4997353096876604E-3</v>
      </c>
      <c r="AB21" s="6">
        <v>3.3086289041820999E-3</v>
      </c>
      <c r="AC21" s="6">
        <v>1.58814187400741E-3</v>
      </c>
      <c r="AD21" s="6">
        <v>1.0587612493382699E-3</v>
      </c>
      <c r="AE21" s="6">
        <v>1.1911064055055501E-3</v>
      </c>
      <c r="AF21" s="6">
        <v>6.6172578083642096E-4</v>
      </c>
      <c r="AG21" s="6">
        <v>7.9407093700370501E-4</v>
      </c>
      <c r="AH21" s="6">
        <v>6.6172578083642096E-4</v>
      </c>
      <c r="AI21" s="6">
        <v>6.6172578083642096E-4</v>
      </c>
      <c r="AJ21" s="6">
        <v>3.9703546850185201E-4</v>
      </c>
      <c r="AK21" s="6">
        <v>6.6172578083642096E-4</v>
      </c>
      <c r="AL21" s="6">
        <v>1.3234515616728399E-4</v>
      </c>
      <c r="AM21" s="6">
        <v>2.6469031233456797E-4</v>
      </c>
      <c r="AN21" s="6">
        <v>1.3234515616728399E-4</v>
      </c>
      <c r="AO21" s="6">
        <v>1.32345156167284E-3</v>
      </c>
      <c r="AP21" s="6">
        <v>5.2938062466913703E-4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2.6469031233456797E-4</v>
      </c>
      <c r="AW21" s="6">
        <v>1.3234515616728399E-4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1.3234515616728399E-4</v>
      </c>
      <c r="BG21" s="6">
        <v>1.3234515616728399E-4</v>
      </c>
      <c r="BH21" s="6">
        <v>0</v>
      </c>
      <c r="BI21" s="6">
        <v>1.3234515616728399E-4</v>
      </c>
      <c r="BJ21" s="6">
        <v>1.3234515616728399E-4</v>
      </c>
      <c r="BK21" s="6">
        <v>0</v>
      </c>
      <c r="BL21" s="6">
        <v>0</v>
      </c>
      <c r="BM21" s="6">
        <v>2.6469031233456797E-4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7">
        <v>1.4557967178401199E-3</v>
      </c>
    </row>
    <row r="22" spans="1:73" x14ac:dyDescent="0.25">
      <c r="A22">
        <v>20</v>
      </c>
      <c r="B22">
        <f t="shared" si="2"/>
        <v>49</v>
      </c>
      <c r="C22" s="5">
        <v>0.620856477333811</v>
      </c>
      <c r="D22" s="6">
        <v>1.79179358537896E-4</v>
      </c>
      <c r="E22" s="6">
        <v>3.58358717075792E-4</v>
      </c>
      <c r="F22" s="6">
        <v>1.79179358537896E-4</v>
      </c>
      <c r="G22" s="6">
        <v>1.79179358537896E-4</v>
      </c>
      <c r="H22" s="6">
        <v>5.3753807561368898E-4</v>
      </c>
      <c r="I22" s="6">
        <v>7.1671743415158498E-4</v>
      </c>
      <c r="J22" s="6">
        <v>5.3753807561368898E-4</v>
      </c>
      <c r="K22" s="6">
        <v>1.0750761512273699E-3</v>
      </c>
      <c r="L22" s="6">
        <v>8.9589679268948196E-4</v>
      </c>
      <c r="M22" s="6">
        <v>1.0750761512273699E-3</v>
      </c>
      <c r="N22" s="6">
        <v>1.2542555097652701E-3</v>
      </c>
      <c r="O22" s="6">
        <v>2.6876903780684398E-3</v>
      </c>
      <c r="P22" s="6">
        <v>1.9709729439168601E-3</v>
      </c>
      <c r="Q22" s="6">
        <v>4.4794839634474098E-3</v>
      </c>
      <c r="R22" s="6">
        <v>8.9589679268948196E-3</v>
      </c>
      <c r="S22" s="6">
        <v>1.2184196380576899E-2</v>
      </c>
      <c r="T22" s="6">
        <v>2.0963984948933801E-2</v>
      </c>
      <c r="U22" s="6">
        <v>4.1390431822253999E-2</v>
      </c>
      <c r="V22" s="6">
        <v>0.142447590037627</v>
      </c>
      <c r="W22" s="6">
        <v>5.7337394732126797E-2</v>
      </c>
      <c r="X22" s="6">
        <v>2.7772800573373901E-2</v>
      </c>
      <c r="Y22" s="6">
        <v>1.7380397778175901E-2</v>
      </c>
      <c r="Z22" s="6">
        <v>1.0392402795197901E-2</v>
      </c>
      <c r="AA22" s="6">
        <v>5.0170220390611002E-3</v>
      </c>
      <c r="AB22" s="6">
        <v>3.4044078122200299E-3</v>
      </c>
      <c r="AC22" s="6">
        <v>1.79179358537896E-3</v>
      </c>
      <c r="AD22" s="6">
        <v>1.9709729439168601E-3</v>
      </c>
      <c r="AE22" s="6">
        <v>1.0750761512273699E-3</v>
      </c>
      <c r="AF22" s="6">
        <v>7.1671743415158498E-4</v>
      </c>
      <c r="AG22" s="6">
        <v>8.9589679268948196E-4</v>
      </c>
      <c r="AH22" s="6">
        <v>7.1671743415158498E-4</v>
      </c>
      <c r="AI22" s="6">
        <v>1.79179358537896E-4</v>
      </c>
      <c r="AJ22" s="6">
        <v>5.3753807561368898E-4</v>
      </c>
      <c r="AK22" s="6">
        <v>0</v>
      </c>
      <c r="AL22" s="6">
        <v>3.58358717075792E-4</v>
      </c>
      <c r="AM22" s="6">
        <v>1.79179358537896E-4</v>
      </c>
      <c r="AN22" s="6">
        <v>3.58358717075792E-4</v>
      </c>
      <c r="AO22" s="6">
        <v>3.58358717075792E-4</v>
      </c>
      <c r="AP22" s="6">
        <v>1.0750761512273699E-3</v>
      </c>
      <c r="AQ22" s="6">
        <v>0</v>
      </c>
      <c r="AR22" s="6">
        <v>0</v>
      </c>
      <c r="AS22" s="6">
        <v>0</v>
      </c>
      <c r="AT22" s="6">
        <v>1.79179358537896E-4</v>
      </c>
      <c r="AU22" s="6">
        <v>0</v>
      </c>
      <c r="AV22" s="6">
        <v>3.58358717075792E-4</v>
      </c>
      <c r="AW22" s="6">
        <v>0</v>
      </c>
      <c r="AX22" s="6">
        <v>1.79179358537896E-4</v>
      </c>
      <c r="AY22" s="6">
        <v>0</v>
      </c>
      <c r="AZ22" s="6">
        <v>1.79179358537896E-4</v>
      </c>
      <c r="BA22" s="6">
        <v>1.79179358537896E-4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1.79179358537896E-4</v>
      </c>
      <c r="BK22" s="6">
        <v>1.79179358537896E-4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3.58358717075792E-4</v>
      </c>
      <c r="BR22" s="6">
        <v>0</v>
      </c>
      <c r="BS22" s="6">
        <v>0</v>
      </c>
      <c r="BT22" s="6">
        <v>1.79179358537896E-4</v>
      </c>
      <c r="BU22" s="7">
        <v>3.58358717075792E-3</v>
      </c>
    </row>
    <row r="23" spans="1:73" x14ac:dyDescent="0.25">
      <c r="A23">
        <v>21</v>
      </c>
      <c r="B23">
        <f t="shared" si="2"/>
        <v>50</v>
      </c>
      <c r="C23" s="5">
        <v>0.64149261334691798</v>
      </c>
      <c r="D23" s="6">
        <v>1.2735608762098801E-4</v>
      </c>
      <c r="E23" s="6">
        <v>3.8206826286296398E-4</v>
      </c>
      <c r="F23" s="6">
        <v>3.8206826286296398E-4</v>
      </c>
      <c r="G23" s="6">
        <v>1.2735608762098801E-4</v>
      </c>
      <c r="H23" s="6">
        <v>1.2735608762098801E-4</v>
      </c>
      <c r="I23" s="6">
        <v>2.5471217524197602E-4</v>
      </c>
      <c r="J23" s="6">
        <v>5.0942435048395302E-4</v>
      </c>
      <c r="K23" s="6">
        <v>5.0942435048395302E-4</v>
      </c>
      <c r="L23" s="6">
        <v>5.0942435048395302E-4</v>
      </c>
      <c r="M23" s="6">
        <v>1.0188487009679E-3</v>
      </c>
      <c r="N23" s="6">
        <v>1.7829852266938299E-3</v>
      </c>
      <c r="O23" s="6">
        <v>1.7829852266938299E-3</v>
      </c>
      <c r="P23" s="6">
        <v>3.5659704533876702E-3</v>
      </c>
      <c r="Q23" s="6">
        <v>2.9291900152827299E-3</v>
      </c>
      <c r="R23" s="6">
        <v>4.4574630667345901E-3</v>
      </c>
      <c r="S23" s="6">
        <v>5.2215995924605099E-3</v>
      </c>
      <c r="T23" s="6">
        <v>9.2969943963321401E-3</v>
      </c>
      <c r="U23" s="6">
        <v>1.7320427916454401E-2</v>
      </c>
      <c r="V23" s="6">
        <v>4.0626591951095199E-2</v>
      </c>
      <c r="W23" s="6">
        <v>0.14238410596026399</v>
      </c>
      <c r="X23" s="6">
        <v>4.71217524197656E-2</v>
      </c>
      <c r="Y23" s="6">
        <v>2.8655119714722298E-2</v>
      </c>
      <c r="Z23" s="6">
        <v>1.4645950076413601E-2</v>
      </c>
      <c r="AA23" s="6">
        <v>1.03158430973E-2</v>
      </c>
      <c r="AB23" s="6">
        <v>7.1319409067753404E-3</v>
      </c>
      <c r="AC23" s="6">
        <v>3.8206826286296398E-3</v>
      </c>
      <c r="AD23" s="6">
        <v>1.7829852266938299E-3</v>
      </c>
      <c r="AE23" s="6">
        <v>1.7829852266938299E-3</v>
      </c>
      <c r="AF23" s="6">
        <v>1.40091696383087E-3</v>
      </c>
      <c r="AG23" s="6">
        <v>1.0188487009679E-3</v>
      </c>
      <c r="AH23" s="6">
        <v>8.9149261334691798E-4</v>
      </c>
      <c r="AI23" s="6">
        <v>3.8206826286296398E-4</v>
      </c>
      <c r="AJ23" s="6">
        <v>3.8206826286296398E-4</v>
      </c>
      <c r="AK23" s="6">
        <v>2.5471217524197602E-4</v>
      </c>
      <c r="AL23" s="6">
        <v>2.5471217524197602E-4</v>
      </c>
      <c r="AM23" s="6">
        <v>3.8206826286296398E-4</v>
      </c>
      <c r="AN23" s="6">
        <v>1.2735608762098801E-4</v>
      </c>
      <c r="AO23" s="6">
        <v>6.3678043810494098E-4</v>
      </c>
      <c r="AP23" s="6">
        <v>0</v>
      </c>
      <c r="AQ23" s="6">
        <v>6.3678043810494098E-4</v>
      </c>
      <c r="AR23" s="6">
        <v>2.5471217524197602E-4</v>
      </c>
      <c r="AS23" s="6">
        <v>0</v>
      </c>
      <c r="AT23" s="6">
        <v>0</v>
      </c>
      <c r="AU23" s="6">
        <v>1.2735608762098801E-4</v>
      </c>
      <c r="AV23" s="6">
        <v>7.6413652572592905E-4</v>
      </c>
      <c r="AW23" s="6">
        <v>0</v>
      </c>
      <c r="AX23" s="6">
        <v>1.2735608762098801E-4</v>
      </c>
      <c r="AY23" s="6">
        <v>1.2735608762098801E-4</v>
      </c>
      <c r="AZ23" s="6">
        <v>0</v>
      </c>
      <c r="BA23" s="6">
        <v>0</v>
      </c>
      <c r="BB23" s="6">
        <v>0</v>
      </c>
      <c r="BC23" s="6">
        <v>0</v>
      </c>
      <c r="BD23" s="6">
        <v>1.2735608762098801E-4</v>
      </c>
      <c r="BE23" s="6">
        <v>0</v>
      </c>
      <c r="BF23" s="6">
        <v>0</v>
      </c>
      <c r="BG23" s="6">
        <v>0</v>
      </c>
      <c r="BH23" s="6">
        <v>1.2735608762098801E-4</v>
      </c>
      <c r="BI23" s="6">
        <v>3.8206826286296398E-4</v>
      </c>
      <c r="BJ23" s="6">
        <v>1.2735608762098801E-4</v>
      </c>
      <c r="BK23" s="6">
        <v>1.2735608762098801E-4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1.2735608762098801E-4</v>
      </c>
      <c r="BT23" s="6">
        <v>0</v>
      </c>
      <c r="BU23" s="7">
        <v>1.14620478858889E-3</v>
      </c>
    </row>
    <row r="24" spans="1:73" x14ac:dyDescent="0.25">
      <c r="A24">
        <v>22</v>
      </c>
      <c r="B24">
        <f t="shared" si="2"/>
        <v>51</v>
      </c>
      <c r="C24" s="5">
        <v>0.63657056145675195</v>
      </c>
      <c r="D24" s="6">
        <v>0</v>
      </c>
      <c r="E24" s="6">
        <v>1.896813353566E-4</v>
      </c>
      <c r="F24" s="6">
        <v>0</v>
      </c>
      <c r="G24" s="6">
        <v>5.6904400606980199E-4</v>
      </c>
      <c r="H24" s="6">
        <v>3.7936267071320102E-4</v>
      </c>
      <c r="I24" s="6">
        <v>0</v>
      </c>
      <c r="J24" s="6">
        <v>0</v>
      </c>
      <c r="K24" s="6">
        <v>3.7936267071320102E-4</v>
      </c>
      <c r="L24" s="6">
        <v>3.7936267071320102E-4</v>
      </c>
      <c r="M24" s="6">
        <v>3.7936267071320102E-4</v>
      </c>
      <c r="N24" s="6">
        <v>1.1380880121396001E-3</v>
      </c>
      <c r="O24" s="6">
        <v>1.3277693474961999E-3</v>
      </c>
      <c r="P24" s="6">
        <v>1.5174506828528E-3</v>
      </c>
      <c r="Q24" s="6">
        <v>3.0349013657056099E-3</v>
      </c>
      <c r="R24" s="6">
        <v>3.2245827010622102E-3</v>
      </c>
      <c r="S24" s="6">
        <v>5.1213960546282198E-3</v>
      </c>
      <c r="T24" s="6">
        <v>6.0698027314112198E-3</v>
      </c>
      <c r="U24" s="6">
        <v>1.1949924127465801E-2</v>
      </c>
      <c r="V24" s="6">
        <v>1.3467374810318599E-2</v>
      </c>
      <c r="W24" s="6">
        <v>4.2298937784521998E-2</v>
      </c>
      <c r="X24" s="6">
        <v>0.13031107738998399</v>
      </c>
      <c r="Y24" s="6">
        <v>5.7283763277693397E-2</v>
      </c>
      <c r="Z24" s="6">
        <v>2.8831562974203299E-2</v>
      </c>
      <c r="AA24" s="6">
        <v>1.6312594840667601E-2</v>
      </c>
      <c r="AB24" s="6">
        <v>9.2943854324734395E-3</v>
      </c>
      <c r="AC24" s="6">
        <v>6.4491654021244299E-3</v>
      </c>
      <c r="AD24" s="6">
        <v>4.7420333839150201E-3</v>
      </c>
      <c r="AE24" s="6">
        <v>2.8452200303490101E-3</v>
      </c>
      <c r="AF24" s="6">
        <v>2.2761760242792101E-3</v>
      </c>
      <c r="AG24" s="6">
        <v>2.2761760242792101E-3</v>
      </c>
      <c r="AH24" s="6">
        <v>1.1380880121396001E-3</v>
      </c>
      <c r="AI24" s="6">
        <v>5.6904400606980199E-4</v>
      </c>
      <c r="AJ24" s="6">
        <v>1.1380880121396001E-3</v>
      </c>
      <c r="AK24" s="6">
        <v>1.1380880121396001E-3</v>
      </c>
      <c r="AL24" s="6">
        <v>3.7936267071320102E-4</v>
      </c>
      <c r="AM24" s="6">
        <v>5.6904400606980199E-4</v>
      </c>
      <c r="AN24" s="6">
        <v>1.896813353566E-4</v>
      </c>
      <c r="AO24" s="6">
        <v>3.7936267071320102E-4</v>
      </c>
      <c r="AP24" s="6">
        <v>5.6904400606980199E-4</v>
      </c>
      <c r="AQ24" s="6">
        <v>1.896813353566E-4</v>
      </c>
      <c r="AR24" s="6">
        <v>7.5872534142640302E-4</v>
      </c>
      <c r="AS24" s="6">
        <v>0</v>
      </c>
      <c r="AT24" s="6">
        <v>0</v>
      </c>
      <c r="AU24" s="6">
        <v>1.896813353566E-4</v>
      </c>
      <c r="AV24" s="6">
        <v>0</v>
      </c>
      <c r="AW24" s="6">
        <v>0</v>
      </c>
      <c r="AX24" s="6">
        <v>0</v>
      </c>
      <c r="AY24" s="6">
        <v>0</v>
      </c>
      <c r="AZ24" s="6">
        <v>7.5872534142640302E-4</v>
      </c>
      <c r="BA24" s="6">
        <v>0</v>
      </c>
      <c r="BB24" s="6">
        <v>5.6904400606980199E-4</v>
      </c>
      <c r="BC24" s="6">
        <v>0</v>
      </c>
      <c r="BD24" s="6">
        <v>1.896813353566E-4</v>
      </c>
      <c r="BE24" s="6">
        <v>1.896813353566E-4</v>
      </c>
      <c r="BF24" s="6">
        <v>0</v>
      </c>
      <c r="BG24" s="6">
        <v>0</v>
      </c>
      <c r="BH24" s="6">
        <v>0</v>
      </c>
      <c r="BI24" s="6">
        <v>1.896813353566E-4</v>
      </c>
      <c r="BJ24" s="6">
        <v>0</v>
      </c>
      <c r="BK24" s="6">
        <v>0</v>
      </c>
      <c r="BL24" s="6">
        <v>3.7936267071320102E-4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1.896813353566E-4</v>
      </c>
      <c r="BT24" s="6">
        <v>5.6904400606980199E-4</v>
      </c>
      <c r="BU24" s="7">
        <v>1.1380880121396001E-3</v>
      </c>
    </row>
    <row r="25" spans="1:73" x14ac:dyDescent="0.25">
      <c r="A25">
        <v>23</v>
      </c>
      <c r="B25">
        <f t="shared" si="2"/>
        <v>52</v>
      </c>
      <c r="C25" s="5">
        <v>0.64413113640224195</v>
      </c>
      <c r="D25" s="6">
        <v>0</v>
      </c>
      <c r="E25" s="6">
        <v>1.6986580601324901E-4</v>
      </c>
      <c r="F25" s="6">
        <v>0</v>
      </c>
      <c r="G25" s="6">
        <v>0</v>
      </c>
      <c r="H25" s="6">
        <v>1.6986580601324901E-4</v>
      </c>
      <c r="I25" s="6">
        <v>1.6986580601324901E-4</v>
      </c>
      <c r="J25" s="6">
        <v>0</v>
      </c>
      <c r="K25" s="6">
        <v>6.7946322405299799E-4</v>
      </c>
      <c r="L25" s="6">
        <v>1.6986580601324901E-4</v>
      </c>
      <c r="M25" s="6">
        <v>8.4932903006624703E-4</v>
      </c>
      <c r="N25" s="6">
        <v>8.4932903006624703E-4</v>
      </c>
      <c r="O25" s="6">
        <v>1.3589264481059899E-3</v>
      </c>
      <c r="P25" s="6">
        <v>1.5287922541192399E-3</v>
      </c>
      <c r="Q25" s="6">
        <v>1.5287922541192399E-3</v>
      </c>
      <c r="R25" s="6">
        <v>2.7178528962119898E-3</v>
      </c>
      <c r="S25" s="6">
        <v>4.4165109563444804E-3</v>
      </c>
      <c r="T25" s="6">
        <v>4.9261083743842296E-3</v>
      </c>
      <c r="U25" s="6">
        <v>6.7946322405299797E-3</v>
      </c>
      <c r="V25" s="6">
        <v>7.3042296585697298E-3</v>
      </c>
      <c r="W25" s="6">
        <v>1.6137251571258698E-2</v>
      </c>
      <c r="X25" s="6">
        <v>4.3825377951418297E-2</v>
      </c>
      <c r="Y25" s="6">
        <v>0.12977747579412199</v>
      </c>
      <c r="Z25" s="6">
        <v>4.9940546967895301E-2</v>
      </c>
      <c r="AA25" s="6">
        <v>2.9386784440292101E-2</v>
      </c>
      <c r="AB25" s="6">
        <v>1.71564464073382E-2</v>
      </c>
      <c r="AC25" s="6">
        <v>1.10412773908612E-2</v>
      </c>
      <c r="AD25" s="6">
        <v>4.4165109563444804E-3</v>
      </c>
      <c r="AE25" s="6">
        <v>3.0575845082384898E-3</v>
      </c>
      <c r="AF25" s="6">
        <v>2.3781212841854902E-3</v>
      </c>
      <c r="AG25" s="6">
        <v>2.8877187022252398E-3</v>
      </c>
      <c r="AH25" s="6">
        <v>1.5287922541192399E-3</v>
      </c>
      <c r="AI25" s="6">
        <v>1.5287922541192399E-3</v>
      </c>
      <c r="AJ25" s="6">
        <v>1.3589264481059899E-3</v>
      </c>
      <c r="AK25" s="6">
        <v>8.4932903006624703E-4</v>
      </c>
      <c r="AL25" s="6">
        <v>3.39731612026499E-4</v>
      </c>
      <c r="AM25" s="6">
        <v>6.7946322405299799E-4</v>
      </c>
      <c r="AN25" s="6">
        <v>3.39731612026499E-4</v>
      </c>
      <c r="AO25" s="6">
        <v>1.6986580601324901E-4</v>
      </c>
      <c r="AP25" s="6">
        <v>0</v>
      </c>
      <c r="AQ25" s="6">
        <v>3.39731612026499E-4</v>
      </c>
      <c r="AR25" s="6">
        <v>0</v>
      </c>
      <c r="AS25" s="6">
        <v>6.7946322405299799E-4</v>
      </c>
      <c r="AT25" s="6">
        <v>0</v>
      </c>
      <c r="AU25" s="6">
        <v>1.6986580601324901E-4</v>
      </c>
      <c r="AV25" s="6">
        <v>1.6986580601324901E-4</v>
      </c>
      <c r="AW25" s="6">
        <v>0</v>
      </c>
      <c r="AX25" s="6">
        <v>0</v>
      </c>
      <c r="AY25" s="6">
        <v>0</v>
      </c>
      <c r="AZ25" s="6">
        <v>1.6986580601324901E-4</v>
      </c>
      <c r="BA25" s="6">
        <v>0</v>
      </c>
      <c r="BB25" s="6">
        <v>1.6986580601324901E-4</v>
      </c>
      <c r="BC25" s="6">
        <v>0</v>
      </c>
      <c r="BD25" s="6">
        <v>1.6986580601324901E-4</v>
      </c>
      <c r="BE25" s="6">
        <v>1.6986580601324901E-4</v>
      </c>
      <c r="BF25" s="6">
        <v>0</v>
      </c>
      <c r="BG25" s="6">
        <v>0</v>
      </c>
      <c r="BH25" s="6">
        <v>0</v>
      </c>
      <c r="BI25" s="6">
        <v>1.6986580601324901E-4</v>
      </c>
      <c r="BJ25" s="6">
        <v>5.0959741803974798E-4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1.6986580601324901E-4</v>
      </c>
      <c r="BT25" s="6">
        <v>5.0959741803974798E-4</v>
      </c>
      <c r="BU25" s="7">
        <v>2.0383896721589902E-3</v>
      </c>
    </row>
    <row r="26" spans="1:73" x14ac:dyDescent="0.25">
      <c r="A26">
        <v>24</v>
      </c>
      <c r="B26">
        <f t="shared" si="2"/>
        <v>53</v>
      </c>
      <c r="C26" s="5">
        <v>0.657877950244524</v>
      </c>
      <c r="D26" s="6">
        <v>0</v>
      </c>
      <c r="E26" s="6">
        <v>0</v>
      </c>
      <c r="F26" s="6">
        <v>0</v>
      </c>
      <c r="G26" s="6">
        <v>0</v>
      </c>
      <c r="H26" s="6">
        <v>4.2526047203912302E-4</v>
      </c>
      <c r="I26" s="6">
        <v>0</v>
      </c>
      <c r="J26" s="6">
        <v>4.2526047203912302E-4</v>
      </c>
      <c r="K26" s="6">
        <v>4.2526047203912302E-4</v>
      </c>
      <c r="L26" s="6">
        <v>4.2526047203912302E-4</v>
      </c>
      <c r="M26" s="6">
        <v>1.2757814161173701E-3</v>
      </c>
      <c r="N26" s="6">
        <v>6.3789070805868504E-4</v>
      </c>
      <c r="O26" s="6">
        <v>2.1263023601956099E-4</v>
      </c>
      <c r="P26" s="6">
        <v>1.06315118009781E-3</v>
      </c>
      <c r="Q26" s="6">
        <v>1.7010418881564899E-3</v>
      </c>
      <c r="R26" s="6">
        <v>2.3389325962151798E-3</v>
      </c>
      <c r="S26" s="6">
        <v>2.1263023601956199E-3</v>
      </c>
      <c r="T26" s="6">
        <v>4.6778651924303596E-3</v>
      </c>
      <c r="U26" s="6">
        <v>7.4420582606846697E-3</v>
      </c>
      <c r="V26" s="6">
        <v>7.0167977886455403E-3</v>
      </c>
      <c r="W26" s="6">
        <v>1.02062513289389E-2</v>
      </c>
      <c r="X26" s="6">
        <v>1.9136721241760499E-2</v>
      </c>
      <c r="Y26" s="6">
        <v>3.8486072719540701E-2</v>
      </c>
      <c r="Z26" s="6">
        <v>0.12545183925154099</v>
      </c>
      <c r="AA26" s="6">
        <v>4.3589198384010201E-2</v>
      </c>
      <c r="AB26" s="6">
        <v>2.4027216670210499E-2</v>
      </c>
      <c r="AC26" s="6">
        <v>1.4246225813310601E-2</v>
      </c>
      <c r="AD26" s="6">
        <v>1.02062513289389E-2</v>
      </c>
      <c r="AE26" s="6">
        <v>8.0799489687433494E-3</v>
      </c>
      <c r="AF26" s="6">
        <v>3.4020837763129902E-3</v>
      </c>
      <c r="AG26" s="6">
        <v>2.5515628322347402E-3</v>
      </c>
      <c r="AH26" s="6">
        <v>1.06315118009781E-3</v>
      </c>
      <c r="AI26" s="6">
        <v>8.5052094407824701E-4</v>
      </c>
      <c r="AJ26" s="6">
        <v>1.48841165213693E-3</v>
      </c>
      <c r="AK26" s="6">
        <v>1.06315118009781E-3</v>
      </c>
      <c r="AL26" s="6">
        <v>2.1263023601956099E-4</v>
      </c>
      <c r="AM26" s="6">
        <v>6.3789070805868504E-4</v>
      </c>
      <c r="AN26" s="6">
        <v>8.5052094407824701E-4</v>
      </c>
      <c r="AO26" s="6">
        <v>6.3789070805868504E-4</v>
      </c>
      <c r="AP26" s="6">
        <v>6.3789070805868504E-4</v>
      </c>
      <c r="AQ26" s="6">
        <v>0</v>
      </c>
      <c r="AR26" s="6">
        <v>0</v>
      </c>
      <c r="AS26" s="6">
        <v>4.2526047203912302E-4</v>
      </c>
      <c r="AT26" s="6">
        <v>1.06315118009781E-3</v>
      </c>
      <c r="AU26" s="6">
        <v>0</v>
      </c>
      <c r="AV26" s="6">
        <v>0</v>
      </c>
      <c r="AW26" s="6">
        <v>0</v>
      </c>
      <c r="AX26" s="6">
        <v>2.1263023601956099E-4</v>
      </c>
      <c r="AY26" s="6">
        <v>2.1263023601956099E-4</v>
      </c>
      <c r="AZ26" s="6">
        <v>0</v>
      </c>
      <c r="BA26" s="6">
        <v>0</v>
      </c>
      <c r="BB26" s="6">
        <v>0</v>
      </c>
      <c r="BC26" s="6">
        <v>2.1263023601956099E-4</v>
      </c>
      <c r="BD26" s="6">
        <v>4.2526047203912302E-4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2.1263023601956099E-4</v>
      </c>
      <c r="BT26" s="6">
        <v>0</v>
      </c>
      <c r="BU26" s="7">
        <v>2.3389325962151798E-3</v>
      </c>
    </row>
    <row r="27" spans="1:73" x14ac:dyDescent="0.25">
      <c r="A27">
        <v>25</v>
      </c>
      <c r="B27">
        <f t="shared" si="2"/>
        <v>54</v>
      </c>
      <c r="C27" s="5">
        <v>0.64522821576763401</v>
      </c>
      <c r="D27" s="6">
        <v>0</v>
      </c>
      <c r="E27" s="6">
        <v>2.07468879668049E-4</v>
      </c>
      <c r="F27" s="6">
        <v>2.07468879668049E-4</v>
      </c>
      <c r="G27" s="6">
        <v>0</v>
      </c>
      <c r="H27" s="6">
        <v>0</v>
      </c>
      <c r="I27" s="6">
        <v>0</v>
      </c>
      <c r="J27" s="6">
        <v>0</v>
      </c>
      <c r="K27" s="6">
        <v>6.2240663900414901E-4</v>
      </c>
      <c r="L27" s="6">
        <v>6.2240663900414901E-4</v>
      </c>
      <c r="M27" s="6">
        <v>6.2240663900414901E-4</v>
      </c>
      <c r="N27" s="6">
        <v>4.1493775933609898E-4</v>
      </c>
      <c r="O27" s="6">
        <v>1.4522821576763399E-3</v>
      </c>
      <c r="P27" s="6">
        <v>8.2987551867219904E-4</v>
      </c>
      <c r="Q27" s="6">
        <v>8.2987551867219904E-4</v>
      </c>
      <c r="R27" s="6">
        <v>1.4522821576763399E-3</v>
      </c>
      <c r="S27" s="6">
        <v>1.4522821576763399E-3</v>
      </c>
      <c r="T27" s="6">
        <v>2.9045643153526898E-3</v>
      </c>
      <c r="U27" s="6">
        <v>4.3568464730290397E-3</v>
      </c>
      <c r="V27" s="6">
        <v>6.2240663900414899E-3</v>
      </c>
      <c r="W27" s="6">
        <v>8.0912863070539392E-3</v>
      </c>
      <c r="X27" s="6">
        <v>9.9585062240663894E-3</v>
      </c>
      <c r="Y27" s="6">
        <v>2.0746887966804899E-2</v>
      </c>
      <c r="Z27" s="6">
        <v>4.3360995850622398E-2</v>
      </c>
      <c r="AA27" s="6">
        <v>0.13692946058091199</v>
      </c>
      <c r="AB27" s="6">
        <v>3.9419087136929397E-2</v>
      </c>
      <c r="AC27" s="6">
        <v>2.4273858921161798E-2</v>
      </c>
      <c r="AD27" s="6">
        <v>1.4937759336099501E-2</v>
      </c>
      <c r="AE27" s="6">
        <v>9.9585062240663894E-3</v>
      </c>
      <c r="AF27" s="6">
        <v>6.8464730290456396E-3</v>
      </c>
      <c r="AG27" s="6">
        <v>3.1120331950207402E-3</v>
      </c>
      <c r="AH27" s="6">
        <v>2.0746887966804901E-3</v>
      </c>
      <c r="AI27" s="6">
        <v>6.2240663900414901E-4</v>
      </c>
      <c r="AJ27" s="6">
        <v>4.1493775933609898E-4</v>
      </c>
      <c r="AK27" s="6">
        <v>1.6597510373443901E-3</v>
      </c>
      <c r="AL27" s="6">
        <v>6.2240663900414901E-4</v>
      </c>
      <c r="AM27" s="6">
        <v>6.2240663900414901E-4</v>
      </c>
      <c r="AN27" s="6">
        <v>6.2240663900414901E-4</v>
      </c>
      <c r="AO27" s="6">
        <v>4.1493775933609898E-4</v>
      </c>
      <c r="AP27" s="6">
        <v>1.24481327800829E-3</v>
      </c>
      <c r="AQ27" s="6">
        <v>4.1493775933609898E-4</v>
      </c>
      <c r="AR27" s="6">
        <v>2.07468879668049E-4</v>
      </c>
      <c r="AS27" s="6">
        <v>4.1493775933609898E-4</v>
      </c>
      <c r="AT27" s="6">
        <v>4.1493775933609898E-4</v>
      </c>
      <c r="AU27" s="6">
        <v>1.0373443983402401E-3</v>
      </c>
      <c r="AV27" s="6">
        <v>0</v>
      </c>
      <c r="AW27" s="6">
        <v>0</v>
      </c>
      <c r="AX27" s="6">
        <v>0</v>
      </c>
      <c r="AY27" s="6">
        <v>0</v>
      </c>
      <c r="AZ27" s="6">
        <v>2.07468879668049E-4</v>
      </c>
      <c r="BA27" s="6">
        <v>0</v>
      </c>
      <c r="BB27" s="6">
        <v>0</v>
      </c>
      <c r="BC27" s="6">
        <v>0</v>
      </c>
      <c r="BD27" s="6">
        <v>2.07468879668049E-4</v>
      </c>
      <c r="BE27" s="6">
        <v>8.2987551867219904E-4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2.07468879668049E-4</v>
      </c>
      <c r="BL27" s="6">
        <v>4.1493775933609898E-4</v>
      </c>
      <c r="BM27" s="6">
        <v>0</v>
      </c>
      <c r="BN27" s="6">
        <v>0</v>
      </c>
      <c r="BO27" s="6">
        <v>0</v>
      </c>
      <c r="BP27" s="6">
        <v>0</v>
      </c>
      <c r="BQ27" s="6">
        <v>2.07468879668049E-4</v>
      </c>
      <c r="BR27" s="6">
        <v>2.07468879668049E-4</v>
      </c>
      <c r="BS27" s="6">
        <v>0</v>
      </c>
      <c r="BT27" s="6">
        <v>6.2240663900414901E-4</v>
      </c>
      <c r="BU27" s="7">
        <v>1.24481327800829E-3</v>
      </c>
    </row>
    <row r="28" spans="1:73" x14ac:dyDescent="0.25">
      <c r="A28">
        <v>26</v>
      </c>
      <c r="B28">
        <f t="shared" si="2"/>
        <v>55</v>
      </c>
      <c r="C28" s="5">
        <v>0.65100986378581405</v>
      </c>
      <c r="D28" s="6">
        <v>0</v>
      </c>
      <c r="E28" s="6">
        <v>0</v>
      </c>
      <c r="F28" s="6">
        <v>0</v>
      </c>
      <c r="G28" s="6">
        <v>0</v>
      </c>
      <c r="H28" s="6">
        <v>4.69704086425551E-4</v>
      </c>
      <c r="I28" s="6">
        <v>2.3485204321277501E-4</v>
      </c>
      <c r="J28" s="6">
        <v>4.69704086425551E-4</v>
      </c>
      <c r="K28" s="6">
        <v>7.0455612963832705E-4</v>
      </c>
      <c r="L28" s="6">
        <v>4.69704086425551E-4</v>
      </c>
      <c r="M28" s="6">
        <v>4.69704086425551E-4</v>
      </c>
      <c r="N28" s="6">
        <v>7.0455612963832705E-4</v>
      </c>
      <c r="O28" s="6">
        <v>4.69704086425551E-4</v>
      </c>
      <c r="P28" s="6">
        <v>1.40911225927665E-3</v>
      </c>
      <c r="Q28" s="6">
        <v>4.69704086425551E-4</v>
      </c>
      <c r="R28" s="6">
        <v>2.34852043212775E-3</v>
      </c>
      <c r="S28" s="6">
        <v>4.93189290746829E-3</v>
      </c>
      <c r="T28" s="6">
        <v>2.8182245185533099E-3</v>
      </c>
      <c r="U28" s="6">
        <v>3.5227806481916298E-3</v>
      </c>
      <c r="V28" s="6">
        <v>3.5227806481916298E-3</v>
      </c>
      <c r="W28" s="6">
        <v>5.8713010803193898E-3</v>
      </c>
      <c r="X28" s="6">
        <v>1.00986378581493E-2</v>
      </c>
      <c r="Y28" s="6">
        <v>1.40911225927665E-2</v>
      </c>
      <c r="Z28" s="6">
        <v>1.7613903240958101E-2</v>
      </c>
      <c r="AA28" s="6">
        <v>3.5697510568341903E-2</v>
      </c>
      <c r="AB28" s="6">
        <v>0.122827618600281</v>
      </c>
      <c r="AC28" s="6">
        <v>3.6402066697980198E-2</v>
      </c>
      <c r="AD28" s="6">
        <v>2.0666979802724202E-2</v>
      </c>
      <c r="AE28" s="6">
        <v>1.4795678722404801E-2</v>
      </c>
      <c r="AF28" s="6">
        <v>1.4795678722404801E-2</v>
      </c>
      <c r="AG28" s="6">
        <v>6.3410051667449497E-3</v>
      </c>
      <c r="AH28" s="6">
        <v>4.2273367778299601E-3</v>
      </c>
      <c r="AI28" s="6">
        <v>2.58337247534053E-3</v>
      </c>
      <c r="AJ28" s="6">
        <v>1.17426021606387E-3</v>
      </c>
      <c r="AK28" s="6">
        <v>2.1136683889149801E-3</v>
      </c>
      <c r="AL28" s="6">
        <v>1.40911225927665E-3</v>
      </c>
      <c r="AM28" s="6">
        <v>1.17426021606387E-3</v>
      </c>
      <c r="AN28" s="6">
        <v>1.40911225927665E-3</v>
      </c>
      <c r="AO28" s="6">
        <v>4.69704086425551E-4</v>
      </c>
      <c r="AP28" s="6">
        <v>9.3940817285110298E-4</v>
      </c>
      <c r="AQ28" s="6">
        <v>4.69704086425551E-4</v>
      </c>
      <c r="AR28" s="6">
        <v>2.3485204321277501E-4</v>
      </c>
      <c r="AS28" s="6">
        <v>2.3485204321277501E-4</v>
      </c>
      <c r="AT28" s="6">
        <v>7.0455612963832705E-4</v>
      </c>
      <c r="AU28" s="6">
        <v>2.3485204321277501E-4</v>
      </c>
      <c r="AV28" s="6">
        <v>1.8788163457022001E-3</v>
      </c>
      <c r="AW28" s="6">
        <v>2.3485204321277501E-4</v>
      </c>
      <c r="AX28" s="6">
        <v>2.3485204321277501E-4</v>
      </c>
      <c r="AY28" s="6">
        <v>4.69704086425551E-4</v>
      </c>
      <c r="AZ28" s="6">
        <v>4.69704086425551E-4</v>
      </c>
      <c r="BA28" s="6">
        <v>2.3485204321277501E-4</v>
      </c>
      <c r="BB28" s="6">
        <v>4.69704086425551E-4</v>
      </c>
      <c r="BC28" s="6">
        <v>2.3485204321277501E-4</v>
      </c>
      <c r="BD28" s="6">
        <v>4.69704086425551E-4</v>
      </c>
      <c r="BE28" s="6">
        <v>0</v>
      </c>
      <c r="BF28" s="6">
        <v>7.0455612963832705E-4</v>
      </c>
      <c r="BG28" s="6">
        <v>2.3485204321277501E-4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2.3485204321277501E-4</v>
      </c>
      <c r="BN28" s="6">
        <v>0</v>
      </c>
      <c r="BO28" s="6">
        <v>2.3485204321277501E-4</v>
      </c>
      <c r="BP28" s="6">
        <v>2.3485204321277501E-4</v>
      </c>
      <c r="BQ28" s="6">
        <v>0</v>
      </c>
      <c r="BR28" s="6">
        <v>0</v>
      </c>
      <c r="BS28" s="6">
        <v>2.3485204321277501E-4</v>
      </c>
      <c r="BT28" s="6">
        <v>0</v>
      </c>
      <c r="BU28" s="7">
        <v>2.8182245185533099E-3</v>
      </c>
    </row>
    <row r="29" spans="1:73" x14ac:dyDescent="0.25">
      <c r="A29">
        <v>27</v>
      </c>
      <c r="B29">
        <f t="shared" si="2"/>
        <v>56</v>
      </c>
      <c r="C29" s="5">
        <v>0.63738056397110199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2.33045910044278E-4</v>
      </c>
      <c r="J29" s="6">
        <v>2.33045910044278E-4</v>
      </c>
      <c r="K29" s="6">
        <v>0</v>
      </c>
      <c r="L29" s="6">
        <v>0</v>
      </c>
      <c r="M29" s="6">
        <v>0</v>
      </c>
      <c r="N29" s="6">
        <v>4.6609182008855698E-4</v>
      </c>
      <c r="O29" s="6">
        <v>6.9913773013283598E-4</v>
      </c>
      <c r="P29" s="6">
        <v>2.33045910044278E-4</v>
      </c>
      <c r="Q29" s="6">
        <v>1.39827546026567E-3</v>
      </c>
      <c r="R29" s="6">
        <v>1.6313213703099501E-3</v>
      </c>
      <c r="S29" s="6">
        <v>1.8643672803542199E-3</v>
      </c>
      <c r="T29" s="6">
        <v>1.8643672803542199E-3</v>
      </c>
      <c r="U29" s="6">
        <v>1.6313213703099501E-3</v>
      </c>
      <c r="V29" s="6">
        <v>3.96178047075273E-3</v>
      </c>
      <c r="W29" s="6">
        <v>4.6609182008855703E-3</v>
      </c>
      <c r="X29" s="6">
        <v>5.12701002097413E-3</v>
      </c>
      <c r="Y29" s="6">
        <v>8.1566068515497494E-3</v>
      </c>
      <c r="Z29" s="6">
        <v>1.09531577720811E-2</v>
      </c>
      <c r="AA29" s="6">
        <v>2.1207177814029299E-2</v>
      </c>
      <c r="AB29" s="6">
        <v>4.7308319738988497E-2</v>
      </c>
      <c r="AC29" s="6">
        <v>0.12910743416452999</v>
      </c>
      <c r="AD29" s="6">
        <v>3.9151712887438801E-2</v>
      </c>
      <c r="AE29" s="6">
        <v>2.8198555115357699E-2</v>
      </c>
      <c r="AF29" s="6">
        <v>1.53810300629223E-2</v>
      </c>
      <c r="AG29" s="6">
        <v>1.3749708692612401E-2</v>
      </c>
      <c r="AH29" s="6">
        <v>6.0591936611512397E-3</v>
      </c>
      <c r="AI29" s="6">
        <v>2.79655092053134E-3</v>
      </c>
      <c r="AJ29" s="6">
        <v>1.6313213703099501E-3</v>
      </c>
      <c r="AK29" s="6">
        <v>1.39827546026567E-3</v>
      </c>
      <c r="AL29" s="6">
        <v>2.0974131903985001E-3</v>
      </c>
      <c r="AM29" s="6">
        <v>1.6313213703099501E-3</v>
      </c>
      <c r="AN29" s="6">
        <v>2.33045910044278E-4</v>
      </c>
      <c r="AO29" s="6">
        <v>1.39827546026567E-3</v>
      </c>
      <c r="AP29" s="6">
        <v>4.6609182008855698E-4</v>
      </c>
      <c r="AQ29" s="6">
        <v>0</v>
      </c>
      <c r="AR29" s="6">
        <v>2.33045910044278E-4</v>
      </c>
      <c r="AS29" s="6">
        <v>2.33045910044278E-4</v>
      </c>
      <c r="AT29" s="6">
        <v>6.9913773013283598E-4</v>
      </c>
      <c r="AU29" s="6">
        <v>4.6609182008855698E-4</v>
      </c>
      <c r="AV29" s="6">
        <v>4.6609182008855698E-4</v>
      </c>
      <c r="AW29" s="6">
        <v>1.39827546026567E-3</v>
      </c>
      <c r="AX29" s="6">
        <v>0</v>
      </c>
      <c r="AY29" s="6">
        <v>0</v>
      </c>
      <c r="AZ29" s="6">
        <v>2.33045910044278E-4</v>
      </c>
      <c r="BA29" s="6">
        <v>0</v>
      </c>
      <c r="BB29" s="6">
        <v>0</v>
      </c>
      <c r="BC29" s="6">
        <v>0</v>
      </c>
      <c r="BD29" s="6">
        <v>2.33045910044278E-4</v>
      </c>
      <c r="BE29" s="6">
        <v>0</v>
      </c>
      <c r="BF29" s="6">
        <v>0</v>
      </c>
      <c r="BG29" s="6">
        <v>0</v>
      </c>
      <c r="BH29" s="6">
        <v>2.33045910044278E-4</v>
      </c>
      <c r="BI29" s="6">
        <v>0</v>
      </c>
      <c r="BJ29" s="6">
        <v>2.33045910044278E-4</v>
      </c>
      <c r="BK29" s="6">
        <v>6.9913773013283598E-4</v>
      </c>
      <c r="BL29" s="6">
        <v>0</v>
      </c>
      <c r="BM29" s="6">
        <v>2.33045910044278E-4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7">
        <v>2.33045910044278E-3</v>
      </c>
    </row>
    <row r="30" spans="1:73" x14ac:dyDescent="0.25">
      <c r="A30">
        <v>28</v>
      </c>
      <c r="B30">
        <f t="shared" si="2"/>
        <v>57</v>
      </c>
      <c r="C30" s="5">
        <v>0.66215420835785699</v>
      </c>
      <c r="D30" s="6">
        <v>0</v>
      </c>
      <c r="E30" s="6">
        <v>0</v>
      </c>
      <c r="F30" s="6">
        <v>0</v>
      </c>
      <c r="G30" s="6">
        <v>2.9429075927015798E-4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5.8858151854031704E-4</v>
      </c>
      <c r="N30" s="6">
        <v>2.9429075927015798E-4</v>
      </c>
      <c r="O30" s="6">
        <v>2.9429075927015798E-4</v>
      </c>
      <c r="P30" s="6">
        <v>1.17716303708063E-3</v>
      </c>
      <c r="Q30" s="6">
        <v>8.8287227781047605E-4</v>
      </c>
      <c r="R30" s="6">
        <v>0</v>
      </c>
      <c r="S30" s="6">
        <v>8.8287227781047605E-4</v>
      </c>
      <c r="T30" s="6">
        <v>8.8287227781047605E-4</v>
      </c>
      <c r="U30" s="6">
        <v>2.3543260741612699E-3</v>
      </c>
      <c r="V30" s="6">
        <v>3.5314891112418999E-3</v>
      </c>
      <c r="W30" s="6">
        <v>4.1200706297822203E-3</v>
      </c>
      <c r="X30" s="6">
        <v>6.18010594467333E-3</v>
      </c>
      <c r="Y30" s="6">
        <v>4.1200706297822203E-3</v>
      </c>
      <c r="Z30" s="6">
        <v>7.3572689817539699E-3</v>
      </c>
      <c r="AA30" s="6">
        <v>1.05944673337257E-2</v>
      </c>
      <c r="AB30" s="6">
        <v>2.0600353148911101E-2</v>
      </c>
      <c r="AC30" s="6">
        <v>3.8257798705120603E-2</v>
      </c>
      <c r="AD30" s="6">
        <v>0.119482048263684</v>
      </c>
      <c r="AE30" s="6">
        <v>4.0906415538552003E-2</v>
      </c>
      <c r="AF30" s="6">
        <v>2.67804590935844E-2</v>
      </c>
      <c r="AG30" s="6">
        <v>1.5891701000588499E-2</v>
      </c>
      <c r="AH30" s="6">
        <v>6.18010594467333E-3</v>
      </c>
      <c r="AI30" s="6">
        <v>2.6486168334314301E-3</v>
      </c>
      <c r="AJ30" s="6">
        <v>2.0600353148911101E-3</v>
      </c>
      <c r="AK30" s="6">
        <v>2.6486168334314301E-3</v>
      </c>
      <c r="AL30" s="6">
        <v>2.0600353148911101E-3</v>
      </c>
      <c r="AM30" s="6">
        <v>8.8287227781047605E-4</v>
      </c>
      <c r="AN30" s="6">
        <v>2.9429075927015798E-4</v>
      </c>
      <c r="AO30" s="6">
        <v>8.8287227781047605E-4</v>
      </c>
      <c r="AP30" s="6">
        <v>5.8858151854031704E-4</v>
      </c>
      <c r="AQ30" s="6">
        <v>2.9429075927015798E-4</v>
      </c>
      <c r="AR30" s="6">
        <v>1.17716303708063E-3</v>
      </c>
      <c r="AS30" s="6">
        <v>2.0600353148911101E-3</v>
      </c>
      <c r="AT30" s="6">
        <v>5.8858151854031704E-4</v>
      </c>
      <c r="AU30" s="6">
        <v>2.9429075927015798E-4</v>
      </c>
      <c r="AV30" s="6">
        <v>5.8858151854031704E-4</v>
      </c>
      <c r="AW30" s="6">
        <v>2.9429075927015798E-4</v>
      </c>
      <c r="AX30" s="6">
        <v>1.47145379635079E-3</v>
      </c>
      <c r="AY30" s="6">
        <v>0</v>
      </c>
      <c r="AZ30" s="6">
        <v>5.8858151854031704E-4</v>
      </c>
      <c r="BA30" s="6">
        <v>2.9429075927015798E-4</v>
      </c>
      <c r="BB30" s="6">
        <v>0</v>
      </c>
      <c r="BC30" s="6">
        <v>0</v>
      </c>
      <c r="BD30" s="6">
        <v>0</v>
      </c>
      <c r="BE30" s="6">
        <v>0</v>
      </c>
      <c r="BF30" s="6">
        <v>2.9429075927015798E-4</v>
      </c>
      <c r="BG30" s="6">
        <v>0</v>
      </c>
      <c r="BH30" s="6">
        <v>2.9429075927015798E-4</v>
      </c>
      <c r="BI30" s="6">
        <v>0</v>
      </c>
      <c r="BJ30" s="6">
        <v>2.9429075927015798E-4</v>
      </c>
      <c r="BK30" s="6">
        <v>0</v>
      </c>
      <c r="BL30" s="6">
        <v>0</v>
      </c>
      <c r="BM30" s="6">
        <v>0</v>
      </c>
      <c r="BN30" s="6">
        <v>0</v>
      </c>
      <c r="BO30" s="6">
        <v>2.9429075927015798E-4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7">
        <v>5.2972336668628602E-3</v>
      </c>
    </row>
    <row r="31" spans="1:73" x14ac:dyDescent="0.25">
      <c r="A31">
        <v>29</v>
      </c>
      <c r="B31">
        <f t="shared" si="2"/>
        <v>58</v>
      </c>
      <c r="C31" s="5">
        <v>0.65055762081784296</v>
      </c>
      <c r="D31" s="6">
        <v>0</v>
      </c>
      <c r="E31" s="6">
        <v>2.47831474597273E-4</v>
      </c>
      <c r="F31" s="6">
        <v>0</v>
      </c>
      <c r="G31" s="6">
        <v>2.47831474597273E-4</v>
      </c>
      <c r="H31" s="6">
        <v>0</v>
      </c>
      <c r="I31" s="6">
        <v>0</v>
      </c>
      <c r="J31" s="6">
        <v>0</v>
      </c>
      <c r="K31" s="6">
        <v>2.47831474597273E-4</v>
      </c>
      <c r="L31" s="6">
        <v>2.47831474597273E-4</v>
      </c>
      <c r="M31" s="6">
        <v>4.9566294919454698E-4</v>
      </c>
      <c r="N31" s="6">
        <v>0</v>
      </c>
      <c r="O31" s="6">
        <v>4.9566294919454698E-4</v>
      </c>
      <c r="P31" s="6">
        <v>2.47831474597273E-4</v>
      </c>
      <c r="Q31" s="6">
        <v>4.9566294919454698E-4</v>
      </c>
      <c r="R31" s="6">
        <v>7.4349442379182101E-4</v>
      </c>
      <c r="S31" s="6">
        <v>1.73482032218091E-3</v>
      </c>
      <c r="T31" s="6">
        <v>1.23915737298636E-3</v>
      </c>
      <c r="U31" s="6">
        <v>2.4783147459727299E-3</v>
      </c>
      <c r="V31" s="6">
        <v>1.9826517967781901E-3</v>
      </c>
      <c r="W31" s="6">
        <v>1.9826517967781901E-3</v>
      </c>
      <c r="X31" s="6">
        <v>5.4522924411400204E-3</v>
      </c>
      <c r="Y31" s="6">
        <v>2.7261462205700102E-3</v>
      </c>
      <c r="Z31" s="6">
        <v>5.9479553903345698E-3</v>
      </c>
      <c r="AA31" s="6">
        <v>9.9132589838909508E-3</v>
      </c>
      <c r="AB31" s="6">
        <v>1.0408921933085499E-2</v>
      </c>
      <c r="AC31" s="6">
        <v>1.6356877323420001E-2</v>
      </c>
      <c r="AD31" s="6">
        <v>3.9157372986369197E-2</v>
      </c>
      <c r="AE31" s="6">
        <v>0.121933085501858</v>
      </c>
      <c r="AF31" s="6">
        <v>4.2131350681536499E-2</v>
      </c>
      <c r="AG31" s="6">
        <v>2.9987608426270101E-2</v>
      </c>
      <c r="AH31" s="6">
        <v>1.41263940520446E-2</v>
      </c>
      <c r="AI31" s="6">
        <v>8.9219330855018503E-3</v>
      </c>
      <c r="AJ31" s="6">
        <v>3.4696406443618299E-3</v>
      </c>
      <c r="AK31" s="6">
        <v>3.22180916976456E-3</v>
      </c>
      <c r="AL31" s="6">
        <v>3.4696406443618299E-3</v>
      </c>
      <c r="AM31" s="6">
        <v>1.23915737298636E-3</v>
      </c>
      <c r="AN31" s="6">
        <v>1.23915737298636E-3</v>
      </c>
      <c r="AO31" s="6">
        <v>7.4349442379182101E-4</v>
      </c>
      <c r="AP31" s="6">
        <v>4.9566294919454698E-4</v>
      </c>
      <c r="AQ31" s="6">
        <v>9.9132589838909504E-4</v>
      </c>
      <c r="AR31" s="6">
        <v>7.4349442379182101E-4</v>
      </c>
      <c r="AS31" s="6">
        <v>2.47831474597273E-4</v>
      </c>
      <c r="AT31" s="6">
        <v>1.4869888475836401E-3</v>
      </c>
      <c r="AU31" s="6">
        <v>9.9132589838909504E-4</v>
      </c>
      <c r="AV31" s="6">
        <v>2.47831474597273E-4</v>
      </c>
      <c r="AW31" s="6">
        <v>0</v>
      </c>
      <c r="AX31" s="6">
        <v>0</v>
      </c>
      <c r="AY31" s="6">
        <v>7.4349442379182101E-4</v>
      </c>
      <c r="AZ31" s="6">
        <v>4.9566294919454698E-4</v>
      </c>
      <c r="BA31" s="6">
        <v>2.47831474597273E-4</v>
      </c>
      <c r="BB31" s="6">
        <v>2.47831474597273E-4</v>
      </c>
      <c r="BC31" s="6">
        <v>4.9566294919454698E-4</v>
      </c>
      <c r="BD31" s="6">
        <v>2.47831474597273E-4</v>
      </c>
      <c r="BE31" s="6">
        <v>0</v>
      </c>
      <c r="BF31" s="6">
        <v>0</v>
      </c>
      <c r="BG31" s="6">
        <v>2.47831474597273E-4</v>
      </c>
      <c r="BH31" s="6">
        <v>0</v>
      </c>
      <c r="BI31" s="6">
        <v>1.23915737298636E-3</v>
      </c>
      <c r="BJ31" s="6">
        <v>7.4349442379182101E-4</v>
      </c>
      <c r="BK31" s="6">
        <v>2.47831474597273E-4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9.9132589838909504E-4</v>
      </c>
      <c r="BR31" s="6">
        <v>2.47831474597273E-4</v>
      </c>
      <c r="BS31" s="6">
        <v>2.47831474597273E-4</v>
      </c>
      <c r="BT31" s="6">
        <v>4.9566294919454698E-4</v>
      </c>
      <c r="BU31" s="7">
        <v>3.9653035935563801E-3</v>
      </c>
    </row>
    <row r="32" spans="1:73" x14ac:dyDescent="0.25">
      <c r="A32">
        <v>30</v>
      </c>
      <c r="B32">
        <f t="shared" si="2"/>
        <v>59</v>
      </c>
      <c r="C32" s="5">
        <v>0.64731051344743196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6.1124694376528095E-4</v>
      </c>
      <c r="J32" s="6">
        <v>3.0562347188263999E-4</v>
      </c>
      <c r="K32" s="6">
        <v>3.0562347188263999E-4</v>
      </c>
      <c r="L32" s="6">
        <v>0</v>
      </c>
      <c r="M32" s="6">
        <v>3.0562347188263999E-4</v>
      </c>
      <c r="N32" s="6">
        <v>9.16870415647921E-4</v>
      </c>
      <c r="O32" s="6">
        <v>6.1124694376528095E-4</v>
      </c>
      <c r="P32" s="6">
        <v>3.0562347188263999E-4</v>
      </c>
      <c r="Q32" s="6">
        <v>6.1124694376528095E-4</v>
      </c>
      <c r="R32" s="6">
        <v>3.0562347188263999E-4</v>
      </c>
      <c r="S32" s="6">
        <v>1.22249388753056E-3</v>
      </c>
      <c r="T32" s="6">
        <v>2.1393643031784801E-3</v>
      </c>
      <c r="U32" s="6">
        <v>1.22249388753056E-3</v>
      </c>
      <c r="V32" s="6">
        <v>3.9731051344743199E-3</v>
      </c>
      <c r="W32" s="6">
        <v>3.9731051344743199E-3</v>
      </c>
      <c r="X32" s="6">
        <v>4.5843520782396004E-3</v>
      </c>
      <c r="Y32" s="6">
        <v>4.5843520782396004E-3</v>
      </c>
      <c r="Z32" s="6">
        <v>6.1124694376528104E-3</v>
      </c>
      <c r="AA32" s="6">
        <v>8.5574572127139308E-3</v>
      </c>
      <c r="AB32" s="6">
        <v>7.0293398533007303E-3</v>
      </c>
      <c r="AC32" s="6">
        <v>1.7114914425427799E-2</v>
      </c>
      <c r="AD32" s="6">
        <v>1.8643031784840999E-2</v>
      </c>
      <c r="AE32" s="6">
        <v>3.6063569682151499E-2</v>
      </c>
      <c r="AF32" s="6">
        <v>0.117053789731051</v>
      </c>
      <c r="AG32" s="6">
        <v>4.0953545232273798E-2</v>
      </c>
      <c r="AH32" s="6">
        <v>2.2004889975550099E-2</v>
      </c>
      <c r="AI32" s="6">
        <v>1.22249388753056E-2</v>
      </c>
      <c r="AJ32" s="6">
        <v>1.1002444987775001E-2</v>
      </c>
      <c r="AK32" s="6">
        <v>4.5843520782396004E-3</v>
      </c>
      <c r="AL32" s="6">
        <v>3.9731051344743199E-3</v>
      </c>
      <c r="AM32" s="6">
        <v>2.1393643031784801E-3</v>
      </c>
      <c r="AN32" s="6">
        <v>1.83374083129584E-3</v>
      </c>
      <c r="AO32" s="6">
        <v>2.7506112469437602E-3</v>
      </c>
      <c r="AP32" s="6">
        <v>3.0562347188263999E-4</v>
      </c>
      <c r="AQ32" s="6">
        <v>1.5281173594132E-3</v>
      </c>
      <c r="AR32" s="6">
        <v>3.0562347188263999E-4</v>
      </c>
      <c r="AS32" s="6">
        <v>3.0562347188263999E-4</v>
      </c>
      <c r="AT32" s="6">
        <v>0</v>
      </c>
      <c r="AU32" s="6">
        <v>3.0562347188263999E-4</v>
      </c>
      <c r="AV32" s="6">
        <v>1.22249388753056E-3</v>
      </c>
      <c r="AW32" s="6">
        <v>0</v>
      </c>
      <c r="AX32" s="6">
        <v>3.0562347188263999E-4</v>
      </c>
      <c r="AY32" s="6">
        <v>0</v>
      </c>
      <c r="AZ32" s="6">
        <v>3.0562347188263999E-4</v>
      </c>
      <c r="BA32" s="6">
        <v>6.1124694376528095E-4</v>
      </c>
      <c r="BB32" s="6">
        <v>3.0562347188263999E-4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3.0562347188263999E-4</v>
      </c>
      <c r="BK32" s="6">
        <v>6.1124694376528095E-4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3.0562347188263999E-4</v>
      </c>
      <c r="BR32" s="6">
        <v>0</v>
      </c>
      <c r="BS32" s="6">
        <v>0</v>
      </c>
      <c r="BT32" s="6">
        <v>6.1124694376528095E-4</v>
      </c>
      <c r="BU32" s="7">
        <v>7.3349633251833697E-3</v>
      </c>
    </row>
    <row r="33" spans="1:73" x14ac:dyDescent="0.25">
      <c r="A33">
        <v>31</v>
      </c>
      <c r="B33">
        <f t="shared" si="2"/>
        <v>60</v>
      </c>
      <c r="C33" s="5">
        <v>0.66543665436654298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2.460024600246E-4</v>
      </c>
      <c r="O33" s="6">
        <v>2.460024600246E-4</v>
      </c>
      <c r="P33" s="6">
        <v>2.460024600246E-4</v>
      </c>
      <c r="Q33" s="6">
        <v>7.3800738007379996E-4</v>
      </c>
      <c r="R33" s="6">
        <v>4.9200492004920001E-4</v>
      </c>
      <c r="S33" s="6">
        <v>4.9200492004920001E-4</v>
      </c>
      <c r="T33" s="6">
        <v>7.3800738007379996E-4</v>
      </c>
      <c r="U33" s="6">
        <v>7.3800738007379996E-4</v>
      </c>
      <c r="V33" s="6">
        <v>7.3800738007379996E-4</v>
      </c>
      <c r="W33" s="6">
        <v>1.7220172201722001E-3</v>
      </c>
      <c r="X33" s="6">
        <v>1.7220172201722001E-3</v>
      </c>
      <c r="Y33" s="6">
        <v>3.6900369003690001E-3</v>
      </c>
      <c r="Z33" s="6">
        <v>5.6580565805658001E-3</v>
      </c>
      <c r="AA33" s="6">
        <v>3.6900369003690001E-3</v>
      </c>
      <c r="AB33" s="6">
        <v>5.6580565805658001E-3</v>
      </c>
      <c r="AC33" s="6">
        <v>9.8400984009840101E-3</v>
      </c>
      <c r="AD33" s="6">
        <v>1.1070110701107E-2</v>
      </c>
      <c r="AE33" s="6">
        <v>1.9434194341943399E-2</v>
      </c>
      <c r="AF33" s="6">
        <v>3.5670356703566997E-2</v>
      </c>
      <c r="AG33" s="6">
        <v>0.123739237392373</v>
      </c>
      <c r="AH33" s="6">
        <v>3.4194341943419401E-2</v>
      </c>
      <c r="AI33" s="6">
        <v>1.99261992619926E-2</v>
      </c>
      <c r="AJ33" s="6">
        <v>1.57441574415744E-2</v>
      </c>
      <c r="AK33" s="6">
        <v>9.3480934809348094E-3</v>
      </c>
      <c r="AL33" s="6">
        <v>3.6900369003690001E-3</v>
      </c>
      <c r="AM33" s="6">
        <v>3.9360393603936001E-3</v>
      </c>
      <c r="AN33" s="6">
        <v>3.4440344403444002E-3</v>
      </c>
      <c r="AO33" s="6">
        <v>1.9680196801968E-3</v>
      </c>
      <c r="AP33" s="6">
        <v>1.7220172201722001E-3</v>
      </c>
      <c r="AQ33" s="6">
        <v>1.7220172201722001E-3</v>
      </c>
      <c r="AR33" s="6">
        <v>7.3800738007379996E-4</v>
      </c>
      <c r="AS33" s="6">
        <v>2.460024600246E-4</v>
      </c>
      <c r="AT33" s="6">
        <v>0</v>
      </c>
      <c r="AU33" s="6">
        <v>4.9200492004920001E-4</v>
      </c>
      <c r="AV33" s="6">
        <v>9.8400984009840002E-4</v>
      </c>
      <c r="AW33" s="6">
        <v>0</v>
      </c>
      <c r="AX33" s="6">
        <v>7.3800738007379996E-4</v>
      </c>
      <c r="AY33" s="6">
        <v>2.460024600246E-4</v>
      </c>
      <c r="AZ33" s="6">
        <v>2.460024600246E-4</v>
      </c>
      <c r="BA33" s="6">
        <v>4.9200492004920001E-4</v>
      </c>
      <c r="BB33" s="6">
        <v>0</v>
      </c>
      <c r="BC33" s="6">
        <v>0</v>
      </c>
      <c r="BD33" s="6">
        <v>4.9200492004920001E-4</v>
      </c>
      <c r="BE33" s="6">
        <v>0</v>
      </c>
      <c r="BF33" s="6">
        <v>2.460024600246E-4</v>
      </c>
      <c r="BG33" s="6">
        <v>0</v>
      </c>
      <c r="BH33" s="6">
        <v>2.460024600246E-4</v>
      </c>
      <c r="BI33" s="6">
        <v>2.460024600246E-4</v>
      </c>
      <c r="BJ33" s="6">
        <v>0</v>
      </c>
      <c r="BK33" s="6">
        <v>7.3800738007379996E-4</v>
      </c>
      <c r="BL33" s="6">
        <v>0</v>
      </c>
      <c r="BM33" s="6">
        <v>0</v>
      </c>
      <c r="BN33" s="6">
        <v>2.460024600246E-4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9.8400984009840002E-4</v>
      </c>
      <c r="BU33" s="7">
        <v>4.9200492004919999E-3</v>
      </c>
    </row>
    <row r="34" spans="1:73" x14ac:dyDescent="0.25">
      <c r="A34">
        <v>32</v>
      </c>
      <c r="B34">
        <f t="shared" si="2"/>
        <v>61</v>
      </c>
      <c r="C34" s="5">
        <v>0.66381766381766305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7.1225071225071196E-4</v>
      </c>
      <c r="P34" s="6">
        <v>7.1225071225071196E-4</v>
      </c>
      <c r="Q34" s="6">
        <v>0</v>
      </c>
      <c r="R34" s="6">
        <v>0</v>
      </c>
      <c r="S34" s="6">
        <v>7.1225071225071196E-4</v>
      </c>
      <c r="T34" s="6">
        <v>1.42450142450142E-3</v>
      </c>
      <c r="U34" s="6">
        <v>3.5612535612535598E-4</v>
      </c>
      <c r="V34" s="6">
        <v>7.1225071225071196E-4</v>
      </c>
      <c r="W34" s="6">
        <v>1.78062678062678E-3</v>
      </c>
      <c r="X34" s="6">
        <v>1.78062678062678E-3</v>
      </c>
      <c r="Y34" s="6">
        <v>3.2051282051281998E-3</v>
      </c>
      <c r="Z34" s="6">
        <v>4.2735042735042696E-3</v>
      </c>
      <c r="AA34" s="6">
        <v>3.2051282051281998E-3</v>
      </c>
      <c r="AB34" s="6">
        <v>6.7663817663817603E-3</v>
      </c>
      <c r="AC34" s="6">
        <v>5.6980056980056896E-3</v>
      </c>
      <c r="AD34" s="6">
        <v>8.9031339031338998E-3</v>
      </c>
      <c r="AE34" s="6">
        <v>1.1396011396011299E-2</v>
      </c>
      <c r="AF34" s="6">
        <v>1.67378917378917E-2</v>
      </c>
      <c r="AG34" s="6">
        <v>4.6652421652421602E-2</v>
      </c>
      <c r="AH34" s="6">
        <v>0.109686609686609</v>
      </c>
      <c r="AI34" s="6">
        <v>3.5256410256410201E-2</v>
      </c>
      <c r="AJ34" s="6">
        <v>2.4572649572649499E-2</v>
      </c>
      <c r="AK34" s="6">
        <v>1.4957264957264901E-2</v>
      </c>
      <c r="AL34" s="6">
        <v>8.9031339031338998E-3</v>
      </c>
      <c r="AM34" s="6">
        <v>6.41025641025641E-3</v>
      </c>
      <c r="AN34" s="6">
        <v>3.2051282051281998E-3</v>
      </c>
      <c r="AO34" s="6">
        <v>2.84900284900284E-3</v>
      </c>
      <c r="AP34" s="6">
        <v>7.1225071225071196E-4</v>
      </c>
      <c r="AQ34" s="6">
        <v>2.13675213675213E-3</v>
      </c>
      <c r="AR34" s="6">
        <v>3.5612535612535598E-4</v>
      </c>
      <c r="AS34" s="6">
        <v>1.42450142450142E-3</v>
      </c>
      <c r="AT34" s="6">
        <v>0</v>
      </c>
      <c r="AU34" s="6">
        <v>3.5612535612535598E-4</v>
      </c>
      <c r="AV34" s="6">
        <v>1.06837606837606E-3</v>
      </c>
      <c r="AW34" s="6">
        <v>1.06837606837606E-3</v>
      </c>
      <c r="AX34" s="6">
        <v>0</v>
      </c>
      <c r="AY34" s="6">
        <v>0</v>
      </c>
      <c r="AZ34" s="6">
        <v>0</v>
      </c>
      <c r="BA34" s="6">
        <v>0</v>
      </c>
      <c r="BB34" s="6">
        <v>7.1225071225071196E-4</v>
      </c>
      <c r="BC34" s="6">
        <v>0</v>
      </c>
      <c r="BD34" s="6">
        <v>0</v>
      </c>
      <c r="BE34" s="6">
        <v>3.5612535612535598E-4</v>
      </c>
      <c r="BF34" s="6">
        <v>0</v>
      </c>
      <c r="BG34" s="6">
        <v>0</v>
      </c>
      <c r="BH34" s="6">
        <v>3.5612535612535598E-4</v>
      </c>
      <c r="BI34" s="6">
        <v>0</v>
      </c>
      <c r="BJ34" s="6">
        <v>3.5612535612535598E-4</v>
      </c>
      <c r="BK34" s="6">
        <v>0</v>
      </c>
      <c r="BL34" s="6">
        <v>7.1225071225071196E-4</v>
      </c>
      <c r="BM34" s="6">
        <v>3.5612535612535598E-4</v>
      </c>
      <c r="BN34" s="6">
        <v>0</v>
      </c>
      <c r="BO34" s="6">
        <v>0</v>
      </c>
      <c r="BP34" s="6">
        <v>0</v>
      </c>
      <c r="BQ34" s="6">
        <v>3.5612535612535598E-4</v>
      </c>
      <c r="BR34" s="6">
        <v>0</v>
      </c>
      <c r="BS34" s="6">
        <v>0</v>
      </c>
      <c r="BT34" s="6">
        <v>7.1225071225071196E-4</v>
      </c>
      <c r="BU34" s="7">
        <v>4.2735042735042696E-3</v>
      </c>
    </row>
    <row r="35" spans="1:73" x14ac:dyDescent="0.25">
      <c r="A35">
        <v>33</v>
      </c>
      <c r="B35">
        <f t="shared" si="2"/>
        <v>62</v>
      </c>
      <c r="C35" s="5">
        <v>0.65897287939988403</v>
      </c>
      <c r="D35" s="6">
        <v>0</v>
      </c>
      <c r="E35" s="6">
        <v>0</v>
      </c>
      <c r="F35" s="6">
        <v>0</v>
      </c>
      <c r="G35" s="6">
        <v>2.8851702250432698E-4</v>
      </c>
      <c r="H35" s="6">
        <v>0</v>
      </c>
      <c r="I35" s="6">
        <v>0</v>
      </c>
      <c r="J35" s="6">
        <v>2.8851702250432698E-4</v>
      </c>
      <c r="K35" s="6">
        <v>0</v>
      </c>
      <c r="L35" s="6">
        <v>5.7703404500865504E-4</v>
      </c>
      <c r="M35" s="6">
        <v>5.7703404500865504E-4</v>
      </c>
      <c r="N35" s="6">
        <v>2.8851702250432698E-4</v>
      </c>
      <c r="O35" s="6">
        <v>8.6555106751298305E-4</v>
      </c>
      <c r="P35" s="6">
        <v>2.8851702250432698E-4</v>
      </c>
      <c r="Q35" s="6">
        <v>8.6555106751298305E-4</v>
      </c>
      <c r="R35" s="6">
        <v>2.8851702250432698E-4</v>
      </c>
      <c r="S35" s="6">
        <v>0</v>
      </c>
      <c r="T35" s="6">
        <v>5.7703404500865504E-4</v>
      </c>
      <c r="U35" s="6">
        <v>8.6555106751298305E-4</v>
      </c>
      <c r="V35" s="6">
        <v>5.7703404500865504E-4</v>
      </c>
      <c r="W35" s="6">
        <v>2.3081361800346202E-3</v>
      </c>
      <c r="X35" s="6">
        <v>1.44258511252163E-3</v>
      </c>
      <c r="Y35" s="6">
        <v>2.3081361800346202E-3</v>
      </c>
      <c r="Z35" s="6">
        <v>2.59665320253895E-3</v>
      </c>
      <c r="AA35" s="6">
        <v>3.1736872475476002E-3</v>
      </c>
      <c r="AB35" s="6">
        <v>5.1933064050779E-3</v>
      </c>
      <c r="AC35" s="6">
        <v>5.4818234275822199E-3</v>
      </c>
      <c r="AD35" s="6">
        <v>6.0588574725908796E-3</v>
      </c>
      <c r="AE35" s="6">
        <v>7.2129255626081903E-3</v>
      </c>
      <c r="AF35" s="6">
        <v>1.09636468551644E-2</v>
      </c>
      <c r="AG35" s="6">
        <v>1.9042123485285601E-2</v>
      </c>
      <c r="AH35" s="6">
        <v>3.6641661858049603E-2</v>
      </c>
      <c r="AI35" s="6">
        <v>0.123485285631852</v>
      </c>
      <c r="AJ35" s="6">
        <v>3.5199076745527899E-2</v>
      </c>
      <c r="AK35" s="6">
        <v>2.19272937103289E-2</v>
      </c>
      <c r="AL35" s="6">
        <v>1.29832660126947E-2</v>
      </c>
      <c r="AM35" s="6">
        <v>5.1933064050779E-3</v>
      </c>
      <c r="AN35" s="6">
        <v>7.7899596076168396E-3</v>
      </c>
      <c r="AO35" s="6">
        <v>8.3669936526255002E-3</v>
      </c>
      <c r="AP35" s="6">
        <v>2.3081361800346202E-3</v>
      </c>
      <c r="AQ35" s="6">
        <v>1.73110213502596E-3</v>
      </c>
      <c r="AR35" s="6">
        <v>8.6555106751298305E-4</v>
      </c>
      <c r="AS35" s="6">
        <v>2.8851702250432698E-4</v>
      </c>
      <c r="AT35" s="6">
        <v>5.7703404500865504E-4</v>
      </c>
      <c r="AU35" s="6">
        <v>8.6555106751298305E-4</v>
      </c>
      <c r="AV35" s="6">
        <v>2.8851702250432698E-4</v>
      </c>
      <c r="AW35" s="6">
        <v>5.7703404500865504E-4</v>
      </c>
      <c r="AX35" s="6">
        <v>0</v>
      </c>
      <c r="AY35" s="6">
        <v>0</v>
      </c>
      <c r="AZ35" s="6">
        <v>8.6555106751298305E-4</v>
      </c>
      <c r="BA35" s="6">
        <v>2.8851702250432698E-4</v>
      </c>
      <c r="BB35" s="6">
        <v>5.7703404500865504E-4</v>
      </c>
      <c r="BC35" s="6">
        <v>5.7703404500865504E-4</v>
      </c>
      <c r="BD35" s="6">
        <v>0</v>
      </c>
      <c r="BE35" s="6">
        <v>2.8851702250432698E-4</v>
      </c>
      <c r="BF35" s="6">
        <v>0</v>
      </c>
      <c r="BG35" s="6">
        <v>0</v>
      </c>
      <c r="BH35" s="6">
        <v>2.8851702250432698E-4</v>
      </c>
      <c r="BI35" s="6">
        <v>0</v>
      </c>
      <c r="BJ35" s="6">
        <v>2.8851702250432698E-4</v>
      </c>
      <c r="BK35" s="6">
        <v>0</v>
      </c>
      <c r="BL35" s="6">
        <v>0</v>
      </c>
      <c r="BM35" s="6">
        <v>2.8851702250432698E-4</v>
      </c>
      <c r="BN35" s="6">
        <v>2.8851702250432698E-4</v>
      </c>
      <c r="BO35" s="6">
        <v>2.8851702250432698E-4</v>
      </c>
      <c r="BP35" s="6">
        <v>0</v>
      </c>
      <c r="BQ35" s="6">
        <v>0</v>
      </c>
      <c r="BR35" s="6">
        <v>0</v>
      </c>
      <c r="BS35" s="6">
        <v>0</v>
      </c>
      <c r="BT35" s="6">
        <v>2.8851702250432698E-4</v>
      </c>
      <c r="BU35" s="7">
        <v>5.4818234275822199E-3</v>
      </c>
    </row>
    <row r="36" spans="1:73" x14ac:dyDescent="0.25">
      <c r="A36">
        <v>34</v>
      </c>
      <c r="B36">
        <f t="shared" si="2"/>
        <v>63</v>
      </c>
      <c r="C36" s="5">
        <v>0.67836703548263999</v>
      </c>
      <c r="D36" s="6">
        <v>0</v>
      </c>
      <c r="E36" s="6">
        <v>0</v>
      </c>
      <c r="F36" s="6">
        <v>0</v>
      </c>
      <c r="G36" s="6">
        <v>3.8153376573826699E-4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7.6306753147653496E-4</v>
      </c>
      <c r="S36" s="6">
        <v>1.1446012972147999E-3</v>
      </c>
      <c r="T36" s="6">
        <v>0</v>
      </c>
      <c r="U36" s="6">
        <v>2.2892025944295999E-3</v>
      </c>
      <c r="V36" s="6">
        <v>1.5261350629530699E-3</v>
      </c>
      <c r="W36" s="6">
        <v>1.1446012972147999E-3</v>
      </c>
      <c r="X36" s="6">
        <v>2.2892025944295999E-3</v>
      </c>
      <c r="Y36" s="6">
        <v>1.1446012972147999E-3</v>
      </c>
      <c r="Z36" s="6">
        <v>2.6707363601678699E-3</v>
      </c>
      <c r="AA36" s="6">
        <v>2.2892025944295999E-3</v>
      </c>
      <c r="AB36" s="6">
        <v>2.6707363601678699E-3</v>
      </c>
      <c r="AC36" s="6">
        <v>4.9599389545974797E-3</v>
      </c>
      <c r="AD36" s="6">
        <v>1.9076688286913299E-3</v>
      </c>
      <c r="AE36" s="6">
        <v>4.9599389545974797E-3</v>
      </c>
      <c r="AF36" s="6">
        <v>8.0122090805036204E-3</v>
      </c>
      <c r="AG36" s="6">
        <v>1.29721480351011E-2</v>
      </c>
      <c r="AH36" s="6">
        <v>1.79320869896985E-2</v>
      </c>
      <c r="AI36" s="6">
        <v>2.8996566196108301E-2</v>
      </c>
      <c r="AJ36" s="6">
        <v>0.114841663487218</v>
      </c>
      <c r="AK36" s="6">
        <v>4.3876383059900798E-2</v>
      </c>
      <c r="AL36" s="6">
        <v>2.1365890881343001E-2</v>
      </c>
      <c r="AM36" s="6">
        <v>1.2590614269362799E-2</v>
      </c>
      <c r="AN36" s="6">
        <v>5.7230064860740101E-3</v>
      </c>
      <c r="AO36" s="6">
        <v>4.9599389545974797E-3</v>
      </c>
      <c r="AP36" s="6">
        <v>2.6707363601678699E-3</v>
      </c>
      <c r="AQ36" s="6">
        <v>2.6707363601678699E-3</v>
      </c>
      <c r="AR36" s="6">
        <v>1.5261350629530699E-3</v>
      </c>
      <c r="AS36" s="6">
        <v>7.6306753147653496E-4</v>
      </c>
      <c r="AT36" s="6">
        <v>1.1446012972147999E-3</v>
      </c>
      <c r="AU36" s="6">
        <v>7.6306753147653496E-4</v>
      </c>
      <c r="AV36" s="6">
        <v>3.8153376573826699E-4</v>
      </c>
      <c r="AW36" s="6">
        <v>3.8153376573826699E-4</v>
      </c>
      <c r="AX36" s="6">
        <v>7.6306753147653496E-4</v>
      </c>
      <c r="AY36" s="6">
        <v>1.5261350629530699E-3</v>
      </c>
      <c r="AZ36" s="6">
        <v>7.6306753147653496E-4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3.8153376573826699E-4</v>
      </c>
      <c r="BJ36" s="6">
        <v>3.8153376573826699E-4</v>
      </c>
      <c r="BK36" s="6">
        <v>0</v>
      </c>
      <c r="BL36" s="6">
        <v>3.8153376573826699E-4</v>
      </c>
      <c r="BM36" s="6">
        <v>0</v>
      </c>
      <c r="BN36" s="6">
        <v>3.8153376573826699E-4</v>
      </c>
      <c r="BO36" s="6">
        <v>0</v>
      </c>
      <c r="BP36" s="6">
        <v>3.8153376573826699E-4</v>
      </c>
      <c r="BQ36" s="6">
        <v>0</v>
      </c>
      <c r="BR36" s="6">
        <v>7.6306753147653496E-4</v>
      </c>
      <c r="BS36" s="6">
        <v>3.8153376573826699E-4</v>
      </c>
      <c r="BT36" s="6">
        <v>0</v>
      </c>
      <c r="BU36" s="7">
        <v>3.8153376573826698E-3</v>
      </c>
    </row>
    <row r="37" spans="1:73" x14ac:dyDescent="0.25">
      <c r="A37">
        <v>35</v>
      </c>
      <c r="B37">
        <f t="shared" si="2"/>
        <v>64</v>
      </c>
      <c r="C37" s="5">
        <v>0.67160859896219405</v>
      </c>
      <c r="D37" s="6">
        <v>3.7064492216456601E-4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3.7064492216456601E-4</v>
      </c>
      <c r="L37" s="6">
        <v>0</v>
      </c>
      <c r="M37" s="6">
        <v>3.7064492216456601E-4</v>
      </c>
      <c r="N37" s="6">
        <v>3.7064492216456601E-4</v>
      </c>
      <c r="O37" s="6">
        <v>0</v>
      </c>
      <c r="P37" s="6">
        <v>3.7064492216456601E-4</v>
      </c>
      <c r="Q37" s="6">
        <v>3.7064492216456601E-4</v>
      </c>
      <c r="R37" s="6">
        <v>1.1119347664936901E-3</v>
      </c>
      <c r="S37" s="6">
        <v>7.4128984432913201E-4</v>
      </c>
      <c r="T37" s="6">
        <v>1.4825796886582599E-3</v>
      </c>
      <c r="U37" s="6">
        <v>3.7064492216456601E-4</v>
      </c>
      <c r="V37" s="6">
        <v>1.8532246108228299E-3</v>
      </c>
      <c r="W37" s="6">
        <v>2.59451445515196E-3</v>
      </c>
      <c r="X37" s="6">
        <v>1.4825796886582599E-3</v>
      </c>
      <c r="Y37" s="6">
        <v>1.8532246108228299E-3</v>
      </c>
      <c r="Z37" s="6">
        <v>1.8532246108228299E-3</v>
      </c>
      <c r="AA37" s="6">
        <v>1.8532246108228299E-3</v>
      </c>
      <c r="AB37" s="6">
        <v>2.59451445515196E-3</v>
      </c>
      <c r="AC37" s="6">
        <v>2.9651593773165302E-3</v>
      </c>
      <c r="AD37" s="6">
        <v>3.33580429948109E-3</v>
      </c>
      <c r="AE37" s="6">
        <v>8.52483320978502E-3</v>
      </c>
      <c r="AF37" s="6">
        <v>5.9303187546330604E-3</v>
      </c>
      <c r="AG37" s="6">
        <v>9.6367679762787203E-3</v>
      </c>
      <c r="AH37" s="6">
        <v>1.14899925871015E-2</v>
      </c>
      <c r="AI37" s="6">
        <v>1.4084507042253501E-2</v>
      </c>
      <c r="AJ37" s="6">
        <v>3.70644922164566E-2</v>
      </c>
      <c r="AK37" s="6">
        <v>0.110822831727205</v>
      </c>
      <c r="AL37" s="6">
        <v>3.9288361749444001E-2</v>
      </c>
      <c r="AM37" s="6">
        <v>2.0014825796886501E-2</v>
      </c>
      <c r="AN37" s="6">
        <v>1.14899925871015E-2</v>
      </c>
      <c r="AO37" s="6">
        <v>8.52483320978502E-3</v>
      </c>
      <c r="AP37" s="6">
        <v>4.8183839881393601E-3</v>
      </c>
      <c r="AQ37" s="6">
        <v>2.59451445515196E-3</v>
      </c>
      <c r="AR37" s="6">
        <v>1.8532246108228299E-3</v>
      </c>
      <c r="AS37" s="6">
        <v>1.8532246108228299E-3</v>
      </c>
      <c r="AT37" s="6">
        <v>1.8532246108228299E-3</v>
      </c>
      <c r="AU37" s="6">
        <v>0</v>
      </c>
      <c r="AV37" s="6">
        <v>1.1119347664936901E-3</v>
      </c>
      <c r="AW37" s="6">
        <v>3.7064492216456601E-4</v>
      </c>
      <c r="AX37" s="6">
        <v>0</v>
      </c>
      <c r="AY37" s="6">
        <v>1.4825796886582599E-3</v>
      </c>
      <c r="AZ37" s="6">
        <v>2.59451445515196E-3</v>
      </c>
      <c r="BA37" s="6">
        <v>3.7064492216456601E-4</v>
      </c>
      <c r="BB37" s="6">
        <v>0</v>
      </c>
      <c r="BC37" s="6">
        <v>0</v>
      </c>
      <c r="BD37" s="6">
        <v>0</v>
      </c>
      <c r="BE37" s="6">
        <v>3.7064492216456601E-4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7.4128984432913201E-4</v>
      </c>
      <c r="BP37" s="6">
        <v>3.7064492216456601E-4</v>
      </c>
      <c r="BQ37" s="6">
        <v>0</v>
      </c>
      <c r="BR37" s="6">
        <v>0</v>
      </c>
      <c r="BS37" s="6">
        <v>7.4128984432913201E-4</v>
      </c>
      <c r="BT37" s="6">
        <v>3.7064492216456601E-4</v>
      </c>
      <c r="BU37" s="7">
        <v>3.7064492216456598E-3</v>
      </c>
    </row>
    <row r="38" spans="1:73" x14ac:dyDescent="0.25">
      <c r="A38">
        <v>36</v>
      </c>
      <c r="B38">
        <f t="shared" si="2"/>
        <v>65</v>
      </c>
      <c r="C38" s="5">
        <v>0.69183040330920298</v>
      </c>
      <c r="D38" s="6">
        <v>0</v>
      </c>
      <c r="E38" s="6">
        <v>0</v>
      </c>
      <c r="F38" s="6">
        <v>3.4470872113064402E-4</v>
      </c>
      <c r="G38" s="6">
        <v>0</v>
      </c>
      <c r="H38" s="6">
        <v>0</v>
      </c>
      <c r="I38" s="6">
        <v>0</v>
      </c>
      <c r="J38" s="6">
        <v>3.4470872113064402E-4</v>
      </c>
      <c r="K38" s="6">
        <v>0</v>
      </c>
      <c r="L38" s="6">
        <v>0</v>
      </c>
      <c r="M38" s="6">
        <v>3.4470872113064402E-4</v>
      </c>
      <c r="N38" s="6">
        <v>0</v>
      </c>
      <c r="O38" s="6">
        <v>0</v>
      </c>
      <c r="P38" s="6">
        <v>3.4470872113064402E-4</v>
      </c>
      <c r="Q38" s="6">
        <v>3.4470872113064402E-4</v>
      </c>
      <c r="R38" s="6">
        <v>6.8941744226128901E-4</v>
      </c>
      <c r="S38" s="6">
        <v>0</v>
      </c>
      <c r="T38" s="6">
        <v>0</v>
      </c>
      <c r="U38" s="6">
        <v>6.8941744226128901E-4</v>
      </c>
      <c r="V38" s="6">
        <v>1.03412616339193E-3</v>
      </c>
      <c r="W38" s="6">
        <v>6.8941744226128901E-4</v>
      </c>
      <c r="X38" s="6">
        <v>3.7917959324370899E-3</v>
      </c>
      <c r="Y38" s="6">
        <v>1.37883488452257E-3</v>
      </c>
      <c r="Z38" s="6">
        <v>1.72354360565322E-3</v>
      </c>
      <c r="AA38" s="6">
        <v>4.4812133746983699E-3</v>
      </c>
      <c r="AB38" s="6">
        <v>1.72354360565322E-3</v>
      </c>
      <c r="AC38" s="6">
        <v>2.75766976904515E-3</v>
      </c>
      <c r="AD38" s="6">
        <v>6.8941744226128903E-3</v>
      </c>
      <c r="AE38" s="6">
        <v>4.1365046535677304E-3</v>
      </c>
      <c r="AF38" s="6">
        <v>4.1365046535677304E-3</v>
      </c>
      <c r="AG38" s="6">
        <v>5.1706308169596604E-3</v>
      </c>
      <c r="AH38" s="6">
        <v>8.9624267493967503E-3</v>
      </c>
      <c r="AI38" s="6">
        <v>1.10306790761806E-2</v>
      </c>
      <c r="AJ38" s="6">
        <v>1.8614270941054799E-2</v>
      </c>
      <c r="AK38" s="6">
        <v>2.7576697690451499E-2</v>
      </c>
      <c r="AL38" s="6">
        <v>9.8241985522233705E-2</v>
      </c>
      <c r="AM38" s="6">
        <v>3.3092037228541801E-2</v>
      </c>
      <c r="AN38" s="6">
        <v>2.06825232678386E-2</v>
      </c>
      <c r="AO38" s="6">
        <v>1.27542226818338E-2</v>
      </c>
      <c r="AP38" s="6">
        <v>4.8259220958290199E-3</v>
      </c>
      <c r="AQ38" s="6">
        <v>6.5494657014822403E-3</v>
      </c>
      <c r="AR38" s="6">
        <v>3.4470872113064399E-3</v>
      </c>
      <c r="AS38" s="6">
        <v>2.06825232678386E-3</v>
      </c>
      <c r="AT38" s="6">
        <v>4.1365046535677304E-3</v>
      </c>
      <c r="AU38" s="6">
        <v>2.75766976904515E-3</v>
      </c>
      <c r="AV38" s="6">
        <v>1.37883488452257E-3</v>
      </c>
      <c r="AW38" s="6">
        <v>2.06825232678386E-3</v>
      </c>
      <c r="AX38" s="6">
        <v>3.4470872113064402E-4</v>
      </c>
      <c r="AY38" s="6">
        <v>1.37883488452257E-3</v>
      </c>
      <c r="AZ38" s="6">
        <v>0</v>
      </c>
      <c r="BA38" s="6">
        <v>6.8941744226128901E-4</v>
      </c>
      <c r="BB38" s="6">
        <v>3.4470872113064402E-4</v>
      </c>
      <c r="BC38" s="6">
        <v>3.4470872113064402E-4</v>
      </c>
      <c r="BD38" s="6">
        <v>0</v>
      </c>
      <c r="BE38" s="6">
        <v>0</v>
      </c>
      <c r="BF38" s="6">
        <v>0</v>
      </c>
      <c r="BG38" s="6">
        <v>0</v>
      </c>
      <c r="BH38" s="6">
        <v>3.4470872113064402E-4</v>
      </c>
      <c r="BI38" s="6">
        <v>0</v>
      </c>
      <c r="BJ38" s="6">
        <v>3.4470872113064402E-4</v>
      </c>
      <c r="BK38" s="6">
        <v>0</v>
      </c>
      <c r="BL38" s="6">
        <v>0</v>
      </c>
      <c r="BM38" s="6">
        <v>3.4470872113064402E-4</v>
      </c>
      <c r="BN38" s="6">
        <v>6.8941744226128901E-4</v>
      </c>
      <c r="BO38" s="6">
        <v>3.4470872113064402E-4</v>
      </c>
      <c r="BP38" s="6">
        <v>6.8941744226128901E-4</v>
      </c>
      <c r="BQ38" s="6">
        <v>0</v>
      </c>
      <c r="BR38" s="6">
        <v>0</v>
      </c>
      <c r="BS38" s="6">
        <v>0</v>
      </c>
      <c r="BT38" s="6">
        <v>0</v>
      </c>
      <c r="BU38" s="7">
        <v>3.1023784901757999E-3</v>
      </c>
    </row>
    <row r="39" spans="1:73" x14ac:dyDescent="0.25">
      <c r="A39">
        <v>37</v>
      </c>
      <c r="B39">
        <f t="shared" si="2"/>
        <v>66</v>
      </c>
      <c r="C39" s="5">
        <v>0.65140845070422504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4.40140845070422E-4</v>
      </c>
      <c r="Q39" s="6">
        <v>0</v>
      </c>
      <c r="R39" s="6">
        <v>0</v>
      </c>
      <c r="S39" s="6">
        <v>4.40140845070422E-4</v>
      </c>
      <c r="T39" s="6">
        <v>1.32042253521126E-3</v>
      </c>
      <c r="U39" s="6">
        <v>4.40140845070422E-4</v>
      </c>
      <c r="V39" s="6">
        <v>4.40140845070422E-4</v>
      </c>
      <c r="W39" s="6">
        <v>1.32042253521126E-3</v>
      </c>
      <c r="X39" s="6">
        <v>1.32042253521126E-3</v>
      </c>
      <c r="Y39" s="6">
        <v>2.2007042253521102E-3</v>
      </c>
      <c r="Z39" s="6">
        <v>2.2007042253521102E-3</v>
      </c>
      <c r="AA39" s="6">
        <v>3.9612676056338001E-3</v>
      </c>
      <c r="AB39" s="6">
        <v>2.2007042253521102E-3</v>
      </c>
      <c r="AC39" s="6">
        <v>1.76056338028169E-3</v>
      </c>
      <c r="AD39" s="6">
        <v>3.5211267605633799E-3</v>
      </c>
      <c r="AE39" s="6">
        <v>3.5211267605633799E-3</v>
      </c>
      <c r="AF39" s="6">
        <v>7.4823943661971801E-3</v>
      </c>
      <c r="AG39" s="6">
        <v>3.0809859154929502E-3</v>
      </c>
      <c r="AH39" s="6">
        <v>5.7218309859154897E-3</v>
      </c>
      <c r="AI39" s="6">
        <v>1.18838028169014E-2</v>
      </c>
      <c r="AJ39" s="6">
        <v>1.2323943661971801E-2</v>
      </c>
      <c r="AK39" s="6">
        <v>1.8485915492957701E-2</v>
      </c>
      <c r="AL39" s="6">
        <v>3.74119718309859E-2</v>
      </c>
      <c r="AM39" s="6">
        <v>0.11487676056338</v>
      </c>
      <c r="AN39" s="6">
        <v>3.3010563380281598E-2</v>
      </c>
      <c r="AO39" s="6">
        <v>2.7288732394366098E-2</v>
      </c>
      <c r="AP39" s="6">
        <v>1.4084507042253501E-2</v>
      </c>
      <c r="AQ39" s="6">
        <v>7.9225352112676003E-3</v>
      </c>
      <c r="AR39" s="6">
        <v>5.2816901408450703E-3</v>
      </c>
      <c r="AS39" s="6">
        <v>5.2816901408450703E-3</v>
      </c>
      <c r="AT39" s="6">
        <v>1.76056338028169E-3</v>
      </c>
      <c r="AU39" s="6">
        <v>3.5211267605633799E-3</v>
      </c>
      <c r="AV39" s="6">
        <v>8.8028169014084498E-4</v>
      </c>
      <c r="AW39" s="6">
        <v>4.40140845070422E-4</v>
      </c>
      <c r="AX39" s="6">
        <v>1.32042253521126E-3</v>
      </c>
      <c r="AY39" s="6">
        <v>8.8028169014084498E-4</v>
      </c>
      <c r="AZ39" s="6">
        <v>1.76056338028169E-3</v>
      </c>
      <c r="BA39" s="6">
        <v>8.8028169014084498E-4</v>
      </c>
      <c r="BB39" s="6">
        <v>1.32042253521126E-3</v>
      </c>
      <c r="BC39" s="6">
        <v>4.40140845070422E-4</v>
      </c>
      <c r="BD39" s="6">
        <v>0</v>
      </c>
      <c r="BE39" s="6">
        <v>8.8028169014084498E-4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4.40140845070422E-4</v>
      </c>
      <c r="BS39" s="6">
        <v>0</v>
      </c>
      <c r="BT39" s="6">
        <v>8.8028169014084498E-4</v>
      </c>
      <c r="BU39" s="7">
        <v>3.9612676056338001E-3</v>
      </c>
    </row>
    <row r="40" spans="1:73" x14ac:dyDescent="0.25">
      <c r="A40">
        <v>38</v>
      </c>
      <c r="B40">
        <f t="shared" si="2"/>
        <v>67</v>
      </c>
      <c r="C40" s="5">
        <v>0.66463104325699696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5.0890585241730203E-4</v>
      </c>
      <c r="L40" s="6">
        <v>5.0890585241730203E-4</v>
      </c>
      <c r="M40" s="6">
        <v>0</v>
      </c>
      <c r="N40" s="6">
        <v>0</v>
      </c>
      <c r="O40" s="6">
        <v>5.0890585241730203E-4</v>
      </c>
      <c r="P40" s="6">
        <v>0</v>
      </c>
      <c r="Q40" s="6">
        <v>0</v>
      </c>
      <c r="R40" s="6">
        <v>0</v>
      </c>
      <c r="S40" s="6">
        <v>5.0890585241730203E-4</v>
      </c>
      <c r="T40" s="6">
        <v>1.0178117048345999E-3</v>
      </c>
      <c r="U40" s="6">
        <v>5.0890585241730203E-4</v>
      </c>
      <c r="V40" s="6">
        <v>1.5267175572518999E-3</v>
      </c>
      <c r="W40" s="6">
        <v>1.5267175572518999E-3</v>
      </c>
      <c r="X40" s="6">
        <v>1.0178117048345999E-3</v>
      </c>
      <c r="Y40" s="6">
        <v>1.0178117048345999E-3</v>
      </c>
      <c r="Z40" s="6">
        <v>1.5267175572518999E-3</v>
      </c>
      <c r="AA40" s="6">
        <v>1.5267175572518999E-3</v>
      </c>
      <c r="AB40" s="6">
        <v>2.5445292620865098E-3</v>
      </c>
      <c r="AC40" s="6">
        <v>3.0534351145038098E-3</v>
      </c>
      <c r="AD40" s="6">
        <v>1.5267175572518999E-3</v>
      </c>
      <c r="AE40" s="6">
        <v>3.0534351145038098E-3</v>
      </c>
      <c r="AF40" s="6">
        <v>7.12468193384223E-3</v>
      </c>
      <c r="AG40" s="6">
        <v>5.0890585241730197E-3</v>
      </c>
      <c r="AH40" s="6">
        <v>6.6157760814249296E-3</v>
      </c>
      <c r="AI40" s="6">
        <v>6.6157760814249296E-3</v>
      </c>
      <c r="AJ40" s="6">
        <v>7.63358778625954E-3</v>
      </c>
      <c r="AK40" s="6">
        <v>1.1704834605597901E-2</v>
      </c>
      <c r="AL40" s="6">
        <v>1.78117048346055E-2</v>
      </c>
      <c r="AM40" s="6">
        <v>3.3078880407124603E-2</v>
      </c>
      <c r="AN40" s="6">
        <v>0.11603053435114501</v>
      </c>
      <c r="AO40" s="6">
        <v>3.5114503816793798E-2</v>
      </c>
      <c r="AP40" s="6">
        <v>2.03562340966921E-2</v>
      </c>
      <c r="AQ40" s="6">
        <v>1.32315521628498E-2</v>
      </c>
      <c r="AR40" s="6">
        <v>9.1603053435114507E-3</v>
      </c>
      <c r="AS40" s="6">
        <v>7.63358778625954E-3</v>
      </c>
      <c r="AT40" s="6">
        <v>2.0356234096692099E-3</v>
      </c>
      <c r="AU40" s="6">
        <v>3.0534351145038098E-3</v>
      </c>
      <c r="AV40" s="6">
        <v>1.5267175572518999E-3</v>
      </c>
      <c r="AW40" s="6">
        <v>1.0178117048345999E-3</v>
      </c>
      <c r="AX40" s="6">
        <v>5.0890585241730203E-4</v>
      </c>
      <c r="AY40" s="6">
        <v>0</v>
      </c>
      <c r="AZ40" s="6">
        <v>1.0178117048345999E-3</v>
      </c>
      <c r="BA40" s="6">
        <v>1.0178117048345999E-3</v>
      </c>
      <c r="BB40" s="6">
        <v>1.0178117048345999E-3</v>
      </c>
      <c r="BC40" s="6">
        <v>5.0890585241730203E-4</v>
      </c>
      <c r="BD40" s="6">
        <v>5.0890585241730203E-4</v>
      </c>
      <c r="BE40" s="6">
        <v>5.0890585241730203E-4</v>
      </c>
      <c r="BF40" s="6">
        <v>0</v>
      </c>
      <c r="BG40" s="6">
        <v>0</v>
      </c>
      <c r="BH40" s="6">
        <v>0</v>
      </c>
      <c r="BI40" s="6">
        <v>0</v>
      </c>
      <c r="BJ40" s="6">
        <v>1.0178117048345999E-3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5.0890585241730203E-4</v>
      </c>
      <c r="BS40" s="6">
        <v>0</v>
      </c>
      <c r="BT40" s="6">
        <v>0</v>
      </c>
      <c r="BU40" s="7">
        <v>2.0356234096692099E-3</v>
      </c>
    </row>
    <row r="41" spans="1:73" x14ac:dyDescent="0.25">
      <c r="A41">
        <v>39</v>
      </c>
      <c r="B41">
        <f t="shared" si="2"/>
        <v>68</v>
      </c>
      <c r="C41" s="5">
        <v>0.68892096715986995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7.2176109707686696E-4</v>
      </c>
      <c r="R41" s="6">
        <v>3.6088054853843299E-4</v>
      </c>
      <c r="S41" s="6">
        <v>3.6088054853843299E-4</v>
      </c>
      <c r="T41" s="6">
        <v>7.2176109707686696E-4</v>
      </c>
      <c r="U41" s="6">
        <v>1.0826416456153E-3</v>
      </c>
      <c r="V41" s="6">
        <v>7.2176109707686696E-4</v>
      </c>
      <c r="W41" s="6">
        <v>3.6088054853843299E-4</v>
      </c>
      <c r="X41" s="6">
        <v>1.0826416456153E-3</v>
      </c>
      <c r="Y41" s="6">
        <v>3.6088054853843299E-4</v>
      </c>
      <c r="Z41" s="6">
        <v>2.1652832912306E-3</v>
      </c>
      <c r="AA41" s="6">
        <v>1.44352219415373E-3</v>
      </c>
      <c r="AB41" s="6">
        <v>1.80440274269216E-3</v>
      </c>
      <c r="AC41" s="6">
        <v>1.44352219415373E-3</v>
      </c>
      <c r="AD41" s="6">
        <v>2.88704438830747E-3</v>
      </c>
      <c r="AE41" s="6">
        <v>4.3305665824612E-3</v>
      </c>
      <c r="AF41" s="6">
        <v>2.52616383976903E-3</v>
      </c>
      <c r="AG41" s="6">
        <v>3.96968603392277E-3</v>
      </c>
      <c r="AH41" s="6">
        <v>4.3305665824612E-3</v>
      </c>
      <c r="AI41" s="6">
        <v>6.4958498736918001E-3</v>
      </c>
      <c r="AJ41" s="6">
        <v>5.4132082280764996E-3</v>
      </c>
      <c r="AK41" s="6">
        <v>8.3002526163839692E-3</v>
      </c>
      <c r="AL41" s="6">
        <v>1.1909058101768301E-2</v>
      </c>
      <c r="AM41" s="6">
        <v>1.8044027426921599E-2</v>
      </c>
      <c r="AN41" s="6">
        <v>2.9953085528689999E-2</v>
      </c>
      <c r="AO41" s="6">
        <v>0.112233850595452</v>
      </c>
      <c r="AP41" s="6">
        <v>2.8509563334536199E-2</v>
      </c>
      <c r="AQ41" s="6">
        <v>1.5156983038614199E-2</v>
      </c>
      <c r="AR41" s="6">
        <v>1.0465535907614501E-2</v>
      </c>
      <c r="AS41" s="6">
        <v>7.2176109707686696E-3</v>
      </c>
      <c r="AT41" s="6">
        <v>3.60880548538433E-3</v>
      </c>
      <c r="AU41" s="6">
        <v>4.3305665824612E-3</v>
      </c>
      <c r="AV41" s="6">
        <v>4.3305665824612E-3</v>
      </c>
      <c r="AW41" s="6">
        <v>2.1652832912306E-3</v>
      </c>
      <c r="AX41" s="6">
        <v>1.44352219415373E-3</v>
      </c>
      <c r="AY41" s="6">
        <v>1.44352219415373E-3</v>
      </c>
      <c r="AZ41" s="6">
        <v>7.2176109707686696E-4</v>
      </c>
      <c r="BA41" s="6">
        <v>0</v>
      </c>
      <c r="BB41" s="6">
        <v>0</v>
      </c>
      <c r="BC41" s="6">
        <v>3.6088054853843299E-4</v>
      </c>
      <c r="BD41" s="6">
        <v>7.2176109707686696E-4</v>
      </c>
      <c r="BE41" s="6">
        <v>0</v>
      </c>
      <c r="BF41" s="6">
        <v>0</v>
      </c>
      <c r="BG41" s="6">
        <v>0</v>
      </c>
      <c r="BH41" s="6">
        <v>0</v>
      </c>
      <c r="BI41" s="6">
        <v>7.2176109707686696E-4</v>
      </c>
      <c r="BJ41" s="6">
        <v>3.6088054853843299E-4</v>
      </c>
      <c r="BK41" s="6">
        <v>0</v>
      </c>
      <c r="BL41" s="6">
        <v>0</v>
      </c>
      <c r="BM41" s="6">
        <v>3.6088054853843299E-4</v>
      </c>
      <c r="BN41" s="6">
        <v>0</v>
      </c>
      <c r="BO41" s="6">
        <v>0</v>
      </c>
      <c r="BP41" s="6">
        <v>3.6088054853843299E-4</v>
      </c>
      <c r="BQ41" s="6">
        <v>0</v>
      </c>
      <c r="BR41" s="6">
        <v>0</v>
      </c>
      <c r="BS41" s="6">
        <v>3.6088054853843299E-4</v>
      </c>
      <c r="BT41" s="6">
        <v>3.6088054853843299E-4</v>
      </c>
      <c r="BU41" s="7">
        <v>5.0523276795380696E-3</v>
      </c>
    </row>
    <row r="42" spans="1:73" x14ac:dyDescent="0.25">
      <c r="A42">
        <v>40</v>
      </c>
      <c r="B42">
        <f t="shared" si="2"/>
        <v>69</v>
      </c>
      <c r="C42" s="5">
        <v>0.66536458333333304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1.30208333333333E-3</v>
      </c>
      <c r="Q42" s="6">
        <v>4.3402777777777699E-4</v>
      </c>
      <c r="R42" s="6">
        <v>0</v>
      </c>
      <c r="S42" s="6">
        <v>4.3402777777777699E-4</v>
      </c>
      <c r="T42" s="6">
        <v>8.6805555555555497E-4</v>
      </c>
      <c r="U42" s="6">
        <v>0</v>
      </c>
      <c r="V42" s="6">
        <v>8.6805555555555497E-4</v>
      </c>
      <c r="W42" s="6">
        <v>2.60416666666666E-3</v>
      </c>
      <c r="X42" s="6">
        <v>3.0381944444444402E-3</v>
      </c>
      <c r="Y42" s="6">
        <v>2.1701388888888799E-3</v>
      </c>
      <c r="Z42" s="6">
        <v>1.7361111111111099E-3</v>
      </c>
      <c r="AA42" s="6">
        <v>2.60416666666666E-3</v>
      </c>
      <c r="AB42" s="6">
        <v>3.0381944444444402E-3</v>
      </c>
      <c r="AC42" s="6">
        <v>3.4722222222222199E-3</v>
      </c>
      <c r="AD42" s="6">
        <v>1.7361111111111099E-3</v>
      </c>
      <c r="AE42" s="6">
        <v>1.7361111111111099E-3</v>
      </c>
      <c r="AF42" s="6">
        <v>2.60416666666666E-3</v>
      </c>
      <c r="AG42" s="6">
        <v>1.7361111111111099E-3</v>
      </c>
      <c r="AH42" s="6">
        <v>6.0763888888888803E-3</v>
      </c>
      <c r="AI42" s="6">
        <v>5.2083333333333296E-3</v>
      </c>
      <c r="AJ42" s="6">
        <v>6.9444444444444397E-3</v>
      </c>
      <c r="AK42" s="6">
        <v>6.51041666666666E-3</v>
      </c>
      <c r="AL42" s="6">
        <v>8.6805555555555507E-3</v>
      </c>
      <c r="AM42" s="6">
        <v>2.03993055555555E-2</v>
      </c>
      <c r="AN42" s="6">
        <v>1.8663194444444399E-2</v>
      </c>
      <c r="AO42" s="6">
        <v>3.2986111111111098E-2</v>
      </c>
      <c r="AP42" s="6">
        <v>0.125</v>
      </c>
      <c r="AQ42" s="6">
        <v>2.2135416666666598E-2</v>
      </c>
      <c r="AR42" s="6">
        <v>1.43229166666666E-2</v>
      </c>
      <c r="AS42" s="6">
        <v>7.8125E-3</v>
      </c>
      <c r="AT42" s="6">
        <v>3.90625E-3</v>
      </c>
      <c r="AU42" s="6">
        <v>3.4722222222222199E-3</v>
      </c>
      <c r="AV42" s="6">
        <v>3.0381944444444402E-3</v>
      </c>
      <c r="AW42" s="6">
        <v>4.3402777777777702E-3</v>
      </c>
      <c r="AX42" s="6">
        <v>4.3402777777777699E-4</v>
      </c>
      <c r="AY42" s="6">
        <v>8.6805555555555497E-4</v>
      </c>
      <c r="AZ42" s="6">
        <v>1.30208333333333E-3</v>
      </c>
      <c r="BA42" s="6">
        <v>1.7361111111111099E-3</v>
      </c>
      <c r="BB42" s="6">
        <v>4.3402777777777699E-4</v>
      </c>
      <c r="BC42" s="6">
        <v>1.30208333333333E-3</v>
      </c>
      <c r="BD42" s="6">
        <v>1.30208333333333E-3</v>
      </c>
      <c r="BE42" s="6">
        <v>4.3402777777777699E-4</v>
      </c>
      <c r="BF42" s="6">
        <v>0</v>
      </c>
      <c r="BG42" s="6">
        <v>4.3402777777777699E-4</v>
      </c>
      <c r="BH42" s="6">
        <v>0</v>
      </c>
      <c r="BI42" s="6">
        <v>0</v>
      </c>
      <c r="BJ42" s="6">
        <v>4.3402777777777699E-4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4.3402777777777699E-4</v>
      </c>
      <c r="BQ42" s="6">
        <v>0</v>
      </c>
      <c r="BR42" s="6">
        <v>0</v>
      </c>
      <c r="BS42" s="6">
        <v>8.6805555555555497E-4</v>
      </c>
      <c r="BT42" s="6">
        <v>1.7361111111111099E-3</v>
      </c>
      <c r="BU42" s="7">
        <v>3.0381944444444402E-3</v>
      </c>
    </row>
    <row r="43" spans="1:73" x14ac:dyDescent="0.25">
      <c r="A43">
        <v>41</v>
      </c>
      <c r="B43">
        <f t="shared" si="2"/>
        <v>70</v>
      </c>
      <c r="C43" s="5">
        <v>0.685552407932011</v>
      </c>
      <c r="D43" s="6">
        <v>0</v>
      </c>
      <c r="E43" s="6">
        <v>0</v>
      </c>
      <c r="F43" s="6">
        <v>7.0821529745042496E-4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3.5410764872521199E-4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3.5410764872521199E-4</v>
      </c>
      <c r="T43" s="6">
        <v>3.5410764872521199E-4</v>
      </c>
      <c r="U43" s="6">
        <v>7.0821529745042496E-4</v>
      </c>
      <c r="V43" s="6">
        <v>1.0623229461756299E-3</v>
      </c>
      <c r="W43" s="6">
        <v>3.5410764872521199E-4</v>
      </c>
      <c r="X43" s="6">
        <v>3.5410764872521199E-4</v>
      </c>
      <c r="Y43" s="6">
        <v>1.4164305949008499E-3</v>
      </c>
      <c r="Z43" s="6">
        <v>1.0623229461756299E-3</v>
      </c>
      <c r="AA43" s="6">
        <v>1.0623229461756299E-3</v>
      </c>
      <c r="AB43" s="6">
        <v>2.4787535410764798E-3</v>
      </c>
      <c r="AC43" s="6">
        <v>1.4164305949008499E-3</v>
      </c>
      <c r="AD43" s="6">
        <v>2.1246458923512698E-3</v>
      </c>
      <c r="AE43" s="6">
        <v>1.77053824362606E-3</v>
      </c>
      <c r="AF43" s="6">
        <v>1.4164305949008499E-3</v>
      </c>
      <c r="AG43" s="6">
        <v>4.60339943342776E-3</v>
      </c>
      <c r="AH43" s="6">
        <v>2.1246458923512698E-3</v>
      </c>
      <c r="AI43" s="6">
        <v>4.60339943342776E-3</v>
      </c>
      <c r="AJ43" s="6">
        <v>4.9575070821529701E-3</v>
      </c>
      <c r="AK43" s="6">
        <v>6.7280453257790298E-3</v>
      </c>
      <c r="AL43" s="6">
        <v>7.4362606232294603E-3</v>
      </c>
      <c r="AM43" s="6">
        <v>8.4985835694051E-3</v>
      </c>
      <c r="AN43" s="6">
        <v>1.0977337110481499E-2</v>
      </c>
      <c r="AO43" s="6">
        <v>1.48725212464589E-2</v>
      </c>
      <c r="AP43" s="6">
        <v>2.5849858356940501E-2</v>
      </c>
      <c r="AQ43" s="6">
        <v>0.11756373937677</v>
      </c>
      <c r="AR43" s="6">
        <v>2.4079320113314401E-2</v>
      </c>
      <c r="AS43" s="6">
        <v>2.1954674220963099E-2</v>
      </c>
      <c r="AT43" s="6">
        <v>8.85269121813031E-3</v>
      </c>
      <c r="AU43" s="6">
        <v>5.3116147308781801E-3</v>
      </c>
      <c r="AV43" s="6">
        <v>5.6657223796033997E-3</v>
      </c>
      <c r="AW43" s="6">
        <v>3.5410764872521199E-3</v>
      </c>
      <c r="AX43" s="6">
        <v>3.5410764872521199E-3</v>
      </c>
      <c r="AY43" s="6">
        <v>1.0623229461756299E-3</v>
      </c>
      <c r="AZ43" s="6">
        <v>7.0821529745042496E-4</v>
      </c>
      <c r="BA43" s="6">
        <v>1.0623229461756299E-3</v>
      </c>
      <c r="BB43" s="6">
        <v>3.5410764872521199E-4</v>
      </c>
      <c r="BC43" s="6">
        <v>1.0623229461756299E-3</v>
      </c>
      <c r="BD43" s="6">
        <v>7.0821529745042496E-4</v>
      </c>
      <c r="BE43" s="6">
        <v>0</v>
      </c>
      <c r="BF43" s="6">
        <v>3.5410764872521199E-4</v>
      </c>
      <c r="BG43" s="6">
        <v>7.0821529745042496E-4</v>
      </c>
      <c r="BH43" s="6">
        <v>7.0821529745042496E-4</v>
      </c>
      <c r="BI43" s="6">
        <v>7.0821529745042496E-4</v>
      </c>
      <c r="BJ43" s="6">
        <v>3.5410764872521199E-4</v>
      </c>
      <c r="BK43" s="6">
        <v>3.5410764872521199E-4</v>
      </c>
      <c r="BL43" s="6">
        <v>3.5410764872521199E-4</v>
      </c>
      <c r="BM43" s="6">
        <v>7.0821529745042496E-4</v>
      </c>
      <c r="BN43" s="6">
        <v>0</v>
      </c>
      <c r="BO43" s="6">
        <v>7.0821529745042496E-4</v>
      </c>
      <c r="BP43" s="6">
        <v>0</v>
      </c>
      <c r="BQ43" s="6">
        <v>3.5410764872521199E-4</v>
      </c>
      <c r="BR43" s="6">
        <v>3.5410764872521199E-4</v>
      </c>
      <c r="BS43" s="6">
        <v>0</v>
      </c>
      <c r="BT43" s="6">
        <v>3.5410764872521199E-4</v>
      </c>
      <c r="BU43" s="7">
        <v>5.3116147308781801E-3</v>
      </c>
    </row>
    <row r="44" spans="1:73" x14ac:dyDescent="0.25">
      <c r="A44">
        <v>42</v>
      </c>
      <c r="B44">
        <f t="shared" si="2"/>
        <v>71</v>
      </c>
      <c r="C44" s="5">
        <v>0.65253164556961996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6.3291139240506298E-4</v>
      </c>
      <c r="U44" s="6">
        <v>0</v>
      </c>
      <c r="V44" s="6">
        <v>1.2658227848101201E-3</v>
      </c>
      <c r="W44" s="6">
        <v>0</v>
      </c>
      <c r="X44" s="6">
        <v>0</v>
      </c>
      <c r="Y44" s="6">
        <v>2.5316455696202502E-3</v>
      </c>
      <c r="Z44" s="6">
        <v>1.2658227848101201E-3</v>
      </c>
      <c r="AA44" s="6">
        <v>6.3291139240506298E-4</v>
      </c>
      <c r="AB44" s="6">
        <v>1.89873417721518E-3</v>
      </c>
      <c r="AC44" s="6">
        <v>1.2658227848101201E-3</v>
      </c>
      <c r="AD44" s="6">
        <v>1.2658227848101201E-3</v>
      </c>
      <c r="AE44" s="6">
        <v>2.5316455696202502E-3</v>
      </c>
      <c r="AF44" s="6">
        <v>2.5316455696202502E-3</v>
      </c>
      <c r="AG44" s="6">
        <v>2.5316455696202502E-3</v>
      </c>
      <c r="AH44" s="6">
        <v>5.0632911392405004E-3</v>
      </c>
      <c r="AI44" s="6">
        <v>3.1645569620253099E-3</v>
      </c>
      <c r="AJ44" s="6">
        <v>2.5316455696202502E-3</v>
      </c>
      <c r="AK44" s="6">
        <v>4.4303797468354398E-3</v>
      </c>
      <c r="AL44" s="6">
        <v>6.9620253164556899E-3</v>
      </c>
      <c r="AM44" s="6">
        <v>2.5316455696202502E-3</v>
      </c>
      <c r="AN44" s="6">
        <v>1.0126582278481001E-2</v>
      </c>
      <c r="AO44" s="6">
        <v>1.1392405063291099E-2</v>
      </c>
      <c r="AP44" s="6">
        <v>1.8987341772151899E-2</v>
      </c>
      <c r="AQ44" s="6">
        <v>4.7468354430379701E-2</v>
      </c>
      <c r="AR44" s="6">
        <v>0.123417721518987</v>
      </c>
      <c r="AS44" s="6">
        <v>2.2784810126582199E-2</v>
      </c>
      <c r="AT44" s="6">
        <v>1.6455696202531601E-2</v>
      </c>
      <c r="AU44" s="6">
        <v>8.2278481012658198E-3</v>
      </c>
      <c r="AV44" s="6">
        <v>1.2025316455696201E-2</v>
      </c>
      <c r="AW44" s="6">
        <v>4.4303797468354398E-3</v>
      </c>
      <c r="AX44" s="6">
        <v>1.2658227848101201E-3</v>
      </c>
      <c r="AY44" s="6">
        <v>2.5316455696202502E-3</v>
      </c>
      <c r="AZ44" s="6">
        <v>5.0632911392405004E-3</v>
      </c>
      <c r="BA44" s="6">
        <v>6.3291139240506298E-4</v>
      </c>
      <c r="BB44" s="6">
        <v>6.3291139240506298E-4</v>
      </c>
      <c r="BC44" s="6">
        <v>6.3291139240506298E-4</v>
      </c>
      <c r="BD44" s="6">
        <v>0</v>
      </c>
      <c r="BE44" s="6">
        <v>6.3291139240506298E-4</v>
      </c>
      <c r="BF44" s="6">
        <v>1.89873417721518E-3</v>
      </c>
      <c r="BG44" s="6">
        <v>1.2658227848101201E-3</v>
      </c>
      <c r="BH44" s="6">
        <v>0</v>
      </c>
      <c r="BI44" s="6">
        <v>0</v>
      </c>
      <c r="BJ44" s="6">
        <v>0</v>
      </c>
      <c r="BK44" s="6">
        <v>0</v>
      </c>
      <c r="BL44" s="6">
        <v>1.2658227848101201E-3</v>
      </c>
      <c r="BM44" s="6">
        <v>6.3291139240506298E-4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1.2658227848101201E-3</v>
      </c>
      <c r="BU44" s="7">
        <v>1.1392405063291099E-2</v>
      </c>
    </row>
    <row r="45" spans="1:73" x14ac:dyDescent="0.25">
      <c r="A45">
        <v>43</v>
      </c>
      <c r="B45">
        <f t="shared" si="2"/>
        <v>72</v>
      </c>
      <c r="C45" s="5">
        <v>0.65693430656934304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4.5620437956204302E-4</v>
      </c>
      <c r="R45" s="6">
        <v>0</v>
      </c>
      <c r="S45" s="6">
        <v>0</v>
      </c>
      <c r="T45" s="6">
        <v>4.5620437956204302E-4</v>
      </c>
      <c r="U45" s="6">
        <v>1.3686131386861299E-3</v>
      </c>
      <c r="V45" s="6">
        <v>9.1240875912408702E-4</v>
      </c>
      <c r="W45" s="6">
        <v>1.3686131386861299E-3</v>
      </c>
      <c r="X45" s="6">
        <v>4.5620437956204302E-4</v>
      </c>
      <c r="Y45" s="6">
        <v>0</v>
      </c>
      <c r="Z45" s="6">
        <v>4.5620437956204302E-4</v>
      </c>
      <c r="AA45" s="6">
        <v>2.7372262773722599E-3</v>
      </c>
      <c r="AB45" s="6">
        <v>1.3686131386861299E-3</v>
      </c>
      <c r="AC45" s="6">
        <v>1.8248175182481699E-3</v>
      </c>
      <c r="AD45" s="6">
        <v>2.7372262773722599E-3</v>
      </c>
      <c r="AE45" s="6">
        <v>2.7372262773722599E-3</v>
      </c>
      <c r="AF45" s="6">
        <v>9.1240875912408702E-4</v>
      </c>
      <c r="AG45" s="6">
        <v>3.1934306569343001E-3</v>
      </c>
      <c r="AH45" s="6">
        <v>5.01824817518248E-3</v>
      </c>
      <c r="AI45" s="6">
        <v>3.6496350364963498E-3</v>
      </c>
      <c r="AJ45" s="6">
        <v>5.9306569343065604E-3</v>
      </c>
      <c r="AK45" s="6">
        <v>5.4744525547445197E-3</v>
      </c>
      <c r="AL45" s="6">
        <v>5.9306569343065604E-3</v>
      </c>
      <c r="AM45" s="6">
        <v>5.4744525547445197E-3</v>
      </c>
      <c r="AN45" s="6">
        <v>3.1934306569343001E-3</v>
      </c>
      <c r="AO45" s="6">
        <v>6.8430656934306503E-3</v>
      </c>
      <c r="AP45" s="6">
        <v>1.23175182481751E-2</v>
      </c>
      <c r="AQ45" s="6">
        <v>1.7335766423357601E-2</v>
      </c>
      <c r="AR45" s="6">
        <v>3.1021897810218899E-2</v>
      </c>
      <c r="AS45" s="6">
        <v>0.12226277372262701</v>
      </c>
      <c r="AT45" s="6">
        <v>2.2354014598540101E-2</v>
      </c>
      <c r="AU45" s="6">
        <v>1.77919708029197E-2</v>
      </c>
      <c r="AV45" s="6">
        <v>1.96167883211678E-2</v>
      </c>
      <c r="AW45" s="6">
        <v>8.6678832116788302E-3</v>
      </c>
      <c r="AX45" s="6">
        <v>4.5620437956204298E-3</v>
      </c>
      <c r="AY45" s="6">
        <v>5.01824817518248E-3</v>
      </c>
      <c r="AZ45" s="6">
        <v>3.1934306569343001E-3</v>
      </c>
      <c r="BA45" s="6">
        <v>2.2810218978102101E-3</v>
      </c>
      <c r="BB45" s="6">
        <v>4.5620437956204302E-4</v>
      </c>
      <c r="BC45" s="6">
        <v>9.1240875912408702E-4</v>
      </c>
      <c r="BD45" s="6">
        <v>4.5620437956204302E-4</v>
      </c>
      <c r="BE45" s="6">
        <v>4.5620437956204302E-4</v>
      </c>
      <c r="BF45" s="6">
        <v>4.5620437956204302E-4</v>
      </c>
      <c r="BG45" s="6">
        <v>0</v>
      </c>
      <c r="BH45" s="6">
        <v>1.3686131386861299E-3</v>
      </c>
      <c r="BI45" s="6">
        <v>1.3686131386861299E-3</v>
      </c>
      <c r="BJ45" s="6">
        <v>9.1240875912408702E-4</v>
      </c>
      <c r="BK45" s="6">
        <v>0</v>
      </c>
      <c r="BL45" s="6">
        <v>4.5620437956204302E-4</v>
      </c>
      <c r="BM45" s="6">
        <v>9.1240875912408702E-4</v>
      </c>
      <c r="BN45" s="6">
        <v>0</v>
      </c>
      <c r="BO45" s="6">
        <v>0</v>
      </c>
      <c r="BP45" s="6">
        <v>9.1240875912408702E-4</v>
      </c>
      <c r="BQ45" s="6">
        <v>4.5620437956204302E-4</v>
      </c>
      <c r="BR45" s="6">
        <v>0</v>
      </c>
      <c r="BS45" s="6">
        <v>0</v>
      </c>
      <c r="BT45" s="6">
        <v>0</v>
      </c>
      <c r="BU45" s="7">
        <v>5.01824817518248E-3</v>
      </c>
    </row>
    <row r="46" spans="1:73" x14ac:dyDescent="0.25">
      <c r="A46">
        <v>44</v>
      </c>
      <c r="B46">
        <f t="shared" si="2"/>
        <v>73</v>
      </c>
      <c r="C46" s="5">
        <v>0.65975372650680497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6.4808813998703803E-4</v>
      </c>
      <c r="N46" s="6">
        <v>0</v>
      </c>
      <c r="O46" s="6">
        <v>0</v>
      </c>
      <c r="P46" s="6">
        <v>0</v>
      </c>
      <c r="Q46" s="6">
        <v>0</v>
      </c>
      <c r="R46" s="6">
        <v>6.4808813998703803E-4</v>
      </c>
      <c r="S46" s="6">
        <v>0</v>
      </c>
      <c r="T46" s="6">
        <v>0</v>
      </c>
      <c r="U46" s="6">
        <v>6.4808813998703803E-4</v>
      </c>
      <c r="V46" s="6">
        <v>6.4808813998703803E-4</v>
      </c>
      <c r="W46" s="6">
        <v>0</v>
      </c>
      <c r="X46" s="6">
        <v>1.29617627997407E-3</v>
      </c>
      <c r="Y46" s="6">
        <v>6.4808813998703803E-4</v>
      </c>
      <c r="Z46" s="6">
        <v>1.29617627997407E-3</v>
      </c>
      <c r="AA46" s="6">
        <v>0</v>
      </c>
      <c r="AB46" s="6">
        <v>2.5923525599481499E-3</v>
      </c>
      <c r="AC46" s="6">
        <v>6.4808813998703803E-4</v>
      </c>
      <c r="AD46" s="6">
        <v>1.29617627997407E-3</v>
      </c>
      <c r="AE46" s="6">
        <v>2.5923525599481499E-3</v>
      </c>
      <c r="AF46" s="6">
        <v>2.5923525599481499E-3</v>
      </c>
      <c r="AG46" s="6">
        <v>6.4808813998703803E-4</v>
      </c>
      <c r="AH46" s="6">
        <v>1.94426441996111E-3</v>
      </c>
      <c r="AI46" s="6">
        <v>3.8885288399222199E-3</v>
      </c>
      <c r="AJ46" s="6">
        <v>7.7770576798444502E-3</v>
      </c>
      <c r="AK46" s="6">
        <v>6.4808813998703798E-3</v>
      </c>
      <c r="AL46" s="6">
        <v>9.7213220998055693E-3</v>
      </c>
      <c r="AM46" s="6">
        <v>4.5366169799092599E-3</v>
      </c>
      <c r="AN46" s="6">
        <v>1.94426441996111E-3</v>
      </c>
      <c r="AO46" s="6">
        <v>5.8327932598833399E-3</v>
      </c>
      <c r="AP46" s="6">
        <v>8.4251458198314894E-3</v>
      </c>
      <c r="AQ46" s="6">
        <v>9.7213220998055693E-3</v>
      </c>
      <c r="AR46" s="6">
        <v>1.7498379779649999E-2</v>
      </c>
      <c r="AS46" s="6">
        <v>3.2404406999351897E-2</v>
      </c>
      <c r="AT46" s="6">
        <v>0.112767336357744</v>
      </c>
      <c r="AU46" s="6">
        <v>3.0460142579390798E-2</v>
      </c>
      <c r="AV46" s="6">
        <v>2.07388204795852E-2</v>
      </c>
      <c r="AW46" s="6">
        <v>1.23136746597537E-2</v>
      </c>
      <c r="AX46" s="6">
        <v>5.1847051198962999E-3</v>
      </c>
      <c r="AY46" s="6">
        <v>3.8885288399222199E-3</v>
      </c>
      <c r="AZ46" s="6">
        <v>5.8327932598833399E-3</v>
      </c>
      <c r="BA46" s="6">
        <v>2.5923525599481499E-3</v>
      </c>
      <c r="BB46" s="6">
        <v>2.5923525599481499E-3</v>
      </c>
      <c r="BC46" s="6">
        <v>1.29617627997407E-3</v>
      </c>
      <c r="BD46" s="6">
        <v>6.4808813998703803E-4</v>
      </c>
      <c r="BE46" s="6">
        <v>2.5923525599481499E-3</v>
      </c>
      <c r="BF46" s="6">
        <v>0</v>
      </c>
      <c r="BG46" s="6">
        <v>0</v>
      </c>
      <c r="BH46" s="6">
        <v>6.4808813998703803E-4</v>
      </c>
      <c r="BI46" s="6">
        <v>1.94426441996111E-3</v>
      </c>
      <c r="BJ46" s="6">
        <v>6.4808813998703803E-4</v>
      </c>
      <c r="BK46" s="6">
        <v>0</v>
      </c>
      <c r="BL46" s="6">
        <v>6.4808813998703803E-4</v>
      </c>
      <c r="BM46" s="6">
        <v>0</v>
      </c>
      <c r="BN46" s="6">
        <v>0</v>
      </c>
      <c r="BO46" s="6">
        <v>6.4808813998703803E-4</v>
      </c>
      <c r="BP46" s="6">
        <v>6.4808813998703803E-4</v>
      </c>
      <c r="BQ46" s="6">
        <v>6.4808813998703803E-4</v>
      </c>
      <c r="BR46" s="6">
        <v>6.4808813998703803E-4</v>
      </c>
      <c r="BS46" s="6">
        <v>6.4808813998703803E-4</v>
      </c>
      <c r="BT46" s="6">
        <v>6.4808813998703803E-4</v>
      </c>
      <c r="BU46" s="7">
        <v>5.1847051198962999E-3</v>
      </c>
    </row>
    <row r="47" spans="1:73" x14ac:dyDescent="0.25">
      <c r="A47">
        <v>45</v>
      </c>
      <c r="B47">
        <f t="shared" si="2"/>
        <v>74</v>
      </c>
      <c r="C47" s="5">
        <v>0.68161683277962304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5.5370985603543697E-4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5.5370985603543697E-4</v>
      </c>
      <c r="V47" s="6">
        <v>5.5370985603543697E-4</v>
      </c>
      <c r="W47" s="6">
        <v>5.5370985603543697E-4</v>
      </c>
      <c r="X47" s="6">
        <v>1.10741971207087E-3</v>
      </c>
      <c r="Y47" s="6">
        <v>5.5370985603543697E-4</v>
      </c>
      <c r="Z47" s="6">
        <v>5.5370985603543697E-4</v>
      </c>
      <c r="AA47" s="6">
        <v>5.5370985603543697E-4</v>
      </c>
      <c r="AB47" s="6">
        <v>1.10741971207087E-3</v>
      </c>
      <c r="AC47" s="6">
        <v>1.10741971207087E-3</v>
      </c>
      <c r="AD47" s="6">
        <v>2.2148394241417401E-3</v>
      </c>
      <c r="AE47" s="6">
        <v>1.10741971207087E-3</v>
      </c>
      <c r="AF47" s="6">
        <v>1.10741971207087E-3</v>
      </c>
      <c r="AG47" s="6">
        <v>1.6611295681063099E-3</v>
      </c>
      <c r="AH47" s="6">
        <v>2.2148394241417401E-3</v>
      </c>
      <c r="AI47" s="6">
        <v>2.2148394241417401E-3</v>
      </c>
      <c r="AJ47" s="6">
        <v>2.76854928017718E-3</v>
      </c>
      <c r="AK47" s="6">
        <v>4.4296788482834897E-3</v>
      </c>
      <c r="AL47" s="6">
        <v>8.3056478405315604E-3</v>
      </c>
      <c r="AM47" s="6">
        <v>4.9833887043189296E-3</v>
      </c>
      <c r="AN47" s="6">
        <v>8.8593576965669898E-3</v>
      </c>
      <c r="AO47" s="6">
        <v>6.0908084163898103E-3</v>
      </c>
      <c r="AP47" s="6">
        <v>8.3056478405315604E-3</v>
      </c>
      <c r="AQ47" s="6">
        <v>1.32890365448504E-2</v>
      </c>
      <c r="AR47" s="6">
        <v>1.21816168327796E-2</v>
      </c>
      <c r="AS47" s="6">
        <v>1.6057585825027601E-2</v>
      </c>
      <c r="AT47" s="6">
        <v>3.3776301218161602E-2</v>
      </c>
      <c r="AU47" s="6">
        <v>0.104651162790697</v>
      </c>
      <c r="AV47" s="6">
        <v>2.2702104097452901E-2</v>
      </c>
      <c r="AW47" s="6">
        <v>1.2735326688815E-2</v>
      </c>
      <c r="AX47" s="6">
        <v>7.1982281284606797E-3</v>
      </c>
      <c r="AY47" s="6">
        <v>9.4130675526024297E-3</v>
      </c>
      <c r="AZ47" s="6">
        <v>3.3222591362126199E-3</v>
      </c>
      <c r="BA47" s="6">
        <v>1.6611295681063099E-3</v>
      </c>
      <c r="BB47" s="6">
        <v>3.3222591362126199E-3</v>
      </c>
      <c r="BC47" s="6">
        <v>1.10741971207087E-3</v>
      </c>
      <c r="BD47" s="6">
        <v>5.5370985603543697E-4</v>
      </c>
      <c r="BE47" s="6">
        <v>1.6611295681063099E-3</v>
      </c>
      <c r="BF47" s="6">
        <v>5.5370985603543697E-4</v>
      </c>
      <c r="BG47" s="6">
        <v>0</v>
      </c>
      <c r="BH47" s="6">
        <v>1.6611295681063099E-3</v>
      </c>
      <c r="BI47" s="6">
        <v>5.5370985603543697E-4</v>
      </c>
      <c r="BJ47" s="6">
        <v>5.5370985603543697E-4</v>
      </c>
      <c r="BK47" s="6">
        <v>0</v>
      </c>
      <c r="BL47" s="6">
        <v>1.10741971207087E-3</v>
      </c>
      <c r="BM47" s="6">
        <v>5.5370985603543697E-4</v>
      </c>
      <c r="BN47" s="6">
        <v>5.5370985603543697E-4</v>
      </c>
      <c r="BO47" s="6">
        <v>5.5370985603543697E-4</v>
      </c>
      <c r="BP47" s="6">
        <v>0</v>
      </c>
      <c r="BQ47" s="6">
        <v>5.5370985603543697E-4</v>
      </c>
      <c r="BR47" s="6">
        <v>0</v>
      </c>
      <c r="BS47" s="6">
        <v>0</v>
      </c>
      <c r="BT47" s="6">
        <v>5.5370985603543697E-4</v>
      </c>
      <c r="BU47" s="7">
        <v>6.0908084163898103E-3</v>
      </c>
    </row>
    <row r="48" spans="1:73" x14ac:dyDescent="0.25">
      <c r="A48">
        <v>46</v>
      </c>
      <c r="B48">
        <f t="shared" si="2"/>
        <v>75</v>
      </c>
      <c r="C48" s="5">
        <v>0.69638949671772399</v>
      </c>
      <c r="D48" s="6">
        <v>0</v>
      </c>
      <c r="E48" s="6">
        <v>0</v>
      </c>
      <c r="F48" s="6">
        <v>0</v>
      </c>
      <c r="G48" s="6">
        <v>0</v>
      </c>
      <c r="H48" s="6">
        <v>5.47045951859956E-4</v>
      </c>
      <c r="I48" s="6">
        <v>0</v>
      </c>
      <c r="J48" s="6">
        <v>0</v>
      </c>
      <c r="K48" s="6">
        <v>0</v>
      </c>
      <c r="L48" s="6">
        <v>0</v>
      </c>
      <c r="M48" s="6">
        <v>5.47045951859956E-4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1.09409190371991E-3</v>
      </c>
      <c r="U48" s="6">
        <v>5.47045951859956E-4</v>
      </c>
      <c r="V48" s="6">
        <v>0</v>
      </c>
      <c r="W48" s="6">
        <v>1.09409190371991E-3</v>
      </c>
      <c r="X48" s="6">
        <v>5.47045951859956E-4</v>
      </c>
      <c r="Y48" s="6">
        <v>1.64113785557986E-3</v>
      </c>
      <c r="Z48" s="6">
        <v>5.47045951859956E-4</v>
      </c>
      <c r="AA48" s="6">
        <v>0</v>
      </c>
      <c r="AB48" s="6">
        <v>1.64113785557986E-3</v>
      </c>
      <c r="AC48" s="6">
        <v>2.1881838074398201E-3</v>
      </c>
      <c r="AD48" s="6">
        <v>3.82932166301969E-3</v>
      </c>
      <c r="AE48" s="6">
        <v>1.64113785557986E-3</v>
      </c>
      <c r="AF48" s="6">
        <v>1.09409190371991E-3</v>
      </c>
      <c r="AG48" s="6">
        <v>2.7352297592997802E-3</v>
      </c>
      <c r="AH48" s="6">
        <v>2.7352297592997802E-3</v>
      </c>
      <c r="AI48" s="6">
        <v>4.3763676148796497E-3</v>
      </c>
      <c r="AJ48" s="6">
        <v>4.9234135667396003E-3</v>
      </c>
      <c r="AK48" s="6">
        <v>1.64113785557986E-3</v>
      </c>
      <c r="AL48" s="6">
        <v>2.1881838074398201E-3</v>
      </c>
      <c r="AM48" s="6">
        <v>3.2822757111597299E-3</v>
      </c>
      <c r="AN48" s="6">
        <v>6.5645514223194703E-3</v>
      </c>
      <c r="AO48" s="6">
        <v>7.1115973741794304E-3</v>
      </c>
      <c r="AP48" s="6">
        <v>5.4704595185995604E-3</v>
      </c>
      <c r="AQ48" s="6">
        <v>8.2056892778993393E-3</v>
      </c>
      <c r="AR48" s="6">
        <v>5.4704595185995604E-3</v>
      </c>
      <c r="AS48" s="6">
        <v>9.8468271334792093E-3</v>
      </c>
      <c r="AT48" s="6">
        <v>1.9146608315098401E-2</v>
      </c>
      <c r="AU48" s="6">
        <v>3.1728665207877399E-2</v>
      </c>
      <c r="AV48" s="6">
        <v>9.5185995623632294E-2</v>
      </c>
      <c r="AW48" s="6">
        <v>2.0787746170678301E-2</v>
      </c>
      <c r="AX48" s="6">
        <v>1.8599562363238498E-2</v>
      </c>
      <c r="AY48" s="6">
        <v>8.7527352297592995E-3</v>
      </c>
      <c r="AZ48" s="6">
        <v>3.2822757111597299E-3</v>
      </c>
      <c r="BA48" s="6">
        <v>6.5645514223194703E-3</v>
      </c>
      <c r="BB48" s="6">
        <v>1.09409190371991E-3</v>
      </c>
      <c r="BC48" s="6">
        <v>1.64113785557986E-3</v>
      </c>
      <c r="BD48" s="6">
        <v>0</v>
      </c>
      <c r="BE48" s="6">
        <v>1.09409190371991E-3</v>
      </c>
      <c r="BF48" s="6">
        <v>1.09409190371991E-3</v>
      </c>
      <c r="BG48" s="6">
        <v>0</v>
      </c>
      <c r="BH48" s="6">
        <v>5.47045951859956E-4</v>
      </c>
      <c r="BI48" s="6">
        <v>5.47045951859956E-4</v>
      </c>
      <c r="BJ48" s="6">
        <v>1.09409190371991E-3</v>
      </c>
      <c r="BK48" s="6">
        <v>0</v>
      </c>
      <c r="BL48" s="6">
        <v>5.47045951859956E-4</v>
      </c>
      <c r="BM48" s="6">
        <v>0</v>
      </c>
      <c r="BN48" s="6">
        <v>0</v>
      </c>
      <c r="BO48" s="6">
        <v>0</v>
      </c>
      <c r="BP48" s="6">
        <v>0</v>
      </c>
      <c r="BQ48" s="6">
        <v>5.47045951859956E-4</v>
      </c>
      <c r="BR48" s="6">
        <v>0</v>
      </c>
      <c r="BS48" s="6">
        <v>0</v>
      </c>
      <c r="BT48" s="6">
        <v>5.47045951859956E-4</v>
      </c>
      <c r="BU48" s="7">
        <v>9.2997811816192492E-3</v>
      </c>
    </row>
    <row r="49" spans="1:73" x14ac:dyDescent="0.25">
      <c r="A49">
        <v>47</v>
      </c>
      <c r="B49">
        <f t="shared" si="2"/>
        <v>76</v>
      </c>
      <c r="C49" s="5">
        <v>0.69874999999999998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1.25E-3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6.2500000000000001E-4</v>
      </c>
      <c r="W49" s="6">
        <v>0</v>
      </c>
      <c r="X49" s="6">
        <v>6.2500000000000001E-4</v>
      </c>
      <c r="Y49" s="6">
        <v>0</v>
      </c>
      <c r="Z49" s="6">
        <v>0</v>
      </c>
      <c r="AA49" s="6">
        <v>1.25E-3</v>
      </c>
      <c r="AB49" s="6">
        <v>0</v>
      </c>
      <c r="AC49" s="6">
        <v>1.8749999999999999E-3</v>
      </c>
      <c r="AD49" s="6">
        <v>0</v>
      </c>
      <c r="AE49" s="6">
        <v>6.2500000000000001E-4</v>
      </c>
      <c r="AF49" s="6">
        <v>2.5000000000000001E-3</v>
      </c>
      <c r="AG49" s="6">
        <v>3.1250000000000002E-3</v>
      </c>
      <c r="AH49" s="6">
        <v>5.6249999999999998E-3</v>
      </c>
      <c r="AI49" s="6">
        <v>3.1250000000000002E-3</v>
      </c>
      <c r="AJ49" s="6">
        <v>1.8749999999999999E-3</v>
      </c>
      <c r="AK49" s="6">
        <v>1.8749999999999999E-3</v>
      </c>
      <c r="AL49" s="6">
        <v>6.2500000000000001E-4</v>
      </c>
      <c r="AM49" s="6">
        <v>4.3750000000000004E-3</v>
      </c>
      <c r="AN49" s="6">
        <v>5.6249999999999998E-3</v>
      </c>
      <c r="AO49" s="6">
        <v>4.3750000000000004E-3</v>
      </c>
      <c r="AP49" s="6">
        <v>3.7499999999999999E-3</v>
      </c>
      <c r="AQ49" s="6">
        <v>3.1250000000000002E-3</v>
      </c>
      <c r="AR49" s="6">
        <v>8.1250000000000003E-3</v>
      </c>
      <c r="AS49" s="6">
        <v>7.4999999999999997E-3</v>
      </c>
      <c r="AT49" s="6">
        <v>0.01</v>
      </c>
      <c r="AU49" s="6">
        <v>1.4999999999999999E-2</v>
      </c>
      <c r="AV49" s="6">
        <v>3.6874999999999998E-2</v>
      </c>
      <c r="AW49" s="6">
        <v>0.11125</v>
      </c>
      <c r="AX49" s="6">
        <v>1.6875000000000001E-2</v>
      </c>
      <c r="AY49" s="6">
        <v>1.2500000000000001E-2</v>
      </c>
      <c r="AZ49" s="6">
        <v>8.1250000000000003E-3</v>
      </c>
      <c r="BA49" s="6">
        <v>6.2500000000000003E-3</v>
      </c>
      <c r="BB49" s="6">
        <v>3.7499999999999999E-3</v>
      </c>
      <c r="BC49" s="6">
        <v>3.1250000000000002E-3</v>
      </c>
      <c r="BD49" s="6">
        <v>2.5000000000000001E-3</v>
      </c>
      <c r="BE49" s="6">
        <v>0</v>
      </c>
      <c r="BF49" s="6">
        <v>2.5000000000000001E-3</v>
      </c>
      <c r="BG49" s="6">
        <v>6.2500000000000001E-4</v>
      </c>
      <c r="BH49" s="6">
        <v>1.25E-3</v>
      </c>
      <c r="BI49" s="6">
        <v>1.25E-3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6.2500000000000001E-4</v>
      </c>
      <c r="BS49" s="6">
        <v>0</v>
      </c>
      <c r="BT49" s="6">
        <v>1.25E-3</v>
      </c>
      <c r="BU49" s="7">
        <v>5.6249999999999998E-3</v>
      </c>
    </row>
    <row r="50" spans="1:73" x14ac:dyDescent="0.25">
      <c r="A50">
        <v>48</v>
      </c>
      <c r="B50">
        <f t="shared" si="2"/>
        <v>77</v>
      </c>
      <c r="C50" s="5">
        <v>0.69689737470167001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7.9554494828957796E-4</v>
      </c>
      <c r="R50" s="6">
        <v>0</v>
      </c>
      <c r="S50" s="6">
        <v>7.9554494828957796E-4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7.9554494828957796E-4</v>
      </c>
      <c r="Z50" s="6">
        <v>7.9554494828957796E-4</v>
      </c>
      <c r="AA50" s="6">
        <v>0</v>
      </c>
      <c r="AB50" s="6">
        <v>0</v>
      </c>
      <c r="AC50" s="6">
        <v>7.9554494828957796E-4</v>
      </c>
      <c r="AD50" s="6">
        <v>0</v>
      </c>
      <c r="AE50" s="6">
        <v>7.9554494828957796E-4</v>
      </c>
      <c r="AF50" s="6">
        <v>1.5910898965791501E-3</v>
      </c>
      <c r="AG50" s="6">
        <v>7.9554494828957796E-4</v>
      </c>
      <c r="AH50" s="6">
        <v>2.38663484486873E-3</v>
      </c>
      <c r="AI50" s="6">
        <v>7.9554494828957796E-4</v>
      </c>
      <c r="AJ50" s="6">
        <v>4.7732696897374704E-3</v>
      </c>
      <c r="AK50" s="6">
        <v>4.7732696897374704E-3</v>
      </c>
      <c r="AL50" s="6">
        <v>3.1821797931583101E-3</v>
      </c>
      <c r="AM50" s="6">
        <v>3.1821797931583101E-3</v>
      </c>
      <c r="AN50" s="6">
        <v>3.1821797931583101E-3</v>
      </c>
      <c r="AO50" s="6">
        <v>4.7732696897374704E-3</v>
      </c>
      <c r="AP50" s="6">
        <v>4.7732696897374704E-3</v>
      </c>
      <c r="AQ50" s="6">
        <v>7.9554494828957805E-3</v>
      </c>
      <c r="AR50" s="6">
        <v>5.5688146380270401E-3</v>
      </c>
      <c r="AS50" s="6">
        <v>7.1599045346062004E-3</v>
      </c>
      <c r="AT50" s="6">
        <v>6.3643595863166202E-3</v>
      </c>
      <c r="AU50" s="6">
        <v>1.3524264120922801E-2</v>
      </c>
      <c r="AV50" s="6">
        <v>1.8297533810660301E-2</v>
      </c>
      <c r="AW50" s="6">
        <v>3.3412887828162201E-2</v>
      </c>
      <c r="AX50" s="6">
        <v>9.3078758949880602E-2</v>
      </c>
      <c r="AY50" s="6">
        <v>1.7501988862370699E-2</v>
      </c>
      <c r="AZ50" s="6">
        <v>1.3524264120922801E-2</v>
      </c>
      <c r="BA50" s="6">
        <v>9.5465393794749408E-3</v>
      </c>
      <c r="BB50" s="6">
        <v>7.1599045346062004E-3</v>
      </c>
      <c r="BC50" s="6">
        <v>3.9777247414478903E-3</v>
      </c>
      <c r="BD50" s="6">
        <v>3.9777247414478903E-3</v>
      </c>
      <c r="BE50" s="6">
        <v>1.5910898965791501E-3</v>
      </c>
      <c r="BF50" s="6">
        <v>2.38663484486873E-3</v>
      </c>
      <c r="BG50" s="6">
        <v>2.38663484486873E-3</v>
      </c>
      <c r="BH50" s="6">
        <v>1.5910898965791501E-3</v>
      </c>
      <c r="BI50" s="6">
        <v>1.5910898965791501E-3</v>
      </c>
      <c r="BJ50" s="6">
        <v>2.38663484486873E-3</v>
      </c>
      <c r="BK50" s="6">
        <v>0</v>
      </c>
      <c r="BL50" s="6">
        <v>0</v>
      </c>
      <c r="BM50" s="6">
        <v>0</v>
      </c>
      <c r="BN50" s="6">
        <v>7.9554494828957796E-4</v>
      </c>
      <c r="BO50" s="6">
        <v>7.9554494828957796E-4</v>
      </c>
      <c r="BP50" s="6">
        <v>0</v>
      </c>
      <c r="BQ50" s="6">
        <v>0</v>
      </c>
      <c r="BR50" s="6">
        <v>7.9554494828957796E-4</v>
      </c>
      <c r="BS50" s="6">
        <v>7.9554494828957796E-4</v>
      </c>
      <c r="BT50" s="6">
        <v>0</v>
      </c>
      <c r="BU50" s="7">
        <v>7.9554494828957805E-3</v>
      </c>
    </row>
    <row r="51" spans="1:73" x14ac:dyDescent="0.25">
      <c r="A51">
        <v>49</v>
      </c>
      <c r="B51">
        <f t="shared" si="2"/>
        <v>78</v>
      </c>
      <c r="C51" s="5">
        <v>0.73579702151130699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5.51571980143408E-4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5.51571980143408E-4</v>
      </c>
      <c r="S51" s="6">
        <v>0</v>
      </c>
      <c r="T51" s="6">
        <v>0</v>
      </c>
      <c r="U51" s="6">
        <v>5.51571980143408E-4</v>
      </c>
      <c r="V51" s="6">
        <v>0</v>
      </c>
      <c r="W51" s="6">
        <v>0</v>
      </c>
      <c r="X51" s="6">
        <v>0</v>
      </c>
      <c r="Y51" s="6">
        <v>5.51571980143408E-4</v>
      </c>
      <c r="Z51" s="6">
        <v>5.51571980143408E-4</v>
      </c>
      <c r="AA51" s="6">
        <v>0</v>
      </c>
      <c r="AB51" s="6">
        <v>1.65471594043022E-3</v>
      </c>
      <c r="AC51" s="6">
        <v>1.1031439602868099E-3</v>
      </c>
      <c r="AD51" s="6">
        <v>0</v>
      </c>
      <c r="AE51" s="6">
        <v>1.65471594043022E-3</v>
      </c>
      <c r="AF51" s="6">
        <v>5.51571980143408E-4</v>
      </c>
      <c r="AG51" s="6">
        <v>1.1031439602868099E-3</v>
      </c>
      <c r="AH51" s="6">
        <v>5.51571980143408E-4</v>
      </c>
      <c r="AI51" s="6">
        <v>1.65471594043022E-3</v>
      </c>
      <c r="AJ51" s="6">
        <v>5.51571980143408E-4</v>
      </c>
      <c r="AK51" s="6">
        <v>3.30943188086045E-3</v>
      </c>
      <c r="AL51" s="6">
        <v>2.2062879205736298E-3</v>
      </c>
      <c r="AM51" s="6">
        <v>3.30943188086045E-3</v>
      </c>
      <c r="AN51" s="6">
        <v>2.7578599007170401E-3</v>
      </c>
      <c r="AO51" s="6">
        <v>3.30943188086045E-3</v>
      </c>
      <c r="AP51" s="6">
        <v>2.7578599007170401E-3</v>
      </c>
      <c r="AQ51" s="6">
        <v>2.7578599007170401E-3</v>
      </c>
      <c r="AR51" s="6">
        <v>3.8610038610038598E-3</v>
      </c>
      <c r="AS51" s="6">
        <v>8.2735797021511303E-3</v>
      </c>
      <c r="AT51" s="6">
        <v>8.8251516822945401E-3</v>
      </c>
      <c r="AU51" s="6">
        <v>8.2735797021511303E-3</v>
      </c>
      <c r="AV51" s="6">
        <v>1.04798676227247E-2</v>
      </c>
      <c r="AW51" s="6">
        <v>1.21345835631549E-2</v>
      </c>
      <c r="AX51" s="6">
        <v>2.2614451185879701E-2</v>
      </c>
      <c r="AY51" s="6">
        <v>9.6525096525096499E-2</v>
      </c>
      <c r="AZ51" s="6">
        <v>1.6547159404302202E-2</v>
      </c>
      <c r="BA51" s="6">
        <v>1.04798676227247E-2</v>
      </c>
      <c r="BB51" s="6">
        <v>3.8610038610038598E-3</v>
      </c>
      <c r="BC51" s="6">
        <v>5.5157198014340802E-3</v>
      </c>
      <c r="BD51" s="6">
        <v>4.4125758411472701E-3</v>
      </c>
      <c r="BE51" s="6">
        <v>2.7578599007170401E-3</v>
      </c>
      <c r="BF51" s="6">
        <v>2.7578599007170401E-3</v>
      </c>
      <c r="BG51" s="6">
        <v>1.65471594043022E-3</v>
      </c>
      <c r="BH51" s="6">
        <v>5.51571980143408E-4</v>
      </c>
      <c r="BI51" s="6">
        <v>2.7578599007170401E-3</v>
      </c>
      <c r="BJ51" s="6">
        <v>5.51571980143408E-4</v>
      </c>
      <c r="BK51" s="6">
        <v>0</v>
      </c>
      <c r="BL51" s="6">
        <v>1.1031439602868099E-3</v>
      </c>
      <c r="BM51" s="6">
        <v>5.51571980143408E-4</v>
      </c>
      <c r="BN51" s="6">
        <v>0</v>
      </c>
      <c r="BO51" s="6">
        <v>5.51571980143408E-4</v>
      </c>
      <c r="BP51" s="6">
        <v>0</v>
      </c>
      <c r="BQ51" s="6">
        <v>0</v>
      </c>
      <c r="BR51" s="6">
        <v>0</v>
      </c>
      <c r="BS51" s="6">
        <v>5.51571980143408E-4</v>
      </c>
      <c r="BT51" s="6">
        <v>0</v>
      </c>
      <c r="BU51" s="7">
        <v>6.6188637617208999E-3</v>
      </c>
    </row>
    <row r="52" spans="1:73" x14ac:dyDescent="0.25">
      <c r="A52">
        <v>50</v>
      </c>
      <c r="B52">
        <f t="shared" si="2"/>
        <v>79</v>
      </c>
      <c r="C52" s="5">
        <v>0.74118387909319805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6.2972292191435702E-4</v>
      </c>
      <c r="P52" s="6">
        <v>0</v>
      </c>
      <c r="Q52" s="6">
        <v>0</v>
      </c>
      <c r="R52" s="6">
        <v>0</v>
      </c>
      <c r="S52" s="6">
        <v>0</v>
      </c>
      <c r="T52" s="6">
        <v>6.2972292191435702E-4</v>
      </c>
      <c r="U52" s="6">
        <v>1.88916876574307E-3</v>
      </c>
      <c r="V52" s="6">
        <v>0</v>
      </c>
      <c r="W52" s="6">
        <v>1.2594458438287099E-3</v>
      </c>
      <c r="X52" s="6">
        <v>1.2594458438287099E-3</v>
      </c>
      <c r="Y52" s="6">
        <v>6.2972292191435702E-4</v>
      </c>
      <c r="Z52" s="6">
        <v>0</v>
      </c>
      <c r="AA52" s="6">
        <v>1.2594458438287099E-3</v>
      </c>
      <c r="AB52" s="6">
        <v>6.2972292191435702E-4</v>
      </c>
      <c r="AC52" s="6">
        <v>6.2972292191435702E-4</v>
      </c>
      <c r="AD52" s="6">
        <v>1.2594458438287099E-3</v>
      </c>
      <c r="AE52" s="6">
        <v>2.5188916876574298E-3</v>
      </c>
      <c r="AF52" s="6">
        <v>1.2594458438287099E-3</v>
      </c>
      <c r="AG52" s="6">
        <v>1.2594458438287099E-3</v>
      </c>
      <c r="AH52" s="6">
        <v>1.2594458438287099E-3</v>
      </c>
      <c r="AI52" s="6">
        <v>3.1486146095717799E-3</v>
      </c>
      <c r="AJ52" s="6">
        <v>1.2594458438287099E-3</v>
      </c>
      <c r="AK52" s="6">
        <v>1.2594458438287099E-3</v>
      </c>
      <c r="AL52" s="6">
        <v>1.88916876574307E-3</v>
      </c>
      <c r="AM52" s="6">
        <v>5.0377833753148596E-3</v>
      </c>
      <c r="AN52" s="6">
        <v>5.0377833753148596E-3</v>
      </c>
      <c r="AO52" s="6">
        <v>3.7783375314861399E-3</v>
      </c>
      <c r="AP52" s="6">
        <v>4.4080604534005004E-3</v>
      </c>
      <c r="AQ52" s="6">
        <v>6.2972292191435702E-3</v>
      </c>
      <c r="AR52" s="6">
        <v>5.6675062972292101E-3</v>
      </c>
      <c r="AS52" s="6">
        <v>5.6675062972292101E-3</v>
      </c>
      <c r="AT52" s="6">
        <v>6.2972292191435702E-3</v>
      </c>
      <c r="AU52" s="6">
        <v>8.8161209068010008E-3</v>
      </c>
      <c r="AV52" s="6">
        <v>1.0705289672543999E-2</v>
      </c>
      <c r="AW52" s="6">
        <v>9.4458438287153609E-3</v>
      </c>
      <c r="AX52" s="6">
        <v>1.1335012594458399E-2</v>
      </c>
      <c r="AY52" s="6">
        <v>2.2040302267002501E-2</v>
      </c>
      <c r="AZ52" s="6">
        <v>8.7531486146095697E-2</v>
      </c>
      <c r="BA52" s="6">
        <v>1.25944584382871E-2</v>
      </c>
      <c r="BB52" s="6">
        <v>3.1486146095717799E-3</v>
      </c>
      <c r="BC52" s="6">
        <v>4.4080604534005004E-3</v>
      </c>
      <c r="BD52" s="6">
        <v>3.7783375314861399E-3</v>
      </c>
      <c r="BE52" s="6">
        <v>2.5188916876574298E-3</v>
      </c>
      <c r="BF52" s="6">
        <v>0</v>
      </c>
      <c r="BG52" s="6">
        <v>1.88916876574307E-3</v>
      </c>
      <c r="BH52" s="6">
        <v>0</v>
      </c>
      <c r="BI52" s="6">
        <v>0</v>
      </c>
      <c r="BJ52" s="6">
        <v>6.2972292191435702E-4</v>
      </c>
      <c r="BK52" s="6">
        <v>1.88916876574307E-3</v>
      </c>
      <c r="BL52" s="6">
        <v>6.2972292191435702E-4</v>
      </c>
      <c r="BM52" s="6">
        <v>0</v>
      </c>
      <c r="BN52" s="6">
        <v>0</v>
      </c>
      <c r="BO52" s="6">
        <v>0</v>
      </c>
      <c r="BP52" s="6">
        <v>6.2972292191435702E-4</v>
      </c>
      <c r="BQ52" s="6">
        <v>0</v>
      </c>
      <c r="BR52" s="6">
        <v>6.2972292191435702E-4</v>
      </c>
      <c r="BS52" s="6">
        <v>1.88916876574307E-3</v>
      </c>
      <c r="BT52" s="6">
        <v>0</v>
      </c>
      <c r="BU52" s="7">
        <v>8.1863979848866494E-3</v>
      </c>
    </row>
    <row r="53" spans="1:73" x14ac:dyDescent="0.25">
      <c r="A53">
        <v>51</v>
      </c>
      <c r="B53">
        <f t="shared" si="2"/>
        <v>80</v>
      </c>
      <c r="C53" s="5">
        <v>0.71702637889688203</v>
      </c>
      <c r="D53" s="6">
        <v>0</v>
      </c>
      <c r="E53" s="6">
        <v>0</v>
      </c>
      <c r="F53" s="6">
        <v>0</v>
      </c>
      <c r="G53" s="6">
        <v>5.9952038369304498E-4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5.9952038369304498E-4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5.9952038369304498E-4</v>
      </c>
      <c r="AA53" s="6">
        <v>0</v>
      </c>
      <c r="AB53" s="6">
        <v>5.9952038369304498E-4</v>
      </c>
      <c r="AC53" s="6">
        <v>5.9952038369304498E-4</v>
      </c>
      <c r="AD53" s="6">
        <v>5.9952038369304498E-4</v>
      </c>
      <c r="AE53" s="6">
        <v>1.7985611510791301E-3</v>
      </c>
      <c r="AF53" s="6">
        <v>5.9952038369304498E-4</v>
      </c>
      <c r="AG53" s="6">
        <v>1.19904076738609E-3</v>
      </c>
      <c r="AH53" s="6">
        <v>5.9952038369304498E-4</v>
      </c>
      <c r="AI53" s="6">
        <v>1.7985611510791301E-3</v>
      </c>
      <c r="AJ53" s="6">
        <v>1.19904076738609E-3</v>
      </c>
      <c r="AK53" s="6">
        <v>2.99760191846522E-3</v>
      </c>
      <c r="AL53" s="6">
        <v>1.19904076738609E-3</v>
      </c>
      <c r="AM53" s="6">
        <v>2.3980815347721799E-3</v>
      </c>
      <c r="AN53" s="6">
        <v>1.7985611510791301E-3</v>
      </c>
      <c r="AO53" s="6">
        <v>2.3980815347721799E-3</v>
      </c>
      <c r="AP53" s="6">
        <v>2.3980815347721799E-3</v>
      </c>
      <c r="AQ53" s="6">
        <v>2.3980815347721799E-3</v>
      </c>
      <c r="AR53" s="6">
        <v>5.9952038369304496E-3</v>
      </c>
      <c r="AS53" s="6">
        <v>5.3956834532374104E-3</v>
      </c>
      <c r="AT53" s="6">
        <v>4.7961630695443598E-3</v>
      </c>
      <c r="AU53" s="6">
        <v>6.5947242206235001E-3</v>
      </c>
      <c r="AV53" s="6">
        <v>5.9952038369304496E-3</v>
      </c>
      <c r="AW53" s="6">
        <v>1.0191846522781701E-2</v>
      </c>
      <c r="AX53" s="6">
        <v>1.13908872901678E-2</v>
      </c>
      <c r="AY53" s="6">
        <v>1.2589928057553899E-2</v>
      </c>
      <c r="AZ53" s="6">
        <v>3.2374100719424398E-2</v>
      </c>
      <c r="BA53" s="6">
        <v>9.0527577937649803E-2</v>
      </c>
      <c r="BB53" s="6">
        <v>1.6786570743405199E-2</v>
      </c>
      <c r="BC53" s="6">
        <v>5.3956834532374104E-3</v>
      </c>
      <c r="BD53" s="6">
        <v>7.7937649880095898E-3</v>
      </c>
      <c r="BE53" s="6">
        <v>2.3980815347721799E-3</v>
      </c>
      <c r="BF53" s="6">
        <v>4.7961630695443598E-3</v>
      </c>
      <c r="BG53" s="6">
        <v>1.19904076738609E-3</v>
      </c>
      <c r="BH53" s="6">
        <v>1.7985611510791301E-3</v>
      </c>
      <c r="BI53" s="6">
        <v>2.99760191846522E-3</v>
      </c>
      <c r="BJ53" s="6">
        <v>1.7985611510791301E-3</v>
      </c>
      <c r="BK53" s="6">
        <v>5.9952038369304498E-4</v>
      </c>
      <c r="BL53" s="6">
        <v>0</v>
      </c>
      <c r="BM53" s="6">
        <v>0</v>
      </c>
      <c r="BN53" s="6">
        <v>5.9952038369304498E-4</v>
      </c>
      <c r="BO53" s="6">
        <v>1.19904076738609E-3</v>
      </c>
      <c r="BP53" s="6">
        <v>0</v>
      </c>
      <c r="BQ53" s="6">
        <v>5.9952038369304498E-4</v>
      </c>
      <c r="BR53" s="6">
        <v>5.9952038369304498E-4</v>
      </c>
      <c r="BS53" s="6">
        <v>5.9952038369304498E-4</v>
      </c>
      <c r="BT53" s="6">
        <v>3.5971223021582701E-3</v>
      </c>
      <c r="BU53" s="7">
        <v>1.79856115107913E-2</v>
      </c>
    </row>
    <row r="54" spans="1:73" x14ac:dyDescent="0.25">
      <c r="A54">
        <v>52</v>
      </c>
      <c r="B54">
        <f t="shared" si="2"/>
        <v>81</v>
      </c>
      <c r="C54" s="5">
        <v>0.72848948374760902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9.5602294455066896E-4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9.5602294455066896E-4</v>
      </c>
      <c r="AE54" s="6">
        <v>1.9120458891013299E-3</v>
      </c>
      <c r="AF54" s="6">
        <v>1.9120458891013299E-3</v>
      </c>
      <c r="AG54" s="6">
        <v>1.9120458891013299E-3</v>
      </c>
      <c r="AH54" s="6">
        <v>9.5602294455066896E-4</v>
      </c>
      <c r="AI54" s="6">
        <v>2.868068833652E-3</v>
      </c>
      <c r="AJ54" s="6">
        <v>2.868068833652E-3</v>
      </c>
      <c r="AK54" s="6">
        <v>1.9120458891013299E-3</v>
      </c>
      <c r="AL54" s="6">
        <v>3.8240917782026698E-3</v>
      </c>
      <c r="AM54" s="6">
        <v>3.8240917782026698E-3</v>
      </c>
      <c r="AN54" s="6">
        <v>3.8240917782026698E-3</v>
      </c>
      <c r="AO54" s="6">
        <v>0</v>
      </c>
      <c r="AP54" s="6">
        <v>4.7801147227533401E-3</v>
      </c>
      <c r="AQ54" s="6">
        <v>1.9120458891013299E-3</v>
      </c>
      <c r="AR54" s="6">
        <v>5.7361376673040103E-3</v>
      </c>
      <c r="AS54" s="6">
        <v>7.64818355640535E-3</v>
      </c>
      <c r="AT54" s="6">
        <v>3.8240917782026698E-3</v>
      </c>
      <c r="AU54" s="6">
        <v>2.868068833652E-3</v>
      </c>
      <c r="AV54" s="6">
        <v>7.64818355640535E-3</v>
      </c>
      <c r="AW54" s="6">
        <v>7.64818355640535E-3</v>
      </c>
      <c r="AX54" s="6">
        <v>9.5602294455066905E-3</v>
      </c>
      <c r="AY54" s="6">
        <v>9.5602294455066905E-3</v>
      </c>
      <c r="AZ54" s="6">
        <v>5.7361376673040103E-3</v>
      </c>
      <c r="BA54" s="6">
        <v>2.1032504780114699E-2</v>
      </c>
      <c r="BB54" s="6">
        <v>8.6042065009560201E-2</v>
      </c>
      <c r="BC54" s="6">
        <v>1.7208413001912001E-2</v>
      </c>
      <c r="BD54" s="6">
        <v>1.4340344168259999E-2</v>
      </c>
      <c r="BE54" s="6">
        <v>1.0516252390057299E-2</v>
      </c>
      <c r="BF54" s="6">
        <v>6.6921606118546797E-3</v>
      </c>
      <c r="BG54" s="6">
        <v>9.5602294455066896E-4</v>
      </c>
      <c r="BH54" s="6">
        <v>9.5602294455066896E-4</v>
      </c>
      <c r="BI54" s="6">
        <v>0</v>
      </c>
      <c r="BJ54" s="6">
        <v>0</v>
      </c>
      <c r="BK54" s="6">
        <v>1.9120458891013299E-3</v>
      </c>
      <c r="BL54" s="6">
        <v>4.7801147227533401E-3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9.5602294455066896E-4</v>
      </c>
      <c r="BU54" s="7">
        <v>1.1472275334608E-2</v>
      </c>
    </row>
    <row r="55" spans="1:73" x14ac:dyDescent="0.25">
      <c r="A55">
        <v>53</v>
      </c>
      <c r="B55">
        <f t="shared" si="2"/>
        <v>82</v>
      </c>
      <c r="C55" s="5">
        <v>0.72389991371872298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8.6281276962899001E-4</v>
      </c>
      <c r="X55" s="6">
        <v>0</v>
      </c>
      <c r="Y55" s="6">
        <v>0</v>
      </c>
      <c r="Z55" s="6">
        <v>8.6281276962899001E-4</v>
      </c>
      <c r="AA55" s="6">
        <v>0</v>
      </c>
      <c r="AB55" s="6">
        <v>8.6281276962899001E-4</v>
      </c>
      <c r="AC55" s="6">
        <v>0</v>
      </c>
      <c r="AD55" s="6">
        <v>8.6281276962899001E-4</v>
      </c>
      <c r="AE55" s="6">
        <v>0</v>
      </c>
      <c r="AF55" s="6">
        <v>0</v>
      </c>
      <c r="AG55" s="6">
        <v>0</v>
      </c>
      <c r="AH55" s="6">
        <v>8.6281276962899001E-4</v>
      </c>
      <c r="AI55" s="6">
        <v>0</v>
      </c>
      <c r="AJ55" s="6">
        <v>4.31406384814495E-3</v>
      </c>
      <c r="AK55" s="6">
        <v>1.72562553925798E-3</v>
      </c>
      <c r="AL55" s="6">
        <v>8.6281276962899001E-4</v>
      </c>
      <c r="AM55" s="6">
        <v>3.45125107851596E-3</v>
      </c>
      <c r="AN55" s="6">
        <v>3.45125107851596E-3</v>
      </c>
      <c r="AO55" s="6">
        <v>5.17687661777394E-3</v>
      </c>
      <c r="AP55" s="6">
        <v>3.45125107851596E-3</v>
      </c>
      <c r="AQ55" s="6">
        <v>4.31406384814495E-3</v>
      </c>
      <c r="AR55" s="6">
        <v>5.17687661777394E-3</v>
      </c>
      <c r="AS55" s="6">
        <v>3.45125107851596E-3</v>
      </c>
      <c r="AT55" s="6">
        <v>2.58843830888697E-3</v>
      </c>
      <c r="AU55" s="6">
        <v>6.90250215703192E-3</v>
      </c>
      <c r="AV55" s="6">
        <v>2.58843830888697E-3</v>
      </c>
      <c r="AW55" s="6">
        <v>3.45125107851596E-3</v>
      </c>
      <c r="AX55" s="6">
        <v>9.4909404659188901E-3</v>
      </c>
      <c r="AY55" s="6">
        <v>9.4909404659188901E-3</v>
      </c>
      <c r="AZ55" s="6">
        <v>1.38050043140638E-2</v>
      </c>
      <c r="BA55" s="6">
        <v>1.5530629853321799E-2</v>
      </c>
      <c r="BB55" s="6">
        <v>2.50215703192407E-2</v>
      </c>
      <c r="BC55" s="6">
        <v>7.6790336496980097E-2</v>
      </c>
      <c r="BD55" s="6">
        <v>1.4667817083692801E-2</v>
      </c>
      <c r="BE55" s="6">
        <v>1.1216566005176801E-2</v>
      </c>
      <c r="BF55" s="6">
        <v>7.7653149266609101E-3</v>
      </c>
      <c r="BG55" s="6">
        <v>6.90250215703192E-3</v>
      </c>
      <c r="BH55" s="6">
        <v>5.17687661777394E-3</v>
      </c>
      <c r="BI55" s="6">
        <v>1.72562553925798E-3</v>
      </c>
      <c r="BJ55" s="6">
        <v>4.31406384814495E-3</v>
      </c>
      <c r="BK55" s="6">
        <v>1.72562553925798E-3</v>
      </c>
      <c r="BL55" s="6">
        <v>8.6281276962899001E-4</v>
      </c>
      <c r="BM55" s="6">
        <v>2.58843830888697E-3</v>
      </c>
      <c r="BN55" s="6">
        <v>0</v>
      </c>
      <c r="BO55" s="6">
        <v>1.72562553925798E-3</v>
      </c>
      <c r="BP55" s="6">
        <v>8.6281276962899001E-4</v>
      </c>
      <c r="BQ55" s="6">
        <v>1.72562553925798E-3</v>
      </c>
      <c r="BR55" s="6">
        <v>0</v>
      </c>
      <c r="BS55" s="6">
        <v>0</v>
      </c>
      <c r="BT55" s="6">
        <v>0</v>
      </c>
      <c r="BU55" s="7">
        <v>9.4909404659188901E-3</v>
      </c>
    </row>
    <row r="56" spans="1:73" x14ac:dyDescent="0.25">
      <c r="A56">
        <v>54</v>
      </c>
      <c r="B56">
        <f t="shared" si="2"/>
        <v>83</v>
      </c>
      <c r="C56" s="5">
        <v>0.72234762979683897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1.12866817155756E-3</v>
      </c>
      <c r="AE56" s="6">
        <v>0</v>
      </c>
      <c r="AF56" s="6">
        <v>0</v>
      </c>
      <c r="AG56" s="6">
        <v>1.12866817155756E-3</v>
      </c>
      <c r="AH56" s="6">
        <v>1.12866817155756E-3</v>
      </c>
      <c r="AI56" s="6">
        <v>0</v>
      </c>
      <c r="AJ56" s="6">
        <v>2.2573363431151201E-3</v>
      </c>
      <c r="AK56" s="6">
        <v>1.12866817155756E-3</v>
      </c>
      <c r="AL56" s="6">
        <v>0</v>
      </c>
      <c r="AM56" s="6">
        <v>1.12866817155756E-3</v>
      </c>
      <c r="AN56" s="6">
        <v>1.12866817155756E-3</v>
      </c>
      <c r="AO56" s="6">
        <v>3.3860045146726801E-3</v>
      </c>
      <c r="AP56" s="6">
        <v>1.12866817155756E-3</v>
      </c>
      <c r="AQ56" s="6">
        <v>3.3860045146726801E-3</v>
      </c>
      <c r="AR56" s="6">
        <v>3.3860045146726801E-3</v>
      </c>
      <c r="AS56" s="6">
        <v>4.5146726862302401E-3</v>
      </c>
      <c r="AT56" s="6">
        <v>9.0293453724604907E-3</v>
      </c>
      <c r="AU56" s="6">
        <v>0</v>
      </c>
      <c r="AV56" s="6">
        <v>3.3860045146726801E-3</v>
      </c>
      <c r="AW56" s="6">
        <v>9.0293453724604907E-3</v>
      </c>
      <c r="AX56" s="6">
        <v>6.7720090293453697E-3</v>
      </c>
      <c r="AY56" s="6">
        <v>1.0158013544018E-2</v>
      </c>
      <c r="AZ56" s="6">
        <v>1.0158013544018E-2</v>
      </c>
      <c r="BA56" s="6">
        <v>9.0293453724604907E-3</v>
      </c>
      <c r="BB56" s="6">
        <v>2.14446952595936E-2</v>
      </c>
      <c r="BC56" s="6">
        <v>2.9345372460496601E-2</v>
      </c>
      <c r="BD56" s="6">
        <v>0.10270880361173799</v>
      </c>
      <c r="BE56" s="6">
        <v>1.35440180586907E-2</v>
      </c>
      <c r="BF56" s="6">
        <v>4.5146726862302401E-3</v>
      </c>
      <c r="BG56" s="6">
        <v>2.2573363431151201E-3</v>
      </c>
      <c r="BH56" s="6">
        <v>2.2573363431151201E-3</v>
      </c>
      <c r="BI56" s="6">
        <v>0</v>
      </c>
      <c r="BJ56" s="6">
        <v>2.2573363431151201E-3</v>
      </c>
      <c r="BK56" s="6">
        <v>1.12866817155756E-3</v>
      </c>
      <c r="BL56" s="6">
        <v>1.12866817155756E-3</v>
      </c>
      <c r="BM56" s="6">
        <v>0</v>
      </c>
      <c r="BN56" s="6">
        <v>1.12866817155756E-3</v>
      </c>
      <c r="BO56" s="6">
        <v>0</v>
      </c>
      <c r="BP56" s="6">
        <v>0</v>
      </c>
      <c r="BQ56" s="6">
        <v>1.12866817155756E-3</v>
      </c>
      <c r="BR56" s="6">
        <v>0</v>
      </c>
      <c r="BS56" s="6">
        <v>1.12866817155756E-3</v>
      </c>
      <c r="BT56" s="6">
        <v>1.12866817155756E-3</v>
      </c>
      <c r="BU56" s="7">
        <v>1.0158013544018E-2</v>
      </c>
    </row>
    <row r="57" spans="1:73" x14ac:dyDescent="0.25">
      <c r="A57">
        <v>55</v>
      </c>
      <c r="B57">
        <f t="shared" si="2"/>
        <v>84</v>
      </c>
      <c r="C57" s="5">
        <v>0.66212871287128705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1.23762376237623E-3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1.23762376237623E-3</v>
      </c>
      <c r="AE57" s="6">
        <v>0</v>
      </c>
      <c r="AF57" s="6">
        <v>1.23762376237623E-3</v>
      </c>
      <c r="AG57" s="6">
        <v>1.23762376237623E-3</v>
      </c>
      <c r="AH57" s="6">
        <v>1.23762376237623E-3</v>
      </c>
      <c r="AI57" s="6">
        <v>1.23762376237623E-3</v>
      </c>
      <c r="AJ57" s="6">
        <v>2.4752475247524701E-3</v>
      </c>
      <c r="AK57" s="6">
        <v>0</v>
      </c>
      <c r="AL57" s="6">
        <v>2.4752475247524701E-3</v>
      </c>
      <c r="AM57" s="6">
        <v>1.23762376237623E-3</v>
      </c>
      <c r="AN57" s="6">
        <v>0</v>
      </c>
      <c r="AO57" s="6">
        <v>6.1881188118811797E-3</v>
      </c>
      <c r="AP57" s="6">
        <v>2.4752475247524701E-3</v>
      </c>
      <c r="AQ57" s="6">
        <v>1.23762376237623E-3</v>
      </c>
      <c r="AR57" s="6">
        <v>0</v>
      </c>
      <c r="AS57" s="6">
        <v>3.7128712871287101E-3</v>
      </c>
      <c r="AT57" s="6">
        <v>9.9009900990098994E-3</v>
      </c>
      <c r="AU57" s="6">
        <v>1.36138613861386E-2</v>
      </c>
      <c r="AV57" s="6">
        <v>4.9504950495049497E-3</v>
      </c>
      <c r="AW57" s="6">
        <v>3.7128712871287101E-3</v>
      </c>
      <c r="AX57" s="6">
        <v>7.4257425742574202E-3</v>
      </c>
      <c r="AY57" s="6">
        <v>8.6633663366336607E-3</v>
      </c>
      <c r="AZ57" s="6">
        <v>1.48514851485148E-2</v>
      </c>
      <c r="BA57" s="6">
        <v>9.9009900990098994E-3</v>
      </c>
      <c r="BB57" s="6">
        <v>1.48514851485148E-2</v>
      </c>
      <c r="BC57" s="6">
        <v>1.6089108910890999E-2</v>
      </c>
      <c r="BD57" s="6">
        <v>2.4752475247524702E-2</v>
      </c>
      <c r="BE57" s="6">
        <v>0.118811881188118</v>
      </c>
      <c r="BF57" s="6">
        <v>1.6089108910890999E-2</v>
      </c>
      <c r="BG57" s="6">
        <v>7.4257425742574202E-3</v>
      </c>
      <c r="BH57" s="6">
        <v>1.23762376237623E-2</v>
      </c>
      <c r="BI57" s="6">
        <v>8.6633663366336607E-3</v>
      </c>
      <c r="BJ57" s="6">
        <v>2.4752475247524701E-3</v>
      </c>
      <c r="BK57" s="6">
        <v>1.23762376237623E-3</v>
      </c>
      <c r="BL57" s="6">
        <v>1.23762376237623E-3</v>
      </c>
      <c r="BM57" s="6">
        <v>1.23762376237623E-3</v>
      </c>
      <c r="BN57" s="6">
        <v>1.23762376237623E-3</v>
      </c>
      <c r="BO57" s="6">
        <v>0</v>
      </c>
      <c r="BP57" s="6">
        <v>1.23762376237623E-3</v>
      </c>
      <c r="BQ57" s="6">
        <v>0</v>
      </c>
      <c r="BR57" s="6">
        <v>0</v>
      </c>
      <c r="BS57" s="6">
        <v>0</v>
      </c>
      <c r="BT57" s="6">
        <v>2.4752475247524701E-3</v>
      </c>
      <c r="BU57" s="7">
        <v>7.4257425742574202E-3</v>
      </c>
    </row>
    <row r="58" spans="1:73" x14ac:dyDescent="0.25">
      <c r="A58">
        <v>56</v>
      </c>
      <c r="B58">
        <f t="shared" si="2"/>
        <v>85</v>
      </c>
      <c r="C58" s="5">
        <v>0.68804347826086898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1.08695652173913E-3</v>
      </c>
      <c r="V58" s="6">
        <v>0</v>
      </c>
      <c r="W58" s="6">
        <v>0</v>
      </c>
      <c r="X58" s="6">
        <v>0</v>
      </c>
      <c r="Y58" s="6">
        <v>0</v>
      </c>
      <c r="Z58" s="6">
        <v>1.08695652173913E-3</v>
      </c>
      <c r="AA58" s="6">
        <v>1.08695652173913E-3</v>
      </c>
      <c r="AB58" s="6">
        <v>0</v>
      </c>
      <c r="AC58" s="6">
        <v>1.08695652173913E-3</v>
      </c>
      <c r="AD58" s="6">
        <v>1.08695652173913E-3</v>
      </c>
      <c r="AE58" s="6">
        <v>0</v>
      </c>
      <c r="AF58" s="6">
        <v>1.08695652173913E-3</v>
      </c>
      <c r="AG58" s="6">
        <v>0</v>
      </c>
      <c r="AH58" s="6">
        <v>0</v>
      </c>
      <c r="AI58" s="6">
        <v>2.17391304347826E-3</v>
      </c>
      <c r="AJ58" s="6">
        <v>1.08695652173913E-3</v>
      </c>
      <c r="AK58" s="6">
        <v>2.17391304347826E-3</v>
      </c>
      <c r="AL58" s="6">
        <v>3.2608695652173898E-3</v>
      </c>
      <c r="AM58" s="6">
        <v>1.08695652173913E-3</v>
      </c>
      <c r="AN58" s="6">
        <v>3.2608695652173898E-3</v>
      </c>
      <c r="AO58" s="6">
        <v>1.08695652173913E-3</v>
      </c>
      <c r="AP58" s="6">
        <v>2.17391304347826E-3</v>
      </c>
      <c r="AQ58" s="6">
        <v>3.2608695652173898E-3</v>
      </c>
      <c r="AR58" s="6">
        <v>5.4347826086956503E-3</v>
      </c>
      <c r="AS58" s="6">
        <v>4.3478260869565201E-3</v>
      </c>
      <c r="AT58" s="6">
        <v>4.3478260869565201E-3</v>
      </c>
      <c r="AU58" s="6">
        <v>2.17391304347826E-3</v>
      </c>
      <c r="AV58" s="6">
        <v>5.4347826086956503E-3</v>
      </c>
      <c r="AW58" s="6">
        <v>5.4347826086956503E-3</v>
      </c>
      <c r="AX58" s="6">
        <v>2.17391304347826E-3</v>
      </c>
      <c r="AY58" s="6">
        <v>3.2608695652173898E-3</v>
      </c>
      <c r="AZ58" s="6">
        <v>1.19565217391304E-2</v>
      </c>
      <c r="BA58" s="6">
        <v>6.5217391304347797E-3</v>
      </c>
      <c r="BB58" s="6">
        <v>9.7826086956521695E-3</v>
      </c>
      <c r="BC58" s="6">
        <v>1.19565217391304E-2</v>
      </c>
      <c r="BD58" s="6">
        <v>1.30434782608695E-2</v>
      </c>
      <c r="BE58" s="6">
        <v>2.6086956521739101E-2</v>
      </c>
      <c r="BF58" s="6">
        <v>0.114130434782608</v>
      </c>
      <c r="BG58" s="6">
        <v>1.8478260869565201E-2</v>
      </c>
      <c r="BH58" s="6">
        <v>3.2608695652173898E-3</v>
      </c>
      <c r="BI58" s="6">
        <v>3.2608695652173898E-3</v>
      </c>
      <c r="BJ58" s="6">
        <v>7.6086956521739099E-3</v>
      </c>
      <c r="BK58" s="6">
        <v>4.3478260869565201E-3</v>
      </c>
      <c r="BL58" s="6">
        <v>1.08695652173913E-3</v>
      </c>
      <c r="BM58" s="6">
        <v>1.08695652173913E-3</v>
      </c>
      <c r="BN58" s="6">
        <v>0</v>
      </c>
      <c r="BO58" s="6">
        <v>2.17391304347826E-3</v>
      </c>
      <c r="BP58" s="6">
        <v>1.08695652173913E-3</v>
      </c>
      <c r="BQ58" s="6">
        <v>1.08695652173913E-3</v>
      </c>
      <c r="BR58" s="6">
        <v>0</v>
      </c>
      <c r="BS58" s="6">
        <v>2.17391304347826E-3</v>
      </c>
      <c r="BT58" s="6">
        <v>1.08695652173913E-3</v>
      </c>
      <c r="BU58" s="7">
        <v>1.30434782608695E-2</v>
      </c>
    </row>
    <row r="59" spans="1:73" x14ac:dyDescent="0.25">
      <c r="A59">
        <v>57</v>
      </c>
      <c r="B59">
        <f t="shared" si="2"/>
        <v>86</v>
      </c>
      <c r="C59" s="5">
        <v>0.75429726996966595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2.0222446916076798E-3</v>
      </c>
      <c r="AB59" s="6">
        <v>0</v>
      </c>
      <c r="AC59" s="6">
        <v>0</v>
      </c>
      <c r="AD59" s="6">
        <v>0</v>
      </c>
      <c r="AE59" s="6">
        <v>1.0111223458038399E-3</v>
      </c>
      <c r="AF59" s="6">
        <v>0</v>
      </c>
      <c r="AG59" s="6">
        <v>0</v>
      </c>
      <c r="AH59" s="6">
        <v>1.0111223458038399E-3</v>
      </c>
      <c r="AI59" s="6">
        <v>2.0222446916076798E-3</v>
      </c>
      <c r="AJ59" s="6">
        <v>0</v>
      </c>
      <c r="AK59" s="6">
        <v>0</v>
      </c>
      <c r="AL59" s="6">
        <v>2.0222446916076798E-3</v>
      </c>
      <c r="AM59" s="6">
        <v>4.0444893832153597E-3</v>
      </c>
      <c r="AN59" s="6">
        <v>1.0111223458038399E-3</v>
      </c>
      <c r="AO59" s="6">
        <v>1.0111223458038399E-3</v>
      </c>
      <c r="AP59" s="6">
        <v>2.0222446916076798E-3</v>
      </c>
      <c r="AQ59" s="6">
        <v>1.0111223458038399E-3</v>
      </c>
      <c r="AR59" s="6">
        <v>2.0222446916076798E-3</v>
      </c>
      <c r="AS59" s="6">
        <v>3.03336703741152E-3</v>
      </c>
      <c r="AT59" s="6">
        <v>2.0222446916076798E-3</v>
      </c>
      <c r="AU59" s="6">
        <v>3.03336703741152E-3</v>
      </c>
      <c r="AV59" s="6">
        <v>1.0111223458038399E-3</v>
      </c>
      <c r="AW59" s="6">
        <v>1.0111223458038399E-3</v>
      </c>
      <c r="AX59" s="6">
        <v>5.0556117290192102E-3</v>
      </c>
      <c r="AY59" s="6">
        <v>4.0444893832153597E-3</v>
      </c>
      <c r="AZ59" s="6">
        <v>6.0667340748230504E-3</v>
      </c>
      <c r="BA59" s="6">
        <v>3.03336703741152E-3</v>
      </c>
      <c r="BB59" s="6">
        <v>9.1001011122345803E-3</v>
      </c>
      <c r="BC59" s="6">
        <v>6.0667340748230504E-3</v>
      </c>
      <c r="BD59" s="6">
        <v>5.0556117290192102E-3</v>
      </c>
      <c r="BE59" s="6">
        <v>1.6177957532861401E-2</v>
      </c>
      <c r="BF59" s="6">
        <v>3.7411526794742099E-2</v>
      </c>
      <c r="BG59" s="6">
        <v>7.7856420626895795E-2</v>
      </c>
      <c r="BH59" s="6">
        <v>1.2133468149646101E-2</v>
      </c>
      <c r="BI59" s="6">
        <v>6.0667340748230504E-3</v>
      </c>
      <c r="BJ59" s="6">
        <v>4.0444893832153597E-3</v>
      </c>
      <c r="BK59" s="6">
        <v>3.03336703741152E-3</v>
      </c>
      <c r="BL59" s="6">
        <v>4.0444893832153597E-3</v>
      </c>
      <c r="BM59" s="6">
        <v>0</v>
      </c>
      <c r="BN59" s="6">
        <v>2.0222446916076798E-3</v>
      </c>
      <c r="BO59" s="6">
        <v>2.0222446916076798E-3</v>
      </c>
      <c r="BP59" s="6">
        <v>2.0222446916076798E-3</v>
      </c>
      <c r="BQ59" s="6">
        <v>1.0111223458038399E-3</v>
      </c>
      <c r="BR59" s="6">
        <v>2.0222446916076798E-3</v>
      </c>
      <c r="BS59" s="6">
        <v>0</v>
      </c>
      <c r="BT59" s="6">
        <v>0</v>
      </c>
      <c r="BU59" s="7">
        <v>8.0889787664307298E-3</v>
      </c>
    </row>
    <row r="60" spans="1:73" x14ac:dyDescent="0.25">
      <c r="A60">
        <v>58</v>
      </c>
      <c r="B60">
        <f t="shared" si="2"/>
        <v>87</v>
      </c>
      <c r="C60" s="5">
        <v>0.71736204576042994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1.3458950201884199E-3</v>
      </c>
      <c r="AB60" s="6">
        <v>0</v>
      </c>
      <c r="AC60" s="6">
        <v>0</v>
      </c>
      <c r="AD60" s="6">
        <v>2.6917900403768502E-3</v>
      </c>
      <c r="AE60" s="6">
        <v>0</v>
      </c>
      <c r="AF60" s="6">
        <v>1.3458950201884199E-3</v>
      </c>
      <c r="AG60" s="6">
        <v>0</v>
      </c>
      <c r="AH60" s="6">
        <v>2.6917900403768502E-3</v>
      </c>
      <c r="AI60" s="6">
        <v>0</v>
      </c>
      <c r="AJ60" s="6">
        <v>0</v>
      </c>
      <c r="AK60" s="6">
        <v>0</v>
      </c>
      <c r="AL60" s="6">
        <v>4.0376850605652699E-3</v>
      </c>
      <c r="AM60" s="6">
        <v>0</v>
      </c>
      <c r="AN60" s="6">
        <v>1.3458950201884199E-3</v>
      </c>
      <c r="AO60" s="6">
        <v>1.3458950201884199E-3</v>
      </c>
      <c r="AP60" s="6">
        <v>2.6917900403768502E-3</v>
      </c>
      <c r="AQ60" s="6">
        <v>2.6917900403768502E-3</v>
      </c>
      <c r="AR60" s="6">
        <v>2.6917900403768502E-3</v>
      </c>
      <c r="AS60" s="6">
        <v>1.3458950201884199E-3</v>
      </c>
      <c r="AT60" s="6">
        <v>4.0376850605652699E-3</v>
      </c>
      <c r="AU60" s="6">
        <v>2.6917900403768502E-3</v>
      </c>
      <c r="AV60" s="6">
        <v>5.3835800807537004E-3</v>
      </c>
      <c r="AW60" s="6">
        <v>2.6917900403768502E-3</v>
      </c>
      <c r="AX60" s="6">
        <v>1.3458950201884199E-3</v>
      </c>
      <c r="AY60" s="6">
        <v>4.0376850605652699E-3</v>
      </c>
      <c r="AZ60" s="6">
        <v>4.0376850605652699E-3</v>
      </c>
      <c r="BA60" s="6">
        <v>1.21130551816958E-2</v>
      </c>
      <c r="BB60" s="6">
        <v>8.0753701211305502E-3</v>
      </c>
      <c r="BC60" s="6">
        <v>4.0376850605652699E-3</v>
      </c>
      <c r="BD60" s="6">
        <v>2.6917900403768502E-3</v>
      </c>
      <c r="BE60" s="6">
        <v>1.21130551816958E-2</v>
      </c>
      <c r="BF60" s="6">
        <v>1.0767160161507401E-2</v>
      </c>
      <c r="BG60" s="6">
        <v>1.48048452220726E-2</v>
      </c>
      <c r="BH60" s="6">
        <v>0.11170928667563899</v>
      </c>
      <c r="BI60" s="6">
        <v>1.61507402422611E-2</v>
      </c>
      <c r="BJ60" s="6">
        <v>6.7294751009421196E-3</v>
      </c>
      <c r="BK60" s="6">
        <v>6.7294751009421196E-3</v>
      </c>
      <c r="BL60" s="6">
        <v>4.0376850605652699E-3</v>
      </c>
      <c r="BM60" s="6">
        <v>2.6917900403768502E-3</v>
      </c>
      <c r="BN60" s="6">
        <v>1.3458950201884199E-3</v>
      </c>
      <c r="BO60" s="6">
        <v>1.3458950201884199E-3</v>
      </c>
      <c r="BP60" s="6">
        <v>5.3835800807537004E-3</v>
      </c>
      <c r="BQ60" s="6">
        <v>0</v>
      </c>
      <c r="BR60" s="6">
        <v>0</v>
      </c>
      <c r="BS60" s="6">
        <v>4.0376850605652699E-3</v>
      </c>
      <c r="BT60" s="6">
        <v>0</v>
      </c>
      <c r="BU60" s="7">
        <v>9.4212651413189703E-3</v>
      </c>
    </row>
    <row r="61" spans="1:73" x14ac:dyDescent="0.25">
      <c r="A61">
        <v>59</v>
      </c>
      <c r="B61">
        <f t="shared" si="2"/>
        <v>88</v>
      </c>
      <c r="C61" s="5">
        <v>0.73948717948717901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1.02564102564102E-3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2.05128205128205E-3</v>
      </c>
      <c r="AI61" s="6">
        <v>0</v>
      </c>
      <c r="AJ61" s="6">
        <v>2.05128205128205E-3</v>
      </c>
      <c r="AK61" s="6">
        <v>1.02564102564102E-3</v>
      </c>
      <c r="AL61" s="6">
        <v>1.02564102564102E-3</v>
      </c>
      <c r="AM61" s="6">
        <v>2.05128205128205E-3</v>
      </c>
      <c r="AN61" s="6">
        <v>0</v>
      </c>
      <c r="AO61" s="6">
        <v>2.05128205128205E-3</v>
      </c>
      <c r="AP61" s="6">
        <v>1.02564102564102E-3</v>
      </c>
      <c r="AQ61" s="6">
        <v>4.1025641025641E-3</v>
      </c>
      <c r="AR61" s="6">
        <v>1.02564102564102E-3</v>
      </c>
      <c r="AS61" s="6">
        <v>2.05128205128205E-3</v>
      </c>
      <c r="AT61" s="6">
        <v>3.07692307692307E-3</v>
      </c>
      <c r="AU61" s="6">
        <v>5.1282051282051204E-3</v>
      </c>
      <c r="AV61" s="6">
        <v>1.02564102564102E-3</v>
      </c>
      <c r="AW61" s="6">
        <v>3.07692307692307E-3</v>
      </c>
      <c r="AX61" s="6">
        <v>3.07692307692307E-3</v>
      </c>
      <c r="AY61" s="6">
        <v>3.07692307692307E-3</v>
      </c>
      <c r="AZ61" s="6">
        <v>2.05128205128205E-3</v>
      </c>
      <c r="BA61" s="6">
        <v>7.1794871794871699E-3</v>
      </c>
      <c r="BB61" s="6">
        <v>1.02564102564102E-3</v>
      </c>
      <c r="BC61" s="6">
        <v>6.1538461538461504E-3</v>
      </c>
      <c r="BD61" s="6">
        <v>7.1794871794871699E-3</v>
      </c>
      <c r="BE61" s="6">
        <v>1.0256410256410199E-2</v>
      </c>
      <c r="BF61" s="6">
        <v>9.2307692307692299E-3</v>
      </c>
      <c r="BG61" s="6">
        <v>1.12820512820512E-2</v>
      </c>
      <c r="BH61" s="6">
        <v>2.1538461538461499E-2</v>
      </c>
      <c r="BI61" s="6">
        <v>9.6410256410256398E-2</v>
      </c>
      <c r="BJ61" s="6">
        <v>1.2307692307692301E-2</v>
      </c>
      <c r="BK61" s="6">
        <v>6.1538461538461504E-3</v>
      </c>
      <c r="BL61" s="6">
        <v>3.07692307692307E-3</v>
      </c>
      <c r="BM61" s="6">
        <v>3.07692307692307E-3</v>
      </c>
      <c r="BN61" s="6">
        <v>4.1025641025641E-3</v>
      </c>
      <c r="BO61" s="6">
        <v>3.07692307692307E-3</v>
      </c>
      <c r="BP61" s="6">
        <v>2.05128205128205E-3</v>
      </c>
      <c r="BQ61" s="6">
        <v>1.02564102564102E-3</v>
      </c>
      <c r="BR61" s="6">
        <v>0</v>
      </c>
      <c r="BS61" s="6">
        <v>0</v>
      </c>
      <c r="BT61" s="6">
        <v>0</v>
      </c>
      <c r="BU61" s="7">
        <v>1.53846153846153E-2</v>
      </c>
    </row>
    <row r="62" spans="1:73" x14ac:dyDescent="0.25">
      <c r="A62">
        <v>60</v>
      </c>
      <c r="B62">
        <f t="shared" si="2"/>
        <v>89</v>
      </c>
      <c r="C62" s="5">
        <v>0.73198847262247801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9.6061479346781905E-4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9.6061479346781905E-4</v>
      </c>
      <c r="AA62" s="6">
        <v>0</v>
      </c>
      <c r="AB62" s="6">
        <v>0</v>
      </c>
      <c r="AC62" s="6">
        <v>0</v>
      </c>
      <c r="AD62" s="6">
        <v>0</v>
      </c>
      <c r="AE62" s="6">
        <v>9.6061479346781905E-4</v>
      </c>
      <c r="AF62" s="6">
        <v>0</v>
      </c>
      <c r="AG62" s="6">
        <v>9.6061479346781905E-4</v>
      </c>
      <c r="AH62" s="6">
        <v>9.6061479346781905E-4</v>
      </c>
      <c r="AI62" s="6">
        <v>0</v>
      </c>
      <c r="AJ62" s="6">
        <v>1.9212295869356301E-3</v>
      </c>
      <c r="AK62" s="6">
        <v>1.9212295869356301E-3</v>
      </c>
      <c r="AL62" s="6">
        <v>9.6061479346781905E-4</v>
      </c>
      <c r="AM62" s="6">
        <v>9.6061479346781905E-4</v>
      </c>
      <c r="AN62" s="6">
        <v>2.8818443804034498E-3</v>
      </c>
      <c r="AO62" s="6">
        <v>2.8818443804034498E-3</v>
      </c>
      <c r="AP62" s="6">
        <v>1.9212295869356301E-3</v>
      </c>
      <c r="AQ62" s="6">
        <v>2.8818443804034498E-3</v>
      </c>
      <c r="AR62" s="6">
        <v>5.76368876080691E-3</v>
      </c>
      <c r="AS62" s="6">
        <v>2.8818443804034498E-3</v>
      </c>
      <c r="AT62" s="6">
        <v>9.6061479346781905E-4</v>
      </c>
      <c r="AU62" s="6">
        <v>4.8030739673390896E-3</v>
      </c>
      <c r="AV62" s="6">
        <v>1.9212295869356301E-3</v>
      </c>
      <c r="AW62" s="6">
        <v>4.8030739673390896E-3</v>
      </c>
      <c r="AX62" s="6">
        <v>4.8030739673390896E-3</v>
      </c>
      <c r="AY62" s="6">
        <v>4.8030739673390896E-3</v>
      </c>
      <c r="AZ62" s="6">
        <v>6.7243035542747303E-3</v>
      </c>
      <c r="BA62" s="6">
        <v>7.6849183477425498E-3</v>
      </c>
      <c r="BB62" s="6">
        <v>1.0566762728146E-2</v>
      </c>
      <c r="BC62" s="6">
        <v>6.7243035542747303E-3</v>
      </c>
      <c r="BD62" s="6">
        <v>5.76368876080691E-3</v>
      </c>
      <c r="BE62" s="6">
        <v>3.8424591738712701E-3</v>
      </c>
      <c r="BF62" s="6">
        <v>9.6061479346781897E-3</v>
      </c>
      <c r="BG62" s="6">
        <v>8.6455331412103702E-3</v>
      </c>
      <c r="BH62" s="6">
        <v>7.6849183477425498E-3</v>
      </c>
      <c r="BI62" s="6">
        <v>1.53698366954851E-2</v>
      </c>
      <c r="BJ62" s="6">
        <v>9.2219020172910601E-2</v>
      </c>
      <c r="BK62" s="6">
        <v>8.6455331412103702E-3</v>
      </c>
      <c r="BL62" s="6">
        <v>7.6849183477425498E-3</v>
      </c>
      <c r="BM62" s="6">
        <v>2.8818443804034498E-3</v>
      </c>
      <c r="BN62" s="6">
        <v>0</v>
      </c>
      <c r="BO62" s="6">
        <v>9.6061479346781905E-4</v>
      </c>
      <c r="BP62" s="6">
        <v>2.8818443804034498E-3</v>
      </c>
      <c r="BQ62" s="6">
        <v>9.6061479346781905E-4</v>
      </c>
      <c r="BR62" s="6">
        <v>0</v>
      </c>
      <c r="BS62" s="6">
        <v>0</v>
      </c>
      <c r="BT62" s="6">
        <v>9.6061479346781905E-4</v>
      </c>
      <c r="BU62" s="7">
        <v>1.6330451488952898E-2</v>
      </c>
    </row>
    <row r="63" spans="1:73" x14ac:dyDescent="0.25">
      <c r="A63">
        <v>61</v>
      </c>
      <c r="B63">
        <f t="shared" si="2"/>
        <v>90</v>
      </c>
      <c r="C63" s="5">
        <v>0.69326683291770497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1.24688279301745E-3</v>
      </c>
      <c r="AC63" s="6">
        <v>0</v>
      </c>
      <c r="AD63" s="6">
        <v>0</v>
      </c>
      <c r="AE63" s="6">
        <v>0</v>
      </c>
      <c r="AF63" s="6">
        <v>0</v>
      </c>
      <c r="AG63" s="6">
        <v>2.4937655860349101E-3</v>
      </c>
      <c r="AH63" s="6">
        <v>0</v>
      </c>
      <c r="AI63" s="6">
        <v>0</v>
      </c>
      <c r="AJ63" s="6">
        <v>1.24688279301745E-3</v>
      </c>
      <c r="AK63" s="6">
        <v>0</v>
      </c>
      <c r="AL63" s="6">
        <v>2.4937655860349101E-3</v>
      </c>
      <c r="AM63" s="6">
        <v>1.24688279301745E-3</v>
      </c>
      <c r="AN63" s="6">
        <v>2.4937655860349101E-3</v>
      </c>
      <c r="AO63" s="6">
        <v>0</v>
      </c>
      <c r="AP63" s="6">
        <v>1.24688279301745E-3</v>
      </c>
      <c r="AQ63" s="6">
        <v>0</v>
      </c>
      <c r="AR63" s="6">
        <v>2.4937655860349101E-3</v>
      </c>
      <c r="AS63" s="6">
        <v>1.24688279301745E-3</v>
      </c>
      <c r="AT63" s="6">
        <v>2.4937655860349101E-3</v>
      </c>
      <c r="AU63" s="6">
        <v>2.4937655860349101E-3</v>
      </c>
      <c r="AV63" s="6">
        <v>4.9875311720698201E-3</v>
      </c>
      <c r="AW63" s="6">
        <v>4.9875311720698201E-3</v>
      </c>
      <c r="AX63" s="6">
        <v>3.7406483790523599E-3</v>
      </c>
      <c r="AY63" s="6">
        <v>1.24688279301745E-3</v>
      </c>
      <c r="AZ63" s="6">
        <v>7.4812967581047302E-3</v>
      </c>
      <c r="BA63" s="6">
        <v>4.9875311720698201E-3</v>
      </c>
      <c r="BB63" s="6">
        <v>2.4937655860349101E-3</v>
      </c>
      <c r="BC63" s="6">
        <v>7.4812967581047302E-3</v>
      </c>
      <c r="BD63" s="6">
        <v>6.2344139650872803E-3</v>
      </c>
      <c r="BE63" s="6">
        <v>1.12219451371571E-2</v>
      </c>
      <c r="BF63" s="6">
        <v>9.9750623441396506E-3</v>
      </c>
      <c r="BG63" s="6">
        <v>4.9875311720698201E-3</v>
      </c>
      <c r="BH63" s="6">
        <v>1.24688279301745E-2</v>
      </c>
      <c r="BI63" s="6">
        <v>7.4812967581047302E-3</v>
      </c>
      <c r="BJ63" s="6">
        <v>1.8703241895261801E-2</v>
      </c>
      <c r="BK63" s="6">
        <v>0.114713216957605</v>
      </c>
      <c r="BL63" s="6">
        <v>1.49625935162094E-2</v>
      </c>
      <c r="BM63" s="6">
        <v>4.9875311720698201E-3</v>
      </c>
      <c r="BN63" s="6">
        <v>3.7406483790523599E-3</v>
      </c>
      <c r="BO63" s="6">
        <v>0</v>
      </c>
      <c r="BP63" s="6">
        <v>2.4937655860349101E-3</v>
      </c>
      <c r="BQ63" s="6">
        <v>3.7406483790523599E-3</v>
      </c>
      <c r="BR63" s="6">
        <v>4.9875311720698201E-3</v>
      </c>
      <c r="BS63" s="6">
        <v>2.4937655860349101E-3</v>
      </c>
      <c r="BT63" s="6">
        <v>1.24688279301745E-3</v>
      </c>
      <c r="BU63" s="7">
        <v>2.36907730673316E-2</v>
      </c>
    </row>
    <row r="64" spans="1:73" x14ac:dyDescent="0.25">
      <c r="A64">
        <v>62</v>
      </c>
      <c r="B64">
        <f t="shared" si="2"/>
        <v>91</v>
      </c>
      <c r="C64" s="5">
        <v>0.60615384615384604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3.07692307692307E-3</v>
      </c>
      <c r="AF64" s="6">
        <v>3.07692307692307E-3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3.07692307692307E-3</v>
      </c>
      <c r="AN64" s="6">
        <v>0</v>
      </c>
      <c r="AO64" s="6">
        <v>3.07692307692307E-3</v>
      </c>
      <c r="AP64" s="6">
        <v>0</v>
      </c>
      <c r="AQ64" s="6">
        <v>3.07692307692307E-3</v>
      </c>
      <c r="AR64" s="6">
        <v>3.07692307692307E-3</v>
      </c>
      <c r="AS64" s="6">
        <v>0</v>
      </c>
      <c r="AT64" s="6">
        <v>0</v>
      </c>
      <c r="AU64" s="6">
        <v>0</v>
      </c>
      <c r="AV64" s="6">
        <v>6.1538461538461504E-3</v>
      </c>
      <c r="AW64" s="6">
        <v>6.1538461538461504E-3</v>
      </c>
      <c r="AX64" s="6">
        <v>3.07692307692307E-3</v>
      </c>
      <c r="AY64" s="6">
        <v>6.1538461538461504E-3</v>
      </c>
      <c r="AZ64" s="6">
        <v>6.1538461538461504E-3</v>
      </c>
      <c r="BA64" s="6">
        <v>6.1538461538461504E-3</v>
      </c>
      <c r="BB64" s="6">
        <v>0</v>
      </c>
      <c r="BC64" s="6">
        <v>3.07692307692307E-3</v>
      </c>
      <c r="BD64" s="6">
        <v>6.1538461538461504E-3</v>
      </c>
      <c r="BE64" s="6">
        <v>2.1538461538461499E-2</v>
      </c>
      <c r="BF64" s="6">
        <v>9.2307692307692299E-3</v>
      </c>
      <c r="BG64" s="6">
        <v>1.8461538461538401E-2</v>
      </c>
      <c r="BH64" s="6">
        <v>9.2307692307692299E-3</v>
      </c>
      <c r="BI64" s="6">
        <v>1.2307692307692301E-2</v>
      </c>
      <c r="BJ64" s="6">
        <v>1.2307692307692301E-2</v>
      </c>
      <c r="BK64" s="6">
        <v>0.04</v>
      </c>
      <c r="BL64" s="6">
        <v>0.113846153846153</v>
      </c>
      <c r="BM64" s="6">
        <v>2.1538461538461499E-2</v>
      </c>
      <c r="BN64" s="6">
        <v>1.2307692307692301E-2</v>
      </c>
      <c r="BO64" s="6">
        <v>0</v>
      </c>
      <c r="BP64" s="6">
        <v>1.2307692307692301E-2</v>
      </c>
      <c r="BQ64" s="6">
        <v>1.2307692307692301E-2</v>
      </c>
      <c r="BR64" s="6">
        <v>0</v>
      </c>
      <c r="BS64" s="6">
        <v>9.2307692307692299E-3</v>
      </c>
      <c r="BT64" s="6">
        <v>0</v>
      </c>
      <c r="BU64" s="7">
        <v>2.7692307692307599E-2</v>
      </c>
    </row>
    <row r="65" spans="1:73" x14ac:dyDescent="0.25">
      <c r="A65">
        <v>63</v>
      </c>
      <c r="B65">
        <f t="shared" si="2"/>
        <v>92</v>
      </c>
      <c r="C65" s="5">
        <v>0.70333333333333303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1.6666666666666601E-3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1.6666666666666601E-3</v>
      </c>
      <c r="W65" s="6">
        <v>0</v>
      </c>
      <c r="X65" s="6">
        <v>0</v>
      </c>
      <c r="Y65" s="6">
        <v>0</v>
      </c>
      <c r="Z65" s="6">
        <v>1.6666666666666601E-3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1.6666666666666601E-3</v>
      </c>
      <c r="AK65" s="6">
        <v>1.6666666666666601E-3</v>
      </c>
      <c r="AL65" s="6">
        <v>0</v>
      </c>
      <c r="AM65" s="6">
        <v>0</v>
      </c>
      <c r="AN65" s="6">
        <v>0</v>
      </c>
      <c r="AO65" s="6">
        <v>1.6666666666666601E-3</v>
      </c>
      <c r="AP65" s="6">
        <v>3.3333333333333301E-3</v>
      </c>
      <c r="AQ65" s="6">
        <v>1.6666666666666601E-3</v>
      </c>
      <c r="AR65" s="6">
        <v>0</v>
      </c>
      <c r="AS65" s="6">
        <v>1.6666666666666601E-3</v>
      </c>
      <c r="AT65" s="6">
        <v>3.3333333333333301E-3</v>
      </c>
      <c r="AU65" s="6">
        <v>0</v>
      </c>
      <c r="AV65" s="6">
        <v>5.0000000000000001E-3</v>
      </c>
      <c r="AW65" s="6">
        <v>5.0000000000000001E-3</v>
      </c>
      <c r="AX65" s="6">
        <v>1.6666666666666601E-3</v>
      </c>
      <c r="AY65" s="6">
        <v>5.0000000000000001E-3</v>
      </c>
      <c r="AZ65" s="6">
        <v>6.6666666666666602E-3</v>
      </c>
      <c r="BA65" s="6">
        <v>1.6666666666666601E-3</v>
      </c>
      <c r="BB65" s="6">
        <v>6.6666666666666602E-3</v>
      </c>
      <c r="BC65" s="6">
        <v>5.0000000000000001E-3</v>
      </c>
      <c r="BD65" s="6">
        <v>5.0000000000000001E-3</v>
      </c>
      <c r="BE65" s="6">
        <v>8.3333333333333297E-3</v>
      </c>
      <c r="BF65" s="6">
        <v>5.0000000000000001E-3</v>
      </c>
      <c r="BG65" s="6">
        <v>0</v>
      </c>
      <c r="BH65" s="6">
        <v>6.6666666666666602E-3</v>
      </c>
      <c r="BI65" s="6">
        <v>0.01</v>
      </c>
      <c r="BJ65" s="6">
        <v>0.01</v>
      </c>
      <c r="BK65" s="6">
        <v>1.16666666666666E-2</v>
      </c>
      <c r="BL65" s="6">
        <v>3.3333333333333298E-2</v>
      </c>
      <c r="BM65" s="6">
        <v>0.11333333333333299</v>
      </c>
      <c r="BN65" s="6">
        <v>8.3333333333333297E-3</v>
      </c>
      <c r="BO65" s="6">
        <v>5.0000000000000001E-3</v>
      </c>
      <c r="BP65" s="6">
        <v>1.6666666666666601E-3</v>
      </c>
      <c r="BQ65" s="6">
        <v>1.6666666666666601E-3</v>
      </c>
      <c r="BR65" s="6">
        <v>0</v>
      </c>
      <c r="BS65" s="6">
        <v>3.3333333333333301E-3</v>
      </c>
      <c r="BT65" s="6">
        <v>1.6666666666666601E-3</v>
      </c>
      <c r="BU65" s="7">
        <v>1.4999999999999999E-2</v>
      </c>
    </row>
    <row r="66" spans="1:73" x14ac:dyDescent="0.25">
      <c r="A66">
        <v>64</v>
      </c>
      <c r="B66">
        <f t="shared" si="2"/>
        <v>93</v>
      </c>
      <c r="C66" s="5">
        <v>0.70495495495495497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6.7567567567567502E-3</v>
      </c>
      <c r="AT66" s="6">
        <v>4.5045045045045001E-3</v>
      </c>
      <c r="AU66" s="6">
        <v>0</v>
      </c>
      <c r="AV66" s="6">
        <v>2.2522522522522501E-3</v>
      </c>
      <c r="AW66" s="6">
        <v>4.5045045045045001E-3</v>
      </c>
      <c r="AX66" s="6">
        <v>2.2522522522522501E-3</v>
      </c>
      <c r="AY66" s="6">
        <v>1.12612612612612E-2</v>
      </c>
      <c r="AZ66" s="6">
        <v>6.7567567567567502E-3</v>
      </c>
      <c r="BA66" s="6">
        <v>4.5045045045045001E-3</v>
      </c>
      <c r="BB66" s="6">
        <v>4.5045045045045001E-3</v>
      </c>
      <c r="BC66" s="6">
        <v>4.5045045045045001E-3</v>
      </c>
      <c r="BD66" s="6">
        <v>2.2522522522522501E-3</v>
      </c>
      <c r="BE66" s="6">
        <v>0</v>
      </c>
      <c r="BF66" s="6">
        <v>4.5045045045045001E-3</v>
      </c>
      <c r="BG66" s="6">
        <v>4.5045045045045001E-3</v>
      </c>
      <c r="BH66" s="6">
        <v>0</v>
      </c>
      <c r="BI66" s="6">
        <v>4.5045045045045001E-3</v>
      </c>
      <c r="BJ66" s="6">
        <v>2.2522522522522501E-2</v>
      </c>
      <c r="BK66" s="6">
        <v>1.8018018018018001E-2</v>
      </c>
      <c r="BL66" s="6">
        <v>2.2522522522522501E-2</v>
      </c>
      <c r="BM66" s="6">
        <v>1.5765765765765698E-2</v>
      </c>
      <c r="BN66" s="6">
        <v>8.7837837837837801E-2</v>
      </c>
      <c r="BO66" s="6">
        <v>1.5765765765765698E-2</v>
      </c>
      <c r="BP66" s="6">
        <v>1.35135135135135E-2</v>
      </c>
      <c r="BQ66" s="6">
        <v>6.7567567567567502E-3</v>
      </c>
      <c r="BR66" s="6">
        <v>4.5045045045045001E-3</v>
      </c>
      <c r="BS66" s="6">
        <v>2.2522522522522501E-3</v>
      </c>
      <c r="BT66" s="6">
        <v>4.5045045045045001E-3</v>
      </c>
      <c r="BU66" s="7">
        <v>1.35135135135135E-2</v>
      </c>
    </row>
    <row r="67" spans="1:73" x14ac:dyDescent="0.25">
      <c r="A67">
        <v>65</v>
      </c>
      <c r="B67">
        <f t="shared" si="2"/>
        <v>94</v>
      </c>
      <c r="C67" s="5">
        <v>0.74125874125874103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1.74825174825174E-3</v>
      </c>
      <c r="AA67" s="6">
        <v>0</v>
      </c>
      <c r="AB67" s="6">
        <v>0</v>
      </c>
      <c r="AC67" s="6">
        <v>1.74825174825174E-3</v>
      </c>
      <c r="AD67" s="6">
        <v>0</v>
      </c>
      <c r="AE67" s="6">
        <v>0</v>
      </c>
      <c r="AF67" s="6">
        <v>3.49650349650349E-3</v>
      </c>
      <c r="AG67" s="6">
        <v>5.2447552447552398E-3</v>
      </c>
      <c r="AH67" s="6">
        <v>1.74825174825174E-3</v>
      </c>
      <c r="AI67" s="6">
        <v>1.74825174825174E-3</v>
      </c>
      <c r="AJ67" s="6">
        <v>0</v>
      </c>
      <c r="AK67" s="6">
        <v>0</v>
      </c>
      <c r="AL67" s="6">
        <v>0</v>
      </c>
      <c r="AM67" s="6">
        <v>1.74825174825174E-3</v>
      </c>
      <c r="AN67" s="6">
        <v>1.74825174825174E-3</v>
      </c>
      <c r="AO67" s="6">
        <v>1.74825174825174E-3</v>
      </c>
      <c r="AP67" s="6">
        <v>1.74825174825174E-3</v>
      </c>
      <c r="AQ67" s="6">
        <v>1.74825174825174E-3</v>
      </c>
      <c r="AR67" s="6">
        <v>1.74825174825174E-3</v>
      </c>
      <c r="AS67" s="6">
        <v>0</v>
      </c>
      <c r="AT67" s="6">
        <v>1.74825174825174E-3</v>
      </c>
      <c r="AU67" s="6">
        <v>1.74825174825174E-3</v>
      </c>
      <c r="AV67" s="6">
        <v>0</v>
      </c>
      <c r="AW67" s="6">
        <v>0</v>
      </c>
      <c r="AX67" s="6">
        <v>3.49650349650349E-3</v>
      </c>
      <c r="AY67" s="6">
        <v>0</v>
      </c>
      <c r="AZ67" s="6">
        <v>1.74825174825174E-3</v>
      </c>
      <c r="BA67" s="6">
        <v>5.2447552447552398E-3</v>
      </c>
      <c r="BB67" s="6">
        <v>3.49650349650349E-3</v>
      </c>
      <c r="BC67" s="6">
        <v>0</v>
      </c>
      <c r="BD67" s="6">
        <v>0</v>
      </c>
      <c r="BE67" s="6">
        <v>1.74825174825174E-3</v>
      </c>
      <c r="BF67" s="6">
        <v>1.74825174825174E-3</v>
      </c>
      <c r="BG67" s="6">
        <v>1.22377622377622E-2</v>
      </c>
      <c r="BH67" s="6">
        <v>8.7412587412587402E-3</v>
      </c>
      <c r="BI67" s="6">
        <v>0</v>
      </c>
      <c r="BJ67" s="6">
        <v>8.7412587412587402E-3</v>
      </c>
      <c r="BK67" s="6">
        <v>8.7412587412587402E-3</v>
      </c>
      <c r="BL67" s="6">
        <v>1.04895104895104E-2</v>
      </c>
      <c r="BM67" s="6">
        <v>1.3986013986013899E-2</v>
      </c>
      <c r="BN67" s="6">
        <v>1.22377622377622E-2</v>
      </c>
      <c r="BO67" s="6">
        <v>8.0419580419580403E-2</v>
      </c>
      <c r="BP67" s="6">
        <v>6.9930069930069904E-3</v>
      </c>
      <c r="BQ67" s="6">
        <v>6.9930069930069904E-3</v>
      </c>
      <c r="BR67" s="6">
        <v>1.74825174825174E-3</v>
      </c>
      <c r="BS67" s="6">
        <v>1.74825174825174E-3</v>
      </c>
      <c r="BT67" s="6">
        <v>5.2447552447552398E-3</v>
      </c>
      <c r="BU67" s="7">
        <v>3.3216783216783202E-2</v>
      </c>
    </row>
    <row r="68" spans="1:73" x14ac:dyDescent="0.25">
      <c r="A68">
        <v>66</v>
      </c>
      <c r="B68">
        <f t="shared" si="2"/>
        <v>95</v>
      </c>
      <c r="C68" s="5">
        <v>0.71669218989280203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1.5313935681470099E-3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1.5313935681470099E-3</v>
      </c>
      <c r="AM68" s="6">
        <v>3.0627871362940199E-3</v>
      </c>
      <c r="AN68" s="6">
        <v>0</v>
      </c>
      <c r="AO68" s="6">
        <v>1.5313935681470099E-3</v>
      </c>
      <c r="AP68" s="6">
        <v>1.5313935681470099E-3</v>
      </c>
      <c r="AQ68" s="6">
        <v>4.59418070444104E-3</v>
      </c>
      <c r="AR68" s="6">
        <v>0</v>
      </c>
      <c r="AS68" s="6">
        <v>0</v>
      </c>
      <c r="AT68" s="6">
        <v>0</v>
      </c>
      <c r="AU68" s="6">
        <v>4.59418070444104E-3</v>
      </c>
      <c r="AV68" s="6">
        <v>0</v>
      </c>
      <c r="AW68" s="6">
        <v>1.5313935681470099E-3</v>
      </c>
      <c r="AX68" s="6">
        <v>6.1255742725880502E-3</v>
      </c>
      <c r="AY68" s="6">
        <v>4.59418070444104E-3</v>
      </c>
      <c r="AZ68" s="6">
        <v>3.0627871362940199E-3</v>
      </c>
      <c r="BA68" s="6">
        <v>1.5313935681470099E-3</v>
      </c>
      <c r="BB68" s="6">
        <v>1.5313935681470099E-3</v>
      </c>
      <c r="BC68" s="6">
        <v>6.1255742725880502E-3</v>
      </c>
      <c r="BD68" s="6">
        <v>3.0627871362940199E-3</v>
      </c>
      <c r="BE68" s="6">
        <v>1.5313935681470099E-3</v>
      </c>
      <c r="BF68" s="6">
        <v>1.5313935681470099E-3</v>
      </c>
      <c r="BG68" s="6">
        <v>7.6569678407350603E-3</v>
      </c>
      <c r="BH68" s="6">
        <v>3.0627871362940199E-3</v>
      </c>
      <c r="BI68" s="6">
        <v>3.0627871362940199E-3</v>
      </c>
      <c r="BJ68" s="6">
        <v>1.0719754977029001E-2</v>
      </c>
      <c r="BK68" s="6">
        <v>4.59418070444104E-3</v>
      </c>
      <c r="BL68" s="6">
        <v>1.22511485451761E-2</v>
      </c>
      <c r="BM68" s="6">
        <v>9.18836140888208E-3</v>
      </c>
      <c r="BN68" s="6">
        <v>1.53139356814701E-2</v>
      </c>
      <c r="BO68" s="6">
        <v>1.53139356814701E-2</v>
      </c>
      <c r="BP68" s="6">
        <v>9.6477794793261795E-2</v>
      </c>
      <c r="BQ68" s="6">
        <v>1.0719754977029001E-2</v>
      </c>
      <c r="BR68" s="6">
        <v>3.0627871362940199E-3</v>
      </c>
      <c r="BS68" s="6">
        <v>7.6569678407350603E-3</v>
      </c>
      <c r="BT68" s="6">
        <v>7.6569678407350603E-3</v>
      </c>
      <c r="BU68" s="7">
        <v>2.7565084226646198E-2</v>
      </c>
    </row>
    <row r="69" spans="1:73" x14ac:dyDescent="0.25">
      <c r="A69">
        <v>67</v>
      </c>
      <c r="B69">
        <f t="shared" ref="B69:B73" si="3">B68+1</f>
        <v>96</v>
      </c>
      <c r="C69" s="5">
        <v>0.76285240464344894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1.6583747927031501E-3</v>
      </c>
      <c r="AH69" s="6">
        <v>0</v>
      </c>
      <c r="AI69" s="6">
        <v>0</v>
      </c>
      <c r="AJ69" s="6">
        <v>0</v>
      </c>
      <c r="AK69" s="6">
        <v>1.6583747927031501E-3</v>
      </c>
      <c r="AL69" s="6">
        <v>0</v>
      </c>
      <c r="AM69" s="6">
        <v>1.6583747927031501E-3</v>
      </c>
      <c r="AN69" s="6">
        <v>0</v>
      </c>
      <c r="AO69" s="6">
        <v>0</v>
      </c>
      <c r="AP69" s="6">
        <v>1.6583747927031501E-3</v>
      </c>
      <c r="AQ69" s="6">
        <v>0</v>
      </c>
      <c r="AR69" s="6">
        <v>0</v>
      </c>
      <c r="AS69" s="6">
        <v>0</v>
      </c>
      <c r="AT69" s="6">
        <v>0</v>
      </c>
      <c r="AU69" s="6">
        <v>3.3167495854063002E-3</v>
      </c>
      <c r="AV69" s="6">
        <v>0</v>
      </c>
      <c r="AW69" s="6">
        <v>1.6583747927031501E-3</v>
      </c>
      <c r="AX69" s="6">
        <v>3.3167495854063002E-3</v>
      </c>
      <c r="AY69" s="6">
        <v>0</v>
      </c>
      <c r="AZ69" s="6">
        <v>1.6583747927031501E-3</v>
      </c>
      <c r="BA69" s="6">
        <v>1.6583747927031501E-3</v>
      </c>
      <c r="BB69" s="6">
        <v>3.3167495854063002E-3</v>
      </c>
      <c r="BC69" s="6">
        <v>6.6334991708126003E-3</v>
      </c>
      <c r="BD69" s="6">
        <v>3.3167495854063002E-3</v>
      </c>
      <c r="BE69" s="6">
        <v>4.97512437810945E-3</v>
      </c>
      <c r="BF69" s="6">
        <v>3.3167495854063002E-3</v>
      </c>
      <c r="BG69" s="6">
        <v>3.3167495854063002E-3</v>
      </c>
      <c r="BH69" s="6">
        <v>3.3167495854063002E-3</v>
      </c>
      <c r="BI69" s="6">
        <v>1.6583747927031501E-3</v>
      </c>
      <c r="BJ69" s="6">
        <v>0</v>
      </c>
      <c r="BK69" s="6">
        <v>3.3167495854063002E-3</v>
      </c>
      <c r="BL69" s="6">
        <v>8.2918739635157498E-3</v>
      </c>
      <c r="BM69" s="6">
        <v>4.97512437810945E-3</v>
      </c>
      <c r="BN69" s="6">
        <v>9.9502487562189001E-3</v>
      </c>
      <c r="BO69" s="6">
        <v>1.6583747927031501E-3</v>
      </c>
      <c r="BP69" s="6">
        <v>2.4875621890547199E-2</v>
      </c>
      <c r="BQ69" s="6">
        <v>9.2868988391376403E-2</v>
      </c>
      <c r="BR69" s="6">
        <v>4.97512437810945E-3</v>
      </c>
      <c r="BS69" s="6">
        <v>1.4925373134328301E-2</v>
      </c>
      <c r="BT69" s="6">
        <v>3.3167495854063002E-3</v>
      </c>
      <c r="BU69" s="7">
        <v>1.99004975124378E-2</v>
      </c>
    </row>
    <row r="70" spans="1:73" x14ac:dyDescent="0.25">
      <c r="A70">
        <v>68</v>
      </c>
      <c r="B70">
        <f t="shared" si="3"/>
        <v>97</v>
      </c>
      <c r="C70" s="5">
        <v>0.76211453744493396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2.2026431718061598E-3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1.1013215859030799E-3</v>
      </c>
      <c r="AE70" s="6">
        <v>0</v>
      </c>
      <c r="AF70" s="6">
        <v>2.2026431718061598E-3</v>
      </c>
      <c r="AG70" s="6">
        <v>1.1013215859030799E-3</v>
      </c>
      <c r="AH70" s="6">
        <v>0</v>
      </c>
      <c r="AI70" s="6">
        <v>3.3039647577092499E-3</v>
      </c>
      <c r="AJ70" s="6">
        <v>0</v>
      </c>
      <c r="AK70" s="6">
        <v>2.2026431718061598E-3</v>
      </c>
      <c r="AL70" s="6">
        <v>1.1013215859030799E-3</v>
      </c>
      <c r="AM70" s="6">
        <v>1.1013215859030799E-3</v>
      </c>
      <c r="AN70" s="6">
        <v>1.1013215859030799E-3</v>
      </c>
      <c r="AO70" s="6">
        <v>1.1013215859030799E-3</v>
      </c>
      <c r="AP70" s="6">
        <v>3.3039647577092499E-3</v>
      </c>
      <c r="AQ70" s="6">
        <v>2.2026431718061598E-3</v>
      </c>
      <c r="AR70" s="6">
        <v>1.1013215859030799E-3</v>
      </c>
      <c r="AS70" s="6">
        <v>3.3039647577092499E-3</v>
      </c>
      <c r="AT70" s="6">
        <v>4.40528634361233E-3</v>
      </c>
      <c r="AU70" s="6">
        <v>1.1013215859030799E-3</v>
      </c>
      <c r="AV70" s="6">
        <v>1.1013215859030799E-3</v>
      </c>
      <c r="AW70" s="6">
        <v>2.2026431718061598E-3</v>
      </c>
      <c r="AX70" s="6">
        <v>1.1013215859030799E-3</v>
      </c>
      <c r="AY70" s="6">
        <v>1.1013215859030799E-3</v>
      </c>
      <c r="AZ70" s="6">
        <v>7.7092511013215799E-3</v>
      </c>
      <c r="BA70" s="6">
        <v>4.40528634361233E-3</v>
      </c>
      <c r="BB70" s="6">
        <v>2.2026431718061598E-3</v>
      </c>
      <c r="BC70" s="6">
        <v>3.3039647577092499E-3</v>
      </c>
      <c r="BD70" s="6">
        <v>2.2026431718061598E-3</v>
      </c>
      <c r="BE70" s="6">
        <v>3.3039647577092499E-3</v>
      </c>
      <c r="BF70" s="6">
        <v>1.1013215859030799E-3</v>
      </c>
      <c r="BG70" s="6">
        <v>6.6079295154184998E-3</v>
      </c>
      <c r="BH70" s="6">
        <v>6.6079295154184998E-3</v>
      </c>
      <c r="BI70" s="6">
        <v>5.5066079295154101E-3</v>
      </c>
      <c r="BJ70" s="6">
        <v>4.40528634361233E-3</v>
      </c>
      <c r="BK70" s="6">
        <v>2.2026431718061598E-3</v>
      </c>
      <c r="BL70" s="6">
        <v>2.2026431718061598E-3</v>
      </c>
      <c r="BM70" s="6">
        <v>3.3039647577092499E-3</v>
      </c>
      <c r="BN70" s="6">
        <v>1.431718061674E-2</v>
      </c>
      <c r="BO70" s="6">
        <v>3.3039647577092499E-3</v>
      </c>
      <c r="BP70" s="6">
        <v>2.2026431718061598E-3</v>
      </c>
      <c r="BQ70" s="6">
        <v>1.21145374449339E-2</v>
      </c>
      <c r="BR70" s="6">
        <v>7.4889867841409594E-2</v>
      </c>
      <c r="BS70" s="6">
        <v>6.6079295154184998E-3</v>
      </c>
      <c r="BT70" s="6">
        <v>5.5066079295154101E-3</v>
      </c>
      <c r="BU70" s="7">
        <v>2.6431718061673999E-2</v>
      </c>
    </row>
    <row r="71" spans="1:73" x14ac:dyDescent="0.25">
      <c r="A71">
        <v>69</v>
      </c>
      <c r="B71">
        <f t="shared" si="3"/>
        <v>98</v>
      </c>
      <c r="C71" s="5">
        <v>0.763715710723192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6.2344139650872795E-4</v>
      </c>
      <c r="Y71" s="6">
        <v>6.2344139650872795E-4</v>
      </c>
      <c r="Z71" s="6">
        <v>6.2344139650872795E-4</v>
      </c>
      <c r="AA71" s="6">
        <v>0</v>
      </c>
      <c r="AB71" s="6">
        <v>0</v>
      </c>
      <c r="AC71" s="6">
        <v>6.2344139650872795E-4</v>
      </c>
      <c r="AD71" s="6">
        <v>0</v>
      </c>
      <c r="AE71" s="6">
        <v>2.4937655860349101E-3</v>
      </c>
      <c r="AF71" s="6">
        <v>6.2344139650872795E-4</v>
      </c>
      <c r="AG71" s="6">
        <v>1.24688279301745E-3</v>
      </c>
      <c r="AH71" s="6">
        <v>0</v>
      </c>
      <c r="AI71" s="6">
        <v>1.24688279301745E-3</v>
      </c>
      <c r="AJ71" s="6">
        <v>0</v>
      </c>
      <c r="AK71" s="6">
        <v>0</v>
      </c>
      <c r="AL71" s="6">
        <v>3.1172069825436402E-3</v>
      </c>
      <c r="AM71" s="6">
        <v>2.4937655860349101E-3</v>
      </c>
      <c r="AN71" s="6">
        <v>1.8703241895261799E-3</v>
      </c>
      <c r="AO71" s="6">
        <v>6.2344139650872795E-4</v>
      </c>
      <c r="AP71" s="6">
        <v>1.24688279301745E-3</v>
      </c>
      <c r="AQ71" s="6">
        <v>2.4937655860349101E-3</v>
      </c>
      <c r="AR71" s="6">
        <v>4.36408977556109E-3</v>
      </c>
      <c r="AS71" s="6">
        <v>0</v>
      </c>
      <c r="AT71" s="6">
        <v>1.8703241895261799E-3</v>
      </c>
      <c r="AU71" s="6">
        <v>1.24688279301745E-3</v>
      </c>
      <c r="AV71" s="6">
        <v>3.7406483790523599E-3</v>
      </c>
      <c r="AW71" s="6">
        <v>6.2344139650872795E-4</v>
      </c>
      <c r="AX71" s="6">
        <v>1.24688279301745E-3</v>
      </c>
      <c r="AY71" s="6">
        <v>3.1172069825436402E-3</v>
      </c>
      <c r="AZ71" s="6">
        <v>1.8703241895261799E-3</v>
      </c>
      <c r="BA71" s="6">
        <v>6.8578553615960096E-3</v>
      </c>
      <c r="BB71" s="6">
        <v>3.7406483790523599E-3</v>
      </c>
      <c r="BC71" s="6">
        <v>3.7406483790523599E-3</v>
      </c>
      <c r="BD71" s="6">
        <v>3.7406483790523599E-3</v>
      </c>
      <c r="BE71" s="6">
        <v>6.2344139650872803E-3</v>
      </c>
      <c r="BF71" s="6">
        <v>1.8703241895261799E-3</v>
      </c>
      <c r="BG71" s="6">
        <v>1.8703241895261799E-3</v>
      </c>
      <c r="BH71" s="6">
        <v>4.36408977556109E-3</v>
      </c>
      <c r="BI71" s="6">
        <v>8.1047381546134594E-3</v>
      </c>
      <c r="BJ71" s="6">
        <v>2.4937655860349101E-3</v>
      </c>
      <c r="BK71" s="6">
        <v>5.6109725685785502E-3</v>
      </c>
      <c r="BL71" s="6">
        <v>2.4937655860349101E-3</v>
      </c>
      <c r="BM71" s="6">
        <v>5.6109725685785502E-3</v>
      </c>
      <c r="BN71" s="6">
        <v>5.6109725685785502E-3</v>
      </c>
      <c r="BO71" s="6">
        <v>6.8578553615960096E-3</v>
      </c>
      <c r="BP71" s="6">
        <v>5.6109725685785502E-3</v>
      </c>
      <c r="BQ71" s="6">
        <v>1.05985037406483E-2</v>
      </c>
      <c r="BR71" s="6">
        <v>5.6109725685785502E-3</v>
      </c>
      <c r="BS71" s="6">
        <v>7.7306733167082295E-2</v>
      </c>
      <c r="BT71" s="6">
        <v>6.2344139650872803E-3</v>
      </c>
      <c r="BU71" s="7">
        <v>2.36907730673316E-2</v>
      </c>
    </row>
    <row r="72" spans="1:73" x14ac:dyDescent="0.25">
      <c r="A72">
        <v>70</v>
      </c>
      <c r="B72">
        <f t="shared" si="3"/>
        <v>99</v>
      </c>
      <c r="C72" s="5">
        <v>0.79129793510324398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3.6873156342182798E-4</v>
      </c>
      <c r="T72" s="6">
        <v>0</v>
      </c>
      <c r="U72" s="6">
        <v>0</v>
      </c>
      <c r="V72" s="6">
        <v>0</v>
      </c>
      <c r="W72" s="6">
        <v>3.6873156342182798E-4</v>
      </c>
      <c r="X72" s="6">
        <v>0</v>
      </c>
      <c r="Y72" s="6">
        <v>0</v>
      </c>
      <c r="Z72" s="6">
        <v>3.6873156342182798E-4</v>
      </c>
      <c r="AA72" s="6">
        <v>0</v>
      </c>
      <c r="AB72" s="6">
        <v>0</v>
      </c>
      <c r="AC72" s="6">
        <v>3.6873156342182798E-4</v>
      </c>
      <c r="AD72" s="6">
        <v>1.10619469026548E-3</v>
      </c>
      <c r="AE72" s="6">
        <v>7.3746312684365705E-4</v>
      </c>
      <c r="AF72" s="6">
        <v>0</v>
      </c>
      <c r="AG72" s="6">
        <v>1.47492625368731E-3</v>
      </c>
      <c r="AH72" s="6">
        <v>7.3746312684365705E-4</v>
      </c>
      <c r="AI72" s="6">
        <v>1.47492625368731E-3</v>
      </c>
      <c r="AJ72" s="6">
        <v>3.6873156342182798E-4</v>
      </c>
      <c r="AK72" s="6">
        <v>3.6873156342182798E-4</v>
      </c>
      <c r="AL72" s="6">
        <v>1.10619469026548E-3</v>
      </c>
      <c r="AM72" s="6">
        <v>3.6873156342182798E-4</v>
      </c>
      <c r="AN72" s="6">
        <v>3.6873156342182798E-4</v>
      </c>
      <c r="AO72" s="6">
        <v>1.47492625368731E-3</v>
      </c>
      <c r="AP72" s="6">
        <v>0</v>
      </c>
      <c r="AQ72" s="6">
        <v>1.84365781710914E-3</v>
      </c>
      <c r="AR72" s="6">
        <v>7.3746312684365705E-4</v>
      </c>
      <c r="AS72" s="6">
        <v>1.10619469026548E-3</v>
      </c>
      <c r="AT72" s="6">
        <v>1.84365781710914E-3</v>
      </c>
      <c r="AU72" s="6">
        <v>1.47492625368731E-3</v>
      </c>
      <c r="AV72" s="6">
        <v>2.5811209439528002E-3</v>
      </c>
      <c r="AW72" s="6">
        <v>3.3185840707964601E-3</v>
      </c>
      <c r="AX72" s="6">
        <v>2.21238938053097E-3</v>
      </c>
      <c r="AY72" s="6">
        <v>4.7935103244837697E-3</v>
      </c>
      <c r="AZ72" s="6">
        <v>2.21238938053097E-3</v>
      </c>
      <c r="BA72" s="6">
        <v>2.5811209439528002E-3</v>
      </c>
      <c r="BB72" s="6">
        <v>2.9498525073746299E-3</v>
      </c>
      <c r="BC72" s="6">
        <v>4.0560471976401101E-3</v>
      </c>
      <c r="BD72" s="6">
        <v>3.3185840707964601E-3</v>
      </c>
      <c r="BE72" s="6">
        <v>2.21238938053097E-3</v>
      </c>
      <c r="BF72" s="6">
        <v>2.9498525073746299E-3</v>
      </c>
      <c r="BG72" s="6">
        <v>2.5811209439528002E-3</v>
      </c>
      <c r="BH72" s="6">
        <v>4.4247787610619399E-3</v>
      </c>
      <c r="BI72" s="6">
        <v>3.3185840707964601E-3</v>
      </c>
      <c r="BJ72" s="6">
        <v>2.21238938053097E-3</v>
      </c>
      <c r="BK72" s="6">
        <v>4.4247787610619399E-3</v>
      </c>
      <c r="BL72" s="6">
        <v>4.0560471976401101E-3</v>
      </c>
      <c r="BM72" s="6">
        <v>3.6873156342182799E-3</v>
      </c>
      <c r="BN72" s="6">
        <v>7.0058997050147396E-3</v>
      </c>
      <c r="BO72" s="6">
        <v>2.5811209439528002E-3</v>
      </c>
      <c r="BP72" s="6">
        <v>4.4247787610619399E-3</v>
      </c>
      <c r="BQ72" s="6">
        <v>7.3746312684365703E-3</v>
      </c>
      <c r="BR72" s="6">
        <v>4.4247787610619399E-3</v>
      </c>
      <c r="BS72" s="6">
        <v>8.8495575221238902E-3</v>
      </c>
      <c r="BT72" s="6">
        <v>7.6327433628318495E-2</v>
      </c>
      <c r="BU72" s="7">
        <v>2.17551622418879E-2</v>
      </c>
    </row>
    <row r="73" spans="1:73" ht="15.75" thickBot="1" x14ac:dyDescent="0.3">
      <c r="A73">
        <v>71</v>
      </c>
      <c r="B73">
        <f t="shared" si="3"/>
        <v>100</v>
      </c>
      <c r="C73" s="8">
        <v>0.79250402203255799</v>
      </c>
      <c r="D73" s="9">
        <v>0</v>
      </c>
      <c r="E73" s="19">
        <v>1.3634008671229499E-5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9">
        <v>2.7268017342458999E-5</v>
      </c>
      <c r="M73" s="19">
        <v>4.09020260136885E-5</v>
      </c>
      <c r="N73" s="19">
        <v>1.3634008671229499E-5</v>
      </c>
      <c r="O73" s="9">
        <v>0</v>
      </c>
      <c r="P73" s="19">
        <v>1.3634008671229499E-5</v>
      </c>
      <c r="Q73" s="9">
        <v>0</v>
      </c>
      <c r="R73" s="19">
        <v>4.09020260136885E-5</v>
      </c>
      <c r="S73" s="19">
        <v>2.7268017342458999E-5</v>
      </c>
      <c r="T73" s="9">
        <v>0</v>
      </c>
      <c r="U73" s="9">
        <v>0</v>
      </c>
      <c r="V73" s="19">
        <v>5.4536034684917998E-5</v>
      </c>
      <c r="W73" s="19">
        <v>4.09020260136885E-5</v>
      </c>
      <c r="X73" s="19">
        <v>2.7268017342458999E-5</v>
      </c>
      <c r="Y73" s="19">
        <v>5.4536034684917998E-5</v>
      </c>
      <c r="Z73" s="19">
        <v>1.3634008671229499E-5</v>
      </c>
      <c r="AA73" s="9">
        <v>0</v>
      </c>
      <c r="AB73" s="19">
        <v>4.09020260136885E-5</v>
      </c>
      <c r="AC73" s="19">
        <v>2.7268017342458999E-5</v>
      </c>
      <c r="AD73" s="19">
        <v>2.7268017342458999E-5</v>
      </c>
      <c r="AE73" s="19">
        <v>8.1804052027377095E-5</v>
      </c>
      <c r="AF73" s="19">
        <v>6.8170043356147495E-5</v>
      </c>
      <c r="AG73" s="19">
        <v>4.09020260136885E-5</v>
      </c>
      <c r="AH73" s="19">
        <v>8.1804052027377095E-5</v>
      </c>
      <c r="AI73" s="19">
        <v>8.1804052027377095E-5</v>
      </c>
      <c r="AJ73" s="9">
        <v>1.3634008671229499E-4</v>
      </c>
      <c r="AK73" s="19">
        <v>5.4536034684917998E-5</v>
      </c>
      <c r="AL73" s="19">
        <v>8.1804052027377095E-5</v>
      </c>
      <c r="AM73" s="9">
        <v>1.4997409538352401E-4</v>
      </c>
      <c r="AN73" s="19">
        <v>9.5438060698606599E-5</v>
      </c>
      <c r="AO73" s="19">
        <v>9.5438060698606599E-5</v>
      </c>
      <c r="AP73" s="9">
        <v>1.22706078041065E-4</v>
      </c>
      <c r="AQ73" s="9">
        <v>1.4997409538352401E-4</v>
      </c>
      <c r="AR73" s="9">
        <v>1.9087612139721301E-4</v>
      </c>
      <c r="AS73" s="9">
        <v>1.22706078041065E-4</v>
      </c>
      <c r="AT73" s="9">
        <v>2.8631418209581902E-4</v>
      </c>
      <c r="AU73" s="9">
        <v>2.3177814741090101E-4</v>
      </c>
      <c r="AV73" s="9">
        <v>1.9087612139721301E-4</v>
      </c>
      <c r="AW73" s="9">
        <v>2.5904616475336002E-4</v>
      </c>
      <c r="AX73" s="9">
        <v>2.1814413873967199E-4</v>
      </c>
      <c r="AY73" s="9">
        <v>3.4085021678073699E-4</v>
      </c>
      <c r="AZ73" s="9">
        <v>4.9082431216426205E-4</v>
      </c>
      <c r="BA73" s="9">
        <v>2.7268017342458998E-4</v>
      </c>
      <c r="BB73" s="9">
        <v>4.49922286150574E-4</v>
      </c>
      <c r="BC73" s="9">
        <v>3.5448422545196701E-4</v>
      </c>
      <c r="BD73" s="9">
        <v>4.2265426880811402E-4</v>
      </c>
      <c r="BE73" s="9">
        <v>4.7719030349303301E-4</v>
      </c>
      <c r="BF73" s="9">
        <v>4.7719030349303301E-4</v>
      </c>
      <c r="BG73" s="9">
        <v>5.9989638153409798E-4</v>
      </c>
      <c r="BH73" s="9">
        <v>6.8170043356147495E-4</v>
      </c>
      <c r="BI73" s="9">
        <v>4.9082431216426205E-4</v>
      </c>
      <c r="BJ73" s="9">
        <v>6.4079840754778701E-4</v>
      </c>
      <c r="BK73" s="9">
        <v>6.1353039020532805E-4</v>
      </c>
      <c r="BL73" s="9">
        <v>8.0440651160254095E-4</v>
      </c>
      <c r="BM73" s="9">
        <v>6.8170043356147495E-4</v>
      </c>
      <c r="BN73" s="9">
        <v>6.54432416219016E-4</v>
      </c>
      <c r="BO73" s="9">
        <v>6.6806642489024596E-4</v>
      </c>
      <c r="BP73" s="9">
        <v>8.4530853761622901E-4</v>
      </c>
      <c r="BQ73" s="9">
        <v>8.7257655495868796E-4</v>
      </c>
      <c r="BR73" s="9">
        <v>9.5438060698606602E-4</v>
      </c>
      <c r="BS73" s="9">
        <v>8.99844572301148E-4</v>
      </c>
      <c r="BT73" s="9">
        <v>1.04981866768467E-3</v>
      </c>
      <c r="BU73" s="10">
        <v>0.190548905189103</v>
      </c>
    </row>
  </sheetData>
  <conditionalFormatting sqref="C3:BU73">
    <cfRule type="colorScale" priority="1">
      <colorScale>
        <cfvo type="min"/>
        <cfvo type="percentile" val="50"/>
        <cfvo type="percentile" val="95"/>
        <color rgb="FFFCFCFF"/>
        <color theme="9" tint="0.79998168889431442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Q76"/>
  <sheetViews>
    <sheetView topLeftCell="A38" zoomScale="115" zoomScaleNormal="115" workbookViewId="0">
      <selection activeCell="C73" sqref="C73"/>
    </sheetView>
  </sheetViews>
  <sheetFormatPr defaultRowHeight="15" x14ac:dyDescent="0.25"/>
  <cols>
    <col min="100" max="100" width="9.140625" customWidth="1"/>
    <col min="110" max="110" width="8.7109375" customWidth="1"/>
  </cols>
  <sheetData>
    <row r="1" spans="1:121" x14ac:dyDescent="0.25">
      <c r="B1" t="s">
        <v>1</v>
      </c>
      <c r="C1">
        <v>1</v>
      </c>
      <c r="D1">
        <f>C1+1</f>
        <v>2</v>
      </c>
      <c r="E1">
        <f t="shared" ref="E1:BP2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si="0"/>
        <v>66</v>
      </c>
      <c r="BQ1">
        <f t="shared" ref="BQ1:BU2" si="1">BP1+1</f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W1" t="s">
        <v>2</v>
      </c>
      <c r="CI1" t="s">
        <v>3</v>
      </c>
      <c r="CU1" t="s">
        <v>3</v>
      </c>
      <c r="DG1" t="s">
        <v>3</v>
      </c>
    </row>
    <row r="2" spans="1:121" ht="15.75" thickBot="1" x14ac:dyDescent="0.3">
      <c r="A2" t="s">
        <v>0</v>
      </c>
      <c r="C2">
        <v>30</v>
      </c>
      <c r="D2">
        <f>C2+1</f>
        <v>31</v>
      </c>
      <c r="E2">
        <f t="shared" si="0"/>
        <v>32</v>
      </c>
      <c r="F2">
        <f t="shared" si="0"/>
        <v>33</v>
      </c>
      <c r="G2">
        <f t="shared" si="0"/>
        <v>34</v>
      </c>
      <c r="H2">
        <f t="shared" si="0"/>
        <v>35</v>
      </c>
      <c r="I2">
        <f t="shared" si="0"/>
        <v>36</v>
      </c>
      <c r="J2">
        <f t="shared" si="0"/>
        <v>37</v>
      </c>
      <c r="K2">
        <f t="shared" si="0"/>
        <v>38</v>
      </c>
      <c r="L2">
        <f t="shared" si="0"/>
        <v>39</v>
      </c>
      <c r="M2">
        <f t="shared" si="0"/>
        <v>40</v>
      </c>
      <c r="N2">
        <f t="shared" si="0"/>
        <v>41</v>
      </c>
      <c r="O2">
        <f t="shared" si="0"/>
        <v>42</v>
      </c>
      <c r="P2">
        <f t="shared" si="0"/>
        <v>43</v>
      </c>
      <c r="Q2">
        <f t="shared" si="0"/>
        <v>44</v>
      </c>
      <c r="R2">
        <f t="shared" si="0"/>
        <v>45</v>
      </c>
      <c r="S2">
        <f t="shared" si="0"/>
        <v>46</v>
      </c>
      <c r="T2">
        <f t="shared" si="0"/>
        <v>47</v>
      </c>
      <c r="U2">
        <f t="shared" si="0"/>
        <v>48</v>
      </c>
      <c r="V2">
        <f t="shared" si="0"/>
        <v>49</v>
      </c>
      <c r="W2">
        <f t="shared" si="0"/>
        <v>50</v>
      </c>
      <c r="X2">
        <f t="shared" si="0"/>
        <v>51</v>
      </c>
      <c r="Y2">
        <f t="shared" si="0"/>
        <v>52</v>
      </c>
      <c r="Z2">
        <f t="shared" si="0"/>
        <v>53</v>
      </c>
      <c r="AA2">
        <f t="shared" si="0"/>
        <v>54</v>
      </c>
      <c r="AB2">
        <f t="shared" si="0"/>
        <v>55</v>
      </c>
      <c r="AC2">
        <f t="shared" si="0"/>
        <v>56</v>
      </c>
      <c r="AD2">
        <f t="shared" si="0"/>
        <v>57</v>
      </c>
      <c r="AE2">
        <f t="shared" si="0"/>
        <v>58</v>
      </c>
      <c r="AF2">
        <f t="shared" si="0"/>
        <v>59</v>
      </c>
      <c r="AG2">
        <f t="shared" si="0"/>
        <v>60</v>
      </c>
      <c r="AH2">
        <f t="shared" si="0"/>
        <v>61</v>
      </c>
      <c r="AI2">
        <f t="shared" si="0"/>
        <v>62</v>
      </c>
      <c r="AJ2">
        <f t="shared" si="0"/>
        <v>63</v>
      </c>
      <c r="AK2">
        <f t="shared" si="0"/>
        <v>64</v>
      </c>
      <c r="AL2">
        <f t="shared" si="0"/>
        <v>65</v>
      </c>
      <c r="AM2">
        <f t="shared" si="0"/>
        <v>66</v>
      </c>
      <c r="AN2">
        <f t="shared" si="0"/>
        <v>67</v>
      </c>
      <c r="AO2">
        <f t="shared" si="0"/>
        <v>68</v>
      </c>
      <c r="AP2">
        <f t="shared" si="0"/>
        <v>69</v>
      </c>
      <c r="AQ2">
        <f t="shared" si="0"/>
        <v>70</v>
      </c>
      <c r="AR2">
        <f t="shared" si="0"/>
        <v>71</v>
      </c>
      <c r="AS2">
        <f t="shared" si="0"/>
        <v>72</v>
      </c>
      <c r="AT2">
        <f t="shared" si="0"/>
        <v>73</v>
      </c>
      <c r="AU2">
        <f t="shared" si="0"/>
        <v>74</v>
      </c>
      <c r="AV2">
        <f t="shared" si="0"/>
        <v>75</v>
      </c>
      <c r="AW2">
        <f t="shared" si="0"/>
        <v>76</v>
      </c>
      <c r="AX2">
        <f t="shared" si="0"/>
        <v>77</v>
      </c>
      <c r="AY2">
        <f t="shared" si="0"/>
        <v>78</v>
      </c>
      <c r="AZ2">
        <f t="shared" si="0"/>
        <v>79</v>
      </c>
      <c r="BA2">
        <f t="shared" si="0"/>
        <v>80</v>
      </c>
      <c r="BB2">
        <f t="shared" si="0"/>
        <v>81</v>
      </c>
      <c r="BC2">
        <f t="shared" si="0"/>
        <v>82</v>
      </c>
      <c r="BD2">
        <f t="shared" si="0"/>
        <v>83</v>
      </c>
      <c r="BE2">
        <f t="shared" si="0"/>
        <v>84</v>
      </c>
      <c r="BF2">
        <f t="shared" si="0"/>
        <v>85</v>
      </c>
      <c r="BG2">
        <f t="shared" si="0"/>
        <v>86</v>
      </c>
      <c r="BH2">
        <f t="shared" si="0"/>
        <v>87</v>
      </c>
      <c r="BI2">
        <f t="shared" si="0"/>
        <v>88</v>
      </c>
      <c r="BJ2">
        <f t="shared" si="0"/>
        <v>89</v>
      </c>
      <c r="BK2">
        <f t="shared" si="0"/>
        <v>90</v>
      </c>
      <c r="BL2">
        <f t="shared" si="0"/>
        <v>91</v>
      </c>
      <c r="BM2">
        <f t="shared" si="0"/>
        <v>92</v>
      </c>
      <c r="BN2">
        <f t="shared" si="0"/>
        <v>93</v>
      </c>
      <c r="BO2">
        <f t="shared" si="0"/>
        <v>94</v>
      </c>
      <c r="BP2">
        <f t="shared" si="0"/>
        <v>95</v>
      </c>
      <c r="BQ2">
        <f t="shared" si="1"/>
        <v>96</v>
      </c>
      <c r="BR2">
        <f t="shared" si="1"/>
        <v>97</v>
      </c>
      <c r="BS2">
        <f t="shared" si="1"/>
        <v>98</v>
      </c>
      <c r="BT2">
        <f t="shared" si="1"/>
        <v>99</v>
      </c>
      <c r="BU2">
        <f t="shared" si="1"/>
        <v>100</v>
      </c>
      <c r="BW2">
        <v>0.95</v>
      </c>
      <c r="BX2">
        <f>BW2-0.1</f>
        <v>0.85</v>
      </c>
      <c r="BY2">
        <f>BX2-0.1</f>
        <v>0.75</v>
      </c>
      <c r="BZ2">
        <f t="shared" ref="BZ2:CF2" si="2">BY2-0.1</f>
        <v>0.65</v>
      </c>
      <c r="CA2">
        <f t="shared" si="2"/>
        <v>0.55000000000000004</v>
      </c>
      <c r="CB2">
        <f t="shared" si="2"/>
        <v>0.45000000000000007</v>
      </c>
      <c r="CC2">
        <f t="shared" si="2"/>
        <v>0.35000000000000009</v>
      </c>
      <c r="CD2">
        <f t="shared" si="2"/>
        <v>0.25000000000000011</v>
      </c>
      <c r="CE2">
        <f t="shared" si="2"/>
        <v>0.15000000000000011</v>
      </c>
      <c r="CF2">
        <f t="shared" si="2"/>
        <v>5.00000000000001E-2</v>
      </c>
      <c r="CG2">
        <v>0.03</v>
      </c>
      <c r="CI2">
        <f>BW2</f>
        <v>0.95</v>
      </c>
      <c r="CJ2">
        <f t="shared" ref="CJ2" si="3">BX2</f>
        <v>0.85</v>
      </c>
      <c r="CK2">
        <f t="shared" ref="CK2" si="4">BY2</f>
        <v>0.75</v>
      </c>
      <c r="CL2">
        <f t="shared" ref="CL2" si="5">BZ2</f>
        <v>0.65</v>
      </c>
      <c r="CM2">
        <f t="shared" ref="CM2" si="6">CA2</f>
        <v>0.55000000000000004</v>
      </c>
      <c r="CN2">
        <f t="shared" ref="CN2" si="7">CB2</f>
        <v>0.45000000000000007</v>
      </c>
      <c r="CO2">
        <f t="shared" ref="CO2" si="8">CC2</f>
        <v>0.35000000000000009</v>
      </c>
      <c r="CP2">
        <f t="shared" ref="CP2" si="9">CD2</f>
        <v>0.25000000000000011</v>
      </c>
      <c r="CQ2">
        <f t="shared" ref="CQ2" si="10">CE2</f>
        <v>0.15000000000000011</v>
      </c>
      <c r="CR2">
        <f t="shared" ref="CR2:CS2" si="11">CF2</f>
        <v>5.00000000000001E-2</v>
      </c>
      <c r="CS2">
        <f t="shared" si="11"/>
        <v>0.03</v>
      </c>
      <c r="CU2">
        <f>CI2</f>
        <v>0.95</v>
      </c>
      <c r="CV2">
        <f t="shared" ref="CV2" si="12">CJ2</f>
        <v>0.85</v>
      </c>
      <c r="CW2">
        <f t="shared" ref="CW2" si="13">CK2</f>
        <v>0.75</v>
      </c>
      <c r="CX2">
        <f t="shared" ref="CX2" si="14">CL2</f>
        <v>0.65</v>
      </c>
      <c r="CY2">
        <f t="shared" ref="CY2" si="15">CM2</f>
        <v>0.55000000000000004</v>
      </c>
      <c r="CZ2">
        <f t="shared" ref="CZ2" si="16">CN2</f>
        <v>0.45000000000000007</v>
      </c>
      <c r="DA2">
        <f t="shared" ref="DA2" si="17">CO2</f>
        <v>0.35000000000000009</v>
      </c>
      <c r="DB2">
        <f t="shared" ref="DB2" si="18">CP2</f>
        <v>0.25000000000000011</v>
      </c>
      <c r="DC2">
        <f t="shared" ref="DC2" si="19">CQ2</f>
        <v>0.15000000000000011</v>
      </c>
      <c r="DD2">
        <f t="shared" ref="DD2:DE2" si="20">CR2</f>
        <v>5.00000000000001E-2</v>
      </c>
      <c r="DE2">
        <f t="shared" si="20"/>
        <v>0.03</v>
      </c>
      <c r="DG2">
        <f>CU2</f>
        <v>0.95</v>
      </c>
      <c r="DH2">
        <f t="shared" ref="DH2:DQ2" si="21">CV2</f>
        <v>0.85</v>
      </c>
      <c r="DI2">
        <f t="shared" si="21"/>
        <v>0.75</v>
      </c>
      <c r="DJ2">
        <f t="shared" si="21"/>
        <v>0.65</v>
      </c>
      <c r="DK2">
        <f t="shared" si="21"/>
        <v>0.55000000000000004</v>
      </c>
      <c r="DL2">
        <f t="shared" si="21"/>
        <v>0.45000000000000007</v>
      </c>
      <c r="DM2">
        <f t="shared" si="21"/>
        <v>0.35000000000000009</v>
      </c>
      <c r="DN2">
        <f t="shared" si="21"/>
        <v>0.25000000000000011</v>
      </c>
      <c r="DO2">
        <f t="shared" si="21"/>
        <v>0.15000000000000011</v>
      </c>
      <c r="DP2">
        <f t="shared" si="21"/>
        <v>5.00000000000001E-2</v>
      </c>
      <c r="DQ2">
        <f t="shared" si="21"/>
        <v>0.03</v>
      </c>
    </row>
    <row r="3" spans="1:121" x14ac:dyDescent="0.25">
      <c r="A3">
        <v>1</v>
      </c>
      <c r="B3">
        <v>30</v>
      </c>
      <c r="C3" s="2">
        <f>SUM(pdf!C3:$BU3)</f>
        <v>0.99999999999999956</v>
      </c>
      <c r="D3" s="3">
        <f>SUM(pdf!D3:$BU3)</f>
        <v>9.0937520491079685E-2</v>
      </c>
      <c r="E3" s="3">
        <f>SUM(pdf!E3:$BU3)</f>
        <v>8.5358902838235134E-2</v>
      </c>
      <c r="F3" s="3">
        <f>SUM(pdf!F3:$BU3)</f>
        <v>8.1449835314768126E-2</v>
      </c>
      <c r="G3" s="3">
        <f>SUM(pdf!G3:$BU3)</f>
        <v>7.9159878339730677E-2</v>
      </c>
      <c r="H3" s="3">
        <f>SUM(pdf!H3:$BU3)</f>
        <v>7.7510504042732326E-2</v>
      </c>
      <c r="I3" s="3">
        <f>SUM(pdf!I3:$BU3)</f>
        <v>7.6188987021895735E-2</v>
      </c>
      <c r="J3" s="3">
        <f>SUM(pdf!J3:$BU3)</f>
        <v>7.5185239361031317E-2</v>
      </c>
      <c r="K3" s="3">
        <f>SUM(pdf!K3:$BU3)</f>
        <v>7.4559788557276588E-2</v>
      </c>
      <c r="L3" s="3">
        <f>SUM(pdf!L3:$BU3)</f>
        <v>7.386876629828952E-2</v>
      </c>
      <c r="M3" s="3">
        <f>SUM(pdf!M3:$BU3)</f>
        <v>7.326853528500879E-2</v>
      </c>
      <c r="N3" s="3">
        <f>SUM(pdf!N3:$BU3)</f>
        <v>7.2592644900306105E-2</v>
      </c>
      <c r="O3" s="3">
        <f>SUM(pdf!O3:$BU3)</f>
        <v>7.2017633677499332E-2</v>
      </c>
      <c r="P3" s="3">
        <f>SUM(pdf!P3:$BU3)</f>
        <v>7.1442622454692573E-2</v>
      </c>
      <c r="Q3" s="3">
        <f>SUM(pdf!Q3:$BU3)</f>
        <v>7.0847435399506636E-2</v>
      </c>
      <c r="R3" s="3">
        <f>SUM(pdf!R3:$BU3)</f>
        <v>7.0191720847183142E-2</v>
      </c>
      <c r="S3" s="3">
        <f>SUM(pdf!S3:$BU3)</f>
        <v>6.9596533791997192E-2</v>
      </c>
      <c r="T3" s="3">
        <f>SUM(pdf!T3:$BU3)</f>
        <v>6.901143465300083E-2</v>
      </c>
      <c r="U3" s="3">
        <f>SUM(pdf!U3:$BU3)</f>
        <v>6.8512082801616025E-2</v>
      </c>
      <c r="V3" s="3">
        <f>SUM(pdf!V3:$BU3)</f>
        <v>6.7982467201662428E-2</v>
      </c>
      <c r="W3" s="3">
        <f>SUM(pdf!W3:$BU3)</f>
        <v>6.7498247224561991E-2</v>
      </c>
      <c r="X3" s="3">
        <f>SUM(pdf!X3:$BU3)</f>
        <v>6.7054378912219936E-2</v>
      </c>
      <c r="Y3" s="3">
        <f>SUM(pdf!Y3:$BU3)</f>
        <v>6.675174142653216E-2</v>
      </c>
      <c r="Z3" s="3">
        <f>SUM(pdf!Z3:$BU3)</f>
        <v>6.6439016024654796E-2</v>
      </c>
      <c r="AA3" s="3">
        <f>SUM(pdf!AA3:$BU3)</f>
        <v>6.6131334580872239E-2</v>
      </c>
      <c r="AB3" s="3">
        <f>SUM(pdf!AB3:$BU3)</f>
        <v>6.5833741053279271E-2</v>
      </c>
      <c r="AC3" s="3">
        <f>SUM(pdf!AC3:$BU3)</f>
        <v>6.5480663986643539E-2</v>
      </c>
      <c r="AD3" s="3">
        <f>SUM(pdf!AD3:$BU3)</f>
        <v>6.5223422123808938E-2</v>
      </c>
      <c r="AE3" s="3">
        <f>SUM(pdf!AE3:$BU3)</f>
        <v>6.5036795674301484E-2</v>
      </c>
      <c r="AF3" s="3">
        <f>SUM(pdf!AF3:$BU3)</f>
        <v>6.4779553811466883E-2</v>
      </c>
      <c r="AG3" s="3">
        <f>SUM(pdf!AG3:$BU3)</f>
        <v>6.4532399864821871E-2</v>
      </c>
      <c r="AH3" s="3">
        <f>SUM(pdf!AH3:$BU3)</f>
        <v>6.4290289876271653E-2</v>
      </c>
      <c r="AI3" s="3">
        <f>SUM(pdf!AI3:$BU3)</f>
        <v>6.4103663426764199E-2</v>
      </c>
      <c r="AJ3" s="3">
        <f>SUM(pdf!AJ3:$BU3)</f>
        <v>6.3881729270593157E-2</v>
      </c>
      <c r="AK3" s="3">
        <f>SUM(pdf!AK3:$BU3)</f>
        <v>6.3740498443938864E-2</v>
      </c>
      <c r="AL3" s="3">
        <f>SUM(pdf!AL3:$BU3)</f>
        <v>6.3569003868715807E-2</v>
      </c>
      <c r="AM3" s="3">
        <f>SUM(pdf!AM3:$BU3)</f>
        <v>6.3357157628734367E-2</v>
      </c>
      <c r="AN3" s="3">
        <f>SUM(pdf!AN3:$BU3)</f>
        <v>6.3160443263037311E-2</v>
      </c>
      <c r="AO3" s="3">
        <f>SUM(pdf!AO3:$BU3)</f>
        <v>6.2968772855435062E-2</v>
      </c>
      <c r="AP3" s="3">
        <f>SUM(pdf!AP3:$BU3)</f>
        <v>6.2756926615453623E-2</v>
      </c>
      <c r="AQ3" s="3">
        <f>SUM(pdf!AQ3:$BU3)</f>
        <v>6.2454289129765854E-2</v>
      </c>
      <c r="AR3" s="3">
        <f>SUM(pdf!AR3:$BU3)</f>
        <v>6.2222267057405231E-2</v>
      </c>
      <c r="AS3" s="3">
        <f>SUM(pdf!AS3:$BU3)</f>
        <v>6.2050772482182159E-2</v>
      </c>
      <c r="AT3" s="3">
        <f>SUM(pdf!AT3:$BU3)</f>
        <v>6.1899453739338278E-2</v>
      </c>
      <c r="AU3" s="3">
        <f>SUM(pdf!AU3:$BU3)</f>
        <v>6.176326687077878E-2</v>
      </c>
      <c r="AV3" s="3">
        <f>SUM(pdf!AV3:$BU3)</f>
        <v>6.1591772295555715E-2</v>
      </c>
      <c r="AW3" s="3">
        <f>SUM(pdf!AW3:$BU3)</f>
        <v>6.1415233762237849E-2</v>
      </c>
      <c r="AX3" s="3">
        <f>SUM(pdf!AX3:$BU3)</f>
        <v>6.1193299606066821E-2</v>
      </c>
      <c r="AY3" s="3">
        <f>SUM(pdf!AY3:$BU3)</f>
        <v>6.1036936905128139E-2</v>
      </c>
      <c r="AZ3" s="3">
        <f>SUM(pdf!AZ3:$BU3)</f>
        <v>6.080995879086231E-2</v>
      </c>
      <c r="BA3" s="3">
        <f>SUM(pdf!BA3:$BU3)</f>
        <v>6.0497233388984953E-2</v>
      </c>
      <c r="BB3" s="3">
        <f>SUM(pdf!BB3:$BU3)</f>
        <v>6.0330782771856682E-2</v>
      </c>
      <c r="BC3" s="3">
        <f>SUM(pdf!BC3:$BU3)</f>
        <v>6.0129024448064838E-2</v>
      </c>
      <c r="BD3" s="3">
        <f>SUM(pdf!BD3:$BU3)</f>
        <v>5.9942397998557377E-2</v>
      </c>
      <c r="BE3" s="3">
        <f>SUM(pdf!BE3:$BU3)</f>
        <v>5.9760815507144717E-2</v>
      </c>
      <c r="BF3" s="3">
        <f>SUM(pdf!BF3:$BU3)</f>
        <v>5.9554013225258072E-2</v>
      </c>
      <c r="BG3" s="3">
        <f>SUM(pdf!BG3:$BU3)</f>
        <v>5.934216698527664E-2</v>
      </c>
      <c r="BH3" s="3">
        <f>SUM(pdf!BH3:$BU3)</f>
        <v>5.9155540535769179E-2</v>
      </c>
      <c r="BI3" s="3">
        <f>SUM(pdf!BI3:$BU3)</f>
        <v>5.9004221792925297E-2</v>
      </c>
      <c r="BJ3" s="3">
        <f>SUM(pdf!BJ3:$BU3)</f>
        <v>5.8726804097711506E-2</v>
      </c>
      <c r="BK3" s="3">
        <f>SUM(pdf!BK3:$BU3)</f>
        <v>5.8545221606298846E-2</v>
      </c>
      <c r="BL3" s="3">
        <f>SUM(pdf!BL3:$BU3)</f>
        <v>5.8363639114886186E-2</v>
      </c>
      <c r="BM3" s="3">
        <f>SUM(pdf!BM3:$BU3)</f>
        <v>5.8197188497757915E-2</v>
      </c>
      <c r="BN3" s="3">
        <f>SUM(pdf!BN3:$BU3)</f>
        <v>5.8076133503482806E-2</v>
      </c>
      <c r="BO3" s="3">
        <f>SUM(pdf!BO3:$BU3)</f>
        <v>5.7864287263501367E-2</v>
      </c>
      <c r="BP3" s="3">
        <f>SUM(pdf!BP3:$BU3)</f>
        <v>5.7692792688278302E-2</v>
      </c>
      <c r="BQ3" s="3">
        <f>SUM(pdf!BQ3:$BU3)</f>
        <v>5.753642998733962E-2</v>
      </c>
      <c r="BR3" s="3">
        <f>SUM(pdf!BR3:$BU3)</f>
        <v>5.7405287076874922E-2</v>
      </c>
      <c r="BS3" s="3">
        <f>SUM(pdf!BS3:$BU3)</f>
        <v>5.71732650045143E-2</v>
      </c>
      <c r="BT3" s="3">
        <f>SUM(pdf!BT3:$BU3)</f>
        <v>5.688575939311092E-2</v>
      </c>
      <c r="BU3" s="4">
        <f>SUM(pdf!BU3:$BU3)</f>
        <v>5.6386407541726101E-2</v>
      </c>
      <c r="BW3">
        <f>MATCH(BW$2,$C3:$BU3,-1)</f>
        <v>1</v>
      </c>
      <c r="BX3">
        <f t="shared" ref="BX3:CG18" si="22">MATCH(BX$2,$C3:$BU3,-1)</f>
        <v>1</v>
      </c>
      <c r="BY3">
        <f t="shared" si="22"/>
        <v>1</v>
      </c>
      <c r="BZ3">
        <f t="shared" si="22"/>
        <v>1</v>
      </c>
      <c r="CA3">
        <f t="shared" si="22"/>
        <v>1</v>
      </c>
      <c r="CB3">
        <f t="shared" si="22"/>
        <v>1</v>
      </c>
      <c r="CC3">
        <f t="shared" si="22"/>
        <v>1</v>
      </c>
      <c r="CD3">
        <f t="shared" si="22"/>
        <v>1</v>
      </c>
      <c r="CE3">
        <f t="shared" si="22"/>
        <v>1</v>
      </c>
      <c r="CF3">
        <f t="shared" si="22"/>
        <v>71</v>
      </c>
      <c r="CG3">
        <f t="shared" si="22"/>
        <v>71</v>
      </c>
      <c r="CI3">
        <f>HLOOKUP(BW3,$C$1:$BU$2,2,TRUE)</f>
        <v>30</v>
      </c>
      <c r="CJ3">
        <f>HLOOKUP(BX3,$C$1:$BU$2,2,TRUE)</f>
        <v>30</v>
      </c>
      <c r="CK3">
        <f t="shared" ref="CK3:CS18" si="23">HLOOKUP(BY3,$C$1:$BU$2,2,TRUE)</f>
        <v>30</v>
      </c>
      <c r="CL3">
        <f t="shared" si="23"/>
        <v>30</v>
      </c>
      <c r="CM3">
        <f t="shared" si="23"/>
        <v>30</v>
      </c>
      <c r="CN3">
        <f t="shared" si="23"/>
        <v>30</v>
      </c>
      <c r="CO3">
        <f t="shared" si="23"/>
        <v>30</v>
      </c>
      <c r="CP3">
        <f t="shared" si="23"/>
        <v>30</v>
      </c>
      <c r="CQ3">
        <f t="shared" si="23"/>
        <v>30</v>
      </c>
      <c r="CR3">
        <f t="shared" si="23"/>
        <v>100</v>
      </c>
      <c r="CS3">
        <f t="shared" si="23"/>
        <v>100</v>
      </c>
      <c r="CU3">
        <f>CI3-$B3</f>
        <v>0</v>
      </c>
      <c r="CV3">
        <f>CJ3-$B3</f>
        <v>0</v>
      </c>
      <c r="CW3">
        <f t="shared" ref="CW3:DE18" si="24">CK3-$B3</f>
        <v>0</v>
      </c>
      <c r="CX3">
        <f t="shared" si="24"/>
        <v>0</v>
      </c>
      <c r="CY3">
        <f t="shared" si="24"/>
        <v>0</v>
      </c>
      <c r="CZ3">
        <f t="shared" si="24"/>
        <v>0</v>
      </c>
      <c r="DA3">
        <f t="shared" si="24"/>
        <v>0</v>
      </c>
      <c r="DB3">
        <f t="shared" si="24"/>
        <v>0</v>
      </c>
      <c r="DC3">
        <f t="shared" si="24"/>
        <v>0</v>
      </c>
      <c r="DD3">
        <f t="shared" si="24"/>
        <v>70</v>
      </c>
      <c r="DE3">
        <f t="shared" si="24"/>
        <v>70</v>
      </c>
      <c r="DG3" s="1">
        <f>CU3/$B3</f>
        <v>0</v>
      </c>
      <c r="DH3" s="1">
        <f t="shared" ref="DH3:DQ18" si="25">CV3/$B3</f>
        <v>0</v>
      </c>
      <c r="DI3" s="1">
        <f t="shared" si="25"/>
        <v>0</v>
      </c>
      <c r="DJ3" s="1">
        <f t="shared" si="25"/>
        <v>0</v>
      </c>
      <c r="DK3" s="1">
        <f t="shared" si="25"/>
        <v>0</v>
      </c>
      <c r="DL3" s="1">
        <f t="shared" si="25"/>
        <v>0</v>
      </c>
      <c r="DM3" s="1">
        <f t="shared" si="25"/>
        <v>0</v>
      </c>
      <c r="DN3" s="1">
        <f t="shared" si="25"/>
        <v>0</v>
      </c>
      <c r="DO3" s="1">
        <f t="shared" si="25"/>
        <v>0</v>
      </c>
      <c r="DP3" s="1">
        <f t="shared" si="25"/>
        <v>2.3333333333333335</v>
      </c>
      <c r="DQ3" s="1">
        <f t="shared" si="25"/>
        <v>2.3333333333333335</v>
      </c>
    </row>
    <row r="4" spans="1:121" x14ac:dyDescent="0.25">
      <c r="A4">
        <v>2</v>
      </c>
      <c r="B4">
        <v>31</v>
      </c>
      <c r="C4" s="5">
        <f>SUM(pdf!C4:$BU4)</f>
        <v>0.99999999999999967</v>
      </c>
      <c r="D4" s="6">
        <f>SUM(pdf!D4:$BU4)</f>
        <v>0.28150551589876677</v>
      </c>
      <c r="E4" s="6">
        <f>SUM(pdf!E4:$BU4)</f>
        <v>0.14587929915639172</v>
      </c>
      <c r="F4" s="6">
        <f>SUM(pdf!F4:$BU4)</f>
        <v>8.7345879299156284E-2</v>
      </c>
      <c r="G4" s="6">
        <f>SUM(pdf!G4:$BU4)</f>
        <v>5.5937702790395775E-2</v>
      </c>
      <c r="H4" s="6">
        <f>SUM(pdf!H4:$BU4)</f>
        <v>3.6469824789097979E-2</v>
      </c>
      <c r="I4" s="6">
        <f>SUM(pdf!I4:$BU4)</f>
        <v>2.4659312134977261E-2</v>
      </c>
      <c r="J4" s="6">
        <f>SUM(pdf!J4:$BU4)</f>
        <v>1.8040233614535987E-2</v>
      </c>
      <c r="K4" s="6">
        <f>SUM(pdf!K4:$BU4)</f>
        <v>1.3497728747566481E-2</v>
      </c>
      <c r="L4" s="6">
        <f>SUM(pdf!L4:$BU4)</f>
        <v>1.1421155094094713E-2</v>
      </c>
      <c r="M4" s="6">
        <f>SUM(pdf!M4:$BU4)</f>
        <v>8.9552238805969929E-3</v>
      </c>
      <c r="N4" s="6">
        <f>SUM(pdf!N4:$BU4)</f>
        <v>7.5275794938351607E-3</v>
      </c>
      <c r="O4" s="6">
        <f>SUM(pdf!O4:$BU4)</f>
        <v>6.61907852044126E-3</v>
      </c>
      <c r="P4" s="6">
        <f>SUM(pdf!P4:$BU4)</f>
        <v>5.9701492537313321E-3</v>
      </c>
      <c r="Q4" s="6">
        <f>SUM(pdf!Q4:$BU4)</f>
        <v>5.4510058403633901E-3</v>
      </c>
      <c r="R4" s="6">
        <f>SUM(pdf!R4:$BU4)</f>
        <v>4.9318624269954481E-3</v>
      </c>
      <c r="S4" s="6">
        <f>SUM(pdf!S4:$BU4)</f>
        <v>4.4127190136275061E-3</v>
      </c>
      <c r="T4" s="6">
        <f>SUM(pdf!T4:$BU4)</f>
        <v>4.4127190136275061E-3</v>
      </c>
      <c r="U4" s="6">
        <f>SUM(pdf!U4:$BU4)</f>
        <v>3.6340038935755922E-3</v>
      </c>
      <c r="V4" s="6">
        <f>SUM(pdf!V4:$BU4)</f>
        <v>3.3744321868916217E-3</v>
      </c>
      <c r="W4" s="6">
        <f>SUM(pdf!W4:$BU4)</f>
        <v>2.5957170668397074E-3</v>
      </c>
      <c r="X4" s="6">
        <f>SUM(pdf!X4:$BU4)</f>
        <v>2.2063595068137504E-3</v>
      </c>
      <c r="Y4" s="6">
        <f>SUM(pdf!Y4:$BU4)</f>
        <v>1.4276443867618364E-3</v>
      </c>
      <c r="Z4" s="6">
        <f>SUM(pdf!Z4:$BU4)</f>
        <v>1.2978585334198513E-3</v>
      </c>
      <c r="AA4" s="6">
        <f>SUM(pdf!AA4:$BU4)</f>
        <v>1.1680726800778662E-3</v>
      </c>
      <c r="AB4" s="6">
        <f>SUM(pdf!AB4:$BU4)</f>
        <v>1.0382868267358812E-3</v>
      </c>
      <c r="AC4" s="6">
        <f>SUM(pdf!AC4:$BU4)</f>
        <v>1.0382868267358812E-3</v>
      </c>
      <c r="AD4" s="6">
        <f>SUM(pdf!AD4:$BU4)</f>
        <v>9.085009733938961E-4</v>
      </c>
      <c r="AE4" s="6">
        <f>SUM(pdf!AE4:$BU4)</f>
        <v>6.4892926670992511E-4</v>
      </c>
      <c r="AF4" s="6">
        <f>SUM(pdf!AF4:$BU4)</f>
        <v>6.4892926670992511E-4</v>
      </c>
      <c r="AG4" s="6">
        <f>SUM(pdf!AG4:$BU4)</f>
        <v>6.4892926670992511E-4</v>
      </c>
      <c r="AH4" s="6">
        <f>SUM(pdf!AH4:$BU4)</f>
        <v>6.4892926670992511E-4</v>
      </c>
      <c r="AI4" s="6">
        <f>SUM(pdf!AI4:$BU4)</f>
        <v>6.4892926670992511E-4</v>
      </c>
      <c r="AJ4" s="6">
        <f>SUM(pdf!AJ4:$BU4)</f>
        <v>5.1914341336794004E-4</v>
      </c>
      <c r="AK4" s="6">
        <f>SUM(pdf!AK4:$BU4)</f>
        <v>5.1914341336794004E-4</v>
      </c>
      <c r="AL4" s="6">
        <f>SUM(pdf!AL4:$BU4)</f>
        <v>5.1914341336794004E-4</v>
      </c>
      <c r="AM4" s="6">
        <f>SUM(pdf!AM4:$BU4)</f>
        <v>5.1914341336794004E-4</v>
      </c>
      <c r="AN4" s="6">
        <f>SUM(pdf!AN4:$BU4)</f>
        <v>5.1914341336794004E-4</v>
      </c>
      <c r="AO4" s="6">
        <f>SUM(pdf!AO4:$BU4)</f>
        <v>3.8935756002595503E-4</v>
      </c>
      <c r="AP4" s="6">
        <f>SUM(pdf!AP4:$BU4)</f>
        <v>2.5957170668397002E-4</v>
      </c>
      <c r="AQ4" s="6">
        <f>SUM(pdf!AQ4:$BU4)</f>
        <v>1.2978585334198501E-4</v>
      </c>
      <c r="AR4" s="6">
        <f>SUM(pdf!AR4:$BU4)</f>
        <v>1.2978585334198501E-4</v>
      </c>
      <c r="AS4" s="6">
        <f>SUM(pdf!AS4:$BU4)</f>
        <v>1.2978585334198501E-4</v>
      </c>
      <c r="AT4" s="6">
        <f>SUM(pdf!AT4:$BU4)</f>
        <v>1.2978585334198501E-4</v>
      </c>
      <c r="AU4" s="6">
        <f>SUM(pdf!AU4:$BU4)</f>
        <v>0</v>
      </c>
      <c r="AV4" s="6">
        <f>SUM(pdf!AV4:$BU4)</f>
        <v>0</v>
      </c>
      <c r="AW4" s="6">
        <f>SUM(pdf!AW4:$BU4)</f>
        <v>0</v>
      </c>
      <c r="AX4" s="6">
        <f>SUM(pdf!AX4:$BU4)</f>
        <v>0</v>
      </c>
      <c r="AY4" s="6">
        <f>SUM(pdf!AY4:$BU4)</f>
        <v>0</v>
      </c>
      <c r="AZ4" s="6">
        <f>SUM(pdf!AZ4:$BU4)</f>
        <v>0</v>
      </c>
      <c r="BA4" s="6">
        <f>SUM(pdf!BA4:$BU4)</f>
        <v>0</v>
      </c>
      <c r="BB4" s="6">
        <f>SUM(pdf!BB4:$BU4)</f>
        <v>0</v>
      </c>
      <c r="BC4" s="6">
        <f>SUM(pdf!BC4:$BU4)</f>
        <v>0</v>
      </c>
      <c r="BD4" s="6">
        <f>SUM(pdf!BD4:$BU4)</f>
        <v>0</v>
      </c>
      <c r="BE4" s="6">
        <f>SUM(pdf!BE4:$BU4)</f>
        <v>0</v>
      </c>
      <c r="BF4" s="6">
        <f>SUM(pdf!BF4:$BU4)</f>
        <v>0</v>
      </c>
      <c r="BG4" s="6">
        <f>SUM(pdf!BG4:$BU4)</f>
        <v>0</v>
      </c>
      <c r="BH4" s="6">
        <f>SUM(pdf!BH4:$BU4)</f>
        <v>0</v>
      </c>
      <c r="BI4" s="6">
        <f>SUM(pdf!BI4:$BU4)</f>
        <v>0</v>
      </c>
      <c r="BJ4" s="6">
        <f>SUM(pdf!BJ4:$BU4)</f>
        <v>0</v>
      </c>
      <c r="BK4" s="6">
        <f>SUM(pdf!BK4:$BU4)</f>
        <v>0</v>
      </c>
      <c r="BL4" s="6">
        <f>SUM(pdf!BL4:$BU4)</f>
        <v>0</v>
      </c>
      <c r="BM4" s="6">
        <f>SUM(pdf!BM4:$BU4)</f>
        <v>0</v>
      </c>
      <c r="BN4" s="6">
        <f>SUM(pdf!BN4:$BU4)</f>
        <v>0</v>
      </c>
      <c r="BO4" s="6">
        <f>SUM(pdf!BO4:$BU4)</f>
        <v>0</v>
      </c>
      <c r="BP4" s="6">
        <f>SUM(pdf!BP4:$BU4)</f>
        <v>0</v>
      </c>
      <c r="BQ4" s="6">
        <f>SUM(pdf!BQ4:$BU4)</f>
        <v>0</v>
      </c>
      <c r="BR4" s="6">
        <f>SUM(pdf!BR4:$BU4)</f>
        <v>0</v>
      </c>
      <c r="BS4" s="6">
        <f>SUM(pdf!BS4:$BU4)</f>
        <v>0</v>
      </c>
      <c r="BT4" s="6">
        <f>SUM(pdf!BT4:$BU4)</f>
        <v>0</v>
      </c>
      <c r="BU4" s="7">
        <f>SUM(pdf!BU4:$BU4)</f>
        <v>0</v>
      </c>
      <c r="BW4">
        <f t="shared" ref="BW4:CG35" si="26">MATCH(BW$2,$C4:$BU4,-1)</f>
        <v>1</v>
      </c>
      <c r="BX4">
        <f t="shared" si="22"/>
        <v>1</v>
      </c>
      <c r="BY4">
        <f t="shared" si="22"/>
        <v>1</v>
      </c>
      <c r="BZ4">
        <f t="shared" si="22"/>
        <v>1</v>
      </c>
      <c r="CA4">
        <f t="shared" si="22"/>
        <v>1</v>
      </c>
      <c r="CB4">
        <f t="shared" si="22"/>
        <v>1</v>
      </c>
      <c r="CC4">
        <f t="shared" si="22"/>
        <v>1</v>
      </c>
      <c r="CD4">
        <f t="shared" si="22"/>
        <v>2</v>
      </c>
      <c r="CE4">
        <f t="shared" si="22"/>
        <v>2</v>
      </c>
      <c r="CF4">
        <f t="shared" si="22"/>
        <v>5</v>
      </c>
      <c r="CG4">
        <f t="shared" si="22"/>
        <v>6</v>
      </c>
      <c r="CI4">
        <f t="shared" ref="CI4:CI67" si="27">HLOOKUP(BW4,$C$1:$BU$2,2,TRUE)</f>
        <v>30</v>
      </c>
      <c r="CJ4">
        <f t="shared" ref="CJ4:CJ67" si="28">HLOOKUP(BX4,$C$1:$BU$2,2,TRUE)</f>
        <v>30</v>
      </c>
      <c r="CK4">
        <f t="shared" si="23"/>
        <v>30</v>
      </c>
      <c r="CL4">
        <f t="shared" si="23"/>
        <v>30</v>
      </c>
      <c r="CM4">
        <f t="shared" si="23"/>
        <v>30</v>
      </c>
      <c r="CN4">
        <f t="shared" si="23"/>
        <v>30</v>
      </c>
      <c r="CO4">
        <f t="shared" si="23"/>
        <v>30</v>
      </c>
      <c r="CP4">
        <f t="shared" si="23"/>
        <v>31</v>
      </c>
      <c r="CQ4">
        <f t="shared" si="23"/>
        <v>31</v>
      </c>
      <c r="CR4">
        <f t="shared" si="23"/>
        <v>34</v>
      </c>
      <c r="CS4">
        <f t="shared" si="23"/>
        <v>35</v>
      </c>
      <c r="CU4">
        <f t="shared" ref="CU4:CU67" si="29">CI4-$B4</f>
        <v>-1</v>
      </c>
      <c r="CV4">
        <f t="shared" ref="CV4:CV67" si="30">CJ4-$B4</f>
        <v>-1</v>
      </c>
      <c r="CW4">
        <f t="shared" si="24"/>
        <v>-1</v>
      </c>
      <c r="CX4">
        <f t="shared" si="24"/>
        <v>-1</v>
      </c>
      <c r="CY4">
        <f t="shared" si="24"/>
        <v>-1</v>
      </c>
      <c r="CZ4">
        <f t="shared" si="24"/>
        <v>-1</v>
      </c>
      <c r="DA4">
        <f t="shared" si="24"/>
        <v>-1</v>
      </c>
      <c r="DB4">
        <f t="shared" si="24"/>
        <v>0</v>
      </c>
      <c r="DC4">
        <f t="shared" si="24"/>
        <v>0</v>
      </c>
      <c r="DD4">
        <f t="shared" si="24"/>
        <v>3</v>
      </c>
      <c r="DE4">
        <f t="shared" si="24"/>
        <v>4</v>
      </c>
      <c r="DG4" s="1">
        <f t="shared" ref="DG4:DG67" si="31">CU4/$B4</f>
        <v>-3.2258064516129031E-2</v>
      </c>
      <c r="DH4" s="1">
        <f t="shared" si="25"/>
        <v>-3.2258064516129031E-2</v>
      </c>
      <c r="DI4" s="1">
        <f t="shared" si="25"/>
        <v>-3.2258064516129031E-2</v>
      </c>
      <c r="DJ4" s="1">
        <f t="shared" si="25"/>
        <v>-3.2258064516129031E-2</v>
      </c>
      <c r="DK4" s="1">
        <f t="shared" si="25"/>
        <v>-3.2258064516129031E-2</v>
      </c>
      <c r="DL4" s="1">
        <f t="shared" si="25"/>
        <v>-3.2258064516129031E-2</v>
      </c>
      <c r="DM4" s="1">
        <f t="shared" si="25"/>
        <v>-3.2258064516129031E-2</v>
      </c>
      <c r="DN4" s="1">
        <f t="shared" si="25"/>
        <v>0</v>
      </c>
      <c r="DO4" s="1">
        <f t="shared" si="25"/>
        <v>0</v>
      </c>
      <c r="DP4" s="1">
        <f t="shared" si="25"/>
        <v>9.6774193548387094E-2</v>
      </c>
      <c r="DQ4" s="1">
        <f t="shared" si="25"/>
        <v>0.12903225806451613</v>
      </c>
    </row>
    <row r="5" spans="1:121" x14ac:dyDescent="0.25">
      <c r="A5">
        <v>3</v>
      </c>
      <c r="B5">
        <v>32</v>
      </c>
      <c r="C5" s="5">
        <f>SUM(pdf!C5:$BU5)</f>
        <v>0.99999999999999833</v>
      </c>
      <c r="D5" s="6">
        <f>SUM(pdf!D5:$BU5)</f>
        <v>0.32617168932407997</v>
      </c>
      <c r="E5" s="6">
        <f>SUM(pdf!E5:$BU5)</f>
        <v>0.29280349843140957</v>
      </c>
      <c r="F5" s="6">
        <f>SUM(pdf!F5:$BU5)</f>
        <v>0.14801787242133238</v>
      </c>
      <c r="G5" s="6">
        <f>SUM(pdf!G5:$BU5)</f>
        <v>9.1833824508032832E-2</v>
      </c>
      <c r="H5" s="6">
        <f>SUM(pdf!H5:$BU5)</f>
        <v>5.7514972906169644E-2</v>
      </c>
      <c r="I5" s="6">
        <f>SUM(pdf!I5:$BU5)</f>
        <v>3.897708907690834E-2</v>
      </c>
      <c r="J5" s="6">
        <f>SUM(pdf!J5:$BU5)</f>
        <v>2.7759292708432335E-2</v>
      </c>
      <c r="K5" s="6">
        <f>SUM(pdf!K5:$BU5)</f>
        <v>1.9108280254777035E-2</v>
      </c>
      <c r="L5" s="6">
        <f>SUM(pdf!L5:$BU5)</f>
        <v>1.3499382070538989E-2</v>
      </c>
      <c r="M5" s="6">
        <f>SUM(pdf!M5:$BU5)</f>
        <v>1.0362201730202459E-2</v>
      </c>
      <c r="N5" s="6">
        <f>SUM(pdf!N5:$BU5)</f>
        <v>8.7460785245745513E-3</v>
      </c>
      <c r="O5" s="6">
        <f>SUM(pdf!O5:$BU5)</f>
        <v>7.7003517444623817E-3</v>
      </c>
      <c r="P5" s="6">
        <f>SUM(pdf!P5:$BU5)</f>
        <v>6.5595588934309222E-3</v>
      </c>
      <c r="Q5" s="6">
        <f>SUM(pdf!Q5:$BU5)</f>
        <v>6.1792946097537667E-3</v>
      </c>
      <c r="R5" s="6">
        <f>SUM(pdf!R5:$BU5)</f>
        <v>5.703964255157323E-3</v>
      </c>
      <c r="S5" s="6">
        <f>SUM(pdf!S5:$BU5)</f>
        <v>5.038501758722301E-3</v>
      </c>
      <c r="T5" s="6">
        <f>SUM(pdf!T5:$BU5)</f>
        <v>4.6582374750451455E-3</v>
      </c>
      <c r="U5" s="6">
        <f>SUM(pdf!U5:$BU5)</f>
        <v>4.4681053332065682E-3</v>
      </c>
      <c r="V5" s="6">
        <f>SUM(pdf!V5:$BU5)</f>
        <v>4.0878410495294136E-3</v>
      </c>
      <c r="W5" s="6">
        <f>SUM(pdf!W5:$BU5)</f>
        <v>3.8026428367715476E-3</v>
      </c>
      <c r="X5" s="6">
        <f>SUM(pdf!X5:$BU5)</f>
        <v>3.1371803403365257E-3</v>
      </c>
      <c r="Y5" s="6">
        <f>SUM(pdf!Y5:$BU5)</f>
        <v>2.6618499857400811E-3</v>
      </c>
      <c r="Z5" s="6">
        <f>SUM(pdf!Z5:$BU5)</f>
        <v>1.5210571347086203E-3</v>
      </c>
      <c r="AA5" s="6">
        <f>SUM(pdf!AA5:$BU5)</f>
        <v>1.3309249928700432E-3</v>
      </c>
      <c r="AB5" s="6">
        <f>SUM(pdf!AB5:$BU5)</f>
        <v>8.5559463827359912E-4</v>
      </c>
      <c r="AC5" s="6">
        <f>SUM(pdf!AC5:$BU5)</f>
        <v>7.6052856735431024E-4</v>
      </c>
      <c r="AD5" s="6">
        <f>SUM(pdf!AD5:$BU5)</f>
        <v>7.6052856735431024E-4</v>
      </c>
      <c r="AE5" s="6">
        <f>SUM(pdf!AE5:$BU5)</f>
        <v>5.7039642551573336E-4</v>
      </c>
      <c r="AF5" s="6">
        <f>SUM(pdf!AF5:$BU5)</f>
        <v>4.7533035459644448E-4</v>
      </c>
      <c r="AG5" s="6">
        <f>SUM(pdf!AG5:$BU5)</f>
        <v>3.8026428367715561E-4</v>
      </c>
      <c r="AH5" s="6">
        <f>SUM(pdf!AH5:$BU5)</f>
        <v>2.8519821275786673E-4</v>
      </c>
      <c r="AI5" s="6">
        <f>SUM(pdf!AI5:$BU5)</f>
        <v>2.8519821275786673E-4</v>
      </c>
      <c r="AJ5" s="6">
        <f>SUM(pdf!AJ5:$BU5)</f>
        <v>2.8519821275786673E-4</v>
      </c>
      <c r="AK5" s="6">
        <f>SUM(pdf!AK5:$BU5)</f>
        <v>2.8519821275786673E-4</v>
      </c>
      <c r="AL5" s="6">
        <f>SUM(pdf!AL5:$BU5)</f>
        <v>2.8519821275786673E-4</v>
      </c>
      <c r="AM5" s="6">
        <f>SUM(pdf!AM5:$BU5)</f>
        <v>2.8519821275786673E-4</v>
      </c>
      <c r="AN5" s="6">
        <f>SUM(pdf!AN5:$BU5)</f>
        <v>2.8519821275786673E-4</v>
      </c>
      <c r="AO5" s="6">
        <f>SUM(pdf!AO5:$BU5)</f>
        <v>2.8519821275786673E-4</v>
      </c>
      <c r="AP5" s="6">
        <f>SUM(pdf!AP5:$BU5)</f>
        <v>2.8519821275786673E-4</v>
      </c>
      <c r="AQ5" s="6">
        <f>SUM(pdf!AQ5:$BU5)</f>
        <v>2.8519821275786673E-4</v>
      </c>
      <c r="AR5" s="6">
        <f>SUM(pdf!AR5:$BU5)</f>
        <v>1.901321418385778E-4</v>
      </c>
      <c r="AS5" s="6">
        <f>SUM(pdf!AS5:$BU5)</f>
        <v>1.901321418385778E-4</v>
      </c>
      <c r="AT5" s="6">
        <f>SUM(pdf!AT5:$BU5)</f>
        <v>1.901321418385778E-4</v>
      </c>
      <c r="AU5" s="6">
        <f>SUM(pdf!AU5:$BU5)</f>
        <v>1.901321418385778E-4</v>
      </c>
      <c r="AV5" s="6">
        <f>SUM(pdf!AV5:$BU5)</f>
        <v>1.901321418385778E-4</v>
      </c>
      <c r="AW5" s="6">
        <f>SUM(pdf!AW5:$BU5)</f>
        <v>1.901321418385778E-4</v>
      </c>
      <c r="AX5" s="6">
        <f>SUM(pdf!AX5:$BU5)</f>
        <v>1.901321418385778E-4</v>
      </c>
      <c r="AY5" s="6">
        <f>SUM(pdf!AY5:$BU5)</f>
        <v>1.901321418385778E-4</v>
      </c>
      <c r="AZ5" s="6">
        <f>SUM(pdf!AZ5:$BU5)</f>
        <v>1.901321418385778E-4</v>
      </c>
      <c r="BA5" s="6">
        <f>SUM(pdf!BA5:$BU5)</f>
        <v>1.901321418385778E-4</v>
      </c>
      <c r="BB5" s="6">
        <f>SUM(pdf!BB5:$BU5)</f>
        <v>1.901321418385778E-4</v>
      </c>
      <c r="BC5" s="6">
        <f>SUM(pdf!BC5:$BU5)</f>
        <v>1.901321418385778E-4</v>
      </c>
      <c r="BD5" s="6">
        <f>SUM(pdf!BD5:$BU5)</f>
        <v>1.901321418385778E-4</v>
      </c>
      <c r="BE5" s="6">
        <f>SUM(pdf!BE5:$BU5)</f>
        <v>1.901321418385778E-4</v>
      </c>
      <c r="BF5" s="6">
        <f>SUM(pdf!BF5:$BU5)</f>
        <v>1.901321418385778E-4</v>
      </c>
      <c r="BG5" s="6">
        <f>SUM(pdf!BG5:$BU5)</f>
        <v>1.901321418385778E-4</v>
      </c>
      <c r="BH5" s="6">
        <f>SUM(pdf!BH5:$BU5)</f>
        <v>1.901321418385778E-4</v>
      </c>
      <c r="BI5" s="6">
        <f>SUM(pdf!BI5:$BU5)</f>
        <v>1.901321418385778E-4</v>
      </c>
      <c r="BJ5" s="6">
        <f>SUM(pdf!BJ5:$BU5)</f>
        <v>1.901321418385778E-4</v>
      </c>
      <c r="BK5" s="6">
        <f>SUM(pdf!BK5:$BU5)</f>
        <v>1.901321418385778E-4</v>
      </c>
      <c r="BL5" s="6">
        <f>SUM(pdf!BL5:$BU5)</f>
        <v>1.901321418385778E-4</v>
      </c>
      <c r="BM5" s="6">
        <f>SUM(pdf!BM5:$BU5)</f>
        <v>1.901321418385778E-4</v>
      </c>
      <c r="BN5" s="6">
        <f>SUM(pdf!BN5:$BU5)</f>
        <v>1.901321418385778E-4</v>
      </c>
      <c r="BO5" s="6">
        <f>SUM(pdf!BO5:$BU5)</f>
        <v>1.901321418385778E-4</v>
      </c>
      <c r="BP5" s="6">
        <f>SUM(pdf!BP5:$BU5)</f>
        <v>1.901321418385778E-4</v>
      </c>
      <c r="BQ5" s="6">
        <f>SUM(pdf!BQ5:$BU5)</f>
        <v>1.901321418385778E-4</v>
      </c>
      <c r="BR5" s="6">
        <f>SUM(pdf!BR5:$BU5)</f>
        <v>1.901321418385778E-4</v>
      </c>
      <c r="BS5" s="6">
        <f>SUM(pdf!BS5:$BU5)</f>
        <v>9.5066070919288902E-5</v>
      </c>
      <c r="BT5" s="6">
        <f>SUM(pdf!BT5:$BU5)</f>
        <v>9.5066070919288902E-5</v>
      </c>
      <c r="BU5" s="7">
        <f>SUM(pdf!BU5:$BU5)</f>
        <v>9.5066070919288902E-5</v>
      </c>
      <c r="BW5">
        <f t="shared" si="26"/>
        <v>1</v>
      </c>
      <c r="BX5">
        <f t="shared" si="22"/>
        <v>1</v>
      </c>
      <c r="BY5">
        <f t="shared" si="22"/>
        <v>1</v>
      </c>
      <c r="BZ5">
        <f t="shared" si="22"/>
        <v>1</v>
      </c>
      <c r="CA5">
        <f t="shared" si="22"/>
        <v>1</v>
      </c>
      <c r="CB5">
        <f t="shared" si="22"/>
        <v>1</v>
      </c>
      <c r="CC5">
        <f t="shared" si="22"/>
        <v>1</v>
      </c>
      <c r="CD5">
        <f t="shared" si="22"/>
        <v>3</v>
      </c>
      <c r="CE5">
        <f t="shared" si="22"/>
        <v>3</v>
      </c>
      <c r="CF5">
        <f t="shared" si="22"/>
        <v>6</v>
      </c>
      <c r="CG5">
        <f t="shared" si="22"/>
        <v>7</v>
      </c>
      <c r="CI5">
        <f t="shared" si="27"/>
        <v>30</v>
      </c>
      <c r="CJ5">
        <f t="shared" si="28"/>
        <v>30</v>
      </c>
      <c r="CK5">
        <f t="shared" si="23"/>
        <v>30</v>
      </c>
      <c r="CL5">
        <f t="shared" si="23"/>
        <v>30</v>
      </c>
      <c r="CM5">
        <f t="shared" si="23"/>
        <v>30</v>
      </c>
      <c r="CN5">
        <f t="shared" si="23"/>
        <v>30</v>
      </c>
      <c r="CO5">
        <f t="shared" si="23"/>
        <v>30</v>
      </c>
      <c r="CP5">
        <f t="shared" si="23"/>
        <v>32</v>
      </c>
      <c r="CQ5">
        <f t="shared" si="23"/>
        <v>32</v>
      </c>
      <c r="CR5">
        <f t="shared" si="23"/>
        <v>35</v>
      </c>
      <c r="CS5">
        <f t="shared" si="23"/>
        <v>36</v>
      </c>
      <c r="CU5">
        <f t="shared" si="29"/>
        <v>-2</v>
      </c>
      <c r="CV5">
        <f t="shared" si="30"/>
        <v>-2</v>
      </c>
      <c r="CW5">
        <f t="shared" si="24"/>
        <v>-2</v>
      </c>
      <c r="CX5">
        <f t="shared" si="24"/>
        <v>-2</v>
      </c>
      <c r="CY5">
        <f t="shared" si="24"/>
        <v>-2</v>
      </c>
      <c r="CZ5">
        <f t="shared" si="24"/>
        <v>-2</v>
      </c>
      <c r="DA5">
        <f t="shared" si="24"/>
        <v>-2</v>
      </c>
      <c r="DB5">
        <f t="shared" si="24"/>
        <v>0</v>
      </c>
      <c r="DC5">
        <f t="shared" si="24"/>
        <v>0</v>
      </c>
      <c r="DD5">
        <f t="shared" si="24"/>
        <v>3</v>
      </c>
      <c r="DE5">
        <f t="shared" si="24"/>
        <v>4</v>
      </c>
      <c r="DG5" s="1">
        <f t="shared" si="31"/>
        <v>-6.25E-2</v>
      </c>
      <c r="DH5" s="1">
        <f t="shared" si="25"/>
        <v>-6.25E-2</v>
      </c>
      <c r="DI5" s="1">
        <f t="shared" si="25"/>
        <v>-6.25E-2</v>
      </c>
      <c r="DJ5" s="1">
        <f t="shared" si="25"/>
        <v>-6.25E-2</v>
      </c>
      <c r="DK5" s="1">
        <f t="shared" si="25"/>
        <v>-6.25E-2</v>
      </c>
      <c r="DL5" s="1">
        <f t="shared" si="25"/>
        <v>-6.25E-2</v>
      </c>
      <c r="DM5" s="1">
        <f t="shared" si="25"/>
        <v>-6.25E-2</v>
      </c>
      <c r="DN5" s="1">
        <f t="shared" si="25"/>
        <v>0</v>
      </c>
      <c r="DO5" s="1">
        <f t="shared" si="25"/>
        <v>0</v>
      </c>
      <c r="DP5" s="1">
        <f t="shared" si="25"/>
        <v>9.375E-2</v>
      </c>
      <c r="DQ5" s="1">
        <f t="shared" si="25"/>
        <v>0.125</v>
      </c>
    </row>
    <row r="6" spans="1:121" x14ac:dyDescent="0.25">
      <c r="A6">
        <v>4</v>
      </c>
      <c r="B6">
        <v>33</v>
      </c>
      <c r="C6" s="5">
        <f>SUM(pdf!C6:$BU6)</f>
        <v>0.99999999999999822</v>
      </c>
      <c r="D6" s="6">
        <f>SUM(pdf!D6:$BU6)</f>
        <v>0.33229189912965745</v>
      </c>
      <c r="E6" s="6">
        <f>SUM(pdf!E6:$BU6)</f>
        <v>0.32068734657442427</v>
      </c>
      <c r="F6" s="6">
        <f>SUM(pdf!F6:$BU6)</f>
        <v>0.28643160008926472</v>
      </c>
      <c r="G6" s="6">
        <f>SUM(pdf!G6:$BU6)</f>
        <v>0.15275608123186774</v>
      </c>
      <c r="H6" s="6">
        <f>SUM(pdf!H6:$BU6)</f>
        <v>8.8373130997545041E-2</v>
      </c>
      <c r="I6" s="6">
        <f>SUM(pdf!I6:$BU6)</f>
        <v>5.5121624637357647E-2</v>
      </c>
      <c r="J6" s="6">
        <f>SUM(pdf!J6:$BU6)</f>
        <v>3.7268466860075844E-2</v>
      </c>
      <c r="K6" s="6">
        <f>SUM(pdf!K6:$BU6)</f>
        <v>2.7337647846462799E-2</v>
      </c>
      <c r="L6" s="6">
        <f>SUM(pdf!L6:$BU6)</f>
        <v>1.8299486721713863E-2</v>
      </c>
      <c r="M6" s="6">
        <f>SUM(pdf!M6:$BU6)</f>
        <v>1.4728855166257489E-2</v>
      </c>
      <c r="N6" s="6">
        <f>SUM(pdf!N6:$BU6)</f>
        <v>1.1716134791341181E-2</v>
      </c>
      <c r="O6" s="6">
        <f>SUM(pdf!O6:$BU6)</f>
        <v>9.7076545413969807E-3</v>
      </c>
      <c r="P6" s="6">
        <f>SUM(pdf!P6:$BU6)</f>
        <v>8.5918321803168714E-3</v>
      </c>
      <c r="Q6" s="6">
        <f>SUM(pdf!Q6:$BU6)</f>
        <v>7.4760098192367614E-3</v>
      </c>
      <c r="R6" s="6">
        <f>SUM(pdf!R6:$BU6)</f>
        <v>7.0296808748047156E-3</v>
      </c>
      <c r="S6" s="6">
        <f>SUM(pdf!S6:$BU6)</f>
        <v>6.4717696942646575E-3</v>
      </c>
      <c r="T6" s="6">
        <f>SUM(pdf!T6:$BU6)</f>
        <v>5.9138585137246003E-3</v>
      </c>
      <c r="U6" s="6">
        <f>SUM(pdf!U6:$BU6)</f>
        <v>5.3559473331845431E-3</v>
      </c>
      <c r="V6" s="6">
        <f>SUM(pdf!V6:$BU6)</f>
        <v>4.574871680428463E-3</v>
      </c>
      <c r="W6" s="6">
        <f>SUM(pdf!W6:$BU6)</f>
        <v>3.9053782637803935E-3</v>
      </c>
      <c r="X6" s="6">
        <f>SUM(pdf!X6:$BU6)</f>
        <v>3.6822137915643706E-3</v>
      </c>
      <c r="Y6" s="6">
        <f>SUM(pdf!Y6:$BU6)</f>
        <v>3.124302611024313E-3</v>
      </c>
      <c r="Z6" s="6">
        <f>SUM(pdf!Z6:$BU6)</f>
        <v>2.9011381388082901E-3</v>
      </c>
      <c r="AA6" s="6">
        <f>SUM(pdf!AA6:$BU6)</f>
        <v>1.6737335416201699E-3</v>
      </c>
      <c r="AB6" s="6">
        <f>SUM(pdf!AB6:$BU6)</f>
        <v>1.5621513055121589E-3</v>
      </c>
      <c r="AC6" s="6">
        <f>SUM(pdf!AC6:$BU6)</f>
        <v>1.5621513055121589E-3</v>
      </c>
      <c r="AD6" s="6">
        <f>SUM(pdf!AD6:$BU6)</f>
        <v>1.5621513055121589E-3</v>
      </c>
      <c r="AE6" s="6">
        <f>SUM(pdf!AE6:$BU6)</f>
        <v>1.338986833296136E-3</v>
      </c>
      <c r="AF6" s="6">
        <f>SUM(pdf!AF6:$BU6)</f>
        <v>1.0042401249721019E-3</v>
      </c>
      <c r="AG6" s="6">
        <f>SUM(pdf!AG6:$BU6)</f>
        <v>1.0042401249721019E-3</v>
      </c>
      <c r="AH6" s="6">
        <f>SUM(pdf!AH6:$BU6)</f>
        <v>1.0042401249721019E-3</v>
      </c>
      <c r="AI6" s="6">
        <f>SUM(pdf!AI6:$BU6)</f>
        <v>1.0042401249721019E-3</v>
      </c>
      <c r="AJ6" s="6">
        <f>SUM(pdf!AJ6:$BU6)</f>
        <v>8.9265788886409088E-4</v>
      </c>
      <c r="AK6" s="6">
        <f>SUM(pdf!AK6:$BU6)</f>
        <v>7.8107565275607998E-4</v>
      </c>
      <c r="AL6" s="6">
        <f>SUM(pdf!AL6:$BU6)</f>
        <v>7.8107565275607998E-4</v>
      </c>
      <c r="AM6" s="6">
        <f>SUM(pdf!AM6:$BU6)</f>
        <v>7.8107565275607998E-4</v>
      </c>
      <c r="AN6" s="6">
        <f>SUM(pdf!AN6:$BU6)</f>
        <v>7.8107565275607998E-4</v>
      </c>
      <c r="AO6" s="6">
        <f>SUM(pdf!AO6:$BU6)</f>
        <v>7.8107565275607998E-4</v>
      </c>
      <c r="AP6" s="6">
        <f>SUM(pdf!AP6:$BU6)</f>
        <v>7.8107565275607998E-4</v>
      </c>
      <c r="AQ6" s="6">
        <f>SUM(pdf!AQ6:$BU6)</f>
        <v>7.8107565275607998E-4</v>
      </c>
      <c r="AR6" s="6">
        <f>SUM(pdf!AR6:$BU6)</f>
        <v>7.8107565275607998E-4</v>
      </c>
      <c r="AS6" s="6">
        <f>SUM(pdf!AS6:$BU6)</f>
        <v>7.8107565275607998E-4</v>
      </c>
      <c r="AT6" s="6">
        <f>SUM(pdf!AT6:$BU6)</f>
        <v>7.8107565275607998E-4</v>
      </c>
      <c r="AU6" s="6">
        <f>SUM(pdf!AU6:$BU6)</f>
        <v>6.6949341664806897E-4</v>
      </c>
      <c r="AV6" s="6">
        <f>SUM(pdf!AV6:$BU6)</f>
        <v>6.6949341664806897E-4</v>
      </c>
      <c r="AW6" s="6">
        <f>SUM(pdf!AW6:$BU6)</f>
        <v>6.6949341664806897E-4</v>
      </c>
      <c r="AX6" s="6">
        <f>SUM(pdf!AX6:$BU6)</f>
        <v>6.6949341664806897E-4</v>
      </c>
      <c r="AY6" s="6">
        <f>SUM(pdf!AY6:$BU6)</f>
        <v>6.6949341664806897E-4</v>
      </c>
      <c r="AZ6" s="6">
        <f>SUM(pdf!AZ6:$BU6)</f>
        <v>6.6949341664806897E-4</v>
      </c>
      <c r="BA6" s="6">
        <f>SUM(pdf!BA6:$BU6)</f>
        <v>5.5791118054005797E-4</v>
      </c>
      <c r="BB6" s="6">
        <f>SUM(pdf!BB6:$BU6)</f>
        <v>5.5791118054005797E-4</v>
      </c>
      <c r="BC6" s="6">
        <f>SUM(pdf!BC6:$BU6)</f>
        <v>5.5791118054005797E-4</v>
      </c>
      <c r="BD6" s="6">
        <f>SUM(pdf!BD6:$BU6)</f>
        <v>5.5791118054005797E-4</v>
      </c>
      <c r="BE6" s="6">
        <f>SUM(pdf!BE6:$BU6)</f>
        <v>5.5791118054005797E-4</v>
      </c>
      <c r="BF6" s="6">
        <f>SUM(pdf!BF6:$BU6)</f>
        <v>5.5791118054005797E-4</v>
      </c>
      <c r="BG6" s="6">
        <f>SUM(pdf!BG6:$BU6)</f>
        <v>5.5791118054005797E-4</v>
      </c>
      <c r="BH6" s="6">
        <f>SUM(pdf!BH6:$BU6)</f>
        <v>5.5791118054005797E-4</v>
      </c>
      <c r="BI6" s="6">
        <f>SUM(pdf!BI6:$BU6)</f>
        <v>5.5791118054005797E-4</v>
      </c>
      <c r="BJ6" s="6">
        <f>SUM(pdf!BJ6:$BU6)</f>
        <v>5.5791118054005797E-4</v>
      </c>
      <c r="BK6" s="6">
        <f>SUM(pdf!BK6:$BU6)</f>
        <v>5.5791118054005797E-4</v>
      </c>
      <c r="BL6" s="6">
        <f>SUM(pdf!BL6:$BU6)</f>
        <v>5.5791118054005797E-4</v>
      </c>
      <c r="BM6" s="6">
        <f>SUM(pdf!BM6:$BU6)</f>
        <v>5.5791118054005797E-4</v>
      </c>
      <c r="BN6" s="6">
        <f>SUM(pdf!BN6:$BU6)</f>
        <v>5.5791118054005797E-4</v>
      </c>
      <c r="BO6" s="6">
        <f>SUM(pdf!BO6:$BU6)</f>
        <v>5.5791118054005797E-4</v>
      </c>
      <c r="BP6" s="6">
        <f>SUM(pdf!BP6:$BU6)</f>
        <v>5.5791118054005797E-4</v>
      </c>
      <c r="BQ6" s="6">
        <f>SUM(pdf!BQ6:$BU6)</f>
        <v>5.5791118054005797E-4</v>
      </c>
      <c r="BR6" s="6">
        <f>SUM(pdf!BR6:$BU6)</f>
        <v>5.5791118054005797E-4</v>
      </c>
      <c r="BS6" s="6">
        <f>SUM(pdf!BS6:$BU6)</f>
        <v>5.5791118054005797E-4</v>
      </c>
      <c r="BT6" s="6">
        <f>SUM(pdf!BT6:$BU6)</f>
        <v>5.5791118054005797E-4</v>
      </c>
      <c r="BU6" s="7">
        <f>SUM(pdf!BU6:$BU6)</f>
        <v>5.5791118054005797E-4</v>
      </c>
      <c r="BW6">
        <f t="shared" si="26"/>
        <v>1</v>
      </c>
      <c r="BX6">
        <f t="shared" si="22"/>
        <v>1</v>
      </c>
      <c r="BY6">
        <f t="shared" si="22"/>
        <v>1</v>
      </c>
      <c r="BZ6">
        <f t="shared" si="22"/>
        <v>1</v>
      </c>
      <c r="CA6">
        <f t="shared" si="22"/>
        <v>1</v>
      </c>
      <c r="CB6">
        <f t="shared" si="22"/>
        <v>1</v>
      </c>
      <c r="CC6">
        <f t="shared" si="22"/>
        <v>1</v>
      </c>
      <c r="CD6">
        <f t="shared" si="22"/>
        <v>4</v>
      </c>
      <c r="CE6">
        <f t="shared" si="22"/>
        <v>5</v>
      </c>
      <c r="CF6">
        <f t="shared" si="22"/>
        <v>7</v>
      </c>
      <c r="CG6">
        <f t="shared" si="22"/>
        <v>8</v>
      </c>
      <c r="CI6">
        <f t="shared" si="27"/>
        <v>30</v>
      </c>
      <c r="CJ6">
        <f t="shared" si="28"/>
        <v>30</v>
      </c>
      <c r="CK6">
        <f t="shared" si="23"/>
        <v>30</v>
      </c>
      <c r="CL6">
        <f t="shared" si="23"/>
        <v>30</v>
      </c>
      <c r="CM6">
        <f t="shared" si="23"/>
        <v>30</v>
      </c>
      <c r="CN6">
        <f t="shared" si="23"/>
        <v>30</v>
      </c>
      <c r="CO6">
        <f t="shared" si="23"/>
        <v>30</v>
      </c>
      <c r="CP6">
        <f t="shared" si="23"/>
        <v>33</v>
      </c>
      <c r="CQ6">
        <f t="shared" si="23"/>
        <v>34</v>
      </c>
      <c r="CR6">
        <f t="shared" si="23"/>
        <v>36</v>
      </c>
      <c r="CS6">
        <f t="shared" si="23"/>
        <v>37</v>
      </c>
      <c r="CU6">
        <f t="shared" si="29"/>
        <v>-3</v>
      </c>
      <c r="CV6">
        <f t="shared" si="30"/>
        <v>-3</v>
      </c>
      <c r="CW6">
        <f t="shared" si="24"/>
        <v>-3</v>
      </c>
      <c r="CX6">
        <f t="shared" si="24"/>
        <v>-3</v>
      </c>
      <c r="CY6">
        <f t="shared" si="24"/>
        <v>-3</v>
      </c>
      <c r="CZ6">
        <f t="shared" si="24"/>
        <v>-3</v>
      </c>
      <c r="DA6">
        <f t="shared" si="24"/>
        <v>-3</v>
      </c>
      <c r="DB6">
        <f t="shared" si="24"/>
        <v>0</v>
      </c>
      <c r="DC6">
        <f t="shared" si="24"/>
        <v>1</v>
      </c>
      <c r="DD6">
        <f t="shared" si="24"/>
        <v>3</v>
      </c>
      <c r="DE6">
        <f t="shared" si="24"/>
        <v>4</v>
      </c>
      <c r="DG6" s="1">
        <f t="shared" si="31"/>
        <v>-9.0909090909090912E-2</v>
      </c>
      <c r="DH6" s="1">
        <f t="shared" si="25"/>
        <v>-9.0909090909090912E-2</v>
      </c>
      <c r="DI6" s="1">
        <f t="shared" si="25"/>
        <v>-9.0909090909090912E-2</v>
      </c>
      <c r="DJ6" s="1">
        <f t="shared" si="25"/>
        <v>-9.0909090909090912E-2</v>
      </c>
      <c r="DK6" s="1">
        <f t="shared" si="25"/>
        <v>-9.0909090909090912E-2</v>
      </c>
      <c r="DL6" s="1">
        <f t="shared" si="25"/>
        <v>-9.0909090909090912E-2</v>
      </c>
      <c r="DM6" s="1">
        <f t="shared" si="25"/>
        <v>-9.0909090909090912E-2</v>
      </c>
      <c r="DN6" s="1">
        <f t="shared" si="25"/>
        <v>0</v>
      </c>
      <c r="DO6" s="1">
        <f t="shared" si="25"/>
        <v>3.0303030303030304E-2</v>
      </c>
      <c r="DP6" s="1">
        <f t="shared" si="25"/>
        <v>9.0909090909090912E-2</v>
      </c>
      <c r="DQ6" s="1">
        <f t="shared" si="25"/>
        <v>0.12121212121212122</v>
      </c>
    </row>
    <row r="7" spans="1:121" x14ac:dyDescent="0.25">
      <c r="A7">
        <v>5</v>
      </c>
      <c r="B7">
        <v>34</v>
      </c>
      <c r="C7" s="5">
        <f>SUM(pdf!C7:$BU7)</f>
        <v>0.99999999999999933</v>
      </c>
      <c r="D7" s="6">
        <f>SUM(pdf!D7:$BU7)</f>
        <v>0.35284676465619158</v>
      </c>
      <c r="E7" s="6">
        <f>SUM(pdf!E7:$BU7)</f>
        <v>0.34684912992059436</v>
      </c>
      <c r="F7" s="6">
        <f>SUM(pdf!F7:$BU7)</f>
        <v>0.33476938672072959</v>
      </c>
      <c r="G7" s="6">
        <f>SUM(pdf!G7:$BU7)</f>
        <v>0.29616489271836433</v>
      </c>
      <c r="H7" s="6">
        <f>SUM(pdf!H7:$BU7)</f>
        <v>0.1479134989018413</v>
      </c>
      <c r="I7" s="6">
        <f>SUM(pdf!I7:$BU7)</f>
        <v>8.3713465112349977E-2</v>
      </c>
      <c r="J7" s="6">
        <f>SUM(pdf!J7:$BU7)</f>
        <v>4.9417131272174245E-2</v>
      </c>
      <c r="K7" s="6">
        <f>SUM(pdf!K7:$BU7)</f>
        <v>2.9903699949315739E-2</v>
      </c>
      <c r="L7" s="6">
        <f>SUM(pdf!L7:$BU7)</f>
        <v>2.0527116066903172E-2</v>
      </c>
      <c r="M7" s="6">
        <f>SUM(pdf!M7:$BU7)</f>
        <v>1.4445007602635562E-2</v>
      </c>
      <c r="N7" s="6">
        <f>SUM(pdf!N7:$BU7)</f>
        <v>1.0897110998479466E-2</v>
      </c>
      <c r="O7" s="6">
        <f>SUM(pdf!O7:$BU7)</f>
        <v>8.7852677817198861E-3</v>
      </c>
      <c r="P7" s="6">
        <f>SUM(pdf!P7:$BU7)</f>
        <v>7.0957932083122099E-3</v>
      </c>
      <c r="Q7" s="6">
        <f>SUM(pdf!Q7:$BU7)</f>
        <v>6.1665821929379923E-3</v>
      </c>
      <c r="R7" s="6">
        <f>SUM(pdf!R7:$BU7)</f>
        <v>5.4907923635749241E-3</v>
      </c>
      <c r="S7" s="6">
        <f>SUM(pdf!S7:$BU7)</f>
        <v>5.0684237202230078E-3</v>
      </c>
      <c r="T7" s="6">
        <f>SUM(pdf!T7:$BU7)</f>
        <v>4.7305288055414741E-3</v>
      </c>
      <c r="U7" s="6">
        <f>SUM(pdf!U7:$BU7)</f>
        <v>4.2236864335191728E-3</v>
      </c>
      <c r="V7" s="6">
        <f>SUM(pdf!V7:$BU7)</f>
        <v>3.9702652475080234E-3</v>
      </c>
      <c r="W7" s="6">
        <f>SUM(pdf!W7:$BU7)</f>
        <v>3.5478966041561063E-3</v>
      </c>
      <c r="X7" s="6">
        <f>SUM(pdf!X7:$BU7)</f>
        <v>3.3789491468153394E-3</v>
      </c>
      <c r="Y7" s="6">
        <f>SUM(pdf!Y7:$BU7)</f>
        <v>3.0410542321338053E-3</v>
      </c>
      <c r="Z7" s="6">
        <f>SUM(pdf!Z7:$BU7)</f>
        <v>2.5342118601115043E-3</v>
      </c>
      <c r="AA7" s="6">
        <f>SUM(pdf!AA7:$BU7)</f>
        <v>2.3652644027707375E-3</v>
      </c>
      <c r="AB7" s="6">
        <f>SUM(pdf!AB7:$BU7)</f>
        <v>1.5205271160669029E-3</v>
      </c>
      <c r="AC7" s="6">
        <f>SUM(pdf!AC7:$BU7)</f>
        <v>1.5205271160669029E-3</v>
      </c>
      <c r="AD7" s="6">
        <f>SUM(pdf!AD7:$BU7)</f>
        <v>1.351579658726136E-3</v>
      </c>
      <c r="AE7" s="6">
        <f>SUM(pdf!AE7:$BU7)</f>
        <v>1.351579658726136E-3</v>
      </c>
      <c r="AF7" s="6">
        <f>SUM(pdf!AF7:$BU7)</f>
        <v>1.351579658726136E-3</v>
      </c>
      <c r="AG7" s="6">
        <f>SUM(pdf!AG7:$BU7)</f>
        <v>1.0136847440446021E-3</v>
      </c>
      <c r="AH7" s="6">
        <f>SUM(pdf!AH7:$BU7)</f>
        <v>1.0136847440446021E-3</v>
      </c>
      <c r="AI7" s="6">
        <f>SUM(pdf!AI7:$BU7)</f>
        <v>9.292110153742186E-4</v>
      </c>
      <c r="AJ7" s="6">
        <f>SUM(pdf!AJ7:$BU7)</f>
        <v>9.292110153742186E-4</v>
      </c>
      <c r="AK7" s="6">
        <f>SUM(pdf!AK7:$BU7)</f>
        <v>9.292110153742186E-4</v>
      </c>
      <c r="AL7" s="6">
        <f>SUM(pdf!AL7:$BU7)</f>
        <v>8.4473728670383507E-4</v>
      </c>
      <c r="AM7" s="6">
        <f>SUM(pdf!AM7:$BU7)</f>
        <v>8.4473728670383507E-4</v>
      </c>
      <c r="AN7" s="6">
        <f>SUM(pdf!AN7:$BU7)</f>
        <v>8.4473728670383507E-4</v>
      </c>
      <c r="AO7" s="6">
        <f>SUM(pdf!AO7:$BU7)</f>
        <v>8.4473728670383507E-4</v>
      </c>
      <c r="AP7" s="6">
        <f>SUM(pdf!AP7:$BU7)</f>
        <v>7.6026355803345154E-4</v>
      </c>
      <c r="AQ7" s="6">
        <f>SUM(pdf!AQ7:$BU7)</f>
        <v>7.6026355803345154E-4</v>
      </c>
      <c r="AR7" s="6">
        <f>SUM(pdf!AR7:$BU7)</f>
        <v>6.7578982936306801E-4</v>
      </c>
      <c r="AS7" s="6">
        <f>SUM(pdf!AS7:$BU7)</f>
        <v>6.7578982936306801E-4</v>
      </c>
      <c r="AT7" s="6">
        <f>SUM(pdf!AT7:$BU7)</f>
        <v>6.7578982936306801E-4</v>
      </c>
      <c r="AU7" s="6">
        <f>SUM(pdf!AU7:$BU7)</f>
        <v>6.7578982936306801E-4</v>
      </c>
      <c r="AV7" s="6">
        <f>SUM(pdf!AV7:$BU7)</f>
        <v>5.9131610069268448E-4</v>
      </c>
      <c r="AW7" s="6">
        <f>SUM(pdf!AW7:$BU7)</f>
        <v>5.9131610069268448E-4</v>
      </c>
      <c r="AX7" s="6">
        <f>SUM(pdf!AX7:$BU7)</f>
        <v>5.9131610069268448E-4</v>
      </c>
      <c r="AY7" s="6">
        <f>SUM(pdf!AY7:$BU7)</f>
        <v>5.0684237202230096E-4</v>
      </c>
      <c r="AZ7" s="6">
        <f>SUM(pdf!AZ7:$BU7)</f>
        <v>5.0684237202230096E-4</v>
      </c>
      <c r="BA7" s="6">
        <f>SUM(pdf!BA7:$BU7)</f>
        <v>5.0684237202230096E-4</v>
      </c>
      <c r="BB7" s="6">
        <f>SUM(pdf!BB7:$BU7)</f>
        <v>5.0684237202230096E-4</v>
      </c>
      <c r="BC7" s="6">
        <f>SUM(pdf!BC7:$BU7)</f>
        <v>5.0684237202230096E-4</v>
      </c>
      <c r="BD7" s="6">
        <f>SUM(pdf!BD7:$BU7)</f>
        <v>5.0684237202230096E-4</v>
      </c>
      <c r="BE7" s="6">
        <f>SUM(pdf!BE7:$BU7)</f>
        <v>5.0684237202230096E-4</v>
      </c>
      <c r="BF7" s="6">
        <f>SUM(pdf!BF7:$BU7)</f>
        <v>5.0684237202230096E-4</v>
      </c>
      <c r="BG7" s="6">
        <f>SUM(pdf!BG7:$BU7)</f>
        <v>5.0684237202230096E-4</v>
      </c>
      <c r="BH7" s="6">
        <f>SUM(pdf!BH7:$BU7)</f>
        <v>5.0684237202230096E-4</v>
      </c>
      <c r="BI7" s="6">
        <f>SUM(pdf!BI7:$BU7)</f>
        <v>5.0684237202230096E-4</v>
      </c>
      <c r="BJ7" s="6">
        <f>SUM(pdf!BJ7:$BU7)</f>
        <v>5.0684237202230096E-4</v>
      </c>
      <c r="BK7" s="6">
        <f>SUM(pdf!BK7:$BU7)</f>
        <v>5.0684237202230096E-4</v>
      </c>
      <c r="BL7" s="6">
        <f>SUM(pdf!BL7:$BU7)</f>
        <v>5.0684237202230096E-4</v>
      </c>
      <c r="BM7" s="6">
        <f>SUM(pdf!BM7:$BU7)</f>
        <v>5.0684237202230096E-4</v>
      </c>
      <c r="BN7" s="6">
        <f>SUM(pdf!BN7:$BU7)</f>
        <v>5.0684237202230096E-4</v>
      </c>
      <c r="BO7" s="6">
        <f>SUM(pdf!BO7:$BU7)</f>
        <v>5.0684237202230096E-4</v>
      </c>
      <c r="BP7" s="6">
        <f>SUM(pdf!BP7:$BU7)</f>
        <v>5.0684237202230096E-4</v>
      </c>
      <c r="BQ7" s="6">
        <f>SUM(pdf!BQ7:$BU7)</f>
        <v>5.0684237202230096E-4</v>
      </c>
      <c r="BR7" s="6">
        <f>SUM(pdf!BR7:$BU7)</f>
        <v>5.0684237202230096E-4</v>
      </c>
      <c r="BS7" s="6">
        <f>SUM(pdf!BS7:$BU7)</f>
        <v>4.2236864335191754E-4</v>
      </c>
      <c r="BT7" s="6">
        <f>SUM(pdf!BT7:$BU7)</f>
        <v>4.2236864335191754E-4</v>
      </c>
      <c r="BU7" s="7">
        <f>SUM(pdf!BU7:$BU7)</f>
        <v>3.3789491468153401E-4</v>
      </c>
      <c r="BW7">
        <f t="shared" si="26"/>
        <v>1</v>
      </c>
      <c r="BX7">
        <f t="shared" si="22"/>
        <v>1</v>
      </c>
      <c r="BY7">
        <f t="shared" si="22"/>
        <v>1</v>
      </c>
      <c r="BZ7">
        <f t="shared" si="22"/>
        <v>1</v>
      </c>
      <c r="CA7">
        <f t="shared" si="22"/>
        <v>1</v>
      </c>
      <c r="CB7">
        <f t="shared" si="22"/>
        <v>1</v>
      </c>
      <c r="CC7">
        <f t="shared" si="22"/>
        <v>2</v>
      </c>
      <c r="CD7">
        <f t="shared" si="22"/>
        <v>5</v>
      </c>
      <c r="CE7">
        <f t="shared" si="22"/>
        <v>5</v>
      </c>
      <c r="CF7">
        <f t="shared" si="22"/>
        <v>7</v>
      </c>
      <c r="CG7">
        <f t="shared" si="22"/>
        <v>8</v>
      </c>
      <c r="CI7">
        <f t="shared" si="27"/>
        <v>30</v>
      </c>
      <c r="CJ7">
        <f t="shared" si="28"/>
        <v>30</v>
      </c>
      <c r="CK7">
        <f t="shared" si="23"/>
        <v>30</v>
      </c>
      <c r="CL7">
        <f t="shared" si="23"/>
        <v>30</v>
      </c>
      <c r="CM7">
        <f t="shared" si="23"/>
        <v>30</v>
      </c>
      <c r="CN7">
        <f t="shared" si="23"/>
        <v>30</v>
      </c>
      <c r="CO7">
        <f t="shared" si="23"/>
        <v>31</v>
      </c>
      <c r="CP7">
        <f t="shared" si="23"/>
        <v>34</v>
      </c>
      <c r="CQ7">
        <f t="shared" si="23"/>
        <v>34</v>
      </c>
      <c r="CR7">
        <f t="shared" si="23"/>
        <v>36</v>
      </c>
      <c r="CS7">
        <f t="shared" si="23"/>
        <v>37</v>
      </c>
      <c r="CU7">
        <f t="shared" si="29"/>
        <v>-4</v>
      </c>
      <c r="CV7">
        <f t="shared" si="30"/>
        <v>-4</v>
      </c>
      <c r="CW7">
        <f t="shared" si="24"/>
        <v>-4</v>
      </c>
      <c r="CX7">
        <f t="shared" si="24"/>
        <v>-4</v>
      </c>
      <c r="CY7">
        <f t="shared" si="24"/>
        <v>-4</v>
      </c>
      <c r="CZ7">
        <f t="shared" si="24"/>
        <v>-4</v>
      </c>
      <c r="DA7">
        <f t="shared" si="24"/>
        <v>-3</v>
      </c>
      <c r="DB7">
        <f t="shared" si="24"/>
        <v>0</v>
      </c>
      <c r="DC7">
        <f t="shared" si="24"/>
        <v>0</v>
      </c>
      <c r="DD7">
        <f t="shared" si="24"/>
        <v>2</v>
      </c>
      <c r="DE7">
        <f t="shared" si="24"/>
        <v>3</v>
      </c>
      <c r="DG7" s="1">
        <f t="shared" si="31"/>
        <v>-0.11764705882352941</v>
      </c>
      <c r="DH7" s="1">
        <f t="shared" si="25"/>
        <v>-0.11764705882352941</v>
      </c>
      <c r="DI7" s="1">
        <f t="shared" si="25"/>
        <v>-0.11764705882352941</v>
      </c>
      <c r="DJ7" s="1">
        <f t="shared" si="25"/>
        <v>-0.11764705882352941</v>
      </c>
      <c r="DK7" s="1">
        <f t="shared" si="25"/>
        <v>-0.11764705882352941</v>
      </c>
      <c r="DL7" s="1">
        <f t="shared" si="25"/>
        <v>-0.11764705882352941</v>
      </c>
      <c r="DM7" s="1">
        <f t="shared" si="25"/>
        <v>-8.8235294117647065E-2</v>
      </c>
      <c r="DN7" s="1">
        <f t="shared" si="25"/>
        <v>0</v>
      </c>
      <c r="DO7" s="1">
        <f t="shared" si="25"/>
        <v>0</v>
      </c>
      <c r="DP7" s="1">
        <f t="shared" si="25"/>
        <v>5.8823529411764705E-2</v>
      </c>
      <c r="DQ7" s="1">
        <f t="shared" si="25"/>
        <v>8.8235294117647065E-2</v>
      </c>
    </row>
    <row r="8" spans="1:121" x14ac:dyDescent="0.25">
      <c r="A8">
        <v>6</v>
      </c>
      <c r="B8">
        <v>35</v>
      </c>
      <c r="C8" s="5">
        <f>SUM(pdf!C8:$BU8)</f>
        <v>0.999999999999999</v>
      </c>
      <c r="D8" s="6">
        <f>SUM(pdf!D8:$BU8)</f>
        <v>0.36828748350421264</v>
      </c>
      <c r="E8" s="6">
        <f>SUM(pdf!E8:$BU8)</f>
        <v>0.36402395695868428</v>
      </c>
      <c r="F8" s="6">
        <f>SUM(pdf!F8:$BU8)</f>
        <v>0.35529387879403096</v>
      </c>
      <c r="G8" s="6">
        <f>SUM(pdf!G8:$BU8)</f>
        <v>0.33986397320069023</v>
      </c>
      <c r="H8" s="6">
        <f>SUM(pdf!H8:$BU8)</f>
        <v>0.2972287077454065</v>
      </c>
      <c r="I8" s="6">
        <f>SUM(pdf!I8:$BU8)</f>
        <v>0.14800527865191337</v>
      </c>
      <c r="J8" s="6">
        <f>SUM(pdf!J8:$BU8)</f>
        <v>8.9838595066490542E-2</v>
      </c>
      <c r="K8" s="6">
        <f>SUM(pdf!K8:$BU8)</f>
        <v>5.6136432849456741E-2</v>
      </c>
      <c r="L8" s="6">
        <f>SUM(pdf!L8:$BU8)</f>
        <v>3.7153588468175736E-2</v>
      </c>
      <c r="M8" s="6">
        <f>SUM(pdf!M8:$BU8)</f>
        <v>2.4464521368388961E-2</v>
      </c>
      <c r="N8" s="6">
        <f>SUM(pdf!N8:$BU8)</f>
        <v>1.938889452847424E-2</v>
      </c>
      <c r="O8" s="6">
        <f>SUM(pdf!O8:$BU8)</f>
        <v>1.5328393056542452E-2</v>
      </c>
      <c r="P8" s="6">
        <f>SUM(pdf!P8:$BU8)</f>
        <v>1.2283016952593623E-2</v>
      </c>
      <c r="Q8" s="6">
        <f>SUM(pdf!Q8:$BU8)</f>
        <v>1.0760328900619212E-2</v>
      </c>
      <c r="R8" s="6">
        <f>SUM(pdf!R8:$BU8)</f>
        <v>8.9331032382499089E-3</v>
      </c>
      <c r="S8" s="6">
        <f>SUM(pdf!S8:$BU8)</f>
        <v>7.9179778702669658E-3</v>
      </c>
      <c r="T8" s="6">
        <f>SUM(pdf!T8:$BU8)</f>
        <v>7.2073901126789037E-3</v>
      </c>
      <c r="U8" s="6">
        <f>SUM(pdf!U8:$BU8)</f>
        <v>6.4968023550908425E-3</v>
      </c>
      <c r="V8" s="6">
        <f>SUM(pdf!V8:$BU8)</f>
        <v>5.9892396710993692E-3</v>
      </c>
      <c r="W8" s="6">
        <f>SUM(pdf!W8:$BU8)</f>
        <v>5.3801644503096019E-3</v>
      </c>
      <c r="X8" s="6">
        <f>SUM(pdf!X8:$BU8)</f>
        <v>5.1771393767130131E-3</v>
      </c>
      <c r="Y8" s="6">
        <f>SUM(pdf!Y8:$BU8)</f>
        <v>4.7710892295198346E-3</v>
      </c>
      <c r="Z8" s="6">
        <f>SUM(pdf!Z8:$BU8)</f>
        <v>4.6695766927215415E-3</v>
      </c>
      <c r="AA8" s="6">
        <f>SUM(pdf!AA8:$BU8)</f>
        <v>3.8574763983351863E-3</v>
      </c>
      <c r="AB8" s="6">
        <f>SUM(pdf!AB8:$BU8)</f>
        <v>3.4514262511420087E-3</v>
      </c>
      <c r="AC8" s="6">
        <f>SUM(pdf!AC8:$BU8)</f>
        <v>2.6393259567556527E-3</v>
      </c>
      <c r="AD8" s="6">
        <f>SUM(pdf!AD8:$BU8)</f>
        <v>2.5378134199573587E-3</v>
      </c>
      <c r="AE8" s="6">
        <f>SUM(pdf!AE8:$BU8)</f>
        <v>2.3347883463607699E-3</v>
      </c>
      <c r="AF8" s="6">
        <f>SUM(pdf!AF8:$BU8)</f>
        <v>2.2332758095624759E-3</v>
      </c>
      <c r="AG8" s="6">
        <f>SUM(pdf!AG8:$BU8)</f>
        <v>1.9287381991675929E-3</v>
      </c>
      <c r="AH8" s="6">
        <f>SUM(pdf!AH8:$BU8)</f>
        <v>1.827225662369299E-3</v>
      </c>
      <c r="AI8" s="6">
        <f>SUM(pdf!AI8:$BU8)</f>
        <v>1.62420058877271E-3</v>
      </c>
      <c r="AJ8" s="6">
        <f>SUM(pdf!AJ8:$BU8)</f>
        <v>1.62420058877271E-3</v>
      </c>
      <c r="AK8" s="6">
        <f>SUM(pdf!AK8:$BU8)</f>
        <v>1.522688051974416E-3</v>
      </c>
      <c r="AL8" s="6">
        <f>SUM(pdf!AL8:$BU8)</f>
        <v>1.218150441579533E-3</v>
      </c>
      <c r="AM8" s="6">
        <f>SUM(pdf!AM8:$BU8)</f>
        <v>8.1210029438635498E-4</v>
      </c>
      <c r="AN8" s="6">
        <f>SUM(pdf!AN8:$BU8)</f>
        <v>8.1210029438635498E-4</v>
      </c>
      <c r="AO8" s="6">
        <f>SUM(pdf!AO8:$BU8)</f>
        <v>8.1210029438635498E-4</v>
      </c>
      <c r="AP8" s="6">
        <f>SUM(pdf!AP8:$BU8)</f>
        <v>8.1210029438635498E-4</v>
      </c>
      <c r="AQ8" s="6">
        <f>SUM(pdf!AQ8:$BU8)</f>
        <v>8.1210029438635498E-4</v>
      </c>
      <c r="AR8" s="6">
        <f>SUM(pdf!AR8:$BU8)</f>
        <v>7.1058775758806102E-4</v>
      </c>
      <c r="AS8" s="6">
        <f>SUM(pdf!AS8:$BU8)</f>
        <v>7.1058775758806102E-4</v>
      </c>
      <c r="AT8" s="6">
        <f>SUM(pdf!AT8:$BU8)</f>
        <v>7.1058775758806102E-4</v>
      </c>
      <c r="AU8" s="6">
        <f>SUM(pdf!AU8:$BU8)</f>
        <v>7.1058775758806102E-4</v>
      </c>
      <c r="AV8" s="6">
        <f>SUM(pdf!AV8:$BU8)</f>
        <v>7.1058775758806102E-4</v>
      </c>
      <c r="AW8" s="6">
        <f>SUM(pdf!AW8:$BU8)</f>
        <v>5.07562683991472E-4</v>
      </c>
      <c r="AX8" s="6">
        <f>SUM(pdf!AX8:$BU8)</f>
        <v>5.07562683991472E-4</v>
      </c>
      <c r="AY8" s="6">
        <f>SUM(pdf!AY8:$BU8)</f>
        <v>5.07562683991472E-4</v>
      </c>
      <c r="AZ8" s="6">
        <f>SUM(pdf!AZ8:$BU8)</f>
        <v>5.07562683991472E-4</v>
      </c>
      <c r="BA8" s="6">
        <f>SUM(pdf!BA8:$BU8)</f>
        <v>5.07562683991472E-4</v>
      </c>
      <c r="BB8" s="6">
        <f>SUM(pdf!BB8:$BU8)</f>
        <v>4.0605014719317798E-4</v>
      </c>
      <c r="BC8" s="6">
        <f>SUM(pdf!BC8:$BU8)</f>
        <v>4.0605014719317798E-4</v>
      </c>
      <c r="BD8" s="6">
        <f>SUM(pdf!BD8:$BU8)</f>
        <v>4.0605014719317798E-4</v>
      </c>
      <c r="BE8" s="6">
        <f>SUM(pdf!BE8:$BU8)</f>
        <v>4.0605014719317798E-4</v>
      </c>
      <c r="BF8" s="6">
        <f>SUM(pdf!BF8:$BU8)</f>
        <v>4.0605014719317798E-4</v>
      </c>
      <c r="BG8" s="6">
        <f>SUM(pdf!BG8:$BU8)</f>
        <v>4.0605014719317798E-4</v>
      </c>
      <c r="BH8" s="6">
        <f>SUM(pdf!BH8:$BU8)</f>
        <v>4.0605014719317798E-4</v>
      </c>
      <c r="BI8" s="6">
        <f>SUM(pdf!BI8:$BU8)</f>
        <v>4.0605014719317798E-4</v>
      </c>
      <c r="BJ8" s="6">
        <f>SUM(pdf!BJ8:$BU8)</f>
        <v>4.0605014719317798E-4</v>
      </c>
      <c r="BK8" s="6">
        <f>SUM(pdf!BK8:$BU8)</f>
        <v>4.0605014719317798E-4</v>
      </c>
      <c r="BL8" s="6">
        <f>SUM(pdf!BL8:$BU8)</f>
        <v>4.0605014719317798E-4</v>
      </c>
      <c r="BM8" s="6">
        <f>SUM(pdf!BM8:$BU8)</f>
        <v>4.0605014719317798E-4</v>
      </c>
      <c r="BN8" s="6">
        <f>SUM(pdf!BN8:$BU8)</f>
        <v>4.0605014719317798E-4</v>
      </c>
      <c r="BO8" s="6">
        <f>SUM(pdf!BO8:$BU8)</f>
        <v>4.0605014719317798E-4</v>
      </c>
      <c r="BP8" s="6">
        <f>SUM(pdf!BP8:$BU8)</f>
        <v>4.0605014719317798E-4</v>
      </c>
      <c r="BQ8" s="6">
        <f>SUM(pdf!BQ8:$BU8)</f>
        <v>4.0605014719317798E-4</v>
      </c>
      <c r="BR8" s="6">
        <f>SUM(pdf!BR8:$BU8)</f>
        <v>4.0605014719317798E-4</v>
      </c>
      <c r="BS8" s="6">
        <f>SUM(pdf!BS8:$BU8)</f>
        <v>4.0605014719317798E-4</v>
      </c>
      <c r="BT8" s="6">
        <f>SUM(pdf!BT8:$BU8)</f>
        <v>4.0605014719317798E-4</v>
      </c>
      <c r="BU8" s="7">
        <f>SUM(pdf!BU8:$BU8)</f>
        <v>4.0605014719317798E-4</v>
      </c>
      <c r="BW8">
        <f t="shared" si="26"/>
        <v>1</v>
      </c>
      <c r="BX8">
        <f t="shared" si="22"/>
        <v>1</v>
      </c>
      <c r="BY8">
        <f t="shared" si="22"/>
        <v>1</v>
      </c>
      <c r="BZ8">
        <f t="shared" si="22"/>
        <v>1</v>
      </c>
      <c r="CA8">
        <f t="shared" si="22"/>
        <v>1</v>
      </c>
      <c r="CB8">
        <f t="shared" si="22"/>
        <v>1</v>
      </c>
      <c r="CC8">
        <f t="shared" si="22"/>
        <v>4</v>
      </c>
      <c r="CD8">
        <f t="shared" si="22"/>
        <v>6</v>
      </c>
      <c r="CE8">
        <f t="shared" si="22"/>
        <v>6</v>
      </c>
      <c r="CF8">
        <f t="shared" si="22"/>
        <v>9</v>
      </c>
      <c r="CG8">
        <f t="shared" si="22"/>
        <v>10</v>
      </c>
      <c r="CI8">
        <f t="shared" si="27"/>
        <v>30</v>
      </c>
      <c r="CJ8">
        <f t="shared" si="28"/>
        <v>30</v>
      </c>
      <c r="CK8">
        <f t="shared" si="23"/>
        <v>30</v>
      </c>
      <c r="CL8">
        <f t="shared" si="23"/>
        <v>30</v>
      </c>
      <c r="CM8">
        <f t="shared" si="23"/>
        <v>30</v>
      </c>
      <c r="CN8">
        <f t="shared" si="23"/>
        <v>30</v>
      </c>
      <c r="CO8">
        <f t="shared" si="23"/>
        <v>33</v>
      </c>
      <c r="CP8">
        <f t="shared" si="23"/>
        <v>35</v>
      </c>
      <c r="CQ8">
        <f t="shared" si="23"/>
        <v>35</v>
      </c>
      <c r="CR8">
        <f t="shared" si="23"/>
        <v>38</v>
      </c>
      <c r="CS8">
        <f t="shared" si="23"/>
        <v>39</v>
      </c>
      <c r="CU8">
        <f t="shared" si="29"/>
        <v>-5</v>
      </c>
      <c r="CV8">
        <f t="shared" si="30"/>
        <v>-5</v>
      </c>
      <c r="CW8">
        <f t="shared" si="24"/>
        <v>-5</v>
      </c>
      <c r="CX8">
        <f t="shared" si="24"/>
        <v>-5</v>
      </c>
      <c r="CY8">
        <f t="shared" si="24"/>
        <v>-5</v>
      </c>
      <c r="CZ8">
        <f t="shared" si="24"/>
        <v>-5</v>
      </c>
      <c r="DA8">
        <f t="shared" si="24"/>
        <v>-2</v>
      </c>
      <c r="DB8">
        <f t="shared" si="24"/>
        <v>0</v>
      </c>
      <c r="DC8">
        <f t="shared" si="24"/>
        <v>0</v>
      </c>
      <c r="DD8">
        <f t="shared" si="24"/>
        <v>3</v>
      </c>
      <c r="DE8">
        <f t="shared" si="24"/>
        <v>4</v>
      </c>
      <c r="DG8" s="1">
        <f t="shared" si="31"/>
        <v>-0.14285714285714285</v>
      </c>
      <c r="DH8" s="1">
        <f t="shared" si="25"/>
        <v>-0.14285714285714285</v>
      </c>
      <c r="DI8" s="1">
        <f t="shared" si="25"/>
        <v>-0.14285714285714285</v>
      </c>
      <c r="DJ8" s="1">
        <f t="shared" si="25"/>
        <v>-0.14285714285714285</v>
      </c>
      <c r="DK8" s="1">
        <f t="shared" si="25"/>
        <v>-0.14285714285714285</v>
      </c>
      <c r="DL8" s="1">
        <f t="shared" si="25"/>
        <v>-0.14285714285714285</v>
      </c>
      <c r="DM8" s="1">
        <f t="shared" si="25"/>
        <v>-5.7142857142857141E-2</v>
      </c>
      <c r="DN8" s="1">
        <f t="shared" si="25"/>
        <v>0</v>
      </c>
      <c r="DO8" s="1">
        <f t="shared" si="25"/>
        <v>0</v>
      </c>
      <c r="DP8" s="1">
        <f t="shared" si="25"/>
        <v>8.5714285714285715E-2</v>
      </c>
      <c r="DQ8" s="1">
        <f t="shared" si="25"/>
        <v>0.11428571428571428</v>
      </c>
    </row>
    <row r="9" spans="1:121" x14ac:dyDescent="0.25">
      <c r="A9">
        <v>7</v>
      </c>
      <c r="B9">
        <v>36</v>
      </c>
      <c r="C9" s="5">
        <f>SUM(pdf!C9:$BU9)</f>
        <v>0.99999999999999889</v>
      </c>
      <c r="D9" s="6">
        <f>SUM(pdf!D9:$BU9)</f>
        <v>0.35881049761417749</v>
      </c>
      <c r="E9" s="6">
        <f>SUM(pdf!E9:$BU9)</f>
        <v>0.35744717109747676</v>
      </c>
      <c r="F9" s="6">
        <f>SUM(pdf!F9:$BU9)</f>
        <v>0.35361281526925586</v>
      </c>
      <c r="G9" s="6">
        <f>SUM(pdf!G9:$BU9)</f>
        <v>0.34798909338786532</v>
      </c>
      <c r="H9" s="6">
        <f>SUM(pdf!H9:$BU9)</f>
        <v>0.334696659850033</v>
      </c>
      <c r="I9" s="6">
        <f>SUM(pdf!I9:$BU9)</f>
        <v>0.29354124062712916</v>
      </c>
      <c r="J9" s="6">
        <f>SUM(pdf!J9:$BU9)</f>
        <v>0.1478357191547375</v>
      </c>
      <c r="K9" s="6">
        <f>SUM(pdf!K9:$BU9)</f>
        <v>9.0831629175187334E-2</v>
      </c>
      <c r="L9" s="6">
        <f>SUM(pdf!L9:$BU9)</f>
        <v>5.3425357873210531E-2</v>
      </c>
      <c r="M9" s="6">
        <f>SUM(pdf!M9:$BU9)</f>
        <v>3.4338786639400029E-2</v>
      </c>
      <c r="N9" s="6">
        <f>SUM(pdf!N9:$BU9)</f>
        <v>2.2835719154737505E-2</v>
      </c>
      <c r="O9" s="6">
        <f>SUM(pdf!O9:$BU9)</f>
        <v>1.6274710293115158E-2</v>
      </c>
      <c r="P9" s="6">
        <f>SUM(pdf!P9:$BU9)</f>
        <v>1.1843899113837727E-2</v>
      </c>
      <c r="Q9" s="6">
        <f>SUM(pdf!Q9:$BU9)</f>
        <v>9.2876618950238268E-3</v>
      </c>
      <c r="R9" s="6">
        <f>SUM(pdf!R9:$BU9)</f>
        <v>7.3278800272665121E-3</v>
      </c>
      <c r="S9" s="6">
        <f>SUM(pdf!S9:$BU9)</f>
        <v>5.964553510565772E-3</v>
      </c>
      <c r="T9" s="6">
        <f>SUM(pdf!T9:$BU9)</f>
        <v>5.4533060668029917E-3</v>
      </c>
      <c r="U9" s="6">
        <f>SUM(pdf!U9:$BU9)</f>
        <v>4.6012269938650241E-3</v>
      </c>
      <c r="V9" s="6">
        <f>SUM(pdf!V9:$BU9)</f>
        <v>4.0047716428084469E-3</v>
      </c>
      <c r="W9" s="6">
        <f>SUM(pdf!W9:$BU9)</f>
        <v>3.66394001363326E-3</v>
      </c>
      <c r="X9" s="6">
        <f>SUM(pdf!X9:$BU9)</f>
        <v>3.4935241990456667E-3</v>
      </c>
      <c r="Y9" s="6">
        <f>SUM(pdf!Y9:$BU9)</f>
        <v>3.2379004771642766E-3</v>
      </c>
      <c r="Z9" s="6">
        <f>SUM(pdf!Z9:$BU9)</f>
        <v>3.1526925698704801E-3</v>
      </c>
      <c r="AA9" s="6">
        <f>SUM(pdf!AA9:$BU9)</f>
        <v>2.8118609406952927E-3</v>
      </c>
      <c r="AB9" s="6">
        <f>SUM(pdf!AB9:$BU9)</f>
        <v>2.3858214042263089E-3</v>
      </c>
      <c r="AC9" s="6">
        <f>SUM(pdf!AC9:$BU9)</f>
        <v>2.2154055896387156E-3</v>
      </c>
      <c r="AD9" s="6">
        <f>SUM(pdf!AD9:$BU9)</f>
        <v>1.3633265167007479E-3</v>
      </c>
      <c r="AE9" s="6">
        <f>SUM(pdf!AE9:$BU9)</f>
        <v>1.3633265167007479E-3</v>
      </c>
      <c r="AF9" s="6">
        <f>SUM(pdf!AF9:$BU9)</f>
        <v>1.2781186094069511E-3</v>
      </c>
      <c r="AG9" s="6">
        <f>SUM(pdf!AG9:$BU9)</f>
        <v>1.2781186094069511E-3</v>
      </c>
      <c r="AH9" s="6">
        <f>SUM(pdf!AH9:$BU9)</f>
        <v>1.1929107021131542E-3</v>
      </c>
      <c r="AI9" s="6">
        <f>SUM(pdf!AI9:$BU9)</f>
        <v>1.1929107021131542E-3</v>
      </c>
      <c r="AJ9" s="6">
        <f>SUM(pdf!AJ9:$BU9)</f>
        <v>1.1929107021131542E-3</v>
      </c>
      <c r="AK9" s="6">
        <f>SUM(pdf!AK9:$BU9)</f>
        <v>1.1077027948193574E-3</v>
      </c>
      <c r="AL9" s="6">
        <f>SUM(pdf!AL9:$BU9)</f>
        <v>8.5207907293796713E-4</v>
      </c>
      <c r="AM9" s="6">
        <f>SUM(pdf!AM9:$BU9)</f>
        <v>7.6687116564417028E-4</v>
      </c>
      <c r="AN9" s="6">
        <f>SUM(pdf!AN9:$BU9)</f>
        <v>6.8166325835037342E-4</v>
      </c>
      <c r="AO9" s="6">
        <f>SUM(pdf!AO9:$BU9)</f>
        <v>6.8166325835037342E-4</v>
      </c>
      <c r="AP9" s="6">
        <f>SUM(pdf!AP9:$BU9)</f>
        <v>6.8166325835037342E-4</v>
      </c>
      <c r="AQ9" s="6">
        <f>SUM(pdf!AQ9:$BU9)</f>
        <v>6.8166325835037342E-4</v>
      </c>
      <c r="AR9" s="6">
        <f>SUM(pdf!AR9:$BU9)</f>
        <v>6.8166325835037342E-4</v>
      </c>
      <c r="AS9" s="6">
        <f>SUM(pdf!AS9:$BU9)</f>
        <v>6.8166325835037342E-4</v>
      </c>
      <c r="AT9" s="6">
        <f>SUM(pdf!AT9:$BU9)</f>
        <v>6.8166325835037342E-4</v>
      </c>
      <c r="AU9" s="6">
        <f>SUM(pdf!AU9:$BU9)</f>
        <v>6.8166325835037342E-4</v>
      </c>
      <c r="AV9" s="6">
        <f>SUM(pdf!AV9:$BU9)</f>
        <v>6.8166325835037342E-4</v>
      </c>
      <c r="AW9" s="6">
        <f>SUM(pdf!AW9:$BU9)</f>
        <v>5.1124744376278048E-4</v>
      </c>
      <c r="AX9" s="6">
        <f>SUM(pdf!AX9:$BU9)</f>
        <v>4.2603953646898362E-4</v>
      </c>
      <c r="AY9" s="6">
        <f>SUM(pdf!AY9:$BU9)</f>
        <v>4.2603953646898362E-4</v>
      </c>
      <c r="AZ9" s="6">
        <f>SUM(pdf!AZ9:$BU9)</f>
        <v>3.4083162917518682E-4</v>
      </c>
      <c r="BA9" s="6">
        <f>SUM(pdf!BA9:$BU9)</f>
        <v>3.4083162917518682E-4</v>
      </c>
      <c r="BB9" s="6">
        <f>SUM(pdf!BB9:$BU9)</f>
        <v>3.4083162917518682E-4</v>
      </c>
      <c r="BC9" s="6">
        <f>SUM(pdf!BC9:$BU9)</f>
        <v>3.4083162917518682E-4</v>
      </c>
      <c r="BD9" s="6">
        <f>SUM(pdf!BD9:$BU9)</f>
        <v>3.4083162917518682E-4</v>
      </c>
      <c r="BE9" s="6">
        <f>SUM(pdf!BE9:$BU9)</f>
        <v>3.4083162917518682E-4</v>
      </c>
      <c r="BF9" s="6">
        <f>SUM(pdf!BF9:$BU9)</f>
        <v>3.4083162917518682E-4</v>
      </c>
      <c r="BG9" s="6">
        <f>SUM(pdf!BG9:$BU9)</f>
        <v>3.4083162917518682E-4</v>
      </c>
      <c r="BH9" s="6">
        <f>SUM(pdf!BH9:$BU9)</f>
        <v>3.4083162917518682E-4</v>
      </c>
      <c r="BI9" s="6">
        <f>SUM(pdf!BI9:$BU9)</f>
        <v>3.4083162917518682E-4</v>
      </c>
      <c r="BJ9" s="6">
        <f>SUM(pdf!BJ9:$BU9)</f>
        <v>3.4083162917518682E-4</v>
      </c>
      <c r="BK9" s="6">
        <f>SUM(pdf!BK9:$BU9)</f>
        <v>2.5562372188139002E-4</v>
      </c>
      <c r="BL9" s="6">
        <f>SUM(pdf!BL9:$BU9)</f>
        <v>2.5562372188139002E-4</v>
      </c>
      <c r="BM9" s="6">
        <f>SUM(pdf!BM9:$BU9)</f>
        <v>2.5562372188139002E-4</v>
      </c>
      <c r="BN9" s="6">
        <f>SUM(pdf!BN9:$BU9)</f>
        <v>2.5562372188139002E-4</v>
      </c>
      <c r="BO9" s="6">
        <f>SUM(pdf!BO9:$BU9)</f>
        <v>2.5562372188139002E-4</v>
      </c>
      <c r="BP9" s="6">
        <f>SUM(pdf!BP9:$BU9)</f>
        <v>2.5562372188139002E-4</v>
      </c>
      <c r="BQ9" s="6">
        <f>SUM(pdf!BQ9:$BU9)</f>
        <v>2.5562372188139002E-4</v>
      </c>
      <c r="BR9" s="6">
        <f>SUM(pdf!BR9:$BU9)</f>
        <v>2.5562372188139002E-4</v>
      </c>
      <c r="BS9" s="6">
        <f>SUM(pdf!BS9:$BU9)</f>
        <v>2.5562372188139002E-4</v>
      </c>
      <c r="BT9" s="6">
        <f>SUM(pdf!BT9:$BU9)</f>
        <v>2.5562372188139002E-4</v>
      </c>
      <c r="BU9" s="7">
        <f>SUM(pdf!BU9:$BU9)</f>
        <v>2.5562372188139002E-4</v>
      </c>
      <c r="BW9">
        <f t="shared" si="26"/>
        <v>1</v>
      </c>
      <c r="BX9">
        <f t="shared" si="22"/>
        <v>1</v>
      </c>
      <c r="BY9">
        <f t="shared" si="22"/>
        <v>1</v>
      </c>
      <c r="BZ9">
        <f t="shared" si="22"/>
        <v>1</v>
      </c>
      <c r="CA9">
        <f t="shared" si="22"/>
        <v>1</v>
      </c>
      <c r="CB9">
        <f t="shared" si="22"/>
        <v>1</v>
      </c>
      <c r="CC9">
        <f t="shared" si="22"/>
        <v>4</v>
      </c>
      <c r="CD9">
        <f t="shared" si="22"/>
        <v>7</v>
      </c>
      <c r="CE9">
        <f t="shared" si="22"/>
        <v>7</v>
      </c>
      <c r="CF9">
        <f t="shared" si="22"/>
        <v>10</v>
      </c>
      <c r="CG9">
        <f t="shared" si="22"/>
        <v>11</v>
      </c>
      <c r="CI9">
        <f t="shared" si="27"/>
        <v>30</v>
      </c>
      <c r="CJ9">
        <f t="shared" si="28"/>
        <v>30</v>
      </c>
      <c r="CK9">
        <f t="shared" si="23"/>
        <v>30</v>
      </c>
      <c r="CL9">
        <f t="shared" si="23"/>
        <v>30</v>
      </c>
      <c r="CM9">
        <f t="shared" si="23"/>
        <v>30</v>
      </c>
      <c r="CN9">
        <f t="shared" si="23"/>
        <v>30</v>
      </c>
      <c r="CO9">
        <f t="shared" si="23"/>
        <v>33</v>
      </c>
      <c r="CP9">
        <f t="shared" si="23"/>
        <v>36</v>
      </c>
      <c r="CQ9">
        <f t="shared" si="23"/>
        <v>36</v>
      </c>
      <c r="CR9">
        <f t="shared" si="23"/>
        <v>39</v>
      </c>
      <c r="CS9">
        <f t="shared" si="23"/>
        <v>40</v>
      </c>
      <c r="CU9">
        <f t="shared" si="29"/>
        <v>-6</v>
      </c>
      <c r="CV9">
        <f t="shared" si="30"/>
        <v>-6</v>
      </c>
      <c r="CW9">
        <f t="shared" si="24"/>
        <v>-6</v>
      </c>
      <c r="CX9">
        <f t="shared" si="24"/>
        <v>-6</v>
      </c>
      <c r="CY9">
        <f t="shared" si="24"/>
        <v>-6</v>
      </c>
      <c r="CZ9">
        <f t="shared" si="24"/>
        <v>-6</v>
      </c>
      <c r="DA9">
        <f t="shared" si="24"/>
        <v>-3</v>
      </c>
      <c r="DB9">
        <f t="shared" si="24"/>
        <v>0</v>
      </c>
      <c r="DC9">
        <f t="shared" si="24"/>
        <v>0</v>
      </c>
      <c r="DD9">
        <f t="shared" si="24"/>
        <v>3</v>
      </c>
      <c r="DE9">
        <f t="shared" si="24"/>
        <v>4</v>
      </c>
      <c r="DG9" s="1">
        <f t="shared" si="31"/>
        <v>-0.16666666666666666</v>
      </c>
      <c r="DH9" s="1">
        <f t="shared" si="25"/>
        <v>-0.16666666666666666</v>
      </c>
      <c r="DI9" s="1">
        <f t="shared" si="25"/>
        <v>-0.16666666666666666</v>
      </c>
      <c r="DJ9" s="1">
        <f t="shared" si="25"/>
        <v>-0.16666666666666666</v>
      </c>
      <c r="DK9" s="1">
        <f t="shared" si="25"/>
        <v>-0.16666666666666666</v>
      </c>
      <c r="DL9" s="1">
        <f t="shared" si="25"/>
        <v>-0.16666666666666666</v>
      </c>
      <c r="DM9" s="1">
        <f t="shared" si="25"/>
        <v>-8.3333333333333329E-2</v>
      </c>
      <c r="DN9" s="1">
        <f t="shared" si="25"/>
        <v>0</v>
      </c>
      <c r="DO9" s="1">
        <f t="shared" si="25"/>
        <v>0</v>
      </c>
      <c r="DP9" s="1">
        <f t="shared" si="25"/>
        <v>8.3333333333333329E-2</v>
      </c>
      <c r="DQ9" s="1">
        <f t="shared" si="25"/>
        <v>0.1111111111111111</v>
      </c>
    </row>
    <row r="10" spans="1:121" x14ac:dyDescent="0.25">
      <c r="A10">
        <v>8</v>
      </c>
      <c r="B10">
        <v>37</v>
      </c>
      <c r="C10" s="5">
        <f>SUM(pdf!C10:$BU10)</f>
        <v>0.99999999999999778</v>
      </c>
      <c r="D10" s="6">
        <f>SUM(pdf!D10:$BU10)</f>
        <v>0.37827070097986298</v>
      </c>
      <c r="E10" s="6">
        <f>SUM(pdf!E10:$BU10)</f>
        <v>0.37773231398729273</v>
      </c>
      <c r="F10" s="6">
        <f>SUM(pdf!F10:$BU10)</f>
        <v>0.37482502422741332</v>
      </c>
      <c r="G10" s="6">
        <f>SUM(pdf!G10:$BU10)</f>
        <v>0.37148702487347779</v>
      </c>
      <c r="H10" s="6">
        <f>SUM(pdf!H10:$BU10)</f>
        <v>0.36341121998492382</v>
      </c>
      <c r="I10" s="6">
        <f>SUM(pdf!I10:$BU10)</f>
        <v>0.34919780338106904</v>
      </c>
      <c r="J10" s="6">
        <f>SUM(pdf!J10:$BU10)</f>
        <v>0.30720361796058887</v>
      </c>
      <c r="K10" s="6">
        <f>SUM(pdf!K10:$BU10)</f>
        <v>0.16022396898890898</v>
      </c>
      <c r="L10" s="6">
        <f>SUM(pdf!L10:$BU10)</f>
        <v>9.4325401098309267E-2</v>
      </c>
      <c r="M10" s="6">
        <f>SUM(pdf!M10:$BU10)</f>
        <v>5.5453860234736543E-2</v>
      </c>
      <c r="N10" s="6">
        <f>SUM(pdf!N10:$BU10)</f>
        <v>3.4779799720038647E-2</v>
      </c>
      <c r="O10" s="6">
        <f>SUM(pdf!O10:$BU10)</f>
        <v>2.3258318079035174E-2</v>
      </c>
      <c r="P10" s="6">
        <f>SUM(pdf!P10:$BU10)</f>
        <v>1.6043932378593678E-2</v>
      </c>
      <c r="Q10" s="6">
        <f>SUM(pdf!Q10:$BU10)</f>
        <v>1.1629159039517559E-2</v>
      </c>
      <c r="R10" s="6">
        <f>SUM(pdf!R10:$BU10)</f>
        <v>1.0121675460320842E-2</v>
      </c>
      <c r="S10" s="6">
        <f>SUM(pdf!S10:$BU10)</f>
        <v>7.5374178959836044E-3</v>
      </c>
      <c r="T10" s="6">
        <f>SUM(pdf!T10:$BU10)</f>
        <v>6.4606439108430939E-3</v>
      </c>
      <c r="U10" s="6">
        <f>SUM(pdf!U10:$BU10)</f>
        <v>5.7069021212447311E-3</v>
      </c>
      <c r="V10" s="6">
        <f>SUM(pdf!V10:$BU10)</f>
        <v>5.1685151286744724E-3</v>
      </c>
      <c r="W10" s="6">
        <f>SUM(pdf!W10:$BU10)</f>
        <v>4.5224507375901616E-3</v>
      </c>
      <c r="X10" s="6">
        <f>SUM(pdf!X10:$BU10)</f>
        <v>4.3070959405620574E-3</v>
      </c>
      <c r="Y10" s="6">
        <f>SUM(pdf!Y10:$BU10)</f>
        <v>3.9840637450199029E-3</v>
      </c>
      <c r="Z10" s="6">
        <f>SUM(pdf!Z10:$BU10)</f>
        <v>3.7687089479918E-3</v>
      </c>
      <c r="AA10" s="6">
        <f>SUM(pdf!AA10:$BU10)</f>
        <v>3.4456767524496455E-3</v>
      </c>
      <c r="AB10" s="6">
        <f>SUM(pdf!AB10:$BU10)</f>
        <v>3.3379993539355943E-3</v>
      </c>
      <c r="AC10" s="6">
        <f>SUM(pdf!AC10:$BU10)</f>
        <v>2.9072897598793872E-3</v>
      </c>
      <c r="AD10" s="6">
        <f>SUM(pdf!AD10:$BU10)</f>
        <v>2.799612361365336E-3</v>
      </c>
      <c r="AE10" s="6">
        <f>SUM(pdf!AE10:$BU10)</f>
        <v>1.722838376224826E-3</v>
      </c>
      <c r="AF10" s="6">
        <f>SUM(pdf!AF10:$BU10)</f>
        <v>1.722838376224826E-3</v>
      </c>
      <c r="AG10" s="6">
        <f>SUM(pdf!AG10:$BU10)</f>
        <v>1.6151609777107748E-3</v>
      </c>
      <c r="AH10" s="6">
        <f>SUM(pdf!AH10:$BU10)</f>
        <v>1.3998061806826719E-3</v>
      </c>
      <c r="AI10" s="6">
        <f>SUM(pdf!AI10:$BU10)</f>
        <v>1.3998061806826719E-3</v>
      </c>
      <c r="AJ10" s="6">
        <f>SUM(pdf!AJ10:$BU10)</f>
        <v>1.3998061806826719E-3</v>
      </c>
      <c r="AK10" s="6">
        <f>SUM(pdf!AK10:$BU10)</f>
        <v>1.3998061806826719E-3</v>
      </c>
      <c r="AL10" s="6">
        <f>SUM(pdf!AL10:$BU10)</f>
        <v>1.3998061806826719E-3</v>
      </c>
      <c r="AM10" s="6">
        <f>SUM(pdf!AM10:$BU10)</f>
        <v>1.2921287821686209E-3</v>
      </c>
      <c r="AN10" s="6">
        <f>SUM(pdf!AN10:$BU10)</f>
        <v>1.1844513836545699E-3</v>
      </c>
      <c r="AO10" s="6">
        <f>SUM(pdf!AO10:$BU10)</f>
        <v>1.1844513836545699E-3</v>
      </c>
      <c r="AP10" s="6">
        <f>SUM(pdf!AP10:$BU10)</f>
        <v>1.1844513836545699E-3</v>
      </c>
      <c r="AQ10" s="6">
        <f>SUM(pdf!AQ10:$BU10)</f>
        <v>1.1844513836545699E-3</v>
      </c>
      <c r="AR10" s="6">
        <f>SUM(pdf!AR10:$BU10)</f>
        <v>1.1844513836545699E-3</v>
      </c>
      <c r="AS10" s="6">
        <f>SUM(pdf!AS10:$BU10)</f>
        <v>1.1844513836545699E-3</v>
      </c>
      <c r="AT10" s="6">
        <f>SUM(pdf!AT10:$BU10)</f>
        <v>1.1844513836545699E-3</v>
      </c>
      <c r="AU10" s="6">
        <f>SUM(pdf!AU10:$BU10)</f>
        <v>1.1844513836545699E-3</v>
      </c>
      <c r="AV10" s="6">
        <f>SUM(pdf!AV10:$BU10)</f>
        <v>1.1844513836545699E-3</v>
      </c>
      <c r="AW10" s="6">
        <f>SUM(pdf!AW10:$BU10)</f>
        <v>1.1844513836545699E-3</v>
      </c>
      <c r="AX10" s="6">
        <f>SUM(pdf!AX10:$BU10)</f>
        <v>1.1844513836545699E-3</v>
      </c>
      <c r="AY10" s="6">
        <f>SUM(pdf!AY10:$BU10)</f>
        <v>1.1844513836545699E-3</v>
      </c>
      <c r="AZ10" s="6">
        <f>SUM(pdf!AZ10:$BU10)</f>
        <v>1.1844513836545699E-3</v>
      </c>
      <c r="BA10" s="6">
        <f>SUM(pdf!BA10:$BU10)</f>
        <v>1.1844513836545699E-3</v>
      </c>
      <c r="BB10" s="6">
        <f>SUM(pdf!BB10:$BU10)</f>
        <v>1.1844513836545699E-3</v>
      </c>
      <c r="BC10" s="6">
        <f>SUM(pdf!BC10:$BU10)</f>
        <v>1.1844513836545699E-3</v>
      </c>
      <c r="BD10" s="6">
        <f>SUM(pdf!BD10:$BU10)</f>
        <v>1.1844513836545699E-3</v>
      </c>
      <c r="BE10" s="6">
        <f>SUM(pdf!BE10:$BU10)</f>
        <v>1.1844513836545699E-3</v>
      </c>
      <c r="BF10" s="6">
        <f>SUM(pdf!BF10:$BU10)</f>
        <v>1.1844513836545699E-3</v>
      </c>
      <c r="BG10" s="6">
        <f>SUM(pdf!BG10:$BU10)</f>
        <v>1.1844513836545699E-3</v>
      </c>
      <c r="BH10" s="6">
        <f>SUM(pdf!BH10:$BU10)</f>
        <v>1.1844513836545699E-3</v>
      </c>
      <c r="BI10" s="6">
        <f>SUM(pdf!BI10:$BU10)</f>
        <v>1.1844513836545699E-3</v>
      </c>
      <c r="BJ10" s="6">
        <f>SUM(pdf!BJ10:$BU10)</f>
        <v>1.1844513836545699E-3</v>
      </c>
      <c r="BK10" s="6">
        <f>SUM(pdf!BK10:$BU10)</f>
        <v>1.1844513836545699E-3</v>
      </c>
      <c r="BL10" s="6">
        <f>SUM(pdf!BL10:$BU10)</f>
        <v>1.1844513836545699E-3</v>
      </c>
      <c r="BM10" s="6">
        <f>SUM(pdf!BM10:$BU10)</f>
        <v>1.1844513836545699E-3</v>
      </c>
      <c r="BN10" s="6">
        <f>SUM(pdf!BN10:$BU10)</f>
        <v>1.1844513836545699E-3</v>
      </c>
      <c r="BO10" s="6">
        <f>SUM(pdf!BO10:$BU10)</f>
        <v>1.1844513836545699E-3</v>
      </c>
      <c r="BP10" s="6">
        <f>SUM(pdf!BP10:$BU10)</f>
        <v>1.1844513836545699E-3</v>
      </c>
      <c r="BQ10" s="6">
        <f>SUM(pdf!BQ10:$BU10)</f>
        <v>1.1844513836545699E-3</v>
      </c>
      <c r="BR10" s="6">
        <f>SUM(pdf!BR10:$BU10)</f>
        <v>1.1844513836545699E-3</v>
      </c>
      <c r="BS10" s="6">
        <f>SUM(pdf!BS10:$BU10)</f>
        <v>1.1844513836545699E-3</v>
      </c>
      <c r="BT10" s="6">
        <f>SUM(pdf!BT10:$BU10)</f>
        <v>1.1844513836545699E-3</v>
      </c>
      <c r="BU10" s="7">
        <f>SUM(pdf!BU10:$BU10)</f>
        <v>1.1844513836545699E-3</v>
      </c>
      <c r="BW10">
        <f t="shared" si="26"/>
        <v>1</v>
      </c>
      <c r="BX10">
        <f t="shared" si="22"/>
        <v>1</v>
      </c>
      <c r="BY10">
        <f t="shared" si="22"/>
        <v>1</v>
      </c>
      <c r="BZ10">
        <f t="shared" si="22"/>
        <v>1</v>
      </c>
      <c r="CA10">
        <f t="shared" si="22"/>
        <v>1</v>
      </c>
      <c r="CB10">
        <f t="shared" si="22"/>
        <v>1</v>
      </c>
      <c r="CC10">
        <f t="shared" si="22"/>
        <v>6</v>
      </c>
      <c r="CD10">
        <f t="shared" si="22"/>
        <v>8</v>
      </c>
      <c r="CE10">
        <f t="shared" si="22"/>
        <v>9</v>
      </c>
      <c r="CF10">
        <f t="shared" si="22"/>
        <v>11</v>
      </c>
      <c r="CG10">
        <f t="shared" si="22"/>
        <v>12</v>
      </c>
      <c r="CI10">
        <f t="shared" si="27"/>
        <v>30</v>
      </c>
      <c r="CJ10">
        <f t="shared" si="28"/>
        <v>30</v>
      </c>
      <c r="CK10">
        <f t="shared" si="23"/>
        <v>30</v>
      </c>
      <c r="CL10">
        <f t="shared" si="23"/>
        <v>30</v>
      </c>
      <c r="CM10">
        <f t="shared" si="23"/>
        <v>30</v>
      </c>
      <c r="CN10">
        <f t="shared" si="23"/>
        <v>30</v>
      </c>
      <c r="CO10">
        <f t="shared" si="23"/>
        <v>35</v>
      </c>
      <c r="CP10">
        <f t="shared" si="23"/>
        <v>37</v>
      </c>
      <c r="CQ10">
        <f t="shared" si="23"/>
        <v>38</v>
      </c>
      <c r="CR10">
        <f t="shared" si="23"/>
        <v>40</v>
      </c>
      <c r="CS10">
        <f t="shared" si="23"/>
        <v>41</v>
      </c>
      <c r="CU10">
        <f t="shared" si="29"/>
        <v>-7</v>
      </c>
      <c r="CV10">
        <f t="shared" si="30"/>
        <v>-7</v>
      </c>
      <c r="CW10">
        <f t="shared" si="24"/>
        <v>-7</v>
      </c>
      <c r="CX10">
        <f t="shared" si="24"/>
        <v>-7</v>
      </c>
      <c r="CY10">
        <f t="shared" si="24"/>
        <v>-7</v>
      </c>
      <c r="CZ10">
        <f t="shared" si="24"/>
        <v>-7</v>
      </c>
      <c r="DA10">
        <f t="shared" si="24"/>
        <v>-2</v>
      </c>
      <c r="DB10">
        <f t="shared" si="24"/>
        <v>0</v>
      </c>
      <c r="DC10">
        <f t="shared" si="24"/>
        <v>1</v>
      </c>
      <c r="DD10">
        <f t="shared" si="24"/>
        <v>3</v>
      </c>
      <c r="DE10">
        <f t="shared" si="24"/>
        <v>4</v>
      </c>
      <c r="DG10" s="1">
        <f t="shared" si="31"/>
        <v>-0.1891891891891892</v>
      </c>
      <c r="DH10" s="1">
        <f t="shared" si="25"/>
        <v>-0.1891891891891892</v>
      </c>
      <c r="DI10" s="1">
        <f t="shared" si="25"/>
        <v>-0.1891891891891892</v>
      </c>
      <c r="DJ10" s="1">
        <f t="shared" si="25"/>
        <v>-0.1891891891891892</v>
      </c>
      <c r="DK10" s="1">
        <f t="shared" si="25"/>
        <v>-0.1891891891891892</v>
      </c>
      <c r="DL10" s="1">
        <f t="shared" si="25"/>
        <v>-0.1891891891891892</v>
      </c>
      <c r="DM10" s="1">
        <f t="shared" si="25"/>
        <v>-5.4054054054054057E-2</v>
      </c>
      <c r="DN10" s="1">
        <f t="shared" si="25"/>
        <v>0</v>
      </c>
      <c r="DO10" s="1">
        <f t="shared" si="25"/>
        <v>2.7027027027027029E-2</v>
      </c>
      <c r="DP10" s="1">
        <f t="shared" si="25"/>
        <v>8.1081081081081086E-2</v>
      </c>
      <c r="DQ10" s="1">
        <f t="shared" si="25"/>
        <v>0.10810810810810811</v>
      </c>
    </row>
    <row r="11" spans="1:121" x14ac:dyDescent="0.25">
      <c r="A11">
        <v>9</v>
      </c>
      <c r="B11">
        <v>38</v>
      </c>
      <c r="C11" s="5">
        <f>SUM(pdf!C11:$BU11)</f>
        <v>0.99999999999999989</v>
      </c>
      <c r="D11" s="6">
        <f>SUM(pdf!D11:$BU11)</f>
        <v>0.36765596608116236</v>
      </c>
      <c r="E11" s="6">
        <f>SUM(pdf!E11:$BU11)</f>
        <v>0.36696374491650025</v>
      </c>
      <c r="F11" s="6">
        <f>SUM(pdf!F11:$BU11)</f>
        <v>0.36480055377693116</v>
      </c>
      <c r="G11" s="6">
        <f>SUM(pdf!G11:$BU11)</f>
        <v>0.36263736263736207</v>
      </c>
      <c r="H11" s="6">
        <f>SUM(pdf!H11:$BU11)</f>
        <v>0.35900320152288601</v>
      </c>
      <c r="I11" s="6">
        <f>SUM(pdf!I11:$BU11)</f>
        <v>0.35069654754694068</v>
      </c>
      <c r="J11" s="6">
        <f>SUM(pdf!J11:$BU11)</f>
        <v>0.33615990308903643</v>
      </c>
      <c r="K11" s="6">
        <f>SUM(pdf!K11:$BU11)</f>
        <v>0.29367482910789949</v>
      </c>
      <c r="L11" s="6">
        <f>SUM(pdf!L11:$BU11)</f>
        <v>0.15384615384615366</v>
      </c>
      <c r="M11" s="6">
        <f>SUM(pdf!M11:$BU11)</f>
        <v>9.0421389633987811E-2</v>
      </c>
      <c r="N11" s="6">
        <f>SUM(pdf!N11:$BU11)</f>
        <v>5.0705200311499402E-2</v>
      </c>
      <c r="O11" s="6">
        <f>SUM(pdf!O11:$BU11)</f>
        <v>3.4351475296357105E-2</v>
      </c>
      <c r="P11" s="6">
        <f>SUM(pdf!P11:$BU11)</f>
        <v>2.2324132560353004E-2</v>
      </c>
      <c r="Q11" s="6">
        <f>SUM(pdf!Q11:$BU11)</f>
        <v>1.6094142078394016E-2</v>
      </c>
      <c r="R11" s="6">
        <f>SUM(pdf!R11:$BU11)</f>
        <v>1.1940815090421367E-2</v>
      </c>
      <c r="S11" s="6">
        <f>SUM(pdf!S11:$BU11)</f>
        <v>9.0854027861901679E-3</v>
      </c>
      <c r="T11" s="6">
        <f>SUM(pdf!T11:$BU11)</f>
        <v>7.9605433936142476E-3</v>
      </c>
      <c r="U11" s="6">
        <f>SUM(pdf!U11:$BU11)</f>
        <v>6.4030457731245067E-3</v>
      </c>
      <c r="V11" s="6">
        <f>SUM(pdf!V11:$BU11)</f>
        <v>5.451241671714107E-3</v>
      </c>
      <c r="W11" s="6">
        <f>SUM(pdf!W11:$BU11)</f>
        <v>4.4994375703037064E-3</v>
      </c>
      <c r="X11" s="6">
        <f>SUM(pdf!X11:$BU11)</f>
        <v>3.8937440512243618E-3</v>
      </c>
      <c r="Y11" s="6">
        <f>SUM(pdf!Y11:$BU11)</f>
        <v>3.7206887600588351E-3</v>
      </c>
      <c r="Z11" s="6">
        <f>SUM(pdf!Z11:$BU11)</f>
        <v>3.3745781777277809E-3</v>
      </c>
      <c r="AA11" s="6">
        <f>SUM(pdf!AA11:$BU11)</f>
        <v>3.0284675953967267E-3</v>
      </c>
      <c r="AB11" s="6">
        <f>SUM(pdf!AB11:$BU11)</f>
        <v>2.4227740763173807E-3</v>
      </c>
      <c r="AC11" s="6">
        <f>SUM(pdf!AC11:$BU11)</f>
        <v>2.1631911395690899E-3</v>
      </c>
      <c r="AD11" s="6">
        <f>SUM(pdf!AD11:$BU11)</f>
        <v>2.0766634939863261E-3</v>
      </c>
      <c r="AE11" s="6">
        <f>SUM(pdf!AE11:$BU11)</f>
        <v>1.9901358484035628E-3</v>
      </c>
      <c r="AF11" s="6">
        <f>SUM(pdf!AF11:$BU11)</f>
        <v>1.124859392575927E-3</v>
      </c>
      <c r="AG11" s="6">
        <f>SUM(pdf!AG11:$BU11)</f>
        <v>1.124859392575927E-3</v>
      </c>
      <c r="AH11" s="6">
        <f>SUM(pdf!AH11:$BU11)</f>
        <v>9.5180410141039993E-4</v>
      </c>
      <c r="AI11" s="6">
        <f>SUM(pdf!AI11:$BU11)</f>
        <v>9.5180410141039993E-4</v>
      </c>
      <c r="AJ11" s="6">
        <f>SUM(pdf!AJ11:$BU11)</f>
        <v>9.5180410141039993E-4</v>
      </c>
      <c r="AK11" s="6">
        <f>SUM(pdf!AK11:$BU11)</f>
        <v>9.5180410141039993E-4</v>
      </c>
      <c r="AL11" s="6">
        <f>SUM(pdf!AL11:$BU11)</f>
        <v>8.6527645582763638E-4</v>
      </c>
      <c r="AM11" s="6">
        <f>SUM(pdf!AM11:$BU11)</f>
        <v>8.6527645582763638E-4</v>
      </c>
      <c r="AN11" s="6">
        <f>SUM(pdf!AN11:$BU11)</f>
        <v>8.6527645582763638E-4</v>
      </c>
      <c r="AO11" s="6">
        <f>SUM(pdf!AO11:$BU11)</f>
        <v>7.7874881024487283E-4</v>
      </c>
      <c r="AP11" s="6">
        <f>SUM(pdf!AP11:$BU11)</f>
        <v>7.7874881024487283E-4</v>
      </c>
      <c r="AQ11" s="6">
        <f>SUM(pdf!AQ11:$BU11)</f>
        <v>7.7874881024487283E-4</v>
      </c>
      <c r="AR11" s="6">
        <f>SUM(pdf!AR11:$BU11)</f>
        <v>7.7874881024487283E-4</v>
      </c>
      <c r="AS11" s="6">
        <f>SUM(pdf!AS11:$BU11)</f>
        <v>7.7874881024487283E-4</v>
      </c>
      <c r="AT11" s="6">
        <f>SUM(pdf!AT11:$BU11)</f>
        <v>7.7874881024487283E-4</v>
      </c>
      <c r="AU11" s="6">
        <f>SUM(pdf!AU11:$BU11)</f>
        <v>7.7874881024487283E-4</v>
      </c>
      <c r="AV11" s="6">
        <f>SUM(pdf!AV11:$BU11)</f>
        <v>7.7874881024487283E-4</v>
      </c>
      <c r="AW11" s="6">
        <f>SUM(pdf!AW11:$BU11)</f>
        <v>7.7874881024487283E-4</v>
      </c>
      <c r="AX11" s="6">
        <f>SUM(pdf!AX11:$BU11)</f>
        <v>7.7874881024487283E-4</v>
      </c>
      <c r="AY11" s="6">
        <f>SUM(pdf!AY11:$BU11)</f>
        <v>7.7874881024487283E-4</v>
      </c>
      <c r="AZ11" s="6">
        <f>SUM(pdf!AZ11:$BU11)</f>
        <v>7.7874881024487283E-4</v>
      </c>
      <c r="BA11" s="6">
        <f>SUM(pdf!BA11:$BU11)</f>
        <v>7.7874881024487283E-4</v>
      </c>
      <c r="BB11" s="6">
        <f>SUM(pdf!BB11:$BU11)</f>
        <v>7.7874881024487283E-4</v>
      </c>
      <c r="BC11" s="6">
        <f>SUM(pdf!BC11:$BU11)</f>
        <v>6.9222116466210917E-4</v>
      </c>
      <c r="BD11" s="6">
        <f>SUM(pdf!BD11:$BU11)</f>
        <v>6.9222116466210917E-4</v>
      </c>
      <c r="BE11" s="6">
        <f>SUM(pdf!BE11:$BU11)</f>
        <v>6.9222116466210917E-4</v>
      </c>
      <c r="BF11" s="6">
        <f>SUM(pdf!BF11:$BU11)</f>
        <v>6.9222116466210917E-4</v>
      </c>
      <c r="BG11" s="6">
        <f>SUM(pdf!BG11:$BU11)</f>
        <v>6.9222116466210917E-4</v>
      </c>
      <c r="BH11" s="6">
        <f>SUM(pdf!BH11:$BU11)</f>
        <v>6.9222116466210917E-4</v>
      </c>
      <c r="BI11" s="6">
        <f>SUM(pdf!BI11:$BU11)</f>
        <v>6.9222116466210917E-4</v>
      </c>
      <c r="BJ11" s="6">
        <f>SUM(pdf!BJ11:$BU11)</f>
        <v>6.9222116466210917E-4</v>
      </c>
      <c r="BK11" s="6">
        <f>SUM(pdf!BK11:$BU11)</f>
        <v>6.9222116466210917E-4</v>
      </c>
      <c r="BL11" s="6">
        <f>SUM(pdf!BL11:$BU11)</f>
        <v>6.9222116466210917E-4</v>
      </c>
      <c r="BM11" s="6">
        <f>SUM(pdf!BM11:$BU11)</f>
        <v>6.9222116466210917E-4</v>
      </c>
      <c r="BN11" s="6">
        <f>SUM(pdf!BN11:$BU11)</f>
        <v>6.0569351907934551E-4</v>
      </c>
      <c r="BO11" s="6">
        <f>SUM(pdf!BO11:$BU11)</f>
        <v>5.1916587349658196E-4</v>
      </c>
      <c r="BP11" s="6">
        <f>SUM(pdf!BP11:$BU11)</f>
        <v>5.1916587349658196E-4</v>
      </c>
      <c r="BQ11" s="6">
        <f>SUM(pdf!BQ11:$BU11)</f>
        <v>5.1916587349658196E-4</v>
      </c>
      <c r="BR11" s="6">
        <f>SUM(pdf!BR11:$BU11)</f>
        <v>5.1916587349658196E-4</v>
      </c>
      <c r="BS11" s="6">
        <f>SUM(pdf!BS11:$BU11)</f>
        <v>5.1916587349658196E-4</v>
      </c>
      <c r="BT11" s="6">
        <f>SUM(pdf!BT11:$BU11)</f>
        <v>5.1916587349658196E-4</v>
      </c>
      <c r="BU11" s="7">
        <f>SUM(pdf!BU11:$BU11)</f>
        <v>5.1916587349658196E-4</v>
      </c>
      <c r="BW11">
        <f t="shared" si="26"/>
        <v>1</v>
      </c>
      <c r="BX11">
        <f t="shared" si="22"/>
        <v>1</v>
      </c>
      <c r="BY11">
        <f t="shared" si="22"/>
        <v>1</v>
      </c>
      <c r="BZ11">
        <f t="shared" si="22"/>
        <v>1</v>
      </c>
      <c r="CA11">
        <f t="shared" si="22"/>
        <v>1</v>
      </c>
      <c r="CB11">
        <f t="shared" si="22"/>
        <v>1</v>
      </c>
      <c r="CC11">
        <f t="shared" si="22"/>
        <v>7</v>
      </c>
      <c r="CD11">
        <f t="shared" si="22"/>
        <v>9</v>
      </c>
      <c r="CE11">
        <f t="shared" si="22"/>
        <v>10</v>
      </c>
      <c r="CF11">
        <f t="shared" si="22"/>
        <v>12</v>
      </c>
      <c r="CG11">
        <f t="shared" si="22"/>
        <v>13</v>
      </c>
      <c r="CI11">
        <f t="shared" si="27"/>
        <v>30</v>
      </c>
      <c r="CJ11">
        <f t="shared" si="28"/>
        <v>30</v>
      </c>
      <c r="CK11">
        <f t="shared" si="23"/>
        <v>30</v>
      </c>
      <c r="CL11">
        <f t="shared" si="23"/>
        <v>30</v>
      </c>
      <c r="CM11">
        <f t="shared" si="23"/>
        <v>30</v>
      </c>
      <c r="CN11">
        <f t="shared" si="23"/>
        <v>30</v>
      </c>
      <c r="CO11">
        <f t="shared" si="23"/>
        <v>36</v>
      </c>
      <c r="CP11">
        <f t="shared" si="23"/>
        <v>38</v>
      </c>
      <c r="CQ11">
        <f t="shared" si="23"/>
        <v>39</v>
      </c>
      <c r="CR11">
        <f t="shared" si="23"/>
        <v>41</v>
      </c>
      <c r="CS11">
        <f t="shared" si="23"/>
        <v>42</v>
      </c>
      <c r="CU11">
        <f t="shared" si="29"/>
        <v>-8</v>
      </c>
      <c r="CV11">
        <f t="shared" si="30"/>
        <v>-8</v>
      </c>
      <c r="CW11">
        <f t="shared" si="24"/>
        <v>-8</v>
      </c>
      <c r="CX11">
        <f t="shared" si="24"/>
        <v>-8</v>
      </c>
      <c r="CY11">
        <f t="shared" si="24"/>
        <v>-8</v>
      </c>
      <c r="CZ11">
        <f t="shared" si="24"/>
        <v>-8</v>
      </c>
      <c r="DA11">
        <f t="shared" si="24"/>
        <v>-2</v>
      </c>
      <c r="DB11">
        <f t="shared" si="24"/>
        <v>0</v>
      </c>
      <c r="DC11">
        <f t="shared" si="24"/>
        <v>1</v>
      </c>
      <c r="DD11">
        <f t="shared" si="24"/>
        <v>3</v>
      </c>
      <c r="DE11">
        <f t="shared" si="24"/>
        <v>4</v>
      </c>
      <c r="DG11" s="1">
        <f t="shared" si="31"/>
        <v>-0.21052631578947367</v>
      </c>
      <c r="DH11" s="1">
        <f t="shared" si="25"/>
        <v>-0.21052631578947367</v>
      </c>
      <c r="DI11" s="1">
        <f t="shared" si="25"/>
        <v>-0.21052631578947367</v>
      </c>
      <c r="DJ11" s="1">
        <f t="shared" si="25"/>
        <v>-0.21052631578947367</v>
      </c>
      <c r="DK11" s="1">
        <f t="shared" si="25"/>
        <v>-0.21052631578947367</v>
      </c>
      <c r="DL11" s="1">
        <f t="shared" si="25"/>
        <v>-0.21052631578947367</v>
      </c>
      <c r="DM11" s="1">
        <f t="shared" si="25"/>
        <v>-5.2631578947368418E-2</v>
      </c>
      <c r="DN11" s="1">
        <f t="shared" si="25"/>
        <v>0</v>
      </c>
      <c r="DO11" s="1">
        <f t="shared" si="25"/>
        <v>2.6315789473684209E-2</v>
      </c>
      <c r="DP11" s="1">
        <f t="shared" si="25"/>
        <v>7.8947368421052627E-2</v>
      </c>
      <c r="DQ11" s="1">
        <f t="shared" si="25"/>
        <v>0.10526315789473684</v>
      </c>
    </row>
    <row r="12" spans="1:121" x14ac:dyDescent="0.25">
      <c r="A12">
        <v>10</v>
      </c>
      <c r="B12">
        <v>39</v>
      </c>
      <c r="C12" s="5">
        <f>SUM(pdf!C12:$BU12)</f>
        <v>0.99999999999999978</v>
      </c>
      <c r="D12" s="6">
        <f>SUM(pdf!D12:$BU12)</f>
        <v>0.37569786535303751</v>
      </c>
      <c r="E12" s="6">
        <f>SUM(pdf!E12:$BU12)</f>
        <v>0.37525998905309221</v>
      </c>
      <c r="F12" s="6">
        <f>SUM(pdf!F12:$BU12)</f>
        <v>0.37438423645320174</v>
      </c>
      <c r="G12" s="6">
        <f>SUM(pdf!G12:$BU12)</f>
        <v>0.37361795292829747</v>
      </c>
      <c r="H12" s="6">
        <f>SUM(pdf!H12:$BU12)</f>
        <v>0.37153804050355749</v>
      </c>
      <c r="I12" s="6">
        <f>SUM(pdf!I12:$BU12)</f>
        <v>0.36814449917898168</v>
      </c>
      <c r="J12" s="6">
        <f>SUM(pdf!J12:$BU12)</f>
        <v>0.35971538040503531</v>
      </c>
      <c r="K12" s="6">
        <f>SUM(pdf!K12:$BU12)</f>
        <v>0.34636015325670483</v>
      </c>
      <c r="L12" s="6">
        <f>SUM(pdf!L12:$BU12)</f>
        <v>0.30640394088669942</v>
      </c>
      <c r="M12" s="6">
        <f>SUM(pdf!M12:$BU12)</f>
        <v>0.15796387520525434</v>
      </c>
      <c r="N12" s="6">
        <f>SUM(pdf!N12:$BU12)</f>
        <v>9.18445539135192E-2</v>
      </c>
      <c r="O12" s="6">
        <f>SUM(pdf!O12:$BU12)</f>
        <v>5.506294471811702E-2</v>
      </c>
      <c r="P12" s="6">
        <f>SUM(pdf!P12:$BU12)</f>
        <v>3.4920634920634817E-2</v>
      </c>
      <c r="Q12" s="6">
        <f>SUM(pdf!Q12:$BU12)</f>
        <v>2.2988505747126412E-2</v>
      </c>
      <c r="R12" s="6">
        <f>SUM(pdf!R12:$BU12)</f>
        <v>1.6420361247947431E-2</v>
      </c>
      <c r="S12" s="6">
        <f>SUM(pdf!S12:$BU12)</f>
        <v>1.1822660098522149E-2</v>
      </c>
      <c r="T12" s="6">
        <f>SUM(pdf!T12:$BU12)</f>
        <v>9.4143404488231872E-3</v>
      </c>
      <c r="U12" s="6">
        <f>SUM(pdf!U12:$BU12)</f>
        <v>7.8817733990147604E-3</v>
      </c>
      <c r="V12" s="6">
        <f>SUM(pdf!V12:$BU12)</f>
        <v>6.0207991242473887E-3</v>
      </c>
      <c r="W12" s="6">
        <f>SUM(pdf!W12:$BU12)</f>
        <v>4.8166392993979085E-3</v>
      </c>
      <c r="X12" s="6">
        <f>SUM(pdf!X12:$BU12)</f>
        <v>4.8166392993979085E-3</v>
      </c>
      <c r="Y12" s="6">
        <f>SUM(pdf!Y12:$BU12)</f>
        <v>4.3787629994526435E-3</v>
      </c>
      <c r="Z12" s="6">
        <f>SUM(pdf!Z12:$BU12)</f>
        <v>4.1598248494800118E-3</v>
      </c>
      <c r="AA12" s="6">
        <f>SUM(pdf!AA12:$BU12)</f>
        <v>4.1598248494800118E-3</v>
      </c>
      <c r="AB12" s="6">
        <f>SUM(pdf!AB12:$BU12)</f>
        <v>3.6124794745484314E-3</v>
      </c>
      <c r="AC12" s="6">
        <f>SUM(pdf!AC12:$BU12)</f>
        <v>2.9556650246305347E-3</v>
      </c>
      <c r="AD12" s="6">
        <f>SUM(pdf!AD12:$BU12)</f>
        <v>2.9556650246305347E-3</v>
      </c>
      <c r="AE12" s="6">
        <f>SUM(pdf!AE12:$BU12)</f>
        <v>2.6272577996715859E-3</v>
      </c>
      <c r="AF12" s="6">
        <f>SUM(pdf!AF12:$BU12)</f>
        <v>2.2988505747126371E-3</v>
      </c>
      <c r="AG12" s="6">
        <f>SUM(pdf!AG12:$BU12)</f>
        <v>1.8609742747673725E-3</v>
      </c>
      <c r="AH12" s="6">
        <f>SUM(pdf!AH12:$BU12)</f>
        <v>1.7515051997810565E-3</v>
      </c>
      <c r="AI12" s="6">
        <f>SUM(pdf!AI12:$BU12)</f>
        <v>1.7515051997810565E-3</v>
      </c>
      <c r="AJ12" s="6">
        <f>SUM(pdf!AJ12:$BU12)</f>
        <v>1.6420361247947404E-3</v>
      </c>
      <c r="AK12" s="6">
        <f>SUM(pdf!AK12:$BU12)</f>
        <v>1.5325670498084242E-3</v>
      </c>
      <c r="AL12" s="6">
        <f>SUM(pdf!AL12:$BU12)</f>
        <v>1.5325670498084242E-3</v>
      </c>
      <c r="AM12" s="6">
        <f>SUM(pdf!AM12:$BU12)</f>
        <v>1.4230979748221081E-3</v>
      </c>
      <c r="AN12" s="6">
        <f>SUM(pdf!AN12:$BU12)</f>
        <v>1.3136288998357923E-3</v>
      </c>
      <c r="AO12" s="6">
        <f>SUM(pdf!AO12:$BU12)</f>
        <v>1.3136288998357923E-3</v>
      </c>
      <c r="AP12" s="6">
        <f>SUM(pdf!AP12:$BU12)</f>
        <v>1.3136288998357923E-3</v>
      </c>
      <c r="AQ12" s="6">
        <f>SUM(pdf!AQ12:$BU12)</f>
        <v>1.2041598248494763E-3</v>
      </c>
      <c r="AR12" s="6">
        <f>SUM(pdf!AR12:$BU12)</f>
        <v>1.2041598248494763E-3</v>
      </c>
      <c r="AS12" s="6">
        <f>SUM(pdf!AS12:$BU12)</f>
        <v>1.2041598248494763E-3</v>
      </c>
      <c r="AT12" s="6">
        <f>SUM(pdf!AT12:$BU12)</f>
        <v>1.2041598248494763E-3</v>
      </c>
      <c r="AU12" s="6">
        <f>SUM(pdf!AU12:$BU12)</f>
        <v>1.0946907498631602E-3</v>
      </c>
      <c r="AV12" s="6">
        <f>SUM(pdf!AV12:$BU12)</f>
        <v>1.0946907498631602E-3</v>
      </c>
      <c r="AW12" s="6">
        <f>SUM(pdf!AW12:$BU12)</f>
        <v>9.8522167487684418E-4</v>
      </c>
      <c r="AX12" s="6">
        <f>SUM(pdf!AX12:$BU12)</f>
        <v>8.7575259989052803E-4</v>
      </c>
      <c r="AY12" s="6">
        <f>SUM(pdf!AY12:$BU12)</f>
        <v>8.7575259989052803E-4</v>
      </c>
      <c r="AZ12" s="6">
        <f>SUM(pdf!AZ12:$BU12)</f>
        <v>8.7575259989052803E-4</v>
      </c>
      <c r="BA12" s="6">
        <f>SUM(pdf!BA12:$BU12)</f>
        <v>6.5681444991789605E-4</v>
      </c>
      <c r="BB12" s="6">
        <f>SUM(pdf!BB12:$BU12)</f>
        <v>5.4734537493158E-4</v>
      </c>
      <c r="BC12" s="6">
        <f>SUM(pdf!BC12:$BU12)</f>
        <v>4.3787629994526401E-4</v>
      </c>
      <c r="BD12" s="6">
        <f>SUM(pdf!BD12:$BU12)</f>
        <v>4.3787629994526401E-4</v>
      </c>
      <c r="BE12" s="6">
        <f>SUM(pdf!BE12:$BU12)</f>
        <v>4.3787629994526401E-4</v>
      </c>
      <c r="BF12" s="6">
        <f>SUM(pdf!BF12:$BU12)</f>
        <v>4.3787629994526401E-4</v>
      </c>
      <c r="BG12" s="6">
        <f>SUM(pdf!BG12:$BU12)</f>
        <v>4.3787629994526401E-4</v>
      </c>
      <c r="BH12" s="6">
        <f>SUM(pdf!BH12:$BU12)</f>
        <v>4.3787629994526401E-4</v>
      </c>
      <c r="BI12" s="6">
        <f>SUM(pdf!BI12:$BU12)</f>
        <v>4.3787629994526401E-4</v>
      </c>
      <c r="BJ12" s="6">
        <f>SUM(pdf!BJ12:$BU12)</f>
        <v>3.2840722495894802E-4</v>
      </c>
      <c r="BK12" s="6">
        <f>SUM(pdf!BK12:$BU12)</f>
        <v>3.2840722495894802E-4</v>
      </c>
      <c r="BL12" s="6">
        <f>SUM(pdf!BL12:$BU12)</f>
        <v>3.2840722495894802E-4</v>
      </c>
      <c r="BM12" s="6">
        <f>SUM(pdf!BM12:$BU12)</f>
        <v>3.2840722495894802E-4</v>
      </c>
      <c r="BN12" s="6">
        <f>SUM(pdf!BN12:$BU12)</f>
        <v>3.2840722495894802E-4</v>
      </c>
      <c r="BO12" s="6">
        <f>SUM(pdf!BO12:$BU12)</f>
        <v>3.2840722495894802E-4</v>
      </c>
      <c r="BP12" s="6">
        <f>SUM(pdf!BP12:$BU12)</f>
        <v>3.2840722495894802E-4</v>
      </c>
      <c r="BQ12" s="6">
        <f>SUM(pdf!BQ12:$BU12)</f>
        <v>3.2840722495894802E-4</v>
      </c>
      <c r="BR12" s="6">
        <f>SUM(pdf!BR12:$BU12)</f>
        <v>3.2840722495894802E-4</v>
      </c>
      <c r="BS12" s="6">
        <f>SUM(pdf!BS12:$BU12)</f>
        <v>3.2840722495894802E-4</v>
      </c>
      <c r="BT12" s="6">
        <f>SUM(pdf!BT12:$BU12)</f>
        <v>3.2840722495894802E-4</v>
      </c>
      <c r="BU12" s="7">
        <f>SUM(pdf!BU12:$BU12)</f>
        <v>2.1893814997263201E-4</v>
      </c>
      <c r="BW12">
        <f t="shared" si="26"/>
        <v>1</v>
      </c>
      <c r="BX12">
        <f t="shared" si="22"/>
        <v>1</v>
      </c>
      <c r="BY12">
        <f t="shared" si="22"/>
        <v>1</v>
      </c>
      <c r="BZ12">
        <f t="shared" si="22"/>
        <v>1</v>
      </c>
      <c r="CA12">
        <f t="shared" si="22"/>
        <v>1</v>
      </c>
      <c r="CB12">
        <f t="shared" si="22"/>
        <v>1</v>
      </c>
      <c r="CC12">
        <f t="shared" si="22"/>
        <v>8</v>
      </c>
      <c r="CD12">
        <f t="shared" si="22"/>
        <v>10</v>
      </c>
      <c r="CE12">
        <f t="shared" si="22"/>
        <v>11</v>
      </c>
      <c r="CF12">
        <f t="shared" si="22"/>
        <v>13</v>
      </c>
      <c r="CG12">
        <f t="shared" si="22"/>
        <v>14</v>
      </c>
      <c r="CI12">
        <f t="shared" si="27"/>
        <v>30</v>
      </c>
      <c r="CJ12">
        <f t="shared" si="28"/>
        <v>30</v>
      </c>
      <c r="CK12">
        <f t="shared" si="23"/>
        <v>30</v>
      </c>
      <c r="CL12">
        <f t="shared" si="23"/>
        <v>30</v>
      </c>
      <c r="CM12">
        <f t="shared" si="23"/>
        <v>30</v>
      </c>
      <c r="CN12">
        <f t="shared" si="23"/>
        <v>30</v>
      </c>
      <c r="CO12">
        <f t="shared" si="23"/>
        <v>37</v>
      </c>
      <c r="CP12">
        <f t="shared" si="23"/>
        <v>39</v>
      </c>
      <c r="CQ12">
        <f t="shared" si="23"/>
        <v>40</v>
      </c>
      <c r="CR12">
        <f t="shared" si="23"/>
        <v>42</v>
      </c>
      <c r="CS12">
        <f t="shared" si="23"/>
        <v>43</v>
      </c>
      <c r="CU12">
        <f t="shared" si="29"/>
        <v>-9</v>
      </c>
      <c r="CV12">
        <f t="shared" si="30"/>
        <v>-9</v>
      </c>
      <c r="CW12">
        <f t="shared" si="24"/>
        <v>-9</v>
      </c>
      <c r="CX12">
        <f t="shared" si="24"/>
        <v>-9</v>
      </c>
      <c r="CY12">
        <f t="shared" si="24"/>
        <v>-9</v>
      </c>
      <c r="CZ12">
        <f t="shared" si="24"/>
        <v>-9</v>
      </c>
      <c r="DA12">
        <f t="shared" si="24"/>
        <v>-2</v>
      </c>
      <c r="DB12">
        <f t="shared" si="24"/>
        <v>0</v>
      </c>
      <c r="DC12">
        <f t="shared" si="24"/>
        <v>1</v>
      </c>
      <c r="DD12">
        <f t="shared" si="24"/>
        <v>3</v>
      </c>
      <c r="DE12">
        <f t="shared" si="24"/>
        <v>4</v>
      </c>
      <c r="DG12" s="1">
        <f t="shared" si="31"/>
        <v>-0.23076923076923078</v>
      </c>
      <c r="DH12" s="1">
        <f t="shared" si="25"/>
        <v>-0.23076923076923078</v>
      </c>
      <c r="DI12" s="1">
        <f t="shared" si="25"/>
        <v>-0.23076923076923078</v>
      </c>
      <c r="DJ12" s="1">
        <f t="shared" si="25"/>
        <v>-0.23076923076923078</v>
      </c>
      <c r="DK12" s="1">
        <f t="shared" si="25"/>
        <v>-0.23076923076923078</v>
      </c>
      <c r="DL12" s="1">
        <f t="shared" si="25"/>
        <v>-0.23076923076923078</v>
      </c>
      <c r="DM12" s="1">
        <f t="shared" si="25"/>
        <v>-5.128205128205128E-2</v>
      </c>
      <c r="DN12" s="1">
        <f t="shared" si="25"/>
        <v>0</v>
      </c>
      <c r="DO12" s="1">
        <f t="shared" si="25"/>
        <v>2.564102564102564E-2</v>
      </c>
      <c r="DP12" s="1">
        <f t="shared" si="25"/>
        <v>7.6923076923076927E-2</v>
      </c>
      <c r="DQ12" s="1">
        <f t="shared" si="25"/>
        <v>0.10256410256410256</v>
      </c>
    </row>
    <row r="13" spans="1:121" x14ac:dyDescent="0.25">
      <c r="A13">
        <v>11</v>
      </c>
      <c r="B13">
        <v>40</v>
      </c>
      <c r="C13" s="5">
        <f>SUM(pdf!C13:$BU13)</f>
        <v>0.99999999999999922</v>
      </c>
      <c r="D13" s="6">
        <f>SUM(pdf!D13:$BU13)</f>
        <v>0.3853392302625383</v>
      </c>
      <c r="E13" s="6">
        <f>SUM(pdf!E13:$BU13)</f>
        <v>0.38439823092123787</v>
      </c>
      <c r="F13" s="6">
        <f>SUM(pdf!F13:$BU13)</f>
        <v>0.38373953138232753</v>
      </c>
      <c r="G13" s="6">
        <f>SUM(pdf!G13:$BU13)</f>
        <v>0.38251623223863696</v>
      </c>
      <c r="H13" s="6">
        <f>SUM(pdf!H13:$BU13)</f>
        <v>0.38091653335842618</v>
      </c>
      <c r="I13" s="6">
        <f>SUM(pdf!I13:$BU13)</f>
        <v>0.3779053354662647</v>
      </c>
      <c r="J13" s="6">
        <f>SUM(pdf!J13:$BU13)</f>
        <v>0.37291803895737224</v>
      </c>
      <c r="K13" s="6">
        <f>SUM(pdf!K13:$BU13)</f>
        <v>0.3648254446221883</v>
      </c>
      <c r="L13" s="6">
        <f>SUM(pdf!L13:$BU13)</f>
        <v>0.34760515667638991</v>
      </c>
      <c r="M13" s="6">
        <f>SUM(pdf!M13:$BU13)</f>
        <v>0.30328408770113818</v>
      </c>
      <c r="N13" s="6">
        <f>SUM(pdf!N13:$BU13)</f>
        <v>0.15178319375176413</v>
      </c>
      <c r="O13" s="6">
        <f>SUM(pdf!O13:$BU13)</f>
        <v>9.362943445939563E-2</v>
      </c>
      <c r="P13" s="6">
        <f>SUM(pdf!P13:$BU13)</f>
        <v>5.6930460148677677E-2</v>
      </c>
      <c r="Q13" s="6">
        <f>SUM(pdf!Q13:$BU13)</f>
        <v>3.8392773125058691E-2</v>
      </c>
      <c r="R13" s="6">
        <f>SUM(pdf!R13:$BU13)</f>
        <v>2.6630281358802996E-2</v>
      </c>
      <c r="S13" s="6">
        <f>SUM(pdf!S13:$BU13)</f>
        <v>1.9102286628399315E-2</v>
      </c>
      <c r="T13" s="6">
        <f>SUM(pdf!T13:$BU13)</f>
        <v>1.4303189987766985E-2</v>
      </c>
      <c r="U13" s="6">
        <f>SUM(pdf!U13:$BU13)</f>
        <v>1.2044791568645885E-2</v>
      </c>
      <c r="V13" s="6">
        <f>SUM(pdf!V13:$BU13)</f>
        <v>9.7863931495247823E-3</v>
      </c>
      <c r="W13" s="6">
        <f>SUM(pdf!W13:$BU13)</f>
        <v>8.3748941375740901E-3</v>
      </c>
      <c r="X13" s="6">
        <f>SUM(pdf!X13:$BU13)</f>
        <v>6.9633951256234013E-3</v>
      </c>
      <c r="Y13" s="6">
        <f>SUM(pdf!Y13:$BU13)</f>
        <v>6.2105956525830338E-3</v>
      </c>
      <c r="Z13" s="6">
        <f>SUM(pdf!Z13:$BU13)</f>
        <v>5.740095981932803E-3</v>
      </c>
      <c r="AA13" s="6">
        <f>SUM(pdf!AA13:$BU13)</f>
        <v>4.9872965088924338E-3</v>
      </c>
      <c r="AB13" s="6">
        <f>SUM(pdf!AB13:$BU13)</f>
        <v>4.4226969041121578E-3</v>
      </c>
      <c r="AC13" s="6">
        <f>SUM(pdf!AC13:$BU13)</f>
        <v>3.9521972334619279E-3</v>
      </c>
      <c r="AD13" s="6">
        <f>SUM(pdf!AD13:$BU13)</f>
        <v>3.6698974310717899E-3</v>
      </c>
      <c r="AE13" s="6">
        <f>SUM(pdf!AE13:$BU13)</f>
        <v>3.3875976286816523E-3</v>
      </c>
      <c r="AF13" s="6">
        <f>SUM(pdf!AF13:$BU13)</f>
        <v>3.1993977604215604E-3</v>
      </c>
      <c r="AG13" s="6">
        <f>SUM(pdf!AG13:$BU13)</f>
        <v>3.1052978262915143E-3</v>
      </c>
      <c r="AH13" s="6">
        <f>SUM(pdf!AH13:$BU13)</f>
        <v>2.070198550861014E-3</v>
      </c>
      <c r="AI13" s="6">
        <f>SUM(pdf!AI13:$BU13)</f>
        <v>1.9760986167309679E-3</v>
      </c>
      <c r="AJ13" s="6">
        <f>SUM(pdf!AJ13:$BU13)</f>
        <v>1.9760986167309679E-3</v>
      </c>
      <c r="AK13" s="6">
        <f>SUM(pdf!AK13:$BU13)</f>
        <v>1.7878987484708756E-3</v>
      </c>
      <c r="AL13" s="6">
        <f>SUM(pdf!AL13:$BU13)</f>
        <v>1.6937988143408298E-3</v>
      </c>
      <c r="AM13" s="6">
        <f>SUM(pdf!AM13:$BU13)</f>
        <v>1.6937988143408298E-3</v>
      </c>
      <c r="AN13" s="6">
        <f>SUM(pdf!AN13:$BU13)</f>
        <v>1.6937988143408298E-3</v>
      </c>
      <c r="AO13" s="6">
        <f>SUM(pdf!AO13:$BU13)</f>
        <v>1.6937988143408298E-3</v>
      </c>
      <c r="AP13" s="6">
        <f>SUM(pdf!AP13:$BU13)</f>
        <v>1.6937988143408298E-3</v>
      </c>
      <c r="AQ13" s="6">
        <f>SUM(pdf!AQ13:$BU13)</f>
        <v>1.6937988143408298E-3</v>
      </c>
      <c r="AR13" s="6">
        <f>SUM(pdf!AR13:$BU13)</f>
        <v>1.6937988143408298E-3</v>
      </c>
      <c r="AS13" s="6">
        <f>SUM(pdf!AS13:$BU13)</f>
        <v>1.5996988802107837E-3</v>
      </c>
      <c r="AT13" s="6">
        <f>SUM(pdf!AT13:$BU13)</f>
        <v>1.5996988802107837E-3</v>
      </c>
      <c r="AU13" s="6">
        <f>SUM(pdf!AU13:$BU13)</f>
        <v>1.5996988802107837E-3</v>
      </c>
      <c r="AV13" s="6">
        <f>SUM(pdf!AV13:$BU13)</f>
        <v>1.5996988802107837E-3</v>
      </c>
      <c r="AW13" s="6">
        <f>SUM(pdf!AW13:$BU13)</f>
        <v>1.4114990119506914E-3</v>
      </c>
      <c r="AX13" s="6">
        <f>SUM(pdf!AX13:$BU13)</f>
        <v>1.4114990119506914E-3</v>
      </c>
      <c r="AY13" s="6">
        <f>SUM(pdf!AY13:$BU13)</f>
        <v>1.4114990119506914E-3</v>
      </c>
      <c r="AZ13" s="6">
        <f>SUM(pdf!AZ13:$BU13)</f>
        <v>1.4114990119506914E-3</v>
      </c>
      <c r="BA13" s="6">
        <f>SUM(pdf!BA13:$BU13)</f>
        <v>1.4114990119506914E-3</v>
      </c>
      <c r="BB13" s="6">
        <f>SUM(pdf!BB13:$BU13)</f>
        <v>1.2232991436905995E-3</v>
      </c>
      <c r="BC13" s="6">
        <f>SUM(pdf!BC13:$BU13)</f>
        <v>1.2232991436905995E-3</v>
      </c>
      <c r="BD13" s="6">
        <f>SUM(pdf!BD13:$BU13)</f>
        <v>1.1291992095605534E-3</v>
      </c>
      <c r="BE13" s="6">
        <f>SUM(pdf!BE13:$BU13)</f>
        <v>1.0350992754305072E-3</v>
      </c>
      <c r="BF13" s="6">
        <f>SUM(pdf!BF13:$BU13)</f>
        <v>1.0350992754305072E-3</v>
      </c>
      <c r="BG13" s="6">
        <f>SUM(pdf!BG13:$BU13)</f>
        <v>9.4099934130046107E-4</v>
      </c>
      <c r="BH13" s="6">
        <f>SUM(pdf!BH13:$BU13)</f>
        <v>9.4099934130046107E-4</v>
      </c>
      <c r="BI13" s="6">
        <f>SUM(pdf!BI13:$BU13)</f>
        <v>9.4099934130046107E-4</v>
      </c>
      <c r="BJ13" s="6">
        <f>SUM(pdf!BJ13:$BU13)</f>
        <v>9.4099934130046107E-4</v>
      </c>
      <c r="BK13" s="6">
        <f>SUM(pdf!BK13:$BU13)</f>
        <v>9.4099934130046107E-4</v>
      </c>
      <c r="BL13" s="6">
        <f>SUM(pdf!BL13:$BU13)</f>
        <v>9.4099934130046107E-4</v>
      </c>
      <c r="BM13" s="6">
        <f>SUM(pdf!BM13:$BU13)</f>
        <v>9.4099934130046107E-4</v>
      </c>
      <c r="BN13" s="6">
        <f>SUM(pdf!BN13:$BU13)</f>
        <v>9.4099934130046107E-4</v>
      </c>
      <c r="BO13" s="6">
        <f>SUM(pdf!BO13:$BU13)</f>
        <v>9.4099934130046107E-4</v>
      </c>
      <c r="BP13" s="6">
        <f>SUM(pdf!BP13:$BU13)</f>
        <v>9.4099934130046107E-4</v>
      </c>
      <c r="BQ13" s="6">
        <f>SUM(pdf!BQ13:$BU13)</f>
        <v>9.4099934130046107E-4</v>
      </c>
      <c r="BR13" s="6">
        <f>SUM(pdf!BR13:$BU13)</f>
        <v>9.4099934130046107E-4</v>
      </c>
      <c r="BS13" s="6">
        <f>SUM(pdf!BS13:$BU13)</f>
        <v>9.4099934130046107E-4</v>
      </c>
      <c r="BT13" s="6">
        <f>SUM(pdf!BT13:$BU13)</f>
        <v>9.4099934130046107E-4</v>
      </c>
      <c r="BU13" s="7">
        <f>SUM(pdf!BU13:$BU13)</f>
        <v>8.4689940717041503E-4</v>
      </c>
      <c r="BW13">
        <f t="shared" si="26"/>
        <v>1</v>
      </c>
      <c r="BX13">
        <f t="shared" si="22"/>
        <v>1</v>
      </c>
      <c r="BY13">
        <f t="shared" si="22"/>
        <v>1</v>
      </c>
      <c r="BZ13">
        <f t="shared" si="22"/>
        <v>1</v>
      </c>
      <c r="CA13">
        <f t="shared" si="22"/>
        <v>1</v>
      </c>
      <c r="CB13">
        <f t="shared" si="22"/>
        <v>1</v>
      </c>
      <c r="CC13">
        <f t="shared" si="22"/>
        <v>9</v>
      </c>
      <c r="CD13">
        <f t="shared" si="22"/>
        <v>11</v>
      </c>
      <c r="CE13">
        <f t="shared" si="22"/>
        <v>12</v>
      </c>
      <c r="CF13">
        <f t="shared" si="22"/>
        <v>14</v>
      </c>
      <c r="CG13">
        <f t="shared" si="22"/>
        <v>15</v>
      </c>
      <c r="CI13">
        <f t="shared" si="27"/>
        <v>30</v>
      </c>
      <c r="CJ13">
        <f t="shared" si="28"/>
        <v>30</v>
      </c>
      <c r="CK13">
        <f t="shared" si="23"/>
        <v>30</v>
      </c>
      <c r="CL13">
        <f t="shared" si="23"/>
        <v>30</v>
      </c>
      <c r="CM13">
        <f t="shared" si="23"/>
        <v>30</v>
      </c>
      <c r="CN13">
        <f t="shared" si="23"/>
        <v>30</v>
      </c>
      <c r="CO13">
        <f t="shared" si="23"/>
        <v>38</v>
      </c>
      <c r="CP13">
        <f t="shared" si="23"/>
        <v>40</v>
      </c>
      <c r="CQ13">
        <f t="shared" si="23"/>
        <v>41</v>
      </c>
      <c r="CR13">
        <f t="shared" si="23"/>
        <v>43</v>
      </c>
      <c r="CS13">
        <f t="shared" si="23"/>
        <v>44</v>
      </c>
      <c r="CU13">
        <f t="shared" si="29"/>
        <v>-10</v>
      </c>
      <c r="CV13">
        <f t="shared" si="30"/>
        <v>-10</v>
      </c>
      <c r="CW13">
        <f t="shared" si="24"/>
        <v>-10</v>
      </c>
      <c r="CX13">
        <f t="shared" si="24"/>
        <v>-10</v>
      </c>
      <c r="CY13">
        <f t="shared" si="24"/>
        <v>-10</v>
      </c>
      <c r="CZ13">
        <f t="shared" si="24"/>
        <v>-10</v>
      </c>
      <c r="DA13">
        <f t="shared" si="24"/>
        <v>-2</v>
      </c>
      <c r="DB13">
        <f t="shared" si="24"/>
        <v>0</v>
      </c>
      <c r="DC13">
        <f t="shared" si="24"/>
        <v>1</v>
      </c>
      <c r="DD13">
        <f t="shared" si="24"/>
        <v>3</v>
      </c>
      <c r="DE13">
        <f t="shared" si="24"/>
        <v>4</v>
      </c>
      <c r="DG13" s="1">
        <f t="shared" si="31"/>
        <v>-0.25</v>
      </c>
      <c r="DH13" s="1">
        <f t="shared" si="25"/>
        <v>-0.25</v>
      </c>
      <c r="DI13" s="1">
        <f t="shared" si="25"/>
        <v>-0.25</v>
      </c>
      <c r="DJ13" s="1">
        <f t="shared" si="25"/>
        <v>-0.25</v>
      </c>
      <c r="DK13" s="1">
        <f t="shared" si="25"/>
        <v>-0.25</v>
      </c>
      <c r="DL13" s="1">
        <f t="shared" si="25"/>
        <v>-0.25</v>
      </c>
      <c r="DM13" s="1">
        <f t="shared" si="25"/>
        <v>-0.05</v>
      </c>
      <c r="DN13" s="1">
        <f t="shared" si="25"/>
        <v>0</v>
      </c>
      <c r="DO13" s="1">
        <f t="shared" si="25"/>
        <v>2.5000000000000001E-2</v>
      </c>
      <c r="DP13" s="1">
        <f t="shared" si="25"/>
        <v>7.4999999999999997E-2</v>
      </c>
      <c r="DQ13" s="1">
        <f t="shared" si="25"/>
        <v>0.1</v>
      </c>
    </row>
    <row r="14" spans="1:121" x14ac:dyDescent="0.25">
      <c r="A14">
        <v>12</v>
      </c>
      <c r="B14">
        <v>41</v>
      </c>
      <c r="C14" s="5">
        <f>SUM(pdf!C14:$BU14)</f>
        <v>0.99999999999999944</v>
      </c>
      <c r="D14" s="6">
        <f>SUM(pdf!D14:$BU14)</f>
        <v>0.35582278481012591</v>
      </c>
      <c r="E14" s="6">
        <f>SUM(pdf!E14:$BU14)</f>
        <v>0.35582278481012591</v>
      </c>
      <c r="F14" s="6">
        <f>SUM(pdf!F14:$BU14)</f>
        <v>0.3553164556962019</v>
      </c>
      <c r="G14" s="6">
        <f>SUM(pdf!G14:$BU14)</f>
        <v>0.35455696202531578</v>
      </c>
      <c r="H14" s="6">
        <f>SUM(pdf!H14:$BU14)</f>
        <v>0.3531645569620247</v>
      </c>
      <c r="I14" s="6">
        <f>SUM(pdf!I14:$BU14)</f>
        <v>0.3515189873417715</v>
      </c>
      <c r="J14" s="6">
        <f>SUM(pdf!J14:$BU14)</f>
        <v>0.34835443037974617</v>
      </c>
      <c r="K14" s="6">
        <f>SUM(pdf!K14:$BU14)</f>
        <v>0.34291139240506269</v>
      </c>
      <c r="L14" s="6">
        <f>SUM(pdf!L14:$BU14)</f>
        <v>0.33481012658227788</v>
      </c>
      <c r="M14" s="6">
        <f>SUM(pdf!M14:$BU14)</f>
        <v>0.32025316455696146</v>
      </c>
      <c r="N14" s="6">
        <f>SUM(pdf!N14:$BU14)</f>
        <v>0.27506329113923994</v>
      </c>
      <c r="O14" s="6">
        <f>SUM(pdf!O14:$BU14)</f>
        <v>0.1430379746835439</v>
      </c>
      <c r="P14" s="6">
        <f>SUM(pdf!P14:$BU14)</f>
        <v>8.6202531645569444E-2</v>
      </c>
      <c r="Q14" s="6">
        <f>SUM(pdf!Q14:$BU14)</f>
        <v>5.7468354430379578E-2</v>
      </c>
      <c r="R14" s="6">
        <f>SUM(pdf!R14:$BU14)</f>
        <v>3.6455696202531494E-2</v>
      </c>
      <c r="S14" s="6">
        <f>SUM(pdf!S14:$BU14)</f>
        <v>2.4683544303797423E-2</v>
      </c>
      <c r="T14" s="6">
        <f>SUM(pdf!T14:$BU14)</f>
        <v>1.9113924050632874E-2</v>
      </c>
      <c r="U14" s="6">
        <f>SUM(pdf!U14:$BU14)</f>
        <v>1.4683544303797435E-2</v>
      </c>
      <c r="V14" s="6">
        <f>SUM(pdf!V14:$BU14)</f>
        <v>1.253164556962022E-2</v>
      </c>
      <c r="W14" s="6">
        <f>SUM(pdf!W14:$BU14)</f>
        <v>1.1012658227848068E-2</v>
      </c>
      <c r="X14" s="6">
        <f>SUM(pdf!X14:$BU14)</f>
        <v>9.2405063291138949E-3</v>
      </c>
      <c r="Y14" s="6">
        <f>SUM(pdf!Y14:$BU14)</f>
        <v>8.1012658227847846E-3</v>
      </c>
      <c r="Z14" s="6">
        <f>SUM(pdf!Z14:$BU14)</f>
        <v>7.4683544303797205E-3</v>
      </c>
      <c r="AA14" s="6">
        <f>SUM(pdf!AA14:$BU14)</f>
        <v>7.0886075949366844E-3</v>
      </c>
      <c r="AB14" s="6">
        <f>SUM(pdf!AB14:$BU14)</f>
        <v>6.5822784810126329E-3</v>
      </c>
      <c r="AC14" s="6">
        <f>SUM(pdf!AC14:$BU14)</f>
        <v>6.0759493670885832E-3</v>
      </c>
      <c r="AD14" s="6">
        <f>SUM(pdf!AD14:$BU14)</f>
        <v>5.9493670886075715E-3</v>
      </c>
      <c r="AE14" s="6">
        <f>SUM(pdf!AE14:$BU14)</f>
        <v>5.4430379746835218E-3</v>
      </c>
      <c r="AF14" s="6">
        <f>SUM(pdf!AF14:$BU14)</f>
        <v>5.3164556962025091E-3</v>
      </c>
      <c r="AG14" s="6">
        <f>SUM(pdf!AG14:$BU14)</f>
        <v>4.6835443037974468E-3</v>
      </c>
      <c r="AH14" s="6">
        <f>SUM(pdf!AH14:$BU14)</f>
        <v>4.5569620253164342E-3</v>
      </c>
      <c r="AI14" s="6">
        <f>SUM(pdf!AI14:$BU14)</f>
        <v>3.164556962025306E-3</v>
      </c>
      <c r="AJ14" s="6">
        <f>SUM(pdf!AJ14:$BU14)</f>
        <v>2.9113924050632812E-3</v>
      </c>
      <c r="AK14" s="6">
        <f>SUM(pdf!AK14:$BU14)</f>
        <v>2.9113924050632812E-3</v>
      </c>
      <c r="AL14" s="6">
        <f>SUM(pdf!AL14:$BU14)</f>
        <v>2.7848101265822689E-3</v>
      </c>
      <c r="AM14" s="6">
        <f>SUM(pdf!AM14:$BU14)</f>
        <v>2.7848101265822689E-3</v>
      </c>
      <c r="AN14" s="6">
        <f>SUM(pdf!AN14:$BU14)</f>
        <v>2.7848101265822689E-3</v>
      </c>
      <c r="AO14" s="6">
        <f>SUM(pdf!AO14:$BU14)</f>
        <v>2.5316455696202441E-3</v>
      </c>
      <c r="AP14" s="6">
        <f>SUM(pdf!AP14:$BU14)</f>
        <v>2.5316455696202441E-3</v>
      </c>
      <c r="AQ14" s="6">
        <f>SUM(pdf!AQ14:$BU14)</f>
        <v>2.5316455696202441E-3</v>
      </c>
      <c r="AR14" s="6">
        <f>SUM(pdf!AR14:$BU14)</f>
        <v>2.4050632911392319E-3</v>
      </c>
      <c r="AS14" s="6">
        <f>SUM(pdf!AS14:$BU14)</f>
        <v>2.4050632911392319E-3</v>
      </c>
      <c r="AT14" s="6">
        <f>SUM(pdf!AT14:$BU14)</f>
        <v>2.2784810126582197E-3</v>
      </c>
      <c r="AU14" s="6">
        <f>SUM(pdf!AU14:$BU14)</f>
        <v>2.2784810126582197E-3</v>
      </c>
      <c r="AV14" s="6">
        <f>SUM(pdf!AV14:$BU14)</f>
        <v>2.2784810126582197E-3</v>
      </c>
      <c r="AW14" s="6">
        <f>SUM(pdf!AW14:$BU14)</f>
        <v>2.2784810126582197E-3</v>
      </c>
      <c r="AX14" s="6">
        <f>SUM(pdf!AX14:$BU14)</f>
        <v>2.2784810126582197E-3</v>
      </c>
      <c r="AY14" s="6">
        <f>SUM(pdf!AY14:$BU14)</f>
        <v>2.2784810126582197E-3</v>
      </c>
      <c r="AZ14" s="6">
        <f>SUM(pdf!AZ14:$BU14)</f>
        <v>2.1518987341772079E-3</v>
      </c>
      <c r="BA14" s="6">
        <f>SUM(pdf!BA14:$BU14)</f>
        <v>2.0253164556961962E-3</v>
      </c>
      <c r="BB14" s="6">
        <f>SUM(pdf!BB14:$BU14)</f>
        <v>2.0253164556961962E-3</v>
      </c>
      <c r="BC14" s="6">
        <f>SUM(pdf!BC14:$BU14)</f>
        <v>2.0253164556961962E-3</v>
      </c>
      <c r="BD14" s="6">
        <f>SUM(pdf!BD14:$BU14)</f>
        <v>2.0253164556961962E-3</v>
      </c>
      <c r="BE14" s="6">
        <f>SUM(pdf!BE14:$BU14)</f>
        <v>2.0253164556961962E-3</v>
      </c>
      <c r="BF14" s="6">
        <f>SUM(pdf!BF14:$BU14)</f>
        <v>1.8987341772151839E-3</v>
      </c>
      <c r="BG14" s="6">
        <f>SUM(pdf!BG14:$BU14)</f>
        <v>1.772151898734172E-3</v>
      </c>
      <c r="BH14" s="6">
        <f>SUM(pdf!BH14:$BU14)</f>
        <v>1.772151898734172E-3</v>
      </c>
      <c r="BI14" s="6">
        <f>SUM(pdf!BI14:$BU14)</f>
        <v>1.772151898734172E-3</v>
      </c>
      <c r="BJ14" s="6">
        <f>SUM(pdf!BJ14:$BU14)</f>
        <v>1.772151898734172E-3</v>
      </c>
      <c r="BK14" s="6">
        <f>SUM(pdf!BK14:$BU14)</f>
        <v>1.772151898734172E-3</v>
      </c>
      <c r="BL14" s="6">
        <f>SUM(pdf!BL14:$BU14)</f>
        <v>1.772151898734172E-3</v>
      </c>
      <c r="BM14" s="6">
        <f>SUM(pdf!BM14:$BU14)</f>
        <v>1.772151898734172E-3</v>
      </c>
      <c r="BN14" s="6">
        <f>SUM(pdf!BN14:$BU14)</f>
        <v>1.772151898734172E-3</v>
      </c>
      <c r="BO14" s="6">
        <f>SUM(pdf!BO14:$BU14)</f>
        <v>1.772151898734172E-3</v>
      </c>
      <c r="BP14" s="6">
        <f>SUM(pdf!BP14:$BU14)</f>
        <v>1.772151898734172E-3</v>
      </c>
      <c r="BQ14" s="6">
        <f>SUM(pdf!BQ14:$BU14)</f>
        <v>1.772151898734172E-3</v>
      </c>
      <c r="BR14" s="6">
        <f>SUM(pdf!BR14:$BU14)</f>
        <v>1.64556962025316E-3</v>
      </c>
      <c r="BS14" s="6">
        <f>SUM(pdf!BS14:$BU14)</f>
        <v>1.64556962025316E-3</v>
      </c>
      <c r="BT14" s="6">
        <f>SUM(pdf!BT14:$BU14)</f>
        <v>1.64556962025316E-3</v>
      </c>
      <c r="BU14" s="7">
        <f>SUM(pdf!BU14:$BU14)</f>
        <v>1.64556962025316E-3</v>
      </c>
      <c r="BW14">
        <f t="shared" si="26"/>
        <v>1</v>
      </c>
      <c r="BX14">
        <f t="shared" si="22"/>
        <v>1</v>
      </c>
      <c r="BY14">
        <f t="shared" si="22"/>
        <v>1</v>
      </c>
      <c r="BZ14">
        <f t="shared" si="22"/>
        <v>1</v>
      </c>
      <c r="CA14">
        <f t="shared" si="22"/>
        <v>1</v>
      </c>
      <c r="CB14">
        <f t="shared" si="22"/>
        <v>1</v>
      </c>
      <c r="CC14">
        <f t="shared" si="22"/>
        <v>7</v>
      </c>
      <c r="CD14">
        <f t="shared" si="22"/>
        <v>12</v>
      </c>
      <c r="CE14">
        <f t="shared" si="22"/>
        <v>12</v>
      </c>
      <c r="CF14">
        <f t="shared" si="22"/>
        <v>15</v>
      </c>
      <c r="CG14">
        <f t="shared" si="22"/>
        <v>16</v>
      </c>
      <c r="CI14">
        <f t="shared" si="27"/>
        <v>30</v>
      </c>
      <c r="CJ14">
        <f t="shared" si="28"/>
        <v>30</v>
      </c>
      <c r="CK14">
        <f t="shared" si="23"/>
        <v>30</v>
      </c>
      <c r="CL14">
        <f t="shared" si="23"/>
        <v>30</v>
      </c>
      <c r="CM14">
        <f t="shared" si="23"/>
        <v>30</v>
      </c>
      <c r="CN14">
        <f t="shared" si="23"/>
        <v>30</v>
      </c>
      <c r="CO14">
        <f t="shared" si="23"/>
        <v>36</v>
      </c>
      <c r="CP14">
        <f t="shared" si="23"/>
        <v>41</v>
      </c>
      <c r="CQ14">
        <f t="shared" si="23"/>
        <v>41</v>
      </c>
      <c r="CR14">
        <f t="shared" si="23"/>
        <v>44</v>
      </c>
      <c r="CS14">
        <f t="shared" si="23"/>
        <v>45</v>
      </c>
      <c r="CU14">
        <f t="shared" si="29"/>
        <v>-11</v>
      </c>
      <c r="CV14">
        <f t="shared" si="30"/>
        <v>-11</v>
      </c>
      <c r="CW14">
        <f t="shared" si="24"/>
        <v>-11</v>
      </c>
      <c r="CX14">
        <f t="shared" si="24"/>
        <v>-11</v>
      </c>
      <c r="CY14">
        <f t="shared" si="24"/>
        <v>-11</v>
      </c>
      <c r="CZ14">
        <f t="shared" si="24"/>
        <v>-11</v>
      </c>
      <c r="DA14">
        <f t="shared" si="24"/>
        <v>-5</v>
      </c>
      <c r="DB14">
        <f t="shared" si="24"/>
        <v>0</v>
      </c>
      <c r="DC14">
        <f t="shared" si="24"/>
        <v>0</v>
      </c>
      <c r="DD14">
        <f t="shared" si="24"/>
        <v>3</v>
      </c>
      <c r="DE14">
        <f t="shared" si="24"/>
        <v>4</v>
      </c>
      <c r="DG14" s="1">
        <f t="shared" si="31"/>
        <v>-0.26829268292682928</v>
      </c>
      <c r="DH14" s="1">
        <f t="shared" si="25"/>
        <v>-0.26829268292682928</v>
      </c>
      <c r="DI14" s="1">
        <f t="shared" si="25"/>
        <v>-0.26829268292682928</v>
      </c>
      <c r="DJ14" s="1">
        <f t="shared" si="25"/>
        <v>-0.26829268292682928</v>
      </c>
      <c r="DK14" s="1">
        <f t="shared" si="25"/>
        <v>-0.26829268292682928</v>
      </c>
      <c r="DL14" s="1">
        <f t="shared" si="25"/>
        <v>-0.26829268292682928</v>
      </c>
      <c r="DM14" s="1">
        <f t="shared" si="25"/>
        <v>-0.12195121951219512</v>
      </c>
      <c r="DN14" s="1">
        <f t="shared" si="25"/>
        <v>0</v>
      </c>
      <c r="DO14" s="1">
        <f t="shared" si="25"/>
        <v>0</v>
      </c>
      <c r="DP14" s="1">
        <f t="shared" si="25"/>
        <v>7.3170731707317069E-2</v>
      </c>
      <c r="DQ14" s="1">
        <f t="shared" si="25"/>
        <v>9.7560975609756101E-2</v>
      </c>
    </row>
    <row r="15" spans="1:121" x14ac:dyDescent="0.25">
      <c r="A15">
        <v>13</v>
      </c>
      <c r="B15">
        <v>42</v>
      </c>
      <c r="C15" s="5">
        <f>SUM(pdf!C15:$BU15)</f>
        <v>0.99999999999999833</v>
      </c>
      <c r="D15" s="6">
        <f>SUM(pdf!D15:$BU15)</f>
        <v>0.36039215686274445</v>
      </c>
      <c r="E15" s="6">
        <f>SUM(pdf!E15:$BU15)</f>
        <v>0.36029411764705821</v>
      </c>
      <c r="F15" s="6">
        <f>SUM(pdf!F15:$BU15)</f>
        <v>0.35999999999999938</v>
      </c>
      <c r="G15" s="6">
        <f>SUM(pdf!G15:$BU15)</f>
        <v>0.35970588235294054</v>
      </c>
      <c r="H15" s="6">
        <f>SUM(pdf!H15:$BU15)</f>
        <v>0.3587254901960778</v>
      </c>
      <c r="I15" s="6">
        <f>SUM(pdf!I15:$BU15)</f>
        <v>0.35735294117646998</v>
      </c>
      <c r="J15" s="6">
        <f>SUM(pdf!J15:$BU15)</f>
        <v>0.35519607843137196</v>
      </c>
      <c r="K15" s="6">
        <f>SUM(pdf!K15:$BU15)</f>
        <v>0.35137254901960724</v>
      </c>
      <c r="L15" s="6">
        <f>SUM(pdf!L15:$BU15)</f>
        <v>0.34568627450980333</v>
      </c>
      <c r="M15" s="6">
        <f>SUM(pdf!M15:$BU15)</f>
        <v>0.33598039215686215</v>
      </c>
      <c r="N15" s="6">
        <f>SUM(pdf!N15:$BU15)</f>
        <v>0.31705882352941123</v>
      </c>
      <c r="O15" s="6">
        <f>SUM(pdf!O15:$BU15)</f>
        <v>0.27215686274509748</v>
      </c>
      <c r="P15" s="6">
        <f>SUM(pdf!P15:$BU15)</f>
        <v>0.13372549019607827</v>
      </c>
      <c r="Q15" s="6">
        <f>SUM(pdf!Q15:$BU15)</f>
        <v>8.539215686274497E-2</v>
      </c>
      <c r="R15" s="6">
        <f>SUM(pdf!R15:$BU15)</f>
        <v>5.4313725490196016E-2</v>
      </c>
      <c r="S15" s="6">
        <f>SUM(pdf!S15:$BU15)</f>
        <v>3.3921568627450924E-2</v>
      </c>
      <c r="T15" s="6">
        <f>SUM(pdf!T15:$BU15)</f>
        <v>2.3235294117647028E-2</v>
      </c>
      <c r="U15" s="6">
        <f>SUM(pdf!U15:$BU15)</f>
        <v>1.7941176470588207E-2</v>
      </c>
      <c r="V15" s="6">
        <f>SUM(pdf!V15:$BU15)</f>
        <v>1.3725490196078398E-2</v>
      </c>
      <c r="W15" s="6">
        <f>SUM(pdf!W15:$BU15)</f>
        <v>1.0686274509803891E-2</v>
      </c>
      <c r="X15" s="6">
        <f>SUM(pdf!X15:$BU15)</f>
        <v>9.2156862745097819E-3</v>
      </c>
      <c r="Y15" s="6">
        <f>SUM(pdf!Y15:$BU15)</f>
        <v>7.7450980392156747E-3</v>
      </c>
      <c r="Z15" s="6">
        <f>SUM(pdf!Z15:$BU15)</f>
        <v>6.6666666666666636E-3</v>
      </c>
      <c r="AA15" s="6">
        <f>SUM(pdf!AA15:$BU15)</f>
        <v>6.1764705882352911E-3</v>
      </c>
      <c r="AB15" s="6">
        <f>SUM(pdf!AB15:$BU15)</f>
        <v>5.8823529411764679E-3</v>
      </c>
      <c r="AC15" s="6">
        <f>SUM(pdf!AC15:$BU15)</f>
        <v>5.2941176470588207E-3</v>
      </c>
      <c r="AD15" s="6">
        <f>SUM(pdf!AD15:$BU15)</f>
        <v>4.9999999999999975E-3</v>
      </c>
      <c r="AE15" s="6">
        <f>SUM(pdf!AE15:$BU15)</f>
        <v>4.9019607843137228E-3</v>
      </c>
      <c r="AF15" s="6">
        <f>SUM(pdf!AF15:$BU15)</f>
        <v>4.8039215686274481E-3</v>
      </c>
      <c r="AG15" s="6">
        <f>SUM(pdf!AG15:$BU15)</f>
        <v>4.6078431372548996E-3</v>
      </c>
      <c r="AH15" s="6">
        <f>SUM(pdf!AH15:$BU15)</f>
        <v>4.3137254901960765E-3</v>
      </c>
      <c r="AI15" s="6">
        <f>SUM(pdf!AI15:$BU15)</f>
        <v>4.0196078431372533E-3</v>
      </c>
      <c r="AJ15" s="6">
        <f>SUM(pdf!AJ15:$BU15)</f>
        <v>3.7254901960784305E-3</v>
      </c>
      <c r="AK15" s="6">
        <f>SUM(pdf!AK15:$BU15)</f>
        <v>3.6274509803921563E-3</v>
      </c>
      <c r="AL15" s="6">
        <f>SUM(pdf!AL15:$BU15)</f>
        <v>3.6274509803921563E-3</v>
      </c>
      <c r="AM15" s="6">
        <f>SUM(pdf!AM15:$BU15)</f>
        <v>3.4313725490196069E-3</v>
      </c>
      <c r="AN15" s="6">
        <f>SUM(pdf!AN15:$BU15)</f>
        <v>3.1372549019607833E-3</v>
      </c>
      <c r="AO15" s="6">
        <f>SUM(pdf!AO15:$BU15)</f>
        <v>3.1372549019607833E-3</v>
      </c>
      <c r="AP15" s="6">
        <f>SUM(pdf!AP15:$BU15)</f>
        <v>2.9411764705882344E-3</v>
      </c>
      <c r="AQ15" s="6">
        <f>SUM(pdf!AQ15:$BU15)</f>
        <v>2.5490196078431357E-3</v>
      </c>
      <c r="AR15" s="6">
        <f>SUM(pdf!AR15:$BU15)</f>
        <v>2.2549019607843129E-3</v>
      </c>
      <c r="AS15" s="6">
        <f>SUM(pdf!AS15:$BU15)</f>
        <v>2.058823529411764E-3</v>
      </c>
      <c r="AT15" s="6">
        <f>SUM(pdf!AT15:$BU15)</f>
        <v>1.5686274509803921E-3</v>
      </c>
      <c r="AU15" s="6">
        <f>SUM(pdf!AU15:$BU15)</f>
        <v>1.4705882352941176E-3</v>
      </c>
      <c r="AV15" s="6">
        <f>SUM(pdf!AV15:$BU15)</f>
        <v>1.4705882352941176E-3</v>
      </c>
      <c r="AW15" s="6">
        <f>SUM(pdf!AW15:$BU15)</f>
        <v>1.4705882352941176E-3</v>
      </c>
      <c r="AX15" s="6">
        <f>SUM(pdf!AX15:$BU15)</f>
        <v>1.4705882352941176E-3</v>
      </c>
      <c r="AY15" s="6">
        <f>SUM(pdf!AY15:$BU15)</f>
        <v>1.4705882352941176E-3</v>
      </c>
      <c r="AZ15" s="6">
        <f>SUM(pdf!AZ15:$BU15)</f>
        <v>1.4705882352941176E-3</v>
      </c>
      <c r="BA15" s="6">
        <f>SUM(pdf!BA15:$BU15)</f>
        <v>1.3725490196078429E-3</v>
      </c>
      <c r="BB15" s="6">
        <f>SUM(pdf!BB15:$BU15)</f>
        <v>1.3725490196078429E-3</v>
      </c>
      <c r="BC15" s="6">
        <f>SUM(pdf!BC15:$BU15)</f>
        <v>1.2745098039215687E-3</v>
      </c>
      <c r="BD15" s="6">
        <f>SUM(pdf!BD15:$BU15)</f>
        <v>1.2745098039215687E-3</v>
      </c>
      <c r="BE15" s="6">
        <f>SUM(pdf!BE15:$BU15)</f>
        <v>1.2745098039215687E-3</v>
      </c>
      <c r="BF15" s="6">
        <f>SUM(pdf!BF15:$BU15)</f>
        <v>1.176470588235294E-3</v>
      </c>
      <c r="BG15" s="6">
        <f>SUM(pdf!BG15:$BU15)</f>
        <v>1.0784313725490195E-3</v>
      </c>
      <c r="BH15" s="6">
        <f>SUM(pdf!BH15:$BU15)</f>
        <v>1.0784313725490195E-3</v>
      </c>
      <c r="BI15" s="6">
        <f>SUM(pdf!BI15:$BU15)</f>
        <v>1.0784313725490195E-3</v>
      </c>
      <c r="BJ15" s="6">
        <f>SUM(pdf!BJ15:$BU15)</f>
        <v>1.0784313725490195E-3</v>
      </c>
      <c r="BK15" s="6">
        <f>SUM(pdf!BK15:$BU15)</f>
        <v>8.8235294117647051E-4</v>
      </c>
      <c r="BL15" s="6">
        <f>SUM(pdf!BL15:$BU15)</f>
        <v>8.8235294117647051E-4</v>
      </c>
      <c r="BM15" s="6">
        <f>SUM(pdf!BM15:$BU15)</f>
        <v>8.8235294117647051E-4</v>
      </c>
      <c r="BN15" s="6">
        <f>SUM(pdf!BN15:$BU15)</f>
        <v>8.8235294117647051E-4</v>
      </c>
      <c r="BO15" s="6">
        <f>SUM(pdf!BO15:$BU15)</f>
        <v>8.8235294117647051E-4</v>
      </c>
      <c r="BP15" s="6">
        <f>SUM(pdf!BP15:$BU15)</f>
        <v>8.8235294117647051E-4</v>
      </c>
      <c r="BQ15" s="6">
        <f>SUM(pdf!BQ15:$BU15)</f>
        <v>8.8235294117647051E-4</v>
      </c>
      <c r="BR15" s="6">
        <f>SUM(pdf!BR15:$BU15)</f>
        <v>8.8235294117647051E-4</v>
      </c>
      <c r="BS15" s="6">
        <f>SUM(pdf!BS15:$BU15)</f>
        <v>8.8235294117647051E-4</v>
      </c>
      <c r="BT15" s="6">
        <f>SUM(pdf!BT15:$BU15)</f>
        <v>8.8235294117647051E-4</v>
      </c>
      <c r="BU15" s="7">
        <f>SUM(pdf!BU15:$BU15)</f>
        <v>7.8431372549019605E-4</v>
      </c>
      <c r="BW15">
        <f t="shared" si="26"/>
        <v>1</v>
      </c>
      <c r="BX15">
        <f t="shared" si="22"/>
        <v>1</v>
      </c>
      <c r="BY15">
        <f t="shared" si="22"/>
        <v>1</v>
      </c>
      <c r="BZ15">
        <f t="shared" si="22"/>
        <v>1</v>
      </c>
      <c r="CA15">
        <f t="shared" si="22"/>
        <v>1</v>
      </c>
      <c r="CB15">
        <f t="shared" si="22"/>
        <v>1</v>
      </c>
      <c r="CC15">
        <f t="shared" si="22"/>
        <v>9</v>
      </c>
      <c r="CD15">
        <f t="shared" si="22"/>
        <v>13</v>
      </c>
      <c r="CE15">
        <f t="shared" si="22"/>
        <v>13</v>
      </c>
      <c r="CF15">
        <f t="shared" si="22"/>
        <v>16</v>
      </c>
      <c r="CG15">
        <f t="shared" si="22"/>
        <v>17</v>
      </c>
      <c r="CI15">
        <f t="shared" si="27"/>
        <v>30</v>
      </c>
      <c r="CJ15">
        <f t="shared" si="28"/>
        <v>30</v>
      </c>
      <c r="CK15">
        <f t="shared" si="23"/>
        <v>30</v>
      </c>
      <c r="CL15">
        <f t="shared" si="23"/>
        <v>30</v>
      </c>
      <c r="CM15">
        <f t="shared" si="23"/>
        <v>30</v>
      </c>
      <c r="CN15">
        <f t="shared" si="23"/>
        <v>30</v>
      </c>
      <c r="CO15">
        <f t="shared" si="23"/>
        <v>38</v>
      </c>
      <c r="CP15">
        <f t="shared" si="23"/>
        <v>42</v>
      </c>
      <c r="CQ15">
        <f t="shared" si="23"/>
        <v>42</v>
      </c>
      <c r="CR15">
        <f t="shared" si="23"/>
        <v>45</v>
      </c>
      <c r="CS15">
        <f t="shared" si="23"/>
        <v>46</v>
      </c>
      <c r="CU15">
        <f t="shared" si="29"/>
        <v>-12</v>
      </c>
      <c r="CV15">
        <f t="shared" si="30"/>
        <v>-12</v>
      </c>
      <c r="CW15">
        <f t="shared" si="24"/>
        <v>-12</v>
      </c>
      <c r="CX15">
        <f t="shared" si="24"/>
        <v>-12</v>
      </c>
      <c r="CY15">
        <f t="shared" si="24"/>
        <v>-12</v>
      </c>
      <c r="CZ15">
        <f t="shared" si="24"/>
        <v>-12</v>
      </c>
      <c r="DA15">
        <f t="shared" si="24"/>
        <v>-4</v>
      </c>
      <c r="DB15">
        <f t="shared" si="24"/>
        <v>0</v>
      </c>
      <c r="DC15">
        <f t="shared" si="24"/>
        <v>0</v>
      </c>
      <c r="DD15">
        <f t="shared" si="24"/>
        <v>3</v>
      </c>
      <c r="DE15">
        <f t="shared" si="24"/>
        <v>4</v>
      </c>
      <c r="DG15" s="1">
        <f t="shared" si="31"/>
        <v>-0.2857142857142857</v>
      </c>
      <c r="DH15" s="1">
        <f t="shared" si="25"/>
        <v>-0.2857142857142857</v>
      </c>
      <c r="DI15" s="1">
        <f t="shared" si="25"/>
        <v>-0.2857142857142857</v>
      </c>
      <c r="DJ15" s="1">
        <f t="shared" si="25"/>
        <v>-0.2857142857142857</v>
      </c>
      <c r="DK15" s="1">
        <f t="shared" si="25"/>
        <v>-0.2857142857142857</v>
      </c>
      <c r="DL15" s="1">
        <f t="shared" si="25"/>
        <v>-0.2857142857142857</v>
      </c>
      <c r="DM15" s="1">
        <f t="shared" si="25"/>
        <v>-9.5238095238095233E-2</v>
      </c>
      <c r="DN15" s="1">
        <f t="shared" si="25"/>
        <v>0</v>
      </c>
      <c r="DO15" s="1">
        <f t="shared" si="25"/>
        <v>0</v>
      </c>
      <c r="DP15" s="1">
        <f t="shared" si="25"/>
        <v>7.1428571428571425E-2</v>
      </c>
      <c r="DQ15" s="1">
        <f t="shared" si="25"/>
        <v>9.5238095238095233E-2</v>
      </c>
    </row>
    <row r="16" spans="1:121" x14ac:dyDescent="0.25">
      <c r="A16">
        <v>14</v>
      </c>
      <c r="B16">
        <v>43</v>
      </c>
      <c r="C16" s="5">
        <f>SUM(pdf!C16:$BU16)</f>
        <v>0.99999999999999822</v>
      </c>
      <c r="D16" s="6">
        <f>SUM(pdf!D16:$BU16)</f>
        <v>0.37611940298507351</v>
      </c>
      <c r="E16" s="6">
        <f>SUM(pdf!E16:$BU16)</f>
        <v>0.37571234735413728</v>
      </c>
      <c r="F16" s="6">
        <f>SUM(pdf!F16:$BU16)</f>
        <v>0.375169606512889</v>
      </c>
      <c r="G16" s="6">
        <f>SUM(pdf!G16:$BU16)</f>
        <v>0.37462686567164066</v>
      </c>
      <c r="H16" s="6">
        <f>SUM(pdf!H16:$BU16)</f>
        <v>0.37394843962008029</v>
      </c>
      <c r="I16" s="6">
        <f>SUM(pdf!I16:$BU16)</f>
        <v>0.37340569877883201</v>
      </c>
      <c r="J16" s="6">
        <f>SUM(pdf!J16:$BU16)</f>
        <v>0.37204884667571125</v>
      </c>
      <c r="K16" s="6">
        <f>SUM(pdf!K16:$BU16)</f>
        <v>0.36892808683853351</v>
      </c>
      <c r="L16" s="6">
        <f>SUM(pdf!L16:$BU16)</f>
        <v>0.36594301221166786</v>
      </c>
      <c r="M16" s="6">
        <f>SUM(pdf!M16:$BU16)</f>
        <v>0.36092265943012103</v>
      </c>
      <c r="N16" s="6">
        <f>SUM(pdf!N16:$BU16)</f>
        <v>0.35210312075983613</v>
      </c>
      <c r="O16" s="6">
        <f>SUM(pdf!O16:$BU16)</f>
        <v>0.33161465400271273</v>
      </c>
      <c r="P16" s="6">
        <f>SUM(pdf!P16:$BU16)</f>
        <v>0.28385345997286199</v>
      </c>
      <c r="Q16" s="6">
        <f>SUM(pdf!Q16:$BU16)</f>
        <v>0.14654002713704184</v>
      </c>
      <c r="R16" s="6">
        <f>SUM(pdf!R16:$BU16)</f>
        <v>9.0909090909090773E-2</v>
      </c>
      <c r="S16" s="6">
        <f>SUM(pdf!S16:$BU16)</f>
        <v>5.9565807327001341E-2</v>
      </c>
      <c r="T16" s="6">
        <f>SUM(pdf!T16:$BU16)</f>
        <v>3.8670284938941639E-2</v>
      </c>
      <c r="U16" s="6">
        <f>SUM(pdf!U16:$BU16)</f>
        <v>2.7951153324287634E-2</v>
      </c>
      <c r="V16" s="6">
        <f>SUM(pdf!V16:$BU16)</f>
        <v>2.0624151967435535E-2</v>
      </c>
      <c r="W16" s="6">
        <f>SUM(pdf!W16:$BU16)</f>
        <v>1.4382632293080041E-2</v>
      </c>
      <c r="X16" s="6">
        <f>SUM(pdf!X16:$BU16)</f>
        <v>1.207598371777475E-2</v>
      </c>
      <c r="Y16" s="6">
        <f>SUM(pdf!Y16:$BU16)</f>
        <v>1.0176390773405687E-2</v>
      </c>
      <c r="Z16" s="6">
        <f>SUM(pdf!Z16:$BU16)</f>
        <v>8.6838534599728533E-3</v>
      </c>
      <c r="AA16" s="6">
        <f>SUM(pdf!AA16:$BU16)</f>
        <v>7.7340569877883212E-3</v>
      </c>
      <c r="AB16" s="6">
        <f>SUM(pdf!AB16:$BU16)</f>
        <v>7.7340569877883212E-3</v>
      </c>
      <c r="AC16" s="6">
        <f>SUM(pdf!AC16:$BU16)</f>
        <v>6.9199457259158659E-3</v>
      </c>
      <c r="AD16" s="6">
        <f>SUM(pdf!AD16:$BU16)</f>
        <v>6.6485753052917141E-3</v>
      </c>
      <c r="AE16" s="6">
        <f>SUM(pdf!AE16:$BU16)</f>
        <v>6.1058344640434106E-3</v>
      </c>
      <c r="AF16" s="6">
        <f>SUM(pdf!AF16:$BU16)</f>
        <v>5.6987788331071838E-3</v>
      </c>
      <c r="AG16" s="6">
        <f>SUM(pdf!AG16:$BU16)</f>
        <v>5.0203527815468052E-3</v>
      </c>
      <c r="AH16" s="6">
        <f>SUM(pdf!AH16:$BU16)</f>
        <v>5.0203527815468052E-3</v>
      </c>
      <c r="AI16" s="6">
        <f>SUM(pdf!AI16:$BU16)</f>
        <v>4.4776119402985017E-3</v>
      </c>
      <c r="AJ16" s="6">
        <f>SUM(pdf!AJ16:$BU16)</f>
        <v>4.0705563093622749E-3</v>
      </c>
      <c r="AK16" s="6">
        <f>SUM(pdf!AK16:$BU16)</f>
        <v>3.2564450474898195E-3</v>
      </c>
      <c r="AL16" s="6">
        <f>SUM(pdf!AL16:$BU16)</f>
        <v>3.1207598371777432E-3</v>
      </c>
      <c r="AM16" s="6">
        <f>SUM(pdf!AM16:$BU16)</f>
        <v>2.8493894165535914E-3</v>
      </c>
      <c r="AN16" s="6">
        <f>SUM(pdf!AN16:$BU16)</f>
        <v>2.7137042062415156E-3</v>
      </c>
      <c r="AO16" s="6">
        <f>SUM(pdf!AO16:$BU16)</f>
        <v>2.7137042062415156E-3</v>
      </c>
      <c r="AP16" s="6">
        <f>SUM(pdf!AP16:$BU16)</f>
        <v>2.4423337856173638E-3</v>
      </c>
      <c r="AQ16" s="6">
        <f>SUM(pdf!AQ16:$BU16)</f>
        <v>2.3066485753052879E-3</v>
      </c>
      <c r="AR16" s="6">
        <f>SUM(pdf!AR16:$BU16)</f>
        <v>2.3066485753052879E-3</v>
      </c>
      <c r="AS16" s="6">
        <f>SUM(pdf!AS16:$BU16)</f>
        <v>2.3066485753052879E-3</v>
      </c>
      <c r="AT16" s="6">
        <f>SUM(pdf!AT16:$BU16)</f>
        <v>2.3066485753052879E-3</v>
      </c>
      <c r="AU16" s="6">
        <f>SUM(pdf!AU16:$BU16)</f>
        <v>2.170963364993212E-3</v>
      </c>
      <c r="AV16" s="6">
        <f>SUM(pdf!AV16:$BU16)</f>
        <v>2.170963364993212E-3</v>
      </c>
      <c r="AW16" s="6">
        <f>SUM(pdf!AW16:$BU16)</f>
        <v>2.170963364993212E-3</v>
      </c>
      <c r="AX16" s="6">
        <f>SUM(pdf!AX16:$BU16)</f>
        <v>2.170963364993212E-3</v>
      </c>
      <c r="AY16" s="6">
        <f>SUM(pdf!AY16:$BU16)</f>
        <v>2.170963364993212E-3</v>
      </c>
      <c r="AZ16" s="6">
        <f>SUM(pdf!AZ16:$BU16)</f>
        <v>2.170963364993212E-3</v>
      </c>
      <c r="BA16" s="6">
        <f>SUM(pdf!BA16:$BU16)</f>
        <v>1.8995929443690598E-3</v>
      </c>
      <c r="BB16" s="6">
        <f>SUM(pdf!BB16:$BU16)</f>
        <v>1.8995929443690598E-3</v>
      </c>
      <c r="BC16" s="6">
        <f>SUM(pdf!BC16:$BU16)</f>
        <v>1.8995929443690598E-3</v>
      </c>
      <c r="BD16" s="6">
        <f>SUM(pdf!BD16:$BU16)</f>
        <v>1.7639077340569839E-3</v>
      </c>
      <c r="BE16" s="6">
        <f>SUM(pdf!BE16:$BU16)</f>
        <v>1.7639077340569839E-3</v>
      </c>
      <c r="BF16" s="6">
        <f>SUM(pdf!BF16:$BU16)</f>
        <v>1.7639077340569839E-3</v>
      </c>
      <c r="BG16" s="6">
        <f>SUM(pdf!BG16:$BU16)</f>
        <v>1.7639077340569839E-3</v>
      </c>
      <c r="BH16" s="6">
        <f>SUM(pdf!BH16:$BU16)</f>
        <v>1.7639077340569839E-3</v>
      </c>
      <c r="BI16" s="6">
        <f>SUM(pdf!BI16:$BU16)</f>
        <v>1.7639077340569839E-3</v>
      </c>
      <c r="BJ16" s="6">
        <f>SUM(pdf!BJ16:$BU16)</f>
        <v>1.7639077340569839E-3</v>
      </c>
      <c r="BK16" s="6">
        <f>SUM(pdf!BK16:$BU16)</f>
        <v>1.7639077340569839E-3</v>
      </c>
      <c r="BL16" s="6">
        <f>SUM(pdf!BL16:$BU16)</f>
        <v>1.7639077340569839E-3</v>
      </c>
      <c r="BM16" s="6">
        <f>SUM(pdf!BM16:$BU16)</f>
        <v>1.7639077340569839E-3</v>
      </c>
      <c r="BN16" s="6">
        <f>SUM(pdf!BN16:$BU16)</f>
        <v>1.7639077340569839E-3</v>
      </c>
      <c r="BO16" s="6">
        <f>SUM(pdf!BO16:$BU16)</f>
        <v>1.628222523744908E-3</v>
      </c>
      <c r="BP16" s="6">
        <f>SUM(pdf!BP16:$BU16)</f>
        <v>1.4925373134328319E-3</v>
      </c>
      <c r="BQ16" s="6">
        <f>SUM(pdf!BQ16:$BU16)</f>
        <v>1.4925373134328319E-3</v>
      </c>
      <c r="BR16" s="6">
        <f>SUM(pdf!BR16:$BU16)</f>
        <v>1.3568521031207558E-3</v>
      </c>
      <c r="BS16" s="6">
        <f>SUM(pdf!BS16:$BU16)</f>
        <v>1.3568521031207558E-3</v>
      </c>
      <c r="BT16" s="6">
        <f>SUM(pdf!BT16:$BU16)</f>
        <v>1.3568521031207558E-3</v>
      </c>
      <c r="BU16" s="7">
        <f>SUM(pdf!BU16:$BU16)</f>
        <v>1.2211668928086799E-3</v>
      </c>
      <c r="BW16">
        <f t="shared" si="26"/>
        <v>1</v>
      </c>
      <c r="BX16">
        <f t="shared" si="22"/>
        <v>1</v>
      </c>
      <c r="BY16">
        <f t="shared" si="22"/>
        <v>1</v>
      </c>
      <c r="BZ16">
        <f t="shared" si="22"/>
        <v>1</v>
      </c>
      <c r="CA16">
        <f t="shared" si="22"/>
        <v>1</v>
      </c>
      <c r="CB16">
        <f t="shared" si="22"/>
        <v>1</v>
      </c>
      <c r="CC16">
        <f t="shared" si="22"/>
        <v>12</v>
      </c>
      <c r="CD16">
        <f t="shared" si="22"/>
        <v>14</v>
      </c>
      <c r="CE16">
        <f t="shared" si="22"/>
        <v>14</v>
      </c>
      <c r="CF16">
        <f t="shared" si="22"/>
        <v>17</v>
      </c>
      <c r="CG16">
        <f t="shared" si="22"/>
        <v>18</v>
      </c>
      <c r="CI16">
        <f t="shared" si="27"/>
        <v>30</v>
      </c>
      <c r="CJ16">
        <f t="shared" si="28"/>
        <v>30</v>
      </c>
      <c r="CK16">
        <f t="shared" si="23"/>
        <v>30</v>
      </c>
      <c r="CL16">
        <f t="shared" si="23"/>
        <v>30</v>
      </c>
      <c r="CM16">
        <f t="shared" si="23"/>
        <v>30</v>
      </c>
      <c r="CN16">
        <f t="shared" si="23"/>
        <v>30</v>
      </c>
      <c r="CO16">
        <f t="shared" si="23"/>
        <v>41</v>
      </c>
      <c r="CP16">
        <f t="shared" si="23"/>
        <v>43</v>
      </c>
      <c r="CQ16">
        <f t="shared" si="23"/>
        <v>43</v>
      </c>
      <c r="CR16">
        <f t="shared" si="23"/>
        <v>46</v>
      </c>
      <c r="CS16">
        <f t="shared" si="23"/>
        <v>47</v>
      </c>
      <c r="CU16">
        <f t="shared" si="29"/>
        <v>-13</v>
      </c>
      <c r="CV16">
        <f t="shared" si="30"/>
        <v>-13</v>
      </c>
      <c r="CW16">
        <f t="shared" si="24"/>
        <v>-13</v>
      </c>
      <c r="CX16">
        <f t="shared" si="24"/>
        <v>-13</v>
      </c>
      <c r="CY16">
        <f t="shared" si="24"/>
        <v>-13</v>
      </c>
      <c r="CZ16">
        <f t="shared" si="24"/>
        <v>-13</v>
      </c>
      <c r="DA16">
        <f t="shared" si="24"/>
        <v>-2</v>
      </c>
      <c r="DB16">
        <f t="shared" si="24"/>
        <v>0</v>
      </c>
      <c r="DC16">
        <f t="shared" si="24"/>
        <v>0</v>
      </c>
      <c r="DD16">
        <f t="shared" si="24"/>
        <v>3</v>
      </c>
      <c r="DE16">
        <f t="shared" si="24"/>
        <v>4</v>
      </c>
      <c r="DG16" s="1">
        <f t="shared" si="31"/>
        <v>-0.30232558139534882</v>
      </c>
      <c r="DH16" s="1">
        <f t="shared" si="25"/>
        <v>-0.30232558139534882</v>
      </c>
      <c r="DI16" s="1">
        <f t="shared" si="25"/>
        <v>-0.30232558139534882</v>
      </c>
      <c r="DJ16" s="1">
        <f t="shared" si="25"/>
        <v>-0.30232558139534882</v>
      </c>
      <c r="DK16" s="1">
        <f t="shared" si="25"/>
        <v>-0.30232558139534882</v>
      </c>
      <c r="DL16" s="1">
        <f t="shared" si="25"/>
        <v>-0.30232558139534882</v>
      </c>
      <c r="DM16" s="1">
        <f t="shared" si="25"/>
        <v>-4.6511627906976744E-2</v>
      </c>
      <c r="DN16" s="1">
        <f t="shared" si="25"/>
        <v>0</v>
      </c>
      <c r="DO16" s="1">
        <f t="shared" si="25"/>
        <v>0</v>
      </c>
      <c r="DP16" s="1">
        <f t="shared" si="25"/>
        <v>6.9767441860465115E-2</v>
      </c>
      <c r="DQ16" s="1">
        <f t="shared" si="25"/>
        <v>9.3023255813953487E-2</v>
      </c>
    </row>
    <row r="17" spans="1:121" x14ac:dyDescent="0.25">
      <c r="A17">
        <v>15</v>
      </c>
      <c r="B17">
        <v>44</v>
      </c>
      <c r="C17" s="5">
        <f>SUM(pdf!C17:$BU17)</f>
        <v>0.99999999999999845</v>
      </c>
      <c r="D17" s="6">
        <f>SUM(pdf!D17:$BU17)</f>
        <v>0.35284627794422574</v>
      </c>
      <c r="E17" s="6">
        <f>SUM(pdf!E17:$BU17)</f>
        <v>0.35261581009449072</v>
      </c>
      <c r="F17" s="6">
        <f>SUM(pdf!F17:$BU17)</f>
        <v>0.35250057616962327</v>
      </c>
      <c r="G17" s="6">
        <f>SUM(pdf!G17:$BU17)</f>
        <v>0.35250057616962327</v>
      </c>
      <c r="H17" s="6">
        <f>SUM(pdf!H17:$BU17)</f>
        <v>0.35146347084581597</v>
      </c>
      <c r="I17" s="6">
        <f>SUM(pdf!I17:$BU17)</f>
        <v>0.35088730122147849</v>
      </c>
      <c r="J17" s="6">
        <f>SUM(pdf!J17:$BU17)</f>
        <v>0.35031113159714111</v>
      </c>
      <c r="K17" s="6">
        <f>SUM(pdf!K17:$BU17)</f>
        <v>0.34985019589767119</v>
      </c>
      <c r="L17" s="6">
        <f>SUM(pdf!L17:$BU17)</f>
        <v>0.3477759852500566</v>
      </c>
      <c r="M17" s="6">
        <f>SUM(pdf!M17:$BU17)</f>
        <v>0.34477990320350205</v>
      </c>
      <c r="N17" s="6">
        <f>SUM(pdf!N17:$BU17)</f>
        <v>0.33821156948605569</v>
      </c>
      <c r="O17" s="6">
        <f>SUM(pdf!O17:$BU17)</f>
        <v>0.32991472689559698</v>
      </c>
      <c r="P17" s="6">
        <f>SUM(pdf!P17:$BU17)</f>
        <v>0.31055542751786025</v>
      </c>
      <c r="Q17" s="6">
        <f>SUM(pdf!Q17:$BU17)</f>
        <v>0.2660751325190126</v>
      </c>
      <c r="R17" s="6">
        <f>SUM(pdf!R17:$BU17)</f>
        <v>0.13205807789813284</v>
      </c>
      <c r="S17" s="6">
        <f>SUM(pdf!S17:$BU17)</f>
        <v>7.9280940308826653E-2</v>
      </c>
      <c r="T17" s="6">
        <f>SUM(pdf!T17:$BU17)</f>
        <v>4.7591610970269455E-2</v>
      </c>
      <c r="U17" s="6">
        <f>SUM(pdf!U17:$BU17)</f>
        <v>3.4454943535376675E-2</v>
      </c>
      <c r="V17" s="6">
        <f>SUM(pdf!V17:$BU17)</f>
        <v>2.2931551048628682E-2</v>
      </c>
      <c r="W17" s="6">
        <f>SUM(pdf!W17:$BU17)</f>
        <v>1.7746024429592035E-2</v>
      </c>
      <c r="X17" s="6">
        <f>SUM(pdf!X17:$BU17)</f>
        <v>1.4289006683567614E-2</v>
      </c>
      <c r="Y17" s="6">
        <f>SUM(pdf!Y17:$BU17)</f>
        <v>1.1984328186217993E-2</v>
      </c>
      <c r="Z17" s="6">
        <f>SUM(pdf!Z17:$BU17)</f>
        <v>9.7948836137358528E-3</v>
      </c>
      <c r="AA17" s="6">
        <f>SUM(pdf!AA17:$BU17)</f>
        <v>8.8730122147960069E-3</v>
      </c>
      <c r="AB17" s="6">
        <f>SUM(pdf!AB17:$BU17)</f>
        <v>7.951140815856161E-3</v>
      </c>
      <c r="AC17" s="6">
        <f>SUM(pdf!AC17:$BU17)</f>
        <v>7.2597372666512779E-3</v>
      </c>
      <c r="AD17" s="6">
        <f>SUM(pdf!AD17:$BU17)</f>
        <v>6.7988015671813559E-3</v>
      </c>
      <c r="AE17" s="6">
        <f>SUM(pdf!AE17:$BU17)</f>
        <v>6.5683337174463948E-3</v>
      </c>
      <c r="AF17" s="6">
        <f>SUM(pdf!AF17:$BU17)</f>
        <v>5.9921640931089922E-3</v>
      </c>
      <c r="AG17" s="6">
        <f>SUM(pdf!AG17:$BU17)</f>
        <v>5.8769301682415117E-3</v>
      </c>
      <c r="AH17" s="6">
        <f>SUM(pdf!AH17:$BU17)</f>
        <v>5.3007605439041065E-3</v>
      </c>
      <c r="AI17" s="6">
        <f>SUM(pdf!AI17:$BU17)</f>
        <v>5.1855266190366268E-3</v>
      </c>
      <c r="AJ17" s="6">
        <f>SUM(pdf!AJ17:$BU17)</f>
        <v>4.6093569946992216E-3</v>
      </c>
      <c r="AK17" s="6">
        <f>SUM(pdf!AK17:$BU17)</f>
        <v>4.494123069831742E-3</v>
      </c>
      <c r="AL17" s="6">
        <f>SUM(pdf!AL17:$BU17)</f>
        <v>3.5722516708918944E-3</v>
      </c>
      <c r="AM17" s="6">
        <f>SUM(pdf!AM17:$BU17)</f>
        <v>3.4570177460244147E-3</v>
      </c>
      <c r="AN17" s="6">
        <f>SUM(pdf!AN17:$BU17)</f>
        <v>3.3417838211569342E-3</v>
      </c>
      <c r="AO17" s="6">
        <f>SUM(pdf!AO17:$BU17)</f>
        <v>3.3417838211569342E-3</v>
      </c>
      <c r="AP17" s="6">
        <f>SUM(pdf!AP17:$BU17)</f>
        <v>3.2265498962894541E-3</v>
      </c>
      <c r="AQ17" s="6">
        <f>SUM(pdf!AQ17:$BU17)</f>
        <v>3.111315971421974E-3</v>
      </c>
      <c r="AR17" s="6">
        <f>SUM(pdf!AR17:$BU17)</f>
        <v>2.9960820465544939E-3</v>
      </c>
      <c r="AS17" s="6">
        <f>SUM(pdf!AS17:$BU17)</f>
        <v>2.8808481216870139E-3</v>
      </c>
      <c r="AT17" s="6">
        <f>SUM(pdf!AT17:$BU17)</f>
        <v>2.7656141968195342E-3</v>
      </c>
      <c r="AU17" s="6">
        <f>SUM(pdf!AU17:$BU17)</f>
        <v>2.7656141968195342E-3</v>
      </c>
      <c r="AV17" s="6">
        <f>SUM(pdf!AV17:$BU17)</f>
        <v>2.5351463470845732E-3</v>
      </c>
      <c r="AW17" s="6">
        <f>SUM(pdf!AW17:$BU17)</f>
        <v>2.4199124222170931E-3</v>
      </c>
      <c r="AX17" s="6">
        <f>SUM(pdf!AX17:$BU17)</f>
        <v>2.4199124222170931E-3</v>
      </c>
      <c r="AY17" s="6">
        <f>SUM(pdf!AY17:$BU17)</f>
        <v>2.4199124222170931E-3</v>
      </c>
      <c r="AZ17" s="6">
        <f>SUM(pdf!AZ17:$BU17)</f>
        <v>2.4199124222170931E-3</v>
      </c>
      <c r="BA17" s="6">
        <f>SUM(pdf!BA17:$BU17)</f>
        <v>2.4199124222170931E-3</v>
      </c>
      <c r="BB17" s="6">
        <f>SUM(pdf!BB17:$BU17)</f>
        <v>2.4199124222170931E-3</v>
      </c>
      <c r="BC17" s="6">
        <f>SUM(pdf!BC17:$BU17)</f>
        <v>2.4199124222170931E-3</v>
      </c>
      <c r="BD17" s="6">
        <f>SUM(pdf!BD17:$BU17)</f>
        <v>2.304678497349613E-3</v>
      </c>
      <c r="BE17" s="6">
        <f>SUM(pdf!BE17:$BU17)</f>
        <v>2.304678497349613E-3</v>
      </c>
      <c r="BF17" s="6">
        <f>SUM(pdf!BF17:$BU17)</f>
        <v>2.304678497349613E-3</v>
      </c>
      <c r="BG17" s="6">
        <f>SUM(pdf!BG17:$BU17)</f>
        <v>2.304678497349613E-3</v>
      </c>
      <c r="BH17" s="6">
        <f>SUM(pdf!BH17:$BU17)</f>
        <v>2.304678497349613E-3</v>
      </c>
      <c r="BI17" s="6">
        <f>SUM(pdf!BI17:$BU17)</f>
        <v>2.304678497349613E-3</v>
      </c>
      <c r="BJ17" s="6">
        <f>SUM(pdf!BJ17:$BU17)</f>
        <v>2.304678497349613E-3</v>
      </c>
      <c r="BK17" s="6">
        <f>SUM(pdf!BK17:$BU17)</f>
        <v>2.304678497349613E-3</v>
      </c>
      <c r="BL17" s="6">
        <f>SUM(pdf!BL17:$BU17)</f>
        <v>2.304678497349613E-3</v>
      </c>
      <c r="BM17" s="6">
        <f>SUM(pdf!BM17:$BU17)</f>
        <v>2.1894445724821329E-3</v>
      </c>
      <c r="BN17" s="6">
        <f>SUM(pdf!BN17:$BU17)</f>
        <v>2.1894445724821329E-3</v>
      </c>
      <c r="BO17" s="6">
        <f>SUM(pdf!BO17:$BU17)</f>
        <v>2.1894445724821329E-3</v>
      </c>
      <c r="BP17" s="6">
        <f>SUM(pdf!BP17:$BU17)</f>
        <v>2.0742106476146528E-3</v>
      </c>
      <c r="BQ17" s="6">
        <f>SUM(pdf!BQ17:$BU17)</f>
        <v>2.0742106476146528E-3</v>
      </c>
      <c r="BR17" s="6">
        <f>SUM(pdf!BR17:$BU17)</f>
        <v>2.0742106476146528E-3</v>
      </c>
      <c r="BS17" s="6">
        <f>SUM(pdf!BS17:$BU17)</f>
        <v>2.0742106476146528E-3</v>
      </c>
      <c r="BT17" s="6">
        <f>SUM(pdf!BT17:$BU17)</f>
        <v>1.843742797879692E-3</v>
      </c>
      <c r="BU17" s="7">
        <f>SUM(pdf!BU17:$BU17)</f>
        <v>1.49804102327725E-3</v>
      </c>
      <c r="BW17">
        <f t="shared" si="26"/>
        <v>1</v>
      </c>
      <c r="BX17">
        <f t="shared" si="22"/>
        <v>1</v>
      </c>
      <c r="BY17">
        <f t="shared" si="22"/>
        <v>1</v>
      </c>
      <c r="BZ17">
        <f t="shared" si="22"/>
        <v>1</v>
      </c>
      <c r="CA17">
        <f t="shared" si="22"/>
        <v>1</v>
      </c>
      <c r="CB17">
        <f t="shared" si="22"/>
        <v>1</v>
      </c>
      <c r="CC17">
        <f t="shared" si="22"/>
        <v>8</v>
      </c>
      <c r="CD17">
        <f t="shared" si="22"/>
        <v>15</v>
      </c>
      <c r="CE17">
        <f t="shared" si="22"/>
        <v>15</v>
      </c>
      <c r="CF17">
        <f t="shared" si="22"/>
        <v>17</v>
      </c>
      <c r="CG17">
        <f t="shared" si="22"/>
        <v>19</v>
      </c>
      <c r="CI17">
        <f t="shared" si="27"/>
        <v>30</v>
      </c>
      <c r="CJ17">
        <f t="shared" si="28"/>
        <v>30</v>
      </c>
      <c r="CK17">
        <f t="shared" si="23"/>
        <v>30</v>
      </c>
      <c r="CL17">
        <f t="shared" si="23"/>
        <v>30</v>
      </c>
      <c r="CM17">
        <f t="shared" si="23"/>
        <v>30</v>
      </c>
      <c r="CN17">
        <f t="shared" si="23"/>
        <v>30</v>
      </c>
      <c r="CO17">
        <f t="shared" si="23"/>
        <v>37</v>
      </c>
      <c r="CP17">
        <f t="shared" si="23"/>
        <v>44</v>
      </c>
      <c r="CQ17">
        <f t="shared" si="23"/>
        <v>44</v>
      </c>
      <c r="CR17">
        <f t="shared" si="23"/>
        <v>46</v>
      </c>
      <c r="CS17">
        <f t="shared" si="23"/>
        <v>48</v>
      </c>
      <c r="CU17">
        <f t="shared" si="29"/>
        <v>-14</v>
      </c>
      <c r="CV17">
        <f t="shared" si="30"/>
        <v>-14</v>
      </c>
      <c r="CW17">
        <f t="shared" si="24"/>
        <v>-14</v>
      </c>
      <c r="CX17">
        <f t="shared" si="24"/>
        <v>-14</v>
      </c>
      <c r="CY17">
        <f t="shared" si="24"/>
        <v>-14</v>
      </c>
      <c r="CZ17">
        <f t="shared" si="24"/>
        <v>-14</v>
      </c>
      <c r="DA17">
        <f t="shared" si="24"/>
        <v>-7</v>
      </c>
      <c r="DB17">
        <f t="shared" si="24"/>
        <v>0</v>
      </c>
      <c r="DC17">
        <f t="shared" si="24"/>
        <v>0</v>
      </c>
      <c r="DD17">
        <f t="shared" si="24"/>
        <v>2</v>
      </c>
      <c r="DE17">
        <f t="shared" si="24"/>
        <v>4</v>
      </c>
      <c r="DG17" s="1">
        <f t="shared" si="31"/>
        <v>-0.31818181818181818</v>
      </c>
      <c r="DH17" s="1">
        <f t="shared" si="25"/>
        <v>-0.31818181818181818</v>
      </c>
      <c r="DI17" s="1">
        <f t="shared" si="25"/>
        <v>-0.31818181818181818</v>
      </c>
      <c r="DJ17" s="1">
        <f t="shared" si="25"/>
        <v>-0.31818181818181818</v>
      </c>
      <c r="DK17" s="1">
        <f t="shared" si="25"/>
        <v>-0.31818181818181818</v>
      </c>
      <c r="DL17" s="1">
        <f t="shared" si="25"/>
        <v>-0.31818181818181818</v>
      </c>
      <c r="DM17" s="1">
        <f t="shared" si="25"/>
        <v>-0.15909090909090909</v>
      </c>
      <c r="DN17" s="1">
        <f t="shared" si="25"/>
        <v>0</v>
      </c>
      <c r="DO17" s="1">
        <f t="shared" si="25"/>
        <v>0</v>
      </c>
      <c r="DP17" s="1">
        <f t="shared" si="25"/>
        <v>4.5454545454545456E-2</v>
      </c>
      <c r="DQ17" s="1">
        <f t="shared" si="25"/>
        <v>9.0909090909090912E-2</v>
      </c>
    </row>
    <row r="18" spans="1:121" x14ac:dyDescent="0.25">
      <c r="A18">
        <v>16</v>
      </c>
      <c r="B18">
        <v>45</v>
      </c>
      <c r="C18" s="5">
        <f>SUM(pdf!C18:$BU18)</f>
        <v>0.99999999999999911</v>
      </c>
      <c r="D18" s="6">
        <f>SUM(pdf!D18:$BU18)</f>
        <v>0.36104187437686902</v>
      </c>
      <c r="E18" s="6">
        <f>SUM(pdf!E18:$BU18)</f>
        <v>0.36104187437686902</v>
      </c>
      <c r="F18" s="6">
        <f>SUM(pdf!F18:$BU18)</f>
        <v>0.36066799601196375</v>
      </c>
      <c r="G18" s="6">
        <f>SUM(pdf!G18:$BU18)</f>
        <v>0.36004486540378827</v>
      </c>
      <c r="H18" s="6">
        <f>SUM(pdf!H18:$BU18)</f>
        <v>0.35904785643070752</v>
      </c>
      <c r="I18" s="6">
        <f>SUM(pdf!I18:$BU18)</f>
        <v>0.35805084745762678</v>
      </c>
      <c r="J18" s="6">
        <f>SUM(pdf!J18:$BU18)</f>
        <v>0.35692921236291092</v>
      </c>
      <c r="K18" s="6">
        <f>SUM(pdf!K18:$BU18)</f>
        <v>0.35580757726819506</v>
      </c>
      <c r="L18" s="6">
        <f>SUM(pdf!L18:$BU18)</f>
        <v>0.35356430707876335</v>
      </c>
      <c r="M18" s="6">
        <f>SUM(pdf!M18:$BU18)</f>
        <v>0.350448654037886</v>
      </c>
      <c r="N18" s="6">
        <f>SUM(pdf!N18:$BU18)</f>
        <v>0.3443419740777664</v>
      </c>
      <c r="O18" s="6">
        <f>SUM(pdf!O18:$BU18)</f>
        <v>0.3393569292123626</v>
      </c>
      <c r="P18" s="6">
        <f>SUM(pdf!P18:$BU18)</f>
        <v>0.32988534396809538</v>
      </c>
      <c r="Q18" s="6">
        <f>SUM(pdf!Q18:$BU18)</f>
        <v>0.3099451645064803</v>
      </c>
      <c r="R18" s="6">
        <f>SUM(pdf!R18:$BU18)</f>
        <v>0.26944167497507465</v>
      </c>
      <c r="S18" s="6">
        <f>SUM(pdf!S18:$BU18)</f>
        <v>0.12973579262213356</v>
      </c>
      <c r="T18" s="6">
        <f>SUM(pdf!T18:$BU18)</f>
        <v>8.262711864406766E-2</v>
      </c>
      <c r="U18" s="6">
        <f>SUM(pdf!U18:$BU18)</f>
        <v>5.8698903290129542E-2</v>
      </c>
      <c r="V18" s="6">
        <f>SUM(pdf!V18:$BU18)</f>
        <v>3.7761714855433642E-2</v>
      </c>
      <c r="W18" s="6">
        <f>SUM(pdf!W18:$BU18)</f>
        <v>2.7916251246261174E-2</v>
      </c>
      <c r="X18" s="6">
        <f>SUM(pdf!X18:$BU18)</f>
        <v>2.0314057826520401E-2</v>
      </c>
      <c r="Y18" s="6">
        <f>SUM(pdf!Y18:$BU18)</f>
        <v>1.6949152542372847E-2</v>
      </c>
      <c r="Z18" s="6">
        <f>SUM(pdf!Z18:$BU18)</f>
        <v>1.4207377866400767E-2</v>
      </c>
      <c r="AA18" s="6">
        <f>SUM(pdf!AA18:$BU18)</f>
        <v>1.2711864406779638E-2</v>
      </c>
      <c r="AB18" s="6">
        <f>SUM(pdf!AB18:$BU18)</f>
        <v>1.0967098703888317E-2</v>
      </c>
      <c r="AC18" s="6">
        <f>SUM(pdf!AC18:$BU18)</f>
        <v>1.0094715852442655E-2</v>
      </c>
      <c r="AD18" s="6">
        <f>SUM(pdf!AD18:$BU18)</f>
        <v>8.7238285144566139E-3</v>
      </c>
      <c r="AE18" s="6">
        <f>SUM(pdf!AE18:$BU18)</f>
        <v>8.2253240279162362E-3</v>
      </c>
      <c r="AF18" s="6">
        <f>SUM(pdf!AF18:$BU18)</f>
        <v>7.6021934197407631E-3</v>
      </c>
      <c r="AG18" s="6">
        <f>SUM(pdf!AG18:$BU18)</f>
        <v>6.6051844466600076E-3</v>
      </c>
      <c r="AH18" s="6">
        <f>SUM(pdf!AH18:$BU18)</f>
        <v>6.4805583250249141E-3</v>
      </c>
      <c r="AI18" s="6">
        <f>SUM(pdf!AI18:$BU18)</f>
        <v>5.7328015952143475E-3</v>
      </c>
      <c r="AJ18" s="6">
        <f>SUM(pdf!AJ18:$BU18)</f>
        <v>5.4835493519441586E-3</v>
      </c>
      <c r="AK18" s="6">
        <f>SUM(pdf!AK18:$BU18)</f>
        <v>5.2342971086739697E-3</v>
      </c>
      <c r="AL18" s="6">
        <f>SUM(pdf!AL18:$BU18)</f>
        <v>4.9850448654037809E-3</v>
      </c>
      <c r="AM18" s="6">
        <f>SUM(pdf!AM18:$BU18)</f>
        <v>2.8664007976071711E-3</v>
      </c>
      <c r="AN18" s="6">
        <f>SUM(pdf!AN18:$BU18)</f>
        <v>2.8664007976071711E-3</v>
      </c>
      <c r="AO18" s="6">
        <f>SUM(pdf!AO18:$BU18)</f>
        <v>2.6171485543369823E-3</v>
      </c>
      <c r="AP18" s="6">
        <f>SUM(pdf!AP18:$BU18)</f>
        <v>2.6171485543369823E-3</v>
      </c>
      <c r="AQ18" s="6">
        <f>SUM(pdf!AQ18:$BU18)</f>
        <v>2.6171485543369823E-3</v>
      </c>
      <c r="AR18" s="6">
        <f>SUM(pdf!AR18:$BU18)</f>
        <v>2.6171485543369823E-3</v>
      </c>
      <c r="AS18" s="6">
        <f>SUM(pdf!AS18:$BU18)</f>
        <v>2.4925224327018878E-3</v>
      </c>
      <c r="AT18" s="6">
        <f>SUM(pdf!AT18:$BU18)</f>
        <v>2.4925224327018878E-3</v>
      </c>
      <c r="AU18" s="6">
        <f>SUM(pdf!AU18:$BU18)</f>
        <v>2.4925224327018878E-3</v>
      </c>
      <c r="AV18" s="6">
        <f>SUM(pdf!AV18:$BU18)</f>
        <v>2.4925224327018878E-3</v>
      </c>
      <c r="AW18" s="6">
        <f>SUM(pdf!AW18:$BU18)</f>
        <v>2.1186440677966041E-3</v>
      </c>
      <c r="AX18" s="6">
        <f>SUM(pdf!AX18:$BU18)</f>
        <v>2.1186440677966041E-3</v>
      </c>
      <c r="AY18" s="6">
        <f>SUM(pdf!AY18:$BU18)</f>
        <v>2.1186440677966041E-3</v>
      </c>
      <c r="AZ18" s="6">
        <f>SUM(pdf!AZ18:$BU18)</f>
        <v>1.9940179461615101E-3</v>
      </c>
      <c r="BA18" s="6">
        <f>SUM(pdf!BA18:$BU18)</f>
        <v>1.9940179461615101E-3</v>
      </c>
      <c r="BB18" s="6">
        <f>SUM(pdf!BB18:$BU18)</f>
        <v>1.9940179461615101E-3</v>
      </c>
      <c r="BC18" s="6">
        <f>SUM(pdf!BC18:$BU18)</f>
        <v>1.9940179461615101E-3</v>
      </c>
      <c r="BD18" s="6">
        <f>SUM(pdf!BD18:$BU18)</f>
        <v>1.8693918245264161E-3</v>
      </c>
      <c r="BE18" s="6">
        <f>SUM(pdf!BE18:$BU18)</f>
        <v>1.7447657028913221E-3</v>
      </c>
      <c r="BF18" s="6">
        <f>SUM(pdf!BF18:$BU18)</f>
        <v>1.7447657028913221E-3</v>
      </c>
      <c r="BG18" s="6">
        <f>SUM(pdf!BG18:$BU18)</f>
        <v>1.6201395812562281E-3</v>
      </c>
      <c r="BH18" s="6">
        <f>SUM(pdf!BH18:$BU18)</f>
        <v>1.6201395812562281E-3</v>
      </c>
      <c r="BI18" s="6">
        <f>SUM(pdf!BI18:$BU18)</f>
        <v>1.6201395812562281E-3</v>
      </c>
      <c r="BJ18" s="6">
        <f>SUM(pdf!BJ18:$BU18)</f>
        <v>1.6201395812562281E-3</v>
      </c>
      <c r="BK18" s="6">
        <f>SUM(pdf!BK18:$BU18)</f>
        <v>1.6201395812562281E-3</v>
      </c>
      <c r="BL18" s="6">
        <f>SUM(pdf!BL18:$BU18)</f>
        <v>1.6201395812562281E-3</v>
      </c>
      <c r="BM18" s="6">
        <f>SUM(pdf!BM18:$BU18)</f>
        <v>1.6201395812562281E-3</v>
      </c>
      <c r="BN18" s="6">
        <f>SUM(pdf!BN18:$BU18)</f>
        <v>1.6201395812562281E-3</v>
      </c>
      <c r="BO18" s="6">
        <f>SUM(pdf!BO18:$BU18)</f>
        <v>1.6201395812562281E-3</v>
      </c>
      <c r="BP18" s="6">
        <f>SUM(pdf!BP18:$BU18)</f>
        <v>1.6201395812562281E-3</v>
      </c>
      <c r="BQ18" s="6">
        <f>SUM(pdf!BQ18:$BU18)</f>
        <v>1.6201395812562281E-3</v>
      </c>
      <c r="BR18" s="6">
        <f>SUM(pdf!BR18:$BU18)</f>
        <v>1.6201395812562281E-3</v>
      </c>
      <c r="BS18" s="6">
        <f>SUM(pdf!BS18:$BU18)</f>
        <v>1.6201395812562281E-3</v>
      </c>
      <c r="BT18" s="6">
        <f>SUM(pdf!BT18:$BU18)</f>
        <v>1.4955134596211341E-3</v>
      </c>
      <c r="BU18" s="7">
        <f>SUM(pdf!BU18:$BU18)</f>
        <v>1.3708873379860401E-3</v>
      </c>
      <c r="BW18">
        <f t="shared" si="26"/>
        <v>1</v>
      </c>
      <c r="BX18">
        <f t="shared" si="22"/>
        <v>1</v>
      </c>
      <c r="BY18">
        <f t="shared" si="22"/>
        <v>1</v>
      </c>
      <c r="BZ18">
        <f t="shared" si="22"/>
        <v>1</v>
      </c>
      <c r="CA18">
        <f t="shared" si="22"/>
        <v>1</v>
      </c>
      <c r="CB18">
        <f t="shared" si="22"/>
        <v>1</v>
      </c>
      <c r="CC18">
        <f t="shared" si="22"/>
        <v>11</v>
      </c>
      <c r="CD18">
        <f t="shared" si="22"/>
        <v>16</v>
      </c>
      <c r="CE18">
        <f t="shared" si="22"/>
        <v>16</v>
      </c>
      <c r="CF18">
        <f t="shared" si="22"/>
        <v>19</v>
      </c>
      <c r="CG18">
        <f t="shared" si="22"/>
        <v>20</v>
      </c>
      <c r="CI18">
        <f t="shared" si="27"/>
        <v>30</v>
      </c>
      <c r="CJ18">
        <f t="shared" si="28"/>
        <v>30</v>
      </c>
      <c r="CK18">
        <f t="shared" si="23"/>
        <v>30</v>
      </c>
      <c r="CL18">
        <f t="shared" si="23"/>
        <v>30</v>
      </c>
      <c r="CM18">
        <f t="shared" si="23"/>
        <v>30</v>
      </c>
      <c r="CN18">
        <f t="shared" si="23"/>
        <v>30</v>
      </c>
      <c r="CO18">
        <f t="shared" si="23"/>
        <v>40</v>
      </c>
      <c r="CP18">
        <f t="shared" si="23"/>
        <v>45</v>
      </c>
      <c r="CQ18">
        <f t="shared" si="23"/>
        <v>45</v>
      </c>
      <c r="CR18">
        <f t="shared" si="23"/>
        <v>48</v>
      </c>
      <c r="CS18">
        <f t="shared" si="23"/>
        <v>49</v>
      </c>
      <c r="CU18">
        <f t="shared" si="29"/>
        <v>-15</v>
      </c>
      <c r="CV18">
        <f t="shared" si="30"/>
        <v>-15</v>
      </c>
      <c r="CW18">
        <f t="shared" si="24"/>
        <v>-15</v>
      </c>
      <c r="CX18">
        <f t="shared" si="24"/>
        <v>-15</v>
      </c>
      <c r="CY18">
        <f t="shared" si="24"/>
        <v>-15</v>
      </c>
      <c r="CZ18">
        <f t="shared" si="24"/>
        <v>-15</v>
      </c>
      <c r="DA18">
        <f t="shared" si="24"/>
        <v>-5</v>
      </c>
      <c r="DB18">
        <f t="shared" si="24"/>
        <v>0</v>
      </c>
      <c r="DC18">
        <f t="shared" si="24"/>
        <v>0</v>
      </c>
      <c r="DD18">
        <f t="shared" si="24"/>
        <v>3</v>
      </c>
      <c r="DE18">
        <f t="shared" si="24"/>
        <v>4</v>
      </c>
      <c r="DG18" s="1">
        <f t="shared" si="31"/>
        <v>-0.33333333333333331</v>
      </c>
      <c r="DH18" s="1">
        <f t="shared" si="25"/>
        <v>-0.33333333333333331</v>
      </c>
      <c r="DI18" s="1">
        <f t="shared" si="25"/>
        <v>-0.33333333333333331</v>
      </c>
      <c r="DJ18" s="1">
        <f t="shared" si="25"/>
        <v>-0.33333333333333331</v>
      </c>
      <c r="DK18" s="1">
        <f t="shared" si="25"/>
        <v>-0.33333333333333331</v>
      </c>
      <c r="DL18" s="1">
        <f t="shared" si="25"/>
        <v>-0.33333333333333331</v>
      </c>
      <c r="DM18" s="1">
        <f t="shared" si="25"/>
        <v>-0.1111111111111111</v>
      </c>
      <c r="DN18" s="1">
        <f t="shared" si="25"/>
        <v>0</v>
      </c>
      <c r="DO18" s="1">
        <f t="shared" si="25"/>
        <v>0</v>
      </c>
      <c r="DP18" s="1">
        <f t="shared" si="25"/>
        <v>6.6666666666666666E-2</v>
      </c>
      <c r="DQ18" s="1">
        <f t="shared" si="25"/>
        <v>8.8888888888888892E-2</v>
      </c>
    </row>
    <row r="19" spans="1:121" x14ac:dyDescent="0.25">
      <c r="A19">
        <v>17</v>
      </c>
      <c r="B19">
        <v>46</v>
      </c>
      <c r="C19" s="5">
        <f>SUM(pdf!C19:$BU19)</f>
        <v>0.99999999999999878</v>
      </c>
      <c r="D19" s="6">
        <f>SUM(pdf!D19:$BU19)</f>
        <v>0.3549130284529427</v>
      </c>
      <c r="E19" s="6">
        <f>SUM(pdf!E19:$BU19)</f>
        <v>0.35479783435088075</v>
      </c>
      <c r="F19" s="6">
        <f>SUM(pdf!F19:$BU19)</f>
        <v>0.35456744614675678</v>
      </c>
      <c r="G19" s="6">
        <f>SUM(pdf!G19:$BU19)</f>
        <v>0.35410666973850891</v>
      </c>
      <c r="H19" s="6">
        <f>SUM(pdf!H19:$BU19)</f>
        <v>0.35387628153438494</v>
      </c>
      <c r="I19" s="6">
        <f>SUM(pdf!I19:$BU19)</f>
        <v>0.35376108743232298</v>
      </c>
      <c r="J19" s="6">
        <f>SUM(pdf!J19:$BU19)</f>
        <v>0.35330031102407505</v>
      </c>
      <c r="K19" s="6">
        <f>SUM(pdf!K19:$BU19)</f>
        <v>0.35283953461582718</v>
      </c>
      <c r="L19" s="6">
        <f>SUM(pdf!L19:$BU19)</f>
        <v>0.35157239949314545</v>
      </c>
      <c r="M19" s="6">
        <f>SUM(pdf!M19:$BU19)</f>
        <v>0.35076604077871165</v>
      </c>
      <c r="N19" s="6">
        <f>SUM(pdf!N19:$BU19)</f>
        <v>0.349153323349844</v>
      </c>
      <c r="O19" s="6">
        <f>SUM(pdf!O19:$BU19)</f>
        <v>0.34523672387973686</v>
      </c>
      <c r="P19" s="6">
        <f>SUM(pdf!P19:$BU19)</f>
        <v>0.33936182467457621</v>
      </c>
      <c r="Q19" s="6">
        <f>SUM(pdf!Q19:$BU19)</f>
        <v>0.32991590830549428</v>
      </c>
      <c r="R19" s="6">
        <f>SUM(pdf!R19:$BU19)</f>
        <v>0.3121760165879503</v>
      </c>
      <c r="S19" s="6">
        <f>SUM(pdf!S19:$BU19)</f>
        <v>0.26713512268171835</v>
      </c>
      <c r="T19" s="6">
        <f>SUM(pdf!T19:$BU19)</f>
        <v>0.1322428291671465</v>
      </c>
      <c r="U19" s="6">
        <f>SUM(pdf!U19:$BU19)</f>
        <v>8.4552470913489067E-2</v>
      </c>
      <c r="V19" s="6">
        <f>SUM(pdf!V19:$BU19)</f>
        <v>5.2874092846446168E-2</v>
      </c>
      <c r="W19" s="6">
        <f>SUM(pdf!W19:$BU19)</f>
        <v>3.5825365741273991E-2</v>
      </c>
      <c r="X19" s="6">
        <f>SUM(pdf!X19:$BU19)</f>
        <v>2.4651537841262481E-2</v>
      </c>
      <c r="Y19" s="6">
        <f>SUM(pdf!Y19:$BU19)</f>
        <v>1.9352609146411653E-2</v>
      </c>
      <c r="Z19" s="6">
        <f>SUM(pdf!Z19:$BU19)</f>
        <v>1.4629650961870718E-2</v>
      </c>
      <c r="AA19" s="6">
        <f>SUM(pdf!AA19:$BU19)</f>
        <v>1.1864992512383337E-2</v>
      </c>
      <c r="AB19" s="6">
        <f>SUM(pdf!AB19:$BU19)</f>
        <v>9.9066927773297786E-3</v>
      </c>
      <c r="AC19" s="6">
        <f>SUM(pdf!AC19:$BU19)</f>
        <v>8.5243635525860898E-3</v>
      </c>
      <c r="AD19" s="6">
        <f>SUM(pdf!AD19:$BU19)</f>
        <v>7.2572284299043778E-3</v>
      </c>
      <c r="AE19" s="6">
        <f>SUM(pdf!AE19:$BU19)</f>
        <v>6.9116461237184535E-3</v>
      </c>
      <c r="AF19" s="6">
        <f>SUM(pdf!AF19:$BU19)</f>
        <v>6.5660638175325308E-3</v>
      </c>
      <c r="AG19" s="6">
        <f>SUM(pdf!AG19:$BU19)</f>
        <v>6.2204815113466065E-3</v>
      </c>
      <c r="AH19" s="6">
        <f>SUM(pdf!AH19:$BU19)</f>
        <v>5.7597051030987096E-3</v>
      </c>
      <c r="AI19" s="6">
        <f>SUM(pdf!AI19:$BU19)</f>
        <v>5.4141227969127861E-3</v>
      </c>
      <c r="AJ19" s="6">
        <f>SUM(pdf!AJ19:$BU19)</f>
        <v>4.6077640824789658E-3</v>
      </c>
      <c r="AK19" s="6">
        <f>SUM(pdf!AK19:$BU19)</f>
        <v>4.3773758783550182E-3</v>
      </c>
      <c r="AL19" s="6">
        <f>SUM(pdf!AL19:$BU19)</f>
        <v>4.1469876742310698E-3</v>
      </c>
      <c r="AM19" s="6">
        <f>SUM(pdf!AM19:$BU19)</f>
        <v>3.9165994701071214E-3</v>
      </c>
      <c r="AN19" s="6">
        <f>SUM(pdf!AN19:$BU19)</f>
        <v>3.4558230618592246E-3</v>
      </c>
      <c r="AO19" s="6">
        <f>SUM(pdf!AO19:$BU19)</f>
        <v>3.3406289597972504E-3</v>
      </c>
      <c r="AP19" s="6">
        <f>SUM(pdf!AP19:$BU19)</f>
        <v>3.1102407556733019E-3</v>
      </c>
      <c r="AQ19" s="6">
        <f>SUM(pdf!AQ19:$BU19)</f>
        <v>2.8798525515493535E-3</v>
      </c>
      <c r="AR19" s="6">
        <f>SUM(pdf!AR19:$BU19)</f>
        <v>2.8798525515493535E-3</v>
      </c>
      <c r="AS19" s="6">
        <f>SUM(pdf!AS19:$BU19)</f>
        <v>2.8798525515493535E-3</v>
      </c>
      <c r="AT19" s="6">
        <f>SUM(pdf!AT19:$BU19)</f>
        <v>2.649464347425406E-3</v>
      </c>
      <c r="AU19" s="6">
        <f>SUM(pdf!AU19:$BU19)</f>
        <v>2.649464347425406E-3</v>
      </c>
      <c r="AV19" s="6">
        <f>SUM(pdf!AV19:$BU19)</f>
        <v>2.5342702453634318E-3</v>
      </c>
      <c r="AW19" s="6">
        <f>SUM(pdf!AW19:$BU19)</f>
        <v>2.3038820412394838E-3</v>
      </c>
      <c r="AX19" s="6">
        <f>SUM(pdf!AX19:$BU19)</f>
        <v>1.6127174288676381E-3</v>
      </c>
      <c r="AY19" s="6">
        <f>SUM(pdf!AY19:$BU19)</f>
        <v>1.6127174288676381E-3</v>
      </c>
      <c r="AZ19" s="6">
        <f>SUM(pdf!AZ19:$BU19)</f>
        <v>1.4975233268056641E-3</v>
      </c>
      <c r="BA19" s="6">
        <f>SUM(pdf!BA19:$BU19)</f>
        <v>1.4975233268056641E-3</v>
      </c>
      <c r="BB19" s="6">
        <f>SUM(pdf!BB19:$BU19)</f>
        <v>1.4975233268056641E-3</v>
      </c>
      <c r="BC19" s="6">
        <f>SUM(pdf!BC19:$BU19)</f>
        <v>1.4975233268056641E-3</v>
      </c>
      <c r="BD19" s="6">
        <f>SUM(pdf!BD19:$BU19)</f>
        <v>1.3823292247436901E-3</v>
      </c>
      <c r="BE19" s="6">
        <f>SUM(pdf!BE19:$BU19)</f>
        <v>1.3823292247436901E-3</v>
      </c>
      <c r="BF19" s="6">
        <f>SUM(pdf!BF19:$BU19)</f>
        <v>1.3823292247436901E-3</v>
      </c>
      <c r="BG19" s="6">
        <f>SUM(pdf!BG19:$BU19)</f>
        <v>1.2671351226817161E-3</v>
      </c>
      <c r="BH19" s="6">
        <f>SUM(pdf!BH19:$BU19)</f>
        <v>1.2671351226817161E-3</v>
      </c>
      <c r="BI19" s="6">
        <f>SUM(pdf!BI19:$BU19)</f>
        <v>1.1519410206197421E-3</v>
      </c>
      <c r="BJ19" s="6">
        <f>SUM(pdf!BJ19:$BU19)</f>
        <v>1.1519410206197421E-3</v>
      </c>
      <c r="BK19" s="6">
        <f>SUM(pdf!BK19:$BU19)</f>
        <v>1.1519410206197421E-3</v>
      </c>
      <c r="BL19" s="6">
        <f>SUM(pdf!BL19:$BU19)</f>
        <v>1.1519410206197421E-3</v>
      </c>
      <c r="BM19" s="6">
        <f>SUM(pdf!BM19:$BU19)</f>
        <v>1.1519410206197421E-3</v>
      </c>
      <c r="BN19" s="6">
        <f>SUM(pdf!BN19:$BU19)</f>
        <v>1.1519410206197421E-3</v>
      </c>
      <c r="BO19" s="6">
        <f>SUM(pdf!BO19:$BU19)</f>
        <v>1.0367469185577681E-3</v>
      </c>
      <c r="BP19" s="6">
        <f>SUM(pdf!BP19:$BU19)</f>
        <v>9.2155281649579401E-4</v>
      </c>
      <c r="BQ19" s="6">
        <f>SUM(pdf!BQ19:$BU19)</f>
        <v>9.2155281649579401E-4</v>
      </c>
      <c r="BR19" s="6">
        <f>SUM(pdf!BR19:$BU19)</f>
        <v>9.2155281649579401E-4</v>
      </c>
      <c r="BS19" s="6">
        <f>SUM(pdf!BS19:$BU19)</f>
        <v>9.2155281649579401E-4</v>
      </c>
      <c r="BT19" s="6">
        <f>SUM(pdf!BT19:$BU19)</f>
        <v>5.7597051030987105E-4</v>
      </c>
      <c r="BU19" s="7">
        <f>SUM(pdf!BU19:$BU19)</f>
        <v>4.60776408247897E-4</v>
      </c>
      <c r="BW19">
        <f t="shared" si="26"/>
        <v>1</v>
      </c>
      <c r="BX19">
        <f t="shared" si="26"/>
        <v>1</v>
      </c>
      <c r="BY19">
        <f t="shared" si="26"/>
        <v>1</v>
      </c>
      <c r="BZ19">
        <f t="shared" si="26"/>
        <v>1</v>
      </c>
      <c r="CA19">
        <f t="shared" si="26"/>
        <v>1</v>
      </c>
      <c r="CB19">
        <f t="shared" si="26"/>
        <v>1</v>
      </c>
      <c r="CC19">
        <f t="shared" si="26"/>
        <v>11</v>
      </c>
      <c r="CD19">
        <f t="shared" si="26"/>
        <v>17</v>
      </c>
      <c r="CE19">
        <f t="shared" si="26"/>
        <v>17</v>
      </c>
      <c r="CF19">
        <f t="shared" si="26"/>
        <v>20</v>
      </c>
      <c r="CG19">
        <f t="shared" si="26"/>
        <v>21</v>
      </c>
      <c r="CI19">
        <f t="shared" si="27"/>
        <v>30</v>
      </c>
      <c r="CJ19">
        <f t="shared" si="28"/>
        <v>30</v>
      </c>
      <c r="CK19">
        <f t="shared" ref="CK19:CK73" si="32">HLOOKUP(BY19,$C$1:$BU$2,2,TRUE)</f>
        <v>30</v>
      </c>
      <c r="CL19">
        <f t="shared" ref="CL19:CL73" si="33">HLOOKUP(BZ19,$C$1:$BU$2,2,TRUE)</f>
        <v>30</v>
      </c>
      <c r="CM19">
        <f t="shared" ref="CM19:CM73" si="34">HLOOKUP(CA19,$C$1:$BU$2,2,TRUE)</f>
        <v>30</v>
      </c>
      <c r="CN19">
        <f t="shared" ref="CN19:CN73" si="35">HLOOKUP(CB19,$C$1:$BU$2,2,TRUE)</f>
        <v>30</v>
      </c>
      <c r="CO19">
        <f t="shared" ref="CO19:CO73" si="36">HLOOKUP(CC19,$C$1:$BU$2,2,TRUE)</f>
        <v>40</v>
      </c>
      <c r="CP19">
        <f t="shared" ref="CP19:CP73" si="37">HLOOKUP(CD19,$C$1:$BU$2,2,TRUE)</f>
        <v>46</v>
      </c>
      <c r="CQ19">
        <f t="shared" ref="CQ19:CQ73" si="38">HLOOKUP(CE19,$C$1:$BU$2,2,TRUE)</f>
        <v>46</v>
      </c>
      <c r="CR19">
        <f t="shared" ref="CR19:CS73" si="39">HLOOKUP(CF19,$C$1:$BU$2,2,TRUE)</f>
        <v>49</v>
      </c>
      <c r="CS19">
        <f t="shared" si="39"/>
        <v>50</v>
      </c>
      <c r="CU19">
        <f t="shared" si="29"/>
        <v>-16</v>
      </c>
      <c r="CV19">
        <f t="shared" si="30"/>
        <v>-16</v>
      </c>
      <c r="CW19">
        <f t="shared" ref="CW19:CW73" si="40">CK19-$B19</f>
        <v>-16</v>
      </c>
      <c r="CX19">
        <f t="shared" ref="CX19:CX73" si="41">CL19-$B19</f>
        <v>-16</v>
      </c>
      <c r="CY19">
        <f t="shared" ref="CY19:CY73" si="42">CM19-$B19</f>
        <v>-16</v>
      </c>
      <c r="CZ19">
        <f t="shared" ref="CZ19:CZ73" si="43">CN19-$B19</f>
        <v>-16</v>
      </c>
      <c r="DA19">
        <f t="shared" ref="DA19:DA73" si="44">CO19-$B19</f>
        <v>-6</v>
      </c>
      <c r="DB19">
        <f t="shared" ref="DB19:DB73" si="45">CP19-$B19</f>
        <v>0</v>
      </c>
      <c r="DC19">
        <f t="shared" ref="DC19:DC73" si="46">CQ19-$B19</f>
        <v>0</v>
      </c>
      <c r="DD19">
        <f t="shared" ref="DD19:DE73" si="47">CR19-$B19</f>
        <v>3</v>
      </c>
      <c r="DE19">
        <f t="shared" si="47"/>
        <v>4</v>
      </c>
      <c r="DG19" s="1">
        <f t="shared" si="31"/>
        <v>-0.34782608695652173</v>
      </c>
      <c r="DH19" s="1">
        <f t="shared" ref="DH19:DH73" si="48">CV19/$B19</f>
        <v>-0.34782608695652173</v>
      </c>
      <c r="DI19" s="1">
        <f t="shared" ref="DI19:DI73" si="49">CW19/$B19</f>
        <v>-0.34782608695652173</v>
      </c>
      <c r="DJ19" s="1">
        <f t="shared" ref="DJ19:DJ73" si="50">CX19/$B19</f>
        <v>-0.34782608695652173</v>
      </c>
      <c r="DK19" s="1">
        <f t="shared" ref="DK19:DK73" si="51">CY19/$B19</f>
        <v>-0.34782608695652173</v>
      </c>
      <c r="DL19" s="1">
        <f t="shared" ref="DL19:DL73" si="52">CZ19/$B19</f>
        <v>-0.34782608695652173</v>
      </c>
      <c r="DM19" s="1">
        <f t="shared" ref="DM19:DM73" si="53">DA19/$B19</f>
        <v>-0.13043478260869565</v>
      </c>
      <c r="DN19" s="1">
        <f t="shared" ref="DN19:DN73" si="54">DB19/$B19</f>
        <v>0</v>
      </c>
      <c r="DO19" s="1">
        <f t="shared" ref="DO19:DO73" si="55">DC19/$B19</f>
        <v>0</v>
      </c>
      <c r="DP19" s="1">
        <f t="shared" ref="DP19:DQ73" si="56">DD19/$B19</f>
        <v>6.5217391304347824E-2</v>
      </c>
      <c r="DQ19" s="1">
        <f t="shared" si="56"/>
        <v>8.6956521739130432E-2</v>
      </c>
    </row>
    <row r="20" spans="1:121" x14ac:dyDescent="0.25">
      <c r="A20">
        <v>18</v>
      </c>
      <c r="B20">
        <v>47</v>
      </c>
      <c r="C20" s="5">
        <f>SUM(pdf!C20:$BU20)</f>
        <v>0.99999999999999922</v>
      </c>
      <c r="D20" s="6">
        <f>SUM(pdf!D20:$BU20)</f>
        <v>0.35891681627767691</v>
      </c>
      <c r="E20" s="6">
        <f>SUM(pdf!E20:$BU20)</f>
        <v>0.35891681627767691</v>
      </c>
      <c r="F20" s="6">
        <f>SUM(pdf!F20:$BU20)</f>
        <v>0.35876720526630651</v>
      </c>
      <c r="G20" s="6">
        <f>SUM(pdf!G20:$BU20)</f>
        <v>0.35861759425493606</v>
      </c>
      <c r="H20" s="6">
        <f>SUM(pdf!H20:$BU20)</f>
        <v>0.3583183722321952</v>
      </c>
      <c r="I20" s="6">
        <f>SUM(pdf!I20:$BU20)</f>
        <v>0.3580191502094543</v>
      </c>
      <c r="J20" s="6">
        <f>SUM(pdf!J20:$BU20)</f>
        <v>0.35771992818671344</v>
      </c>
      <c r="K20" s="6">
        <f>SUM(pdf!K20:$BU20)</f>
        <v>0.35667265110712038</v>
      </c>
      <c r="L20" s="6">
        <f>SUM(pdf!L20:$BU20)</f>
        <v>0.35562537402752736</v>
      </c>
      <c r="M20" s="6">
        <f>SUM(pdf!M20:$BU20)</f>
        <v>0.35412926391382299</v>
      </c>
      <c r="N20" s="6">
        <f>SUM(pdf!N20:$BU20)</f>
        <v>0.35308198683422992</v>
      </c>
      <c r="O20" s="6">
        <f>SUM(pdf!O20:$BU20)</f>
        <v>0.35098743267504384</v>
      </c>
      <c r="P20" s="6">
        <f>SUM(pdf!P20:$BU20)</f>
        <v>0.3484440454817464</v>
      </c>
      <c r="Q20" s="6">
        <f>SUM(pdf!Q20:$BU20)</f>
        <v>0.34230999401555851</v>
      </c>
      <c r="R20" s="6">
        <f>SUM(pdf!R20:$BU20)</f>
        <v>0.33303411131059141</v>
      </c>
      <c r="S20" s="6">
        <f>SUM(pdf!S20:$BU20)</f>
        <v>0.31538001196887994</v>
      </c>
      <c r="T20" s="6">
        <f>SUM(pdf!T20:$BU20)</f>
        <v>0.26675643327348803</v>
      </c>
      <c r="U20" s="6">
        <f>SUM(pdf!U20:$BU20)</f>
        <v>0.1333034111310589</v>
      </c>
      <c r="V20" s="6">
        <f>SUM(pdf!V20:$BU20)</f>
        <v>7.5403949730699985E-2</v>
      </c>
      <c r="W20" s="6">
        <f>SUM(pdf!W20:$BU20)</f>
        <v>4.8623578695391828E-2</v>
      </c>
      <c r="X20" s="6">
        <f>SUM(pdf!X20:$BU20)</f>
        <v>3.0071813285457778E-2</v>
      </c>
      <c r="Y20" s="6">
        <f>SUM(pdf!Y20:$BU20)</f>
        <v>2.1394374625972448E-2</v>
      </c>
      <c r="Z20" s="6">
        <f>SUM(pdf!Z20:$BU20)</f>
        <v>1.4811490125673225E-2</v>
      </c>
      <c r="AA20" s="6">
        <f>SUM(pdf!AA20:$BU20)</f>
        <v>1.0921603830041872E-2</v>
      </c>
      <c r="AB20" s="6">
        <f>SUM(pdf!AB20:$BU20)</f>
        <v>9.1262716935966298E-3</v>
      </c>
      <c r="AC20" s="6">
        <f>SUM(pdf!AC20:$BU20)</f>
        <v>6.8821065230400755E-3</v>
      </c>
      <c r="AD20" s="6">
        <f>SUM(pdf!AD20:$BU20)</f>
        <v>5.6852184320765851E-3</v>
      </c>
      <c r="AE20" s="6">
        <f>SUM(pdf!AE20:$BU20)</f>
        <v>5.08677438659484E-3</v>
      </c>
      <c r="AF20" s="6">
        <f>SUM(pdf!AF20:$BU20)</f>
        <v>4.9371633752244033E-3</v>
      </c>
      <c r="AG20" s="6">
        <f>SUM(pdf!AG20:$BU20)</f>
        <v>4.6379413524835298E-3</v>
      </c>
      <c r="AH20" s="6">
        <f>SUM(pdf!AH20:$BU20)</f>
        <v>3.7402752842609095E-3</v>
      </c>
      <c r="AI20" s="6">
        <f>SUM(pdf!AI20:$BU20)</f>
        <v>3.590664272890474E-3</v>
      </c>
      <c r="AJ20" s="6">
        <f>SUM(pdf!AJ20:$BU20)</f>
        <v>3.590664272890474E-3</v>
      </c>
      <c r="AK20" s="6">
        <f>SUM(pdf!AK20:$BU20)</f>
        <v>3.2914422501496014E-3</v>
      </c>
      <c r="AL20" s="6">
        <f>SUM(pdf!AL20:$BU20)</f>
        <v>3.2914422501496014E-3</v>
      </c>
      <c r="AM20" s="6">
        <f>SUM(pdf!AM20:$BU20)</f>
        <v>3.1418312387791656E-3</v>
      </c>
      <c r="AN20" s="6">
        <f>SUM(pdf!AN20:$BU20)</f>
        <v>2.6929982046678554E-3</v>
      </c>
      <c r="AO20" s="6">
        <f>SUM(pdf!AO20:$BU20)</f>
        <v>2.0945541591861081E-3</v>
      </c>
      <c r="AP20" s="6">
        <f>SUM(pdf!AP20:$BU20)</f>
        <v>1.944943147815672E-3</v>
      </c>
      <c r="AQ20" s="6">
        <f>SUM(pdf!AQ20:$BU20)</f>
        <v>1.7953321364452359E-3</v>
      </c>
      <c r="AR20" s="6">
        <f>SUM(pdf!AR20:$BU20)</f>
        <v>1.6457211250747999E-3</v>
      </c>
      <c r="AS20" s="6">
        <f>SUM(pdf!AS20:$BU20)</f>
        <v>1.496110113704364E-3</v>
      </c>
      <c r="AT20" s="6">
        <f>SUM(pdf!AT20:$BU20)</f>
        <v>1.496110113704364E-3</v>
      </c>
      <c r="AU20" s="6">
        <f>SUM(pdf!AU20:$BU20)</f>
        <v>1.496110113704364E-3</v>
      </c>
      <c r="AV20" s="6">
        <f>SUM(pdf!AV20:$BU20)</f>
        <v>1.496110113704364E-3</v>
      </c>
      <c r="AW20" s="6">
        <f>SUM(pdf!AW20:$BU20)</f>
        <v>1.3464991023339279E-3</v>
      </c>
      <c r="AX20" s="6">
        <f>SUM(pdf!AX20:$BU20)</f>
        <v>1.1968880909634921E-3</v>
      </c>
      <c r="AY20" s="6">
        <f>SUM(pdf!AY20:$BU20)</f>
        <v>1.1968880909634921E-3</v>
      </c>
      <c r="AZ20" s="6">
        <f>SUM(pdf!AZ20:$BU20)</f>
        <v>1.1968880909634921E-3</v>
      </c>
      <c r="BA20" s="6">
        <f>SUM(pdf!BA20:$BU20)</f>
        <v>8.9766606822261905E-4</v>
      </c>
      <c r="BB20" s="6">
        <f>SUM(pdf!BB20:$BU20)</f>
        <v>8.9766606822261905E-4</v>
      </c>
      <c r="BC20" s="6">
        <f>SUM(pdf!BC20:$BU20)</f>
        <v>8.9766606822261905E-4</v>
      </c>
      <c r="BD20" s="6">
        <f>SUM(pdf!BD20:$BU20)</f>
        <v>8.9766606822261905E-4</v>
      </c>
      <c r="BE20" s="6">
        <f>SUM(pdf!BE20:$BU20)</f>
        <v>7.4805505685218297E-4</v>
      </c>
      <c r="BF20" s="6">
        <f>SUM(pdf!BF20:$BU20)</f>
        <v>7.4805505685218297E-4</v>
      </c>
      <c r="BG20" s="6">
        <f>SUM(pdf!BG20:$BU20)</f>
        <v>7.4805505685218297E-4</v>
      </c>
      <c r="BH20" s="6">
        <f>SUM(pdf!BH20:$BU20)</f>
        <v>7.4805505685218297E-4</v>
      </c>
      <c r="BI20" s="6">
        <f>SUM(pdf!BI20:$BU20)</f>
        <v>7.4805505685218297E-4</v>
      </c>
      <c r="BJ20" s="6">
        <f>SUM(pdf!BJ20:$BU20)</f>
        <v>7.4805505685218297E-4</v>
      </c>
      <c r="BK20" s="6">
        <f>SUM(pdf!BK20:$BU20)</f>
        <v>4.4883303411131001E-4</v>
      </c>
      <c r="BL20" s="6">
        <f>SUM(pdf!BL20:$BU20)</f>
        <v>4.4883303411131001E-4</v>
      </c>
      <c r="BM20" s="6">
        <f>SUM(pdf!BM20:$BU20)</f>
        <v>4.4883303411131001E-4</v>
      </c>
      <c r="BN20" s="6">
        <f>SUM(pdf!BN20:$BU20)</f>
        <v>4.4883303411131001E-4</v>
      </c>
      <c r="BO20" s="6">
        <f>SUM(pdf!BO20:$BU20)</f>
        <v>4.4883303411131001E-4</v>
      </c>
      <c r="BP20" s="6">
        <f>SUM(pdf!BP20:$BU20)</f>
        <v>4.4883303411131001E-4</v>
      </c>
      <c r="BQ20" s="6">
        <f>SUM(pdf!BQ20:$BU20)</f>
        <v>4.4883303411131001E-4</v>
      </c>
      <c r="BR20" s="6">
        <f>SUM(pdf!BR20:$BU20)</f>
        <v>4.4883303411131001E-4</v>
      </c>
      <c r="BS20" s="6">
        <f>SUM(pdf!BS20:$BU20)</f>
        <v>4.4883303411131001E-4</v>
      </c>
      <c r="BT20" s="6">
        <f>SUM(pdf!BT20:$BU20)</f>
        <v>4.4883303411131001E-4</v>
      </c>
      <c r="BU20" s="7">
        <f>SUM(pdf!BU20:$BU20)</f>
        <v>4.4883303411131001E-4</v>
      </c>
      <c r="BW20">
        <f t="shared" si="26"/>
        <v>1</v>
      </c>
      <c r="BX20">
        <f t="shared" si="26"/>
        <v>1</v>
      </c>
      <c r="BY20">
        <f t="shared" si="26"/>
        <v>1</v>
      </c>
      <c r="BZ20">
        <f t="shared" si="26"/>
        <v>1</v>
      </c>
      <c r="CA20">
        <f t="shared" si="26"/>
        <v>1</v>
      </c>
      <c r="CB20">
        <f t="shared" si="26"/>
        <v>1</v>
      </c>
      <c r="CC20">
        <f t="shared" si="26"/>
        <v>13</v>
      </c>
      <c r="CD20">
        <f t="shared" si="26"/>
        <v>18</v>
      </c>
      <c r="CE20">
        <f t="shared" si="26"/>
        <v>18</v>
      </c>
      <c r="CF20">
        <f t="shared" si="26"/>
        <v>20</v>
      </c>
      <c r="CG20">
        <f t="shared" si="26"/>
        <v>22</v>
      </c>
      <c r="CI20">
        <f t="shared" si="27"/>
        <v>30</v>
      </c>
      <c r="CJ20">
        <f t="shared" si="28"/>
        <v>30</v>
      </c>
      <c r="CK20">
        <f t="shared" si="32"/>
        <v>30</v>
      </c>
      <c r="CL20">
        <f t="shared" si="33"/>
        <v>30</v>
      </c>
      <c r="CM20">
        <f t="shared" si="34"/>
        <v>30</v>
      </c>
      <c r="CN20">
        <f t="shared" si="35"/>
        <v>30</v>
      </c>
      <c r="CO20">
        <f t="shared" si="36"/>
        <v>42</v>
      </c>
      <c r="CP20">
        <f t="shared" si="37"/>
        <v>47</v>
      </c>
      <c r="CQ20">
        <f t="shared" si="38"/>
        <v>47</v>
      </c>
      <c r="CR20">
        <f t="shared" si="39"/>
        <v>49</v>
      </c>
      <c r="CS20">
        <f t="shared" si="39"/>
        <v>51</v>
      </c>
      <c r="CU20">
        <f t="shared" si="29"/>
        <v>-17</v>
      </c>
      <c r="CV20">
        <f t="shared" si="30"/>
        <v>-17</v>
      </c>
      <c r="CW20">
        <f t="shared" si="40"/>
        <v>-17</v>
      </c>
      <c r="CX20">
        <f t="shared" si="41"/>
        <v>-17</v>
      </c>
      <c r="CY20">
        <f t="shared" si="42"/>
        <v>-17</v>
      </c>
      <c r="CZ20">
        <f t="shared" si="43"/>
        <v>-17</v>
      </c>
      <c r="DA20">
        <f t="shared" si="44"/>
        <v>-5</v>
      </c>
      <c r="DB20">
        <f t="shared" si="45"/>
        <v>0</v>
      </c>
      <c r="DC20">
        <f t="shared" si="46"/>
        <v>0</v>
      </c>
      <c r="DD20">
        <f t="shared" si="47"/>
        <v>2</v>
      </c>
      <c r="DE20">
        <f t="shared" si="47"/>
        <v>4</v>
      </c>
      <c r="DG20" s="1">
        <f t="shared" si="31"/>
        <v>-0.36170212765957449</v>
      </c>
      <c r="DH20" s="1">
        <f t="shared" si="48"/>
        <v>-0.36170212765957449</v>
      </c>
      <c r="DI20" s="1">
        <f t="shared" si="49"/>
        <v>-0.36170212765957449</v>
      </c>
      <c r="DJ20" s="1">
        <f t="shared" si="50"/>
        <v>-0.36170212765957449</v>
      </c>
      <c r="DK20" s="1">
        <f t="shared" si="51"/>
        <v>-0.36170212765957449</v>
      </c>
      <c r="DL20" s="1">
        <f t="shared" si="52"/>
        <v>-0.36170212765957449</v>
      </c>
      <c r="DM20" s="1">
        <f t="shared" si="53"/>
        <v>-0.10638297872340426</v>
      </c>
      <c r="DN20" s="1">
        <f t="shared" si="54"/>
        <v>0</v>
      </c>
      <c r="DO20" s="1">
        <f t="shared" si="55"/>
        <v>0</v>
      </c>
      <c r="DP20" s="1">
        <f t="shared" si="56"/>
        <v>4.2553191489361701E-2</v>
      </c>
      <c r="DQ20" s="1">
        <f t="shared" si="56"/>
        <v>8.5106382978723402E-2</v>
      </c>
    </row>
    <row r="21" spans="1:121" x14ac:dyDescent="0.25">
      <c r="A21">
        <v>19</v>
      </c>
      <c r="B21">
        <v>48</v>
      </c>
      <c r="C21" s="5">
        <f>SUM(pdf!C21:$BU21)</f>
        <v>0.99999999999999845</v>
      </c>
      <c r="D21" s="6">
        <f>SUM(pdf!D21:$BU21)</f>
        <v>0.37294865007940581</v>
      </c>
      <c r="E21" s="6">
        <f>SUM(pdf!E21:$BU21)</f>
        <v>0.37281630492323853</v>
      </c>
      <c r="F21" s="6">
        <f>SUM(pdf!F21:$BU21)</f>
        <v>0.37281630492323853</v>
      </c>
      <c r="G21" s="6">
        <f>SUM(pdf!G21:$BU21)</f>
        <v>0.37255161461090391</v>
      </c>
      <c r="H21" s="6">
        <f>SUM(pdf!H21:$BU21)</f>
        <v>0.37215457914240208</v>
      </c>
      <c r="I21" s="6">
        <f>SUM(pdf!I21:$BU21)</f>
        <v>0.37175754367390024</v>
      </c>
      <c r="J21" s="6">
        <f>SUM(pdf!J21:$BU21)</f>
        <v>0.3709634727368965</v>
      </c>
      <c r="K21" s="6">
        <f>SUM(pdf!K21:$BU21)</f>
        <v>0.37003705664372555</v>
      </c>
      <c r="L21" s="6">
        <f>SUM(pdf!L21:$BU21)</f>
        <v>0.36884595023821998</v>
      </c>
      <c r="M21" s="6">
        <f>SUM(pdf!M21:$BU21)</f>
        <v>0.36791953414504902</v>
      </c>
      <c r="N21" s="6">
        <f>SUM(pdf!N21:$BU21)</f>
        <v>0.36619904711487433</v>
      </c>
      <c r="O21" s="6">
        <f>SUM(pdf!O21:$BU21)</f>
        <v>0.36381683430386319</v>
      </c>
      <c r="P21" s="6">
        <f>SUM(pdf!P21:$BU21)</f>
        <v>0.36249338274219034</v>
      </c>
      <c r="Q21" s="6">
        <f>SUM(pdf!Q21:$BU21)</f>
        <v>0.35759661196400083</v>
      </c>
      <c r="R21" s="6">
        <f>SUM(pdf!R21:$BU21)</f>
        <v>0.35097935415563664</v>
      </c>
      <c r="S21" s="6">
        <f>SUM(pdf!S21:$BU21)</f>
        <v>0.34052408681842122</v>
      </c>
      <c r="T21" s="6">
        <f>SUM(pdf!T21:$BU21)</f>
        <v>0.32265749073583794</v>
      </c>
      <c r="U21" s="6">
        <f>SUM(pdf!U21:$BU21)</f>
        <v>0.27633668607728845</v>
      </c>
      <c r="V21" s="6">
        <f>SUM(pdf!V21:$BU21)</f>
        <v>0.13485971413446249</v>
      </c>
      <c r="W21" s="6">
        <f>SUM(pdf!W21:$BU21)</f>
        <v>8.4436209634727213E-2</v>
      </c>
      <c r="X21" s="6">
        <f>SUM(pdf!X21:$BU21)</f>
        <v>5.2805717310746327E-2</v>
      </c>
      <c r="Y21" s="6">
        <f>SUM(pdf!Y21:$BU21)</f>
        <v>3.5468501852832145E-2</v>
      </c>
      <c r="Z21" s="6">
        <f>SUM(pdf!Z21:$BU21)</f>
        <v>2.5939650608787668E-2</v>
      </c>
      <c r="AA21" s="6">
        <f>SUM(pdf!AA21:$BU21)</f>
        <v>2.0513499205929021E-2</v>
      </c>
      <c r="AB21" s="6">
        <f>SUM(pdf!AB21:$BU21)</f>
        <v>1.6013763896241366E-2</v>
      </c>
      <c r="AC21" s="6">
        <f>SUM(pdf!AC21:$BU21)</f>
        <v>1.2705134992059263E-2</v>
      </c>
      <c r="AD21" s="6">
        <f>SUM(pdf!AD21:$BU21)</f>
        <v>1.1116993118051852E-2</v>
      </c>
      <c r="AE21" s="6">
        <f>SUM(pdf!AE21:$BU21)</f>
        <v>1.0058231868713581E-2</v>
      </c>
      <c r="AF21" s="6">
        <f>SUM(pdf!AF21:$BU21)</f>
        <v>8.8671254632080275E-3</v>
      </c>
      <c r="AG21" s="6">
        <f>SUM(pdf!AG21:$BU21)</f>
        <v>8.2053996823716075E-3</v>
      </c>
      <c r="AH21" s="6">
        <f>SUM(pdf!AH21:$BU21)</f>
        <v>7.4113287453679028E-3</v>
      </c>
      <c r="AI21" s="6">
        <f>SUM(pdf!AI21:$BU21)</f>
        <v>6.7496029645314811E-3</v>
      </c>
      <c r="AJ21" s="6">
        <f>SUM(pdf!AJ21:$BU21)</f>
        <v>6.0878771836950611E-3</v>
      </c>
      <c r="AK21" s="6">
        <f>SUM(pdf!AK21:$BU21)</f>
        <v>5.6908417151932088E-3</v>
      </c>
      <c r="AL21" s="6">
        <f>SUM(pdf!AL21:$BU21)</f>
        <v>5.0291159343567888E-3</v>
      </c>
      <c r="AM21" s="6">
        <f>SUM(pdf!AM21:$BU21)</f>
        <v>4.8967707781895041E-3</v>
      </c>
      <c r="AN21" s="6">
        <f>SUM(pdf!AN21:$BU21)</f>
        <v>4.6320804658549364E-3</v>
      </c>
      <c r="AO21" s="6">
        <f>SUM(pdf!AO21:$BU21)</f>
        <v>4.4997353096876518E-3</v>
      </c>
      <c r="AP21" s="6">
        <f>SUM(pdf!AP21:$BU21)</f>
        <v>3.1762837480148131E-3</v>
      </c>
      <c r="AQ21" s="6">
        <f>SUM(pdf!AQ21:$BU21)</f>
        <v>2.6469031233456761E-3</v>
      </c>
      <c r="AR21" s="6">
        <f>SUM(pdf!AR21:$BU21)</f>
        <v>2.6469031233456761E-3</v>
      </c>
      <c r="AS21" s="6">
        <f>SUM(pdf!AS21:$BU21)</f>
        <v>2.6469031233456761E-3</v>
      </c>
      <c r="AT21" s="6">
        <f>SUM(pdf!AT21:$BU21)</f>
        <v>2.6469031233456761E-3</v>
      </c>
      <c r="AU21" s="6">
        <f>SUM(pdf!AU21:$BU21)</f>
        <v>2.6469031233456761E-3</v>
      </c>
      <c r="AV21" s="6">
        <f>SUM(pdf!AV21:$BU21)</f>
        <v>2.6469031233456761E-3</v>
      </c>
      <c r="AW21" s="6">
        <f>SUM(pdf!AW21:$BU21)</f>
        <v>2.382212811011108E-3</v>
      </c>
      <c r="AX21" s="6">
        <f>SUM(pdf!AX21:$BU21)</f>
        <v>2.2498676548438237E-3</v>
      </c>
      <c r="AY21" s="6">
        <f>SUM(pdf!AY21:$BU21)</f>
        <v>2.2498676548438237E-3</v>
      </c>
      <c r="AZ21" s="6">
        <f>SUM(pdf!AZ21:$BU21)</f>
        <v>2.2498676548438237E-3</v>
      </c>
      <c r="BA21" s="6">
        <f>SUM(pdf!BA21:$BU21)</f>
        <v>2.2498676548438237E-3</v>
      </c>
      <c r="BB21" s="6">
        <f>SUM(pdf!BB21:$BU21)</f>
        <v>2.2498676548438237E-3</v>
      </c>
      <c r="BC21" s="6">
        <f>SUM(pdf!BC21:$BU21)</f>
        <v>2.2498676548438237E-3</v>
      </c>
      <c r="BD21" s="6">
        <f>SUM(pdf!BD21:$BU21)</f>
        <v>2.2498676548438237E-3</v>
      </c>
      <c r="BE21" s="6">
        <f>SUM(pdf!BE21:$BU21)</f>
        <v>2.2498676548438237E-3</v>
      </c>
      <c r="BF21" s="6">
        <f>SUM(pdf!BF21:$BU21)</f>
        <v>2.2498676548438237E-3</v>
      </c>
      <c r="BG21" s="6">
        <f>SUM(pdf!BG21:$BU21)</f>
        <v>2.1175224986765399E-3</v>
      </c>
      <c r="BH21" s="6">
        <f>SUM(pdf!BH21:$BU21)</f>
        <v>1.9851773425092556E-3</v>
      </c>
      <c r="BI21" s="6">
        <f>SUM(pdf!BI21:$BU21)</f>
        <v>1.9851773425092556E-3</v>
      </c>
      <c r="BJ21" s="6">
        <f>SUM(pdf!BJ21:$BU21)</f>
        <v>1.8528321863419718E-3</v>
      </c>
      <c r="BK21" s="6">
        <f>SUM(pdf!BK21:$BU21)</f>
        <v>1.720487030174688E-3</v>
      </c>
      <c r="BL21" s="6">
        <f>SUM(pdf!BL21:$BU21)</f>
        <v>1.720487030174688E-3</v>
      </c>
      <c r="BM21" s="6">
        <f>SUM(pdf!BM21:$BU21)</f>
        <v>1.720487030174688E-3</v>
      </c>
      <c r="BN21" s="6">
        <f>SUM(pdf!BN21:$BU21)</f>
        <v>1.4557967178401199E-3</v>
      </c>
      <c r="BO21" s="6">
        <f>SUM(pdf!BO21:$BU21)</f>
        <v>1.4557967178401199E-3</v>
      </c>
      <c r="BP21" s="6">
        <f>SUM(pdf!BP21:$BU21)</f>
        <v>1.4557967178401199E-3</v>
      </c>
      <c r="BQ21" s="6">
        <f>SUM(pdf!BQ21:$BU21)</f>
        <v>1.4557967178401199E-3</v>
      </c>
      <c r="BR21" s="6">
        <f>SUM(pdf!BR21:$BU21)</f>
        <v>1.4557967178401199E-3</v>
      </c>
      <c r="BS21" s="6">
        <f>SUM(pdf!BS21:$BU21)</f>
        <v>1.4557967178401199E-3</v>
      </c>
      <c r="BT21" s="6">
        <f>SUM(pdf!BT21:$BU21)</f>
        <v>1.4557967178401199E-3</v>
      </c>
      <c r="BU21" s="7">
        <f>SUM(pdf!BU21:$BU21)</f>
        <v>1.4557967178401199E-3</v>
      </c>
      <c r="BW21">
        <f t="shared" si="26"/>
        <v>1</v>
      </c>
      <c r="BX21">
        <f t="shared" si="26"/>
        <v>1</v>
      </c>
      <c r="BY21">
        <f t="shared" si="26"/>
        <v>1</v>
      </c>
      <c r="BZ21">
        <f t="shared" si="26"/>
        <v>1</v>
      </c>
      <c r="CA21">
        <f t="shared" si="26"/>
        <v>1</v>
      </c>
      <c r="CB21">
        <f t="shared" si="26"/>
        <v>1</v>
      </c>
      <c r="CC21">
        <f t="shared" si="26"/>
        <v>16</v>
      </c>
      <c r="CD21">
        <f t="shared" si="26"/>
        <v>19</v>
      </c>
      <c r="CE21">
        <f t="shared" si="26"/>
        <v>19</v>
      </c>
      <c r="CF21">
        <f t="shared" si="26"/>
        <v>22</v>
      </c>
      <c r="CG21">
        <f t="shared" si="26"/>
        <v>23</v>
      </c>
      <c r="CI21">
        <f t="shared" si="27"/>
        <v>30</v>
      </c>
      <c r="CJ21">
        <f t="shared" si="28"/>
        <v>30</v>
      </c>
      <c r="CK21">
        <f t="shared" si="32"/>
        <v>30</v>
      </c>
      <c r="CL21">
        <f t="shared" si="33"/>
        <v>30</v>
      </c>
      <c r="CM21">
        <f t="shared" si="34"/>
        <v>30</v>
      </c>
      <c r="CN21">
        <f t="shared" si="35"/>
        <v>30</v>
      </c>
      <c r="CO21">
        <f t="shared" si="36"/>
        <v>45</v>
      </c>
      <c r="CP21">
        <f t="shared" si="37"/>
        <v>48</v>
      </c>
      <c r="CQ21">
        <f t="shared" si="38"/>
        <v>48</v>
      </c>
      <c r="CR21">
        <f t="shared" si="39"/>
        <v>51</v>
      </c>
      <c r="CS21">
        <f t="shared" si="39"/>
        <v>52</v>
      </c>
      <c r="CU21">
        <f t="shared" si="29"/>
        <v>-18</v>
      </c>
      <c r="CV21">
        <f t="shared" si="30"/>
        <v>-18</v>
      </c>
      <c r="CW21">
        <f t="shared" si="40"/>
        <v>-18</v>
      </c>
      <c r="CX21">
        <f t="shared" si="41"/>
        <v>-18</v>
      </c>
      <c r="CY21">
        <f t="shared" si="42"/>
        <v>-18</v>
      </c>
      <c r="CZ21">
        <f t="shared" si="43"/>
        <v>-18</v>
      </c>
      <c r="DA21">
        <f t="shared" si="44"/>
        <v>-3</v>
      </c>
      <c r="DB21">
        <f t="shared" si="45"/>
        <v>0</v>
      </c>
      <c r="DC21">
        <f t="shared" si="46"/>
        <v>0</v>
      </c>
      <c r="DD21">
        <f t="shared" si="47"/>
        <v>3</v>
      </c>
      <c r="DE21">
        <f t="shared" si="47"/>
        <v>4</v>
      </c>
      <c r="DG21" s="1">
        <f t="shared" si="31"/>
        <v>-0.375</v>
      </c>
      <c r="DH21" s="1">
        <f t="shared" si="48"/>
        <v>-0.375</v>
      </c>
      <c r="DI21" s="1">
        <f t="shared" si="49"/>
        <v>-0.375</v>
      </c>
      <c r="DJ21" s="1">
        <f t="shared" si="50"/>
        <v>-0.375</v>
      </c>
      <c r="DK21" s="1">
        <f t="shared" si="51"/>
        <v>-0.375</v>
      </c>
      <c r="DL21" s="1">
        <f t="shared" si="52"/>
        <v>-0.375</v>
      </c>
      <c r="DM21" s="1">
        <f t="shared" si="53"/>
        <v>-6.25E-2</v>
      </c>
      <c r="DN21" s="1">
        <f t="shared" si="54"/>
        <v>0</v>
      </c>
      <c r="DO21" s="1">
        <f t="shared" si="55"/>
        <v>0</v>
      </c>
      <c r="DP21" s="1">
        <f t="shared" si="56"/>
        <v>6.25E-2</v>
      </c>
      <c r="DQ21" s="1">
        <f t="shared" si="56"/>
        <v>8.3333333333333329E-2</v>
      </c>
    </row>
    <row r="22" spans="1:121" x14ac:dyDescent="0.25">
      <c r="A22">
        <v>20</v>
      </c>
      <c r="B22">
        <v>49</v>
      </c>
      <c r="C22" s="5">
        <f>SUM(pdf!C22:$BU22)</f>
        <v>0.99999999999999978</v>
      </c>
      <c r="D22" s="6">
        <f>SUM(pdf!D22:$BU22)</f>
        <v>0.37914352266618756</v>
      </c>
      <c r="E22" s="6">
        <f>SUM(pdf!E22:$BU22)</f>
        <v>0.37896434330764966</v>
      </c>
      <c r="F22" s="6">
        <f>SUM(pdf!F22:$BU22)</f>
        <v>0.37860598459057387</v>
      </c>
      <c r="G22" s="6">
        <f>SUM(pdf!G22:$BU22)</f>
        <v>0.37842680523203598</v>
      </c>
      <c r="H22" s="6">
        <f>SUM(pdf!H22:$BU22)</f>
        <v>0.37824762587349808</v>
      </c>
      <c r="I22" s="6">
        <f>SUM(pdf!I22:$BU22)</f>
        <v>0.3777100877978844</v>
      </c>
      <c r="J22" s="6">
        <f>SUM(pdf!J22:$BU22)</f>
        <v>0.37699337036373282</v>
      </c>
      <c r="K22" s="6">
        <f>SUM(pdf!K22:$BU22)</f>
        <v>0.37645583228811913</v>
      </c>
      <c r="L22" s="6">
        <f>SUM(pdf!L22:$BU22)</f>
        <v>0.37538075613689176</v>
      </c>
      <c r="M22" s="6">
        <f>SUM(pdf!M22:$BU22)</f>
        <v>0.37448485934420228</v>
      </c>
      <c r="N22" s="6">
        <f>SUM(pdf!N22:$BU22)</f>
        <v>0.37340978319297491</v>
      </c>
      <c r="O22" s="6">
        <f>SUM(pdf!O22:$BU22)</f>
        <v>0.37215552768320964</v>
      </c>
      <c r="P22" s="6">
        <f>SUM(pdf!P22:$BU22)</f>
        <v>0.36946783730514121</v>
      </c>
      <c r="Q22" s="6">
        <f>SUM(pdf!Q22:$BU22)</f>
        <v>0.36749686436122431</v>
      </c>
      <c r="R22" s="6">
        <f>SUM(pdf!R22:$BU22)</f>
        <v>0.36301738039777692</v>
      </c>
      <c r="S22" s="6">
        <f>SUM(pdf!S22:$BU22)</f>
        <v>0.3540584124708821</v>
      </c>
      <c r="T22" s="6">
        <f>SUM(pdf!T22:$BU22)</f>
        <v>0.34187421609030522</v>
      </c>
      <c r="U22" s="6">
        <f>SUM(pdf!U22:$BU22)</f>
        <v>0.3209102311413714</v>
      </c>
      <c r="V22" s="6">
        <f>SUM(pdf!V22:$BU22)</f>
        <v>0.27951979931911741</v>
      </c>
      <c r="W22" s="6">
        <f>SUM(pdf!W22:$BU22)</f>
        <v>0.13707220928149041</v>
      </c>
      <c r="X22" s="6">
        <f>SUM(pdf!X22:$BU22)</f>
        <v>7.9734814549363653E-2</v>
      </c>
      <c r="Y22" s="6">
        <f>SUM(pdf!Y22:$BU22)</f>
        <v>5.1962013975989776E-2</v>
      </c>
      <c r="Z22" s="6">
        <f>SUM(pdf!Z22:$BU22)</f>
        <v>3.4581616197813858E-2</v>
      </c>
      <c r="AA22" s="6">
        <f>SUM(pdf!AA22:$BU22)</f>
        <v>2.4189213402615962E-2</v>
      </c>
      <c r="AB22" s="6">
        <f>SUM(pdf!AB22:$BU22)</f>
        <v>1.9172191363554872E-2</v>
      </c>
      <c r="AC22" s="6">
        <f>SUM(pdf!AC22:$BU22)</f>
        <v>1.5767783551334843E-2</v>
      </c>
      <c r="AD22" s="6">
        <f>SUM(pdf!AD22:$BU22)</f>
        <v>1.3975989965955882E-2</v>
      </c>
      <c r="AE22" s="6">
        <f>SUM(pdf!AE22:$BU22)</f>
        <v>1.2005017022039023E-2</v>
      </c>
      <c r="AF22" s="6">
        <f>SUM(pdf!AF22:$BU22)</f>
        <v>1.0929940870811656E-2</v>
      </c>
      <c r="AG22" s="6">
        <f>SUM(pdf!AG22:$BU22)</f>
        <v>1.021322343666007E-2</v>
      </c>
      <c r="AH22" s="6">
        <f>SUM(pdf!AH22:$BU22)</f>
        <v>9.3173266439705894E-3</v>
      </c>
      <c r="AI22" s="6">
        <f>SUM(pdf!AI22:$BU22)</f>
        <v>8.6006092098190028E-3</v>
      </c>
      <c r="AJ22" s="6">
        <f>SUM(pdf!AJ22:$BU22)</f>
        <v>8.4214298512811075E-3</v>
      </c>
      <c r="AK22" s="6">
        <f>SUM(pdf!AK22:$BU22)</f>
        <v>7.8838917756674197E-3</v>
      </c>
      <c r="AL22" s="6">
        <f>SUM(pdf!AL22:$BU22)</f>
        <v>7.8838917756674197E-3</v>
      </c>
      <c r="AM22" s="6">
        <f>SUM(pdf!AM22:$BU22)</f>
        <v>7.5255330585916264E-3</v>
      </c>
      <c r="AN22" s="6">
        <f>SUM(pdf!AN22:$BU22)</f>
        <v>7.3463537000537302E-3</v>
      </c>
      <c r="AO22" s="6">
        <f>SUM(pdf!AO22:$BU22)</f>
        <v>6.9879949829779386E-3</v>
      </c>
      <c r="AP22" s="6">
        <f>SUM(pdf!AP22:$BU22)</f>
        <v>6.6296362659021462E-3</v>
      </c>
      <c r="AQ22" s="6">
        <f>SUM(pdf!AQ22:$BU22)</f>
        <v>5.5545601146747758E-3</v>
      </c>
      <c r="AR22" s="6">
        <f>SUM(pdf!AR22:$BU22)</f>
        <v>5.5545601146747758E-3</v>
      </c>
      <c r="AS22" s="6">
        <f>SUM(pdf!AS22:$BU22)</f>
        <v>5.5545601146747758E-3</v>
      </c>
      <c r="AT22" s="6">
        <f>SUM(pdf!AT22:$BU22)</f>
        <v>5.5545601146747758E-3</v>
      </c>
      <c r="AU22" s="6">
        <f>SUM(pdf!AU22:$BU22)</f>
        <v>5.3753807561368796E-3</v>
      </c>
      <c r="AV22" s="6">
        <f>SUM(pdf!AV22:$BU22)</f>
        <v>5.3753807561368796E-3</v>
      </c>
      <c r="AW22" s="6">
        <f>SUM(pdf!AW22:$BU22)</f>
        <v>5.017022039061088E-3</v>
      </c>
      <c r="AX22" s="6">
        <f>SUM(pdf!AX22:$BU22)</f>
        <v>5.017022039061088E-3</v>
      </c>
      <c r="AY22" s="6">
        <f>SUM(pdf!AY22:$BU22)</f>
        <v>4.8378426805231918E-3</v>
      </c>
      <c r="AZ22" s="6">
        <f>SUM(pdf!AZ22:$BU22)</f>
        <v>4.8378426805231918E-3</v>
      </c>
      <c r="BA22" s="6">
        <f>SUM(pdf!BA22:$BU22)</f>
        <v>4.6586633219852965E-3</v>
      </c>
      <c r="BB22" s="6">
        <f>SUM(pdf!BB22:$BU22)</f>
        <v>4.4794839634474002E-3</v>
      </c>
      <c r="BC22" s="6">
        <f>SUM(pdf!BC22:$BU22)</f>
        <v>4.4794839634474002E-3</v>
      </c>
      <c r="BD22" s="6">
        <f>SUM(pdf!BD22:$BU22)</f>
        <v>4.4794839634474002E-3</v>
      </c>
      <c r="BE22" s="6">
        <f>SUM(pdf!BE22:$BU22)</f>
        <v>4.4794839634474002E-3</v>
      </c>
      <c r="BF22" s="6">
        <f>SUM(pdf!BF22:$BU22)</f>
        <v>4.4794839634474002E-3</v>
      </c>
      <c r="BG22" s="6">
        <f>SUM(pdf!BG22:$BU22)</f>
        <v>4.4794839634474002E-3</v>
      </c>
      <c r="BH22" s="6">
        <f>SUM(pdf!BH22:$BU22)</f>
        <v>4.4794839634474002E-3</v>
      </c>
      <c r="BI22" s="6">
        <f>SUM(pdf!BI22:$BU22)</f>
        <v>4.4794839634474002E-3</v>
      </c>
      <c r="BJ22" s="6">
        <f>SUM(pdf!BJ22:$BU22)</f>
        <v>4.4794839634474002E-3</v>
      </c>
      <c r="BK22" s="6">
        <f>SUM(pdf!BK22:$BU22)</f>
        <v>4.300304604909504E-3</v>
      </c>
      <c r="BL22" s="6">
        <f>SUM(pdf!BL22:$BU22)</f>
        <v>4.1211252463716078E-3</v>
      </c>
      <c r="BM22" s="6">
        <f>SUM(pdf!BM22:$BU22)</f>
        <v>4.1211252463716078E-3</v>
      </c>
      <c r="BN22" s="6">
        <f>SUM(pdf!BN22:$BU22)</f>
        <v>4.1211252463716078E-3</v>
      </c>
      <c r="BO22" s="6">
        <f>SUM(pdf!BO22:$BU22)</f>
        <v>4.1211252463716078E-3</v>
      </c>
      <c r="BP22" s="6">
        <f>SUM(pdf!BP22:$BU22)</f>
        <v>4.1211252463716078E-3</v>
      </c>
      <c r="BQ22" s="6">
        <f>SUM(pdf!BQ22:$BU22)</f>
        <v>4.1211252463716078E-3</v>
      </c>
      <c r="BR22" s="6">
        <f>SUM(pdf!BR22:$BU22)</f>
        <v>3.7627665292958162E-3</v>
      </c>
      <c r="BS22" s="6">
        <f>SUM(pdf!BS22:$BU22)</f>
        <v>3.7627665292958162E-3</v>
      </c>
      <c r="BT22" s="6">
        <f>SUM(pdf!BT22:$BU22)</f>
        <v>3.7627665292958162E-3</v>
      </c>
      <c r="BU22" s="7">
        <f>SUM(pdf!BU22:$BU22)</f>
        <v>3.58358717075792E-3</v>
      </c>
      <c r="BW22">
        <f t="shared" si="26"/>
        <v>1</v>
      </c>
      <c r="BX22">
        <f t="shared" si="26"/>
        <v>1</v>
      </c>
      <c r="BY22">
        <f t="shared" si="26"/>
        <v>1</v>
      </c>
      <c r="BZ22">
        <f t="shared" si="26"/>
        <v>1</v>
      </c>
      <c r="CA22">
        <f t="shared" si="26"/>
        <v>1</v>
      </c>
      <c r="CB22">
        <f t="shared" si="26"/>
        <v>1</v>
      </c>
      <c r="CC22">
        <f t="shared" si="26"/>
        <v>17</v>
      </c>
      <c r="CD22">
        <f t="shared" si="26"/>
        <v>20</v>
      </c>
      <c r="CE22">
        <f t="shared" si="26"/>
        <v>20</v>
      </c>
      <c r="CF22">
        <f t="shared" si="26"/>
        <v>23</v>
      </c>
      <c r="CG22">
        <f t="shared" si="26"/>
        <v>24</v>
      </c>
      <c r="CI22">
        <f t="shared" si="27"/>
        <v>30</v>
      </c>
      <c r="CJ22">
        <f t="shared" si="28"/>
        <v>30</v>
      </c>
      <c r="CK22">
        <f t="shared" si="32"/>
        <v>30</v>
      </c>
      <c r="CL22">
        <f t="shared" si="33"/>
        <v>30</v>
      </c>
      <c r="CM22">
        <f t="shared" si="34"/>
        <v>30</v>
      </c>
      <c r="CN22">
        <f t="shared" si="35"/>
        <v>30</v>
      </c>
      <c r="CO22">
        <f t="shared" si="36"/>
        <v>46</v>
      </c>
      <c r="CP22">
        <f t="shared" si="37"/>
        <v>49</v>
      </c>
      <c r="CQ22">
        <f t="shared" si="38"/>
        <v>49</v>
      </c>
      <c r="CR22">
        <f t="shared" si="39"/>
        <v>52</v>
      </c>
      <c r="CS22">
        <f t="shared" si="39"/>
        <v>53</v>
      </c>
      <c r="CU22">
        <f t="shared" si="29"/>
        <v>-19</v>
      </c>
      <c r="CV22">
        <f t="shared" si="30"/>
        <v>-19</v>
      </c>
      <c r="CW22">
        <f t="shared" si="40"/>
        <v>-19</v>
      </c>
      <c r="CX22">
        <f t="shared" si="41"/>
        <v>-19</v>
      </c>
      <c r="CY22">
        <f t="shared" si="42"/>
        <v>-19</v>
      </c>
      <c r="CZ22">
        <f t="shared" si="43"/>
        <v>-19</v>
      </c>
      <c r="DA22">
        <f t="shared" si="44"/>
        <v>-3</v>
      </c>
      <c r="DB22">
        <f t="shared" si="45"/>
        <v>0</v>
      </c>
      <c r="DC22">
        <f t="shared" si="46"/>
        <v>0</v>
      </c>
      <c r="DD22">
        <f t="shared" si="47"/>
        <v>3</v>
      </c>
      <c r="DE22">
        <f t="shared" si="47"/>
        <v>4</v>
      </c>
      <c r="DG22" s="1">
        <f t="shared" si="31"/>
        <v>-0.38775510204081631</v>
      </c>
      <c r="DH22" s="1">
        <f t="shared" si="48"/>
        <v>-0.38775510204081631</v>
      </c>
      <c r="DI22" s="1">
        <f t="shared" si="49"/>
        <v>-0.38775510204081631</v>
      </c>
      <c r="DJ22" s="1">
        <f t="shared" si="50"/>
        <v>-0.38775510204081631</v>
      </c>
      <c r="DK22" s="1">
        <f t="shared" si="51"/>
        <v>-0.38775510204081631</v>
      </c>
      <c r="DL22" s="1">
        <f t="shared" si="52"/>
        <v>-0.38775510204081631</v>
      </c>
      <c r="DM22" s="1">
        <f t="shared" si="53"/>
        <v>-6.1224489795918366E-2</v>
      </c>
      <c r="DN22" s="1">
        <f t="shared" si="54"/>
        <v>0</v>
      </c>
      <c r="DO22" s="1">
        <f t="shared" si="55"/>
        <v>0</v>
      </c>
      <c r="DP22" s="1">
        <f t="shared" si="56"/>
        <v>6.1224489795918366E-2</v>
      </c>
      <c r="DQ22" s="1">
        <f t="shared" si="56"/>
        <v>8.1632653061224483E-2</v>
      </c>
    </row>
    <row r="23" spans="1:121" x14ac:dyDescent="0.25">
      <c r="A23">
        <v>21</v>
      </c>
      <c r="B23">
        <v>50</v>
      </c>
      <c r="C23" s="5">
        <f>SUM(pdf!C23:$BU23)</f>
        <v>0.99999999999999756</v>
      </c>
      <c r="D23" s="6">
        <f>SUM(pdf!D23:$BU23)</f>
        <v>0.35850738665308074</v>
      </c>
      <c r="E23" s="6">
        <f>SUM(pdf!E23:$BU23)</f>
        <v>0.35838003056545981</v>
      </c>
      <c r="F23" s="6">
        <f>SUM(pdf!F23:$BU23)</f>
        <v>0.35799796230259678</v>
      </c>
      <c r="G23" s="6">
        <f>SUM(pdf!G23:$BU23)</f>
        <v>0.35761589403973387</v>
      </c>
      <c r="H23" s="6">
        <f>SUM(pdf!H23:$BU23)</f>
        <v>0.35748853795211288</v>
      </c>
      <c r="I23" s="6">
        <f>SUM(pdf!I23:$BU23)</f>
        <v>0.35736118186449189</v>
      </c>
      <c r="J23" s="6">
        <f>SUM(pdf!J23:$BU23)</f>
        <v>0.35710646968924992</v>
      </c>
      <c r="K23" s="6">
        <f>SUM(pdf!K23:$BU23)</f>
        <v>0.35659704533876596</v>
      </c>
      <c r="L23" s="6">
        <f>SUM(pdf!L23:$BU23)</f>
        <v>0.35608762098828201</v>
      </c>
      <c r="M23" s="6">
        <f>SUM(pdf!M23:$BU23)</f>
        <v>0.35557819663779805</v>
      </c>
      <c r="N23" s="6">
        <f>SUM(pdf!N23:$BU23)</f>
        <v>0.35455934793683014</v>
      </c>
      <c r="O23" s="6">
        <f>SUM(pdf!O23:$BU23)</f>
        <v>0.35277636271013629</v>
      </c>
      <c r="P23" s="6">
        <f>SUM(pdf!P23:$BU23)</f>
        <v>0.35099337748344245</v>
      </c>
      <c r="Q23" s="6">
        <f>SUM(pdf!Q23:$BU23)</f>
        <v>0.34742740703005481</v>
      </c>
      <c r="R23" s="6">
        <f>SUM(pdf!R23:$BU23)</f>
        <v>0.34449821701477207</v>
      </c>
      <c r="S23" s="6">
        <f>SUM(pdf!S23:$BU23)</f>
        <v>0.34004075394803751</v>
      </c>
      <c r="T23" s="6">
        <f>SUM(pdf!T23:$BU23)</f>
        <v>0.33481915435557702</v>
      </c>
      <c r="U23" s="6">
        <f>SUM(pdf!U23:$BU23)</f>
        <v>0.32552215995924488</v>
      </c>
      <c r="V23" s="6">
        <f>SUM(pdf!V23:$BU23)</f>
        <v>0.30820173204279044</v>
      </c>
      <c r="W23" s="6">
        <f>SUM(pdf!W23:$BU23)</f>
        <v>0.26757514009169525</v>
      </c>
      <c r="X23" s="6">
        <f>SUM(pdf!X23:$BU23)</f>
        <v>0.12519103413143123</v>
      </c>
      <c r="Y23" s="6">
        <f>SUM(pdf!Y23:$BU23)</f>
        <v>7.8069281711665633E-2</v>
      </c>
      <c r="Z23" s="6">
        <f>SUM(pdf!Z23:$BU23)</f>
        <v>4.9414161996943318E-2</v>
      </c>
      <c r="AA23" s="6">
        <f>SUM(pdf!AA23:$BU23)</f>
        <v>3.4768211920529715E-2</v>
      </c>
      <c r="AB23" s="6">
        <f>SUM(pdf!AB23:$BU23)</f>
        <v>2.4452368823229709E-2</v>
      </c>
      <c r="AC23" s="6">
        <f>SUM(pdf!AC23:$BU23)</f>
        <v>1.732042791645436E-2</v>
      </c>
      <c r="AD23" s="6">
        <f>SUM(pdf!AD23:$BU23)</f>
        <v>1.3499745287824718E-2</v>
      </c>
      <c r="AE23" s="6">
        <f>SUM(pdf!AE23:$BU23)</f>
        <v>1.1716760061130888E-2</v>
      </c>
      <c r="AF23" s="6">
        <f>SUM(pdf!AF23:$BU23)</f>
        <v>9.9337748344370622E-3</v>
      </c>
      <c r="AG23" s="6">
        <f>SUM(pdf!AG23:$BU23)</f>
        <v>8.5328578706061961E-3</v>
      </c>
      <c r="AH23" s="6">
        <f>SUM(pdf!AH23:$BU23)</f>
        <v>7.5140091696382968E-3</v>
      </c>
      <c r="AI23" s="6">
        <f>SUM(pdf!AI23:$BU23)</f>
        <v>6.6225165562913786E-3</v>
      </c>
      <c r="AJ23" s="6">
        <f>SUM(pdf!AJ23:$BU23)</f>
        <v>6.2404482934284144E-3</v>
      </c>
      <c r="AK23" s="6">
        <f>SUM(pdf!AK23:$BU23)</f>
        <v>5.8583800305654502E-3</v>
      </c>
      <c r="AL23" s="6">
        <f>SUM(pdf!AL23:$BU23)</f>
        <v>5.603667855323474E-3</v>
      </c>
      <c r="AM23" s="6">
        <f>SUM(pdf!AM23:$BU23)</f>
        <v>5.3489556800814979E-3</v>
      </c>
      <c r="AN23" s="6">
        <f>SUM(pdf!AN23:$BU23)</f>
        <v>4.9668874172185337E-3</v>
      </c>
      <c r="AO23" s="6">
        <f>SUM(pdf!AO23:$BU23)</f>
        <v>4.8395313295975457E-3</v>
      </c>
      <c r="AP23" s="6">
        <f>SUM(pdf!AP23:$BU23)</f>
        <v>4.2027508914926045E-3</v>
      </c>
      <c r="AQ23" s="6">
        <f>SUM(pdf!AQ23:$BU23)</f>
        <v>4.2027508914926045E-3</v>
      </c>
      <c r="AR23" s="6">
        <f>SUM(pdf!AR23:$BU23)</f>
        <v>3.5659704533876633E-3</v>
      </c>
      <c r="AS23" s="6">
        <f>SUM(pdf!AS23:$BU23)</f>
        <v>3.3112582781456876E-3</v>
      </c>
      <c r="AT23" s="6">
        <f>SUM(pdf!AT23:$BU23)</f>
        <v>3.3112582781456876E-3</v>
      </c>
      <c r="AU23" s="6">
        <f>SUM(pdf!AU23:$BU23)</f>
        <v>3.3112582781456876E-3</v>
      </c>
      <c r="AV23" s="6">
        <f>SUM(pdf!AV23:$BU23)</f>
        <v>3.1839021905246995E-3</v>
      </c>
      <c r="AW23" s="6">
        <f>SUM(pdf!AW23:$BU23)</f>
        <v>2.4197656647987702E-3</v>
      </c>
      <c r="AX23" s="6">
        <f>SUM(pdf!AX23:$BU23)</f>
        <v>2.4197656647987702E-3</v>
      </c>
      <c r="AY23" s="6">
        <f>SUM(pdf!AY23:$BU23)</f>
        <v>2.2924095771777822E-3</v>
      </c>
      <c r="AZ23" s="6">
        <f>SUM(pdf!AZ23:$BU23)</f>
        <v>2.1650534895567941E-3</v>
      </c>
      <c r="BA23" s="6">
        <f>SUM(pdf!BA23:$BU23)</f>
        <v>2.1650534895567941E-3</v>
      </c>
      <c r="BB23" s="6">
        <f>SUM(pdf!BB23:$BU23)</f>
        <v>2.1650534895567941E-3</v>
      </c>
      <c r="BC23" s="6">
        <f>SUM(pdf!BC23:$BU23)</f>
        <v>2.1650534895567941E-3</v>
      </c>
      <c r="BD23" s="6">
        <f>SUM(pdf!BD23:$BU23)</f>
        <v>2.1650534895567941E-3</v>
      </c>
      <c r="BE23" s="6">
        <f>SUM(pdf!BE23:$BU23)</f>
        <v>2.0376974019358065E-3</v>
      </c>
      <c r="BF23" s="6">
        <f>SUM(pdf!BF23:$BU23)</f>
        <v>2.0376974019358065E-3</v>
      </c>
      <c r="BG23" s="6">
        <f>SUM(pdf!BG23:$BU23)</f>
        <v>2.0376974019358065E-3</v>
      </c>
      <c r="BH23" s="6">
        <f>SUM(pdf!BH23:$BU23)</f>
        <v>2.0376974019358065E-3</v>
      </c>
      <c r="BI23" s="6">
        <f>SUM(pdf!BI23:$BU23)</f>
        <v>1.9103413143148182E-3</v>
      </c>
      <c r="BJ23" s="6">
        <f>SUM(pdf!BJ23:$BU23)</f>
        <v>1.528273051451854E-3</v>
      </c>
      <c r="BK23" s="6">
        <f>SUM(pdf!BK23:$BU23)</f>
        <v>1.4009169638308661E-3</v>
      </c>
      <c r="BL23" s="6">
        <f>SUM(pdf!BL23:$BU23)</f>
        <v>1.2735608762098781E-3</v>
      </c>
      <c r="BM23" s="6">
        <f>SUM(pdf!BM23:$BU23)</f>
        <v>1.2735608762098781E-3</v>
      </c>
      <c r="BN23" s="6">
        <f>SUM(pdf!BN23:$BU23)</f>
        <v>1.2735608762098781E-3</v>
      </c>
      <c r="BO23" s="6">
        <f>SUM(pdf!BO23:$BU23)</f>
        <v>1.2735608762098781E-3</v>
      </c>
      <c r="BP23" s="6">
        <f>SUM(pdf!BP23:$BU23)</f>
        <v>1.2735608762098781E-3</v>
      </c>
      <c r="BQ23" s="6">
        <f>SUM(pdf!BQ23:$BU23)</f>
        <v>1.2735608762098781E-3</v>
      </c>
      <c r="BR23" s="6">
        <f>SUM(pdf!BR23:$BU23)</f>
        <v>1.2735608762098781E-3</v>
      </c>
      <c r="BS23" s="6">
        <f>SUM(pdf!BS23:$BU23)</f>
        <v>1.2735608762098781E-3</v>
      </c>
      <c r="BT23" s="6">
        <f>SUM(pdf!BT23:$BU23)</f>
        <v>1.14620478858889E-3</v>
      </c>
      <c r="BU23" s="7">
        <f>SUM(pdf!BU23:$BU23)</f>
        <v>1.14620478858889E-3</v>
      </c>
      <c r="BW23">
        <f t="shared" si="26"/>
        <v>1</v>
      </c>
      <c r="BX23">
        <f t="shared" si="26"/>
        <v>1</v>
      </c>
      <c r="BY23">
        <f t="shared" si="26"/>
        <v>1</v>
      </c>
      <c r="BZ23">
        <f t="shared" si="26"/>
        <v>1</v>
      </c>
      <c r="CA23">
        <f t="shared" si="26"/>
        <v>1</v>
      </c>
      <c r="CB23">
        <f t="shared" si="26"/>
        <v>1</v>
      </c>
      <c r="CC23">
        <f t="shared" si="26"/>
        <v>14</v>
      </c>
      <c r="CD23">
        <f t="shared" si="26"/>
        <v>21</v>
      </c>
      <c r="CE23">
        <f t="shared" si="26"/>
        <v>21</v>
      </c>
      <c r="CF23">
        <f t="shared" si="26"/>
        <v>23</v>
      </c>
      <c r="CG23">
        <f t="shared" si="26"/>
        <v>25</v>
      </c>
      <c r="CI23">
        <f t="shared" si="27"/>
        <v>30</v>
      </c>
      <c r="CJ23">
        <f t="shared" si="28"/>
        <v>30</v>
      </c>
      <c r="CK23">
        <f t="shared" si="32"/>
        <v>30</v>
      </c>
      <c r="CL23">
        <f t="shared" si="33"/>
        <v>30</v>
      </c>
      <c r="CM23">
        <f t="shared" si="34"/>
        <v>30</v>
      </c>
      <c r="CN23">
        <f t="shared" si="35"/>
        <v>30</v>
      </c>
      <c r="CO23">
        <f t="shared" si="36"/>
        <v>43</v>
      </c>
      <c r="CP23">
        <f t="shared" si="37"/>
        <v>50</v>
      </c>
      <c r="CQ23">
        <f t="shared" si="38"/>
        <v>50</v>
      </c>
      <c r="CR23">
        <f t="shared" si="39"/>
        <v>52</v>
      </c>
      <c r="CS23">
        <f t="shared" si="39"/>
        <v>54</v>
      </c>
      <c r="CU23">
        <f t="shared" si="29"/>
        <v>-20</v>
      </c>
      <c r="CV23">
        <f t="shared" si="30"/>
        <v>-20</v>
      </c>
      <c r="CW23">
        <f t="shared" si="40"/>
        <v>-20</v>
      </c>
      <c r="CX23">
        <f t="shared" si="41"/>
        <v>-20</v>
      </c>
      <c r="CY23">
        <f t="shared" si="42"/>
        <v>-20</v>
      </c>
      <c r="CZ23">
        <f t="shared" si="43"/>
        <v>-20</v>
      </c>
      <c r="DA23">
        <f t="shared" si="44"/>
        <v>-7</v>
      </c>
      <c r="DB23">
        <f t="shared" si="45"/>
        <v>0</v>
      </c>
      <c r="DC23">
        <f t="shared" si="46"/>
        <v>0</v>
      </c>
      <c r="DD23">
        <f t="shared" si="47"/>
        <v>2</v>
      </c>
      <c r="DE23">
        <f t="shared" si="47"/>
        <v>4</v>
      </c>
      <c r="DG23" s="1">
        <f t="shared" si="31"/>
        <v>-0.4</v>
      </c>
      <c r="DH23" s="1">
        <f t="shared" si="48"/>
        <v>-0.4</v>
      </c>
      <c r="DI23" s="1">
        <f t="shared" si="49"/>
        <v>-0.4</v>
      </c>
      <c r="DJ23" s="1">
        <f t="shared" si="50"/>
        <v>-0.4</v>
      </c>
      <c r="DK23" s="1">
        <f t="shared" si="51"/>
        <v>-0.4</v>
      </c>
      <c r="DL23" s="1">
        <f t="shared" si="52"/>
        <v>-0.4</v>
      </c>
      <c r="DM23" s="1">
        <f t="shared" si="53"/>
        <v>-0.14000000000000001</v>
      </c>
      <c r="DN23" s="1">
        <f t="shared" si="54"/>
        <v>0</v>
      </c>
      <c r="DO23" s="1">
        <f t="shared" si="55"/>
        <v>0</v>
      </c>
      <c r="DP23" s="1">
        <f t="shared" si="56"/>
        <v>0.04</v>
      </c>
      <c r="DQ23" s="1">
        <f t="shared" si="56"/>
        <v>0.08</v>
      </c>
    </row>
    <row r="24" spans="1:121" x14ac:dyDescent="0.25">
      <c r="A24">
        <v>22</v>
      </c>
      <c r="B24">
        <v>51</v>
      </c>
      <c r="C24" s="5">
        <f>SUM(pdf!C24:$BU24)</f>
        <v>0.99999999999999734</v>
      </c>
      <c r="D24" s="6">
        <f>SUM(pdf!D24:$BU24)</f>
        <v>0.36342943854324578</v>
      </c>
      <c r="E24" s="6">
        <f>SUM(pdf!E24:$BU24)</f>
        <v>0.36342943854324578</v>
      </c>
      <c r="F24" s="6">
        <f>SUM(pdf!F24:$BU24)</f>
        <v>0.3632397572078892</v>
      </c>
      <c r="G24" s="6">
        <f>SUM(pdf!G24:$BU24)</f>
        <v>0.3632397572078892</v>
      </c>
      <c r="H24" s="6">
        <f>SUM(pdf!H24:$BU24)</f>
        <v>0.36267071320181943</v>
      </c>
      <c r="I24" s="6">
        <f>SUM(pdf!I24:$BU24)</f>
        <v>0.36229135053110623</v>
      </c>
      <c r="J24" s="6">
        <f>SUM(pdf!J24:$BU24)</f>
        <v>0.36229135053110623</v>
      </c>
      <c r="K24" s="6">
        <f>SUM(pdf!K24:$BU24)</f>
        <v>0.36229135053110623</v>
      </c>
      <c r="L24" s="6">
        <f>SUM(pdf!L24:$BU24)</f>
        <v>0.36191198786039303</v>
      </c>
      <c r="M24" s="6">
        <f>SUM(pdf!M24:$BU24)</f>
        <v>0.36153262518967982</v>
      </c>
      <c r="N24" s="6">
        <f>SUM(pdf!N24:$BU24)</f>
        <v>0.36115326251896662</v>
      </c>
      <c r="O24" s="6">
        <f>SUM(pdf!O24:$BU24)</f>
        <v>0.36001517450682702</v>
      </c>
      <c r="P24" s="6">
        <f>SUM(pdf!P24:$BU24)</f>
        <v>0.35868740515933079</v>
      </c>
      <c r="Q24" s="6">
        <f>SUM(pdf!Q24:$BU24)</f>
        <v>0.35716995447647798</v>
      </c>
      <c r="R24" s="6">
        <f>SUM(pdf!R24:$BU24)</f>
        <v>0.35413505311077237</v>
      </c>
      <c r="S24" s="6">
        <f>SUM(pdf!S24:$BU24)</f>
        <v>0.35091047040971018</v>
      </c>
      <c r="T24" s="6">
        <f>SUM(pdf!T24:$BU24)</f>
        <v>0.34578907435508194</v>
      </c>
      <c r="U24" s="6">
        <f>SUM(pdf!U24:$BU24)</f>
        <v>0.33971927162367072</v>
      </c>
      <c r="V24" s="6">
        <f>SUM(pdf!V24:$BU24)</f>
        <v>0.32776934749620495</v>
      </c>
      <c r="W24" s="6">
        <f>SUM(pdf!W24:$BU24)</f>
        <v>0.31430197268588633</v>
      </c>
      <c r="X24" s="6">
        <f>SUM(pdf!X24:$BU24)</f>
        <v>0.27200303490136429</v>
      </c>
      <c r="Y24" s="6">
        <f>SUM(pdf!Y24:$BU24)</f>
        <v>0.14169195751138064</v>
      </c>
      <c r="Z24" s="6">
        <f>SUM(pdf!Z24:$BU24)</f>
        <v>8.4408194233687256E-2</v>
      </c>
      <c r="AA24" s="6">
        <f>SUM(pdf!AA24:$BU24)</f>
        <v>5.5576631259483929E-2</v>
      </c>
      <c r="AB24" s="6">
        <f>SUM(pdf!AB24:$BU24)</f>
        <v>3.9264036418816338E-2</v>
      </c>
      <c r="AC24" s="6">
        <f>SUM(pdf!AC24:$BU24)</f>
        <v>2.9969650986342911E-2</v>
      </c>
      <c r="AD24" s="6">
        <f>SUM(pdf!AD24:$BU24)</f>
        <v>2.3520485584218476E-2</v>
      </c>
      <c r="AE24" s="6">
        <f>SUM(pdf!AE24:$BU24)</f>
        <v>1.8778452200303459E-2</v>
      </c>
      <c r="AF24" s="6">
        <f>SUM(pdf!AF24:$BU24)</f>
        <v>1.5933232169954445E-2</v>
      </c>
      <c r="AG24" s="6">
        <f>SUM(pdf!AG24:$BU24)</f>
        <v>1.3657056145675235E-2</v>
      </c>
      <c r="AH24" s="6">
        <f>SUM(pdf!AH24:$BU24)</f>
        <v>1.1380880121396023E-2</v>
      </c>
      <c r="AI24" s="6">
        <f>SUM(pdf!AI24:$BU24)</f>
        <v>1.024279210925642E-2</v>
      </c>
      <c r="AJ24" s="6">
        <f>SUM(pdf!AJ24:$BU24)</f>
        <v>9.6737481031866166E-3</v>
      </c>
      <c r="AK24" s="6">
        <f>SUM(pdf!AK24:$BU24)</f>
        <v>8.5356600910470159E-3</v>
      </c>
      <c r="AL24" s="6">
        <f>SUM(pdf!AL24:$BU24)</f>
        <v>7.397572078907416E-3</v>
      </c>
      <c r="AM24" s="6">
        <f>SUM(pdf!AM24:$BU24)</f>
        <v>7.0182094081942155E-3</v>
      </c>
      <c r="AN24" s="6">
        <f>SUM(pdf!AN24:$BU24)</f>
        <v>6.4491654021244134E-3</v>
      </c>
      <c r="AO24" s="6">
        <f>SUM(pdf!AO24:$BU24)</f>
        <v>6.2594840667678136E-3</v>
      </c>
      <c r="AP24" s="6">
        <f>SUM(pdf!AP24:$BU24)</f>
        <v>5.880121396054613E-3</v>
      </c>
      <c r="AQ24" s="6">
        <f>SUM(pdf!AQ24:$BU24)</f>
        <v>5.3110773899848101E-3</v>
      </c>
      <c r="AR24" s="6">
        <f>SUM(pdf!AR24:$BU24)</f>
        <v>5.1213960546282102E-3</v>
      </c>
      <c r="AS24" s="6">
        <f>SUM(pdf!AS24:$BU24)</f>
        <v>4.3626707132018083E-3</v>
      </c>
      <c r="AT24" s="6">
        <f>SUM(pdf!AT24:$BU24)</f>
        <v>4.3626707132018083E-3</v>
      </c>
      <c r="AU24" s="6">
        <f>SUM(pdf!AU24:$BU24)</f>
        <v>4.3626707132018083E-3</v>
      </c>
      <c r="AV24" s="6">
        <f>SUM(pdf!AV24:$BU24)</f>
        <v>4.1729893778452085E-3</v>
      </c>
      <c r="AW24" s="6">
        <f>SUM(pdf!AW24:$BU24)</f>
        <v>4.1729893778452085E-3</v>
      </c>
      <c r="AX24" s="6">
        <f>SUM(pdf!AX24:$BU24)</f>
        <v>4.1729893778452085E-3</v>
      </c>
      <c r="AY24" s="6">
        <f>SUM(pdf!AY24:$BU24)</f>
        <v>4.1729893778452085E-3</v>
      </c>
      <c r="AZ24" s="6">
        <f>SUM(pdf!AZ24:$BU24)</f>
        <v>4.1729893778452085E-3</v>
      </c>
      <c r="BA24" s="6">
        <f>SUM(pdf!BA24:$BU24)</f>
        <v>3.4142640364188048E-3</v>
      </c>
      <c r="BB24" s="6">
        <f>SUM(pdf!BB24:$BU24)</f>
        <v>3.4142640364188048E-3</v>
      </c>
      <c r="BC24" s="6">
        <f>SUM(pdf!BC24:$BU24)</f>
        <v>2.8452200303490027E-3</v>
      </c>
      <c r="BD24" s="6">
        <f>SUM(pdf!BD24:$BU24)</f>
        <v>2.8452200303490027E-3</v>
      </c>
      <c r="BE24" s="6">
        <f>SUM(pdf!BE24:$BU24)</f>
        <v>2.6555386949924029E-3</v>
      </c>
      <c r="BF24" s="6">
        <f>SUM(pdf!BF24:$BU24)</f>
        <v>2.465857359635803E-3</v>
      </c>
      <c r="BG24" s="6">
        <f>SUM(pdf!BG24:$BU24)</f>
        <v>2.465857359635803E-3</v>
      </c>
      <c r="BH24" s="6">
        <f>SUM(pdf!BH24:$BU24)</f>
        <v>2.465857359635803E-3</v>
      </c>
      <c r="BI24" s="6">
        <f>SUM(pdf!BI24:$BU24)</f>
        <v>2.465857359635803E-3</v>
      </c>
      <c r="BJ24" s="6">
        <f>SUM(pdf!BJ24:$BU24)</f>
        <v>2.2761760242792032E-3</v>
      </c>
      <c r="BK24" s="6">
        <f>SUM(pdf!BK24:$BU24)</f>
        <v>2.2761760242792032E-3</v>
      </c>
      <c r="BL24" s="6">
        <f>SUM(pdf!BL24:$BU24)</f>
        <v>2.2761760242792032E-3</v>
      </c>
      <c r="BM24" s="6">
        <f>SUM(pdf!BM24:$BU24)</f>
        <v>1.896813353566002E-3</v>
      </c>
      <c r="BN24" s="6">
        <f>SUM(pdf!BN24:$BU24)</f>
        <v>1.896813353566002E-3</v>
      </c>
      <c r="BO24" s="6">
        <f>SUM(pdf!BO24:$BU24)</f>
        <v>1.896813353566002E-3</v>
      </c>
      <c r="BP24" s="6">
        <f>SUM(pdf!BP24:$BU24)</f>
        <v>1.896813353566002E-3</v>
      </c>
      <c r="BQ24" s="6">
        <f>SUM(pdf!BQ24:$BU24)</f>
        <v>1.896813353566002E-3</v>
      </c>
      <c r="BR24" s="6">
        <f>SUM(pdf!BR24:$BU24)</f>
        <v>1.896813353566002E-3</v>
      </c>
      <c r="BS24" s="6">
        <f>SUM(pdf!BS24:$BU24)</f>
        <v>1.896813353566002E-3</v>
      </c>
      <c r="BT24" s="6">
        <f>SUM(pdf!BT24:$BU24)</f>
        <v>1.707132018209402E-3</v>
      </c>
      <c r="BU24" s="7">
        <f>SUM(pdf!BU24:$BU24)</f>
        <v>1.1380880121396001E-3</v>
      </c>
      <c r="BW24">
        <f t="shared" si="26"/>
        <v>1</v>
      </c>
      <c r="BX24">
        <f t="shared" si="26"/>
        <v>1</v>
      </c>
      <c r="BY24">
        <f t="shared" si="26"/>
        <v>1</v>
      </c>
      <c r="BZ24">
        <f t="shared" si="26"/>
        <v>1</v>
      </c>
      <c r="CA24">
        <f t="shared" si="26"/>
        <v>1</v>
      </c>
      <c r="CB24">
        <f t="shared" si="26"/>
        <v>1</v>
      </c>
      <c r="CC24">
        <f t="shared" si="26"/>
        <v>17</v>
      </c>
      <c r="CD24">
        <f t="shared" si="26"/>
        <v>22</v>
      </c>
      <c r="CE24">
        <f t="shared" si="26"/>
        <v>22</v>
      </c>
      <c r="CF24">
        <f t="shared" si="26"/>
        <v>25</v>
      </c>
      <c r="CG24">
        <f t="shared" si="26"/>
        <v>26</v>
      </c>
      <c r="CI24">
        <f t="shared" si="27"/>
        <v>30</v>
      </c>
      <c r="CJ24">
        <f t="shared" si="28"/>
        <v>30</v>
      </c>
      <c r="CK24">
        <f t="shared" si="32"/>
        <v>30</v>
      </c>
      <c r="CL24">
        <f t="shared" si="33"/>
        <v>30</v>
      </c>
      <c r="CM24">
        <f t="shared" si="34"/>
        <v>30</v>
      </c>
      <c r="CN24">
        <f t="shared" si="35"/>
        <v>30</v>
      </c>
      <c r="CO24">
        <f t="shared" si="36"/>
        <v>46</v>
      </c>
      <c r="CP24">
        <f t="shared" si="37"/>
        <v>51</v>
      </c>
      <c r="CQ24">
        <f t="shared" si="38"/>
        <v>51</v>
      </c>
      <c r="CR24">
        <f t="shared" si="39"/>
        <v>54</v>
      </c>
      <c r="CS24">
        <f t="shared" si="39"/>
        <v>55</v>
      </c>
      <c r="CU24">
        <f t="shared" si="29"/>
        <v>-21</v>
      </c>
      <c r="CV24">
        <f t="shared" si="30"/>
        <v>-21</v>
      </c>
      <c r="CW24">
        <f t="shared" si="40"/>
        <v>-21</v>
      </c>
      <c r="CX24">
        <f t="shared" si="41"/>
        <v>-21</v>
      </c>
      <c r="CY24">
        <f t="shared" si="42"/>
        <v>-21</v>
      </c>
      <c r="CZ24">
        <f t="shared" si="43"/>
        <v>-21</v>
      </c>
      <c r="DA24">
        <f t="shared" si="44"/>
        <v>-5</v>
      </c>
      <c r="DB24">
        <f t="shared" si="45"/>
        <v>0</v>
      </c>
      <c r="DC24">
        <f t="shared" si="46"/>
        <v>0</v>
      </c>
      <c r="DD24">
        <f t="shared" si="47"/>
        <v>3</v>
      </c>
      <c r="DE24">
        <f t="shared" si="47"/>
        <v>4</v>
      </c>
      <c r="DG24" s="1">
        <f t="shared" si="31"/>
        <v>-0.41176470588235292</v>
      </c>
      <c r="DH24" s="1">
        <f t="shared" si="48"/>
        <v>-0.41176470588235292</v>
      </c>
      <c r="DI24" s="1">
        <f t="shared" si="49"/>
        <v>-0.41176470588235292</v>
      </c>
      <c r="DJ24" s="1">
        <f t="shared" si="50"/>
        <v>-0.41176470588235292</v>
      </c>
      <c r="DK24" s="1">
        <f t="shared" si="51"/>
        <v>-0.41176470588235292</v>
      </c>
      <c r="DL24" s="1">
        <f t="shared" si="52"/>
        <v>-0.41176470588235292</v>
      </c>
      <c r="DM24" s="1">
        <f t="shared" si="53"/>
        <v>-9.8039215686274508E-2</v>
      </c>
      <c r="DN24" s="1">
        <f t="shared" si="54"/>
        <v>0</v>
      </c>
      <c r="DO24" s="1">
        <f t="shared" si="55"/>
        <v>0</v>
      </c>
      <c r="DP24" s="1">
        <f t="shared" si="56"/>
        <v>5.8823529411764705E-2</v>
      </c>
      <c r="DQ24" s="1">
        <f t="shared" si="56"/>
        <v>7.8431372549019607E-2</v>
      </c>
    </row>
    <row r="25" spans="1:121" x14ac:dyDescent="0.25">
      <c r="A25">
        <v>23</v>
      </c>
      <c r="B25">
        <v>52</v>
      </c>
      <c r="C25" s="5">
        <f>SUM(pdf!C25:$BU25)</f>
        <v>0.99999999999999956</v>
      </c>
      <c r="D25" s="6">
        <f>SUM(pdf!D25:$BU25)</f>
        <v>0.35586886359775666</v>
      </c>
      <c r="E25" s="6">
        <f>SUM(pdf!E25:$BU25)</f>
        <v>0.35586886359775666</v>
      </c>
      <c r="F25" s="6">
        <f>SUM(pdf!F25:$BU25)</f>
        <v>0.35569899779174341</v>
      </c>
      <c r="G25" s="6">
        <f>SUM(pdf!G25:$BU25)</f>
        <v>0.35569899779174341</v>
      </c>
      <c r="H25" s="6">
        <f>SUM(pdf!H25:$BU25)</f>
        <v>0.35569899779174341</v>
      </c>
      <c r="I25" s="6">
        <f>SUM(pdf!I25:$BU25)</f>
        <v>0.35552913198573016</v>
      </c>
      <c r="J25" s="6">
        <f>SUM(pdf!J25:$BU25)</f>
        <v>0.35535926617971691</v>
      </c>
      <c r="K25" s="6">
        <f>SUM(pdf!K25:$BU25)</f>
        <v>0.35535926617971691</v>
      </c>
      <c r="L25" s="6">
        <f>SUM(pdf!L25:$BU25)</f>
        <v>0.35467980295566393</v>
      </c>
      <c r="M25" s="6">
        <f>SUM(pdf!M25:$BU25)</f>
        <v>0.35450993714965068</v>
      </c>
      <c r="N25" s="6">
        <f>SUM(pdf!N25:$BU25)</f>
        <v>0.35366060811958444</v>
      </c>
      <c r="O25" s="6">
        <f>SUM(pdf!O25:$BU25)</f>
        <v>0.3528112790895182</v>
      </c>
      <c r="P25" s="6">
        <f>SUM(pdf!P25:$BU25)</f>
        <v>0.35145235264141222</v>
      </c>
      <c r="Q25" s="6">
        <f>SUM(pdf!Q25:$BU25)</f>
        <v>0.34992356038729294</v>
      </c>
      <c r="R25" s="6">
        <f>SUM(pdf!R25:$BU25)</f>
        <v>0.34839476813317372</v>
      </c>
      <c r="S25" s="6">
        <f>SUM(pdf!S25:$BU25)</f>
        <v>0.34567691523696176</v>
      </c>
      <c r="T25" s="6">
        <f>SUM(pdf!T25:$BU25)</f>
        <v>0.34126040428061727</v>
      </c>
      <c r="U25" s="6">
        <f>SUM(pdf!U25:$BU25)</f>
        <v>0.33633429590623304</v>
      </c>
      <c r="V25" s="6">
        <f>SUM(pdf!V25:$BU25)</f>
        <v>0.32953966366570303</v>
      </c>
      <c r="W25" s="6">
        <f>SUM(pdf!W25:$BU25)</f>
        <v>0.32223543400713334</v>
      </c>
      <c r="X25" s="6">
        <f>SUM(pdf!X25:$BU25)</f>
        <v>0.30609818243587461</v>
      </c>
      <c r="Y25" s="6">
        <f>SUM(pdf!Y25:$BU25)</f>
        <v>0.26227280448445633</v>
      </c>
      <c r="Z25" s="6">
        <f>SUM(pdf!Z25:$BU25)</f>
        <v>0.1324953286903344</v>
      </c>
      <c r="AA25" s="6">
        <f>SUM(pdf!AA25:$BU25)</f>
        <v>8.255478172243913E-2</v>
      </c>
      <c r="AB25" s="6">
        <f>SUM(pdf!AB25:$BU25)</f>
        <v>5.316799728214703E-2</v>
      </c>
      <c r="AC25" s="6">
        <f>SUM(pdf!AC25:$BU25)</f>
        <v>3.6011550874808826E-2</v>
      </c>
      <c r="AD25" s="6">
        <f>SUM(pdf!AD25:$BU25)</f>
        <v>2.4970273483947623E-2</v>
      </c>
      <c r="AE25" s="6">
        <f>SUM(pdf!AE25:$BU25)</f>
        <v>2.0553762527603145E-2</v>
      </c>
      <c r="AF25" s="6">
        <f>SUM(pdf!AF25:$BU25)</f>
        <v>1.7496178019364667E-2</v>
      </c>
      <c r="AG25" s="6">
        <f>SUM(pdf!AG25:$BU25)</f>
        <v>1.5118056735179174E-2</v>
      </c>
      <c r="AH25" s="6">
        <f>SUM(pdf!AH25:$BU25)</f>
        <v>1.2230338032953937E-2</v>
      </c>
      <c r="AI25" s="6">
        <f>SUM(pdf!AI25:$BU25)</f>
        <v>1.0701545778834698E-2</v>
      </c>
      <c r="AJ25" s="6">
        <f>SUM(pdf!AJ25:$BU25)</f>
        <v>9.1727535247154591E-3</v>
      </c>
      <c r="AK25" s="6">
        <f>SUM(pdf!AK25:$BU25)</f>
        <v>7.8138270766094694E-3</v>
      </c>
      <c r="AL25" s="6">
        <f>SUM(pdf!AL25:$BU25)</f>
        <v>6.9644980465432219E-3</v>
      </c>
      <c r="AM25" s="6">
        <f>SUM(pdf!AM25:$BU25)</f>
        <v>6.6247664345167219E-3</v>
      </c>
      <c r="AN25" s="6">
        <f>SUM(pdf!AN25:$BU25)</f>
        <v>5.9453032104637236E-3</v>
      </c>
      <c r="AO25" s="6">
        <f>SUM(pdf!AO25:$BU25)</f>
        <v>5.6055715984372236E-3</v>
      </c>
      <c r="AP25" s="6">
        <f>SUM(pdf!AP25:$BU25)</f>
        <v>5.4357057924239744E-3</v>
      </c>
      <c r="AQ25" s="6">
        <f>SUM(pdf!AQ25:$BU25)</f>
        <v>5.4357057924239744E-3</v>
      </c>
      <c r="AR25" s="6">
        <f>SUM(pdf!AR25:$BU25)</f>
        <v>5.0959741803974761E-3</v>
      </c>
      <c r="AS25" s="6">
        <f>SUM(pdf!AS25:$BU25)</f>
        <v>5.0959741803974761E-3</v>
      </c>
      <c r="AT25" s="6">
        <f>SUM(pdf!AT25:$BU25)</f>
        <v>4.4165109563444778E-3</v>
      </c>
      <c r="AU25" s="6">
        <f>SUM(pdf!AU25:$BU25)</f>
        <v>4.4165109563444778E-3</v>
      </c>
      <c r="AV25" s="6">
        <f>SUM(pdf!AV25:$BU25)</f>
        <v>4.2466451503312286E-3</v>
      </c>
      <c r="AW25" s="6">
        <f>SUM(pdf!AW25:$BU25)</f>
        <v>4.0767793443179804E-3</v>
      </c>
      <c r="AX25" s="6">
        <f>SUM(pdf!AX25:$BU25)</f>
        <v>4.0767793443179804E-3</v>
      </c>
      <c r="AY25" s="6">
        <f>SUM(pdf!AY25:$BU25)</f>
        <v>4.0767793443179804E-3</v>
      </c>
      <c r="AZ25" s="6">
        <f>SUM(pdf!AZ25:$BU25)</f>
        <v>4.0767793443179804E-3</v>
      </c>
      <c r="BA25" s="6">
        <f>SUM(pdf!BA25:$BU25)</f>
        <v>3.9069135383047312E-3</v>
      </c>
      <c r="BB25" s="6">
        <f>SUM(pdf!BB25:$BU25)</f>
        <v>3.9069135383047312E-3</v>
      </c>
      <c r="BC25" s="6">
        <f>SUM(pdf!BC25:$BU25)</f>
        <v>3.7370477322914821E-3</v>
      </c>
      <c r="BD25" s="6">
        <f>SUM(pdf!BD25:$BU25)</f>
        <v>3.7370477322914821E-3</v>
      </c>
      <c r="BE25" s="6">
        <f>SUM(pdf!BE25:$BU25)</f>
        <v>3.5671819262782329E-3</v>
      </c>
      <c r="BF25" s="6">
        <f>SUM(pdf!BF25:$BU25)</f>
        <v>3.3973161202649842E-3</v>
      </c>
      <c r="BG25" s="6">
        <f>SUM(pdf!BG25:$BU25)</f>
        <v>3.3973161202649842E-3</v>
      </c>
      <c r="BH25" s="6">
        <f>SUM(pdf!BH25:$BU25)</f>
        <v>3.3973161202649842E-3</v>
      </c>
      <c r="BI25" s="6">
        <f>SUM(pdf!BI25:$BU25)</f>
        <v>3.3973161202649842E-3</v>
      </c>
      <c r="BJ25" s="6">
        <f>SUM(pdf!BJ25:$BU25)</f>
        <v>3.2274503142517351E-3</v>
      </c>
      <c r="BK25" s="6">
        <f>SUM(pdf!BK25:$BU25)</f>
        <v>2.7178528962119872E-3</v>
      </c>
      <c r="BL25" s="6">
        <f>SUM(pdf!BL25:$BU25)</f>
        <v>2.7178528962119872E-3</v>
      </c>
      <c r="BM25" s="6">
        <f>SUM(pdf!BM25:$BU25)</f>
        <v>2.7178528962119872E-3</v>
      </c>
      <c r="BN25" s="6">
        <f>SUM(pdf!BN25:$BU25)</f>
        <v>2.7178528962119872E-3</v>
      </c>
      <c r="BO25" s="6">
        <f>SUM(pdf!BO25:$BU25)</f>
        <v>2.7178528962119872E-3</v>
      </c>
      <c r="BP25" s="6">
        <f>SUM(pdf!BP25:$BU25)</f>
        <v>2.7178528962119872E-3</v>
      </c>
      <c r="BQ25" s="6">
        <f>SUM(pdf!BQ25:$BU25)</f>
        <v>2.7178528962119872E-3</v>
      </c>
      <c r="BR25" s="6">
        <f>SUM(pdf!BR25:$BU25)</f>
        <v>2.7178528962119872E-3</v>
      </c>
      <c r="BS25" s="6">
        <f>SUM(pdf!BS25:$BU25)</f>
        <v>2.7178528962119872E-3</v>
      </c>
      <c r="BT25" s="6">
        <f>SUM(pdf!BT25:$BU25)</f>
        <v>2.5479870901987381E-3</v>
      </c>
      <c r="BU25" s="7">
        <f>SUM(pdf!BU25:$BU25)</f>
        <v>2.0383896721589902E-3</v>
      </c>
      <c r="BW25">
        <f t="shared" si="26"/>
        <v>1</v>
      </c>
      <c r="BX25">
        <f t="shared" si="26"/>
        <v>1</v>
      </c>
      <c r="BY25">
        <f t="shared" si="26"/>
        <v>1</v>
      </c>
      <c r="BZ25">
        <f t="shared" si="26"/>
        <v>1</v>
      </c>
      <c r="CA25">
        <f t="shared" si="26"/>
        <v>1</v>
      </c>
      <c r="CB25">
        <f t="shared" si="26"/>
        <v>1</v>
      </c>
      <c r="CC25">
        <f t="shared" si="26"/>
        <v>14</v>
      </c>
      <c r="CD25">
        <f t="shared" si="26"/>
        <v>23</v>
      </c>
      <c r="CE25">
        <f t="shared" si="26"/>
        <v>23</v>
      </c>
      <c r="CF25">
        <f t="shared" si="26"/>
        <v>26</v>
      </c>
      <c r="CG25">
        <f t="shared" si="26"/>
        <v>27</v>
      </c>
      <c r="CI25">
        <f t="shared" si="27"/>
        <v>30</v>
      </c>
      <c r="CJ25">
        <f t="shared" si="28"/>
        <v>30</v>
      </c>
      <c r="CK25">
        <f t="shared" si="32"/>
        <v>30</v>
      </c>
      <c r="CL25">
        <f t="shared" si="33"/>
        <v>30</v>
      </c>
      <c r="CM25">
        <f t="shared" si="34"/>
        <v>30</v>
      </c>
      <c r="CN25">
        <f t="shared" si="35"/>
        <v>30</v>
      </c>
      <c r="CO25">
        <f t="shared" si="36"/>
        <v>43</v>
      </c>
      <c r="CP25">
        <f t="shared" si="37"/>
        <v>52</v>
      </c>
      <c r="CQ25">
        <f t="shared" si="38"/>
        <v>52</v>
      </c>
      <c r="CR25">
        <f t="shared" si="39"/>
        <v>55</v>
      </c>
      <c r="CS25">
        <f t="shared" si="39"/>
        <v>56</v>
      </c>
      <c r="CU25">
        <f t="shared" si="29"/>
        <v>-22</v>
      </c>
      <c r="CV25">
        <f t="shared" si="30"/>
        <v>-22</v>
      </c>
      <c r="CW25">
        <f t="shared" si="40"/>
        <v>-22</v>
      </c>
      <c r="CX25">
        <f t="shared" si="41"/>
        <v>-22</v>
      </c>
      <c r="CY25">
        <f t="shared" si="42"/>
        <v>-22</v>
      </c>
      <c r="CZ25">
        <f t="shared" si="43"/>
        <v>-22</v>
      </c>
      <c r="DA25">
        <f t="shared" si="44"/>
        <v>-9</v>
      </c>
      <c r="DB25">
        <f t="shared" si="45"/>
        <v>0</v>
      </c>
      <c r="DC25">
        <f t="shared" si="46"/>
        <v>0</v>
      </c>
      <c r="DD25">
        <f t="shared" si="47"/>
        <v>3</v>
      </c>
      <c r="DE25">
        <f t="shared" si="47"/>
        <v>4</v>
      </c>
      <c r="DG25" s="1">
        <f t="shared" si="31"/>
        <v>-0.42307692307692307</v>
      </c>
      <c r="DH25" s="1">
        <f t="shared" si="48"/>
        <v>-0.42307692307692307</v>
      </c>
      <c r="DI25" s="1">
        <f t="shared" si="49"/>
        <v>-0.42307692307692307</v>
      </c>
      <c r="DJ25" s="1">
        <f t="shared" si="50"/>
        <v>-0.42307692307692307</v>
      </c>
      <c r="DK25" s="1">
        <f t="shared" si="51"/>
        <v>-0.42307692307692307</v>
      </c>
      <c r="DL25" s="1">
        <f t="shared" si="52"/>
        <v>-0.42307692307692307</v>
      </c>
      <c r="DM25" s="1">
        <f t="shared" si="53"/>
        <v>-0.17307692307692307</v>
      </c>
      <c r="DN25" s="1">
        <f t="shared" si="54"/>
        <v>0</v>
      </c>
      <c r="DO25" s="1">
        <f t="shared" si="55"/>
        <v>0</v>
      </c>
      <c r="DP25" s="1">
        <f t="shared" si="56"/>
        <v>5.7692307692307696E-2</v>
      </c>
      <c r="DQ25" s="1">
        <f t="shared" si="56"/>
        <v>7.6923076923076927E-2</v>
      </c>
    </row>
    <row r="26" spans="1:121" x14ac:dyDescent="0.25">
      <c r="A26">
        <v>24</v>
      </c>
      <c r="B26">
        <v>53</v>
      </c>
      <c r="C26" s="5">
        <f>SUM(pdf!C26:$BU26)</f>
        <v>0.99999999999999867</v>
      </c>
      <c r="D26" s="6">
        <f>SUM(pdf!D26:$BU26)</f>
        <v>0.34212204975547439</v>
      </c>
      <c r="E26" s="6">
        <f>SUM(pdf!E26:$BU26)</f>
        <v>0.34212204975547439</v>
      </c>
      <c r="F26" s="6">
        <f>SUM(pdf!F26:$BU26)</f>
        <v>0.34212204975547439</v>
      </c>
      <c r="G26" s="6">
        <f>SUM(pdf!G26:$BU26)</f>
        <v>0.34212204975547439</v>
      </c>
      <c r="H26" s="6">
        <f>SUM(pdf!H26:$BU26)</f>
        <v>0.34212204975547439</v>
      </c>
      <c r="I26" s="6">
        <f>SUM(pdf!I26:$BU26)</f>
        <v>0.34169678928343528</v>
      </c>
      <c r="J26" s="6">
        <f>SUM(pdf!J26:$BU26)</f>
        <v>0.34169678928343528</v>
      </c>
      <c r="K26" s="6">
        <f>SUM(pdf!K26:$BU26)</f>
        <v>0.34127152881139616</v>
      </c>
      <c r="L26" s="6">
        <f>SUM(pdf!L26:$BU26)</f>
        <v>0.34084626833935705</v>
      </c>
      <c r="M26" s="6">
        <f>SUM(pdf!M26:$BU26)</f>
        <v>0.34042100786731794</v>
      </c>
      <c r="N26" s="6">
        <f>SUM(pdf!N26:$BU26)</f>
        <v>0.33914522645120054</v>
      </c>
      <c r="O26" s="6">
        <f>SUM(pdf!O26:$BU26)</f>
        <v>0.33850733574314185</v>
      </c>
      <c r="P26" s="6">
        <f>SUM(pdf!P26:$BU26)</f>
        <v>0.33829470550712232</v>
      </c>
      <c r="Q26" s="6">
        <f>SUM(pdf!Q26:$BU26)</f>
        <v>0.33723155432702451</v>
      </c>
      <c r="R26" s="6">
        <f>SUM(pdf!R26:$BU26)</f>
        <v>0.335530512438868</v>
      </c>
      <c r="S26" s="6">
        <f>SUM(pdf!S26:$BU26)</f>
        <v>0.3331915798426528</v>
      </c>
      <c r="T26" s="6">
        <f>SUM(pdf!T26:$BU26)</f>
        <v>0.33106527748245718</v>
      </c>
      <c r="U26" s="6">
        <f>SUM(pdf!U26:$BU26)</f>
        <v>0.32638741229002682</v>
      </c>
      <c r="V26" s="6">
        <f>SUM(pdf!V26:$BU26)</f>
        <v>0.31894535402934215</v>
      </c>
      <c r="W26" s="6">
        <f>SUM(pdf!W26:$BU26)</f>
        <v>0.31192855624069665</v>
      </c>
      <c r="X26" s="6">
        <f>SUM(pdf!X26:$BU26)</f>
        <v>0.30172230491175772</v>
      </c>
      <c r="Y26" s="6">
        <f>SUM(pdf!Y26:$BU26)</f>
        <v>0.28258558366999725</v>
      </c>
      <c r="Z26" s="6">
        <f>SUM(pdf!Z26:$BU26)</f>
        <v>0.24409951095045637</v>
      </c>
      <c r="AA26" s="6">
        <f>SUM(pdf!AA26:$BU26)</f>
        <v>0.11864767169891542</v>
      </c>
      <c r="AB26" s="6">
        <f>SUM(pdf!AB26:$BU26)</f>
        <v>7.5058473314905227E-2</v>
      </c>
      <c r="AC26" s="6">
        <f>SUM(pdf!AC26:$BU26)</f>
        <v>5.1031256644694725E-2</v>
      </c>
      <c r="AD26" s="6">
        <f>SUM(pdf!AD26:$BU26)</f>
        <v>3.6785030831384125E-2</v>
      </c>
      <c r="AE26" s="6">
        <f>SUM(pdf!AE26:$BU26)</f>
        <v>2.6578779502445218E-2</v>
      </c>
      <c r="AF26" s="6">
        <f>SUM(pdf!AF26:$BU26)</f>
        <v>1.8498830533701872E-2</v>
      </c>
      <c r="AG26" s="6">
        <f>SUM(pdf!AG26:$BU26)</f>
        <v>1.5096746757388882E-2</v>
      </c>
      <c r="AH26" s="6">
        <f>SUM(pdf!AH26:$BU26)</f>
        <v>1.2545183925154142E-2</v>
      </c>
      <c r="AI26" s="6">
        <f>SUM(pdf!AI26:$BU26)</f>
        <v>1.1482032745056332E-2</v>
      </c>
      <c r="AJ26" s="6">
        <f>SUM(pdf!AJ26:$BU26)</f>
        <v>1.0631511800978082E-2</v>
      </c>
      <c r="AK26" s="6">
        <f>SUM(pdf!AK26:$BU26)</f>
        <v>9.1431001488411524E-3</v>
      </c>
      <c r="AL26" s="6">
        <f>SUM(pdf!AL26:$BU26)</f>
        <v>8.0799489687433425E-3</v>
      </c>
      <c r="AM26" s="6">
        <f>SUM(pdf!AM26:$BU26)</f>
        <v>7.8673187327237808E-3</v>
      </c>
      <c r="AN26" s="6">
        <f>SUM(pdf!AN26:$BU26)</f>
        <v>7.2294280246650959E-3</v>
      </c>
      <c r="AO26" s="6">
        <f>SUM(pdf!AO26:$BU26)</f>
        <v>6.3789070805868493E-3</v>
      </c>
      <c r="AP26" s="6">
        <f>SUM(pdf!AP26:$BU26)</f>
        <v>5.7410163725281644E-3</v>
      </c>
      <c r="AQ26" s="6">
        <f>SUM(pdf!AQ26:$BU26)</f>
        <v>5.1031256644694795E-3</v>
      </c>
      <c r="AR26" s="6">
        <f>SUM(pdf!AR26:$BU26)</f>
        <v>5.1031256644694795E-3</v>
      </c>
      <c r="AS26" s="6">
        <f>SUM(pdf!AS26:$BU26)</f>
        <v>5.1031256644694795E-3</v>
      </c>
      <c r="AT26" s="6">
        <f>SUM(pdf!AT26:$BU26)</f>
        <v>4.677865192430357E-3</v>
      </c>
      <c r="AU26" s="6">
        <f>SUM(pdf!AU26:$BU26)</f>
        <v>3.6147140123325471E-3</v>
      </c>
      <c r="AV26" s="6">
        <f>SUM(pdf!AV26:$BU26)</f>
        <v>3.6147140123325471E-3</v>
      </c>
      <c r="AW26" s="6">
        <f>SUM(pdf!AW26:$BU26)</f>
        <v>3.6147140123325471E-3</v>
      </c>
      <c r="AX26" s="6">
        <f>SUM(pdf!AX26:$BU26)</f>
        <v>3.6147140123325471E-3</v>
      </c>
      <c r="AY26" s="6">
        <f>SUM(pdf!AY26:$BU26)</f>
        <v>3.4020837763129859E-3</v>
      </c>
      <c r="AZ26" s="6">
        <f>SUM(pdf!AZ26:$BU26)</f>
        <v>3.1894535402934247E-3</v>
      </c>
      <c r="BA26" s="6">
        <f>SUM(pdf!BA26:$BU26)</f>
        <v>3.1894535402934247E-3</v>
      </c>
      <c r="BB26" s="6">
        <f>SUM(pdf!BB26:$BU26)</f>
        <v>3.1894535402934247E-3</v>
      </c>
      <c r="BC26" s="6">
        <f>SUM(pdf!BC26:$BU26)</f>
        <v>3.1894535402934247E-3</v>
      </c>
      <c r="BD26" s="6">
        <f>SUM(pdf!BD26:$BU26)</f>
        <v>2.9768233042738639E-3</v>
      </c>
      <c r="BE26" s="6">
        <f>SUM(pdf!BE26:$BU26)</f>
        <v>2.5515628322347406E-3</v>
      </c>
      <c r="BF26" s="6">
        <f>SUM(pdf!BF26:$BU26)</f>
        <v>2.5515628322347406E-3</v>
      </c>
      <c r="BG26" s="6">
        <f>SUM(pdf!BG26:$BU26)</f>
        <v>2.5515628322347406E-3</v>
      </c>
      <c r="BH26" s="6">
        <f>SUM(pdf!BH26:$BU26)</f>
        <v>2.5515628322347406E-3</v>
      </c>
      <c r="BI26" s="6">
        <f>SUM(pdf!BI26:$BU26)</f>
        <v>2.5515628322347406E-3</v>
      </c>
      <c r="BJ26" s="6">
        <f>SUM(pdf!BJ26:$BU26)</f>
        <v>2.5515628322347406E-3</v>
      </c>
      <c r="BK26" s="6">
        <f>SUM(pdf!BK26:$BU26)</f>
        <v>2.5515628322347406E-3</v>
      </c>
      <c r="BL26" s="6">
        <f>SUM(pdf!BL26:$BU26)</f>
        <v>2.5515628322347406E-3</v>
      </c>
      <c r="BM26" s="6">
        <f>SUM(pdf!BM26:$BU26)</f>
        <v>2.5515628322347406E-3</v>
      </c>
      <c r="BN26" s="6">
        <f>SUM(pdf!BN26:$BU26)</f>
        <v>2.5515628322347406E-3</v>
      </c>
      <c r="BO26" s="6">
        <f>SUM(pdf!BO26:$BU26)</f>
        <v>2.5515628322347406E-3</v>
      </c>
      <c r="BP26" s="6">
        <f>SUM(pdf!BP26:$BU26)</f>
        <v>2.5515628322347406E-3</v>
      </c>
      <c r="BQ26" s="6">
        <f>SUM(pdf!BQ26:$BU26)</f>
        <v>2.5515628322347406E-3</v>
      </c>
      <c r="BR26" s="6">
        <f>SUM(pdf!BR26:$BU26)</f>
        <v>2.5515628322347406E-3</v>
      </c>
      <c r="BS26" s="6">
        <f>SUM(pdf!BS26:$BU26)</f>
        <v>2.5515628322347406E-3</v>
      </c>
      <c r="BT26" s="6">
        <f>SUM(pdf!BT26:$BU26)</f>
        <v>2.3389325962151798E-3</v>
      </c>
      <c r="BU26" s="7">
        <f>SUM(pdf!BU26:$BU26)</f>
        <v>2.3389325962151798E-3</v>
      </c>
      <c r="BW26">
        <f t="shared" si="26"/>
        <v>1</v>
      </c>
      <c r="BX26">
        <f t="shared" si="26"/>
        <v>1</v>
      </c>
      <c r="BY26">
        <f t="shared" si="26"/>
        <v>1</v>
      </c>
      <c r="BZ26">
        <f t="shared" si="26"/>
        <v>1</v>
      </c>
      <c r="CA26">
        <f t="shared" si="26"/>
        <v>1</v>
      </c>
      <c r="CB26">
        <f t="shared" si="26"/>
        <v>1</v>
      </c>
      <c r="CC26">
        <f t="shared" si="26"/>
        <v>1</v>
      </c>
      <c r="CD26">
        <f t="shared" si="26"/>
        <v>23</v>
      </c>
      <c r="CE26">
        <f t="shared" si="26"/>
        <v>24</v>
      </c>
      <c r="CF26">
        <f t="shared" si="26"/>
        <v>27</v>
      </c>
      <c r="CG26">
        <f t="shared" si="26"/>
        <v>28</v>
      </c>
      <c r="CI26">
        <f t="shared" si="27"/>
        <v>30</v>
      </c>
      <c r="CJ26">
        <f t="shared" si="28"/>
        <v>30</v>
      </c>
      <c r="CK26">
        <f t="shared" si="32"/>
        <v>30</v>
      </c>
      <c r="CL26">
        <f t="shared" si="33"/>
        <v>30</v>
      </c>
      <c r="CM26">
        <f t="shared" si="34"/>
        <v>30</v>
      </c>
      <c r="CN26">
        <f t="shared" si="35"/>
        <v>30</v>
      </c>
      <c r="CO26">
        <f t="shared" si="36"/>
        <v>30</v>
      </c>
      <c r="CP26">
        <f t="shared" si="37"/>
        <v>52</v>
      </c>
      <c r="CQ26">
        <f t="shared" si="38"/>
        <v>53</v>
      </c>
      <c r="CR26">
        <f t="shared" si="39"/>
        <v>56</v>
      </c>
      <c r="CS26">
        <f t="shared" si="39"/>
        <v>57</v>
      </c>
      <c r="CU26">
        <f t="shared" si="29"/>
        <v>-23</v>
      </c>
      <c r="CV26">
        <f t="shared" si="30"/>
        <v>-23</v>
      </c>
      <c r="CW26">
        <f t="shared" si="40"/>
        <v>-23</v>
      </c>
      <c r="CX26">
        <f t="shared" si="41"/>
        <v>-23</v>
      </c>
      <c r="CY26">
        <f t="shared" si="42"/>
        <v>-23</v>
      </c>
      <c r="CZ26">
        <f t="shared" si="43"/>
        <v>-23</v>
      </c>
      <c r="DA26">
        <f t="shared" si="44"/>
        <v>-23</v>
      </c>
      <c r="DB26">
        <f t="shared" si="45"/>
        <v>-1</v>
      </c>
      <c r="DC26">
        <f t="shared" si="46"/>
        <v>0</v>
      </c>
      <c r="DD26">
        <f t="shared" si="47"/>
        <v>3</v>
      </c>
      <c r="DE26">
        <f t="shared" si="47"/>
        <v>4</v>
      </c>
      <c r="DG26" s="1">
        <f t="shared" si="31"/>
        <v>-0.43396226415094341</v>
      </c>
      <c r="DH26" s="1">
        <f t="shared" si="48"/>
        <v>-0.43396226415094341</v>
      </c>
      <c r="DI26" s="1">
        <f t="shared" si="49"/>
        <v>-0.43396226415094341</v>
      </c>
      <c r="DJ26" s="1">
        <f t="shared" si="50"/>
        <v>-0.43396226415094341</v>
      </c>
      <c r="DK26" s="1">
        <f t="shared" si="51"/>
        <v>-0.43396226415094341</v>
      </c>
      <c r="DL26" s="1">
        <f t="shared" si="52"/>
        <v>-0.43396226415094341</v>
      </c>
      <c r="DM26" s="1">
        <f t="shared" si="53"/>
        <v>-0.43396226415094341</v>
      </c>
      <c r="DN26" s="1">
        <f t="shared" si="54"/>
        <v>-1.8867924528301886E-2</v>
      </c>
      <c r="DO26" s="1">
        <f t="shared" si="55"/>
        <v>0</v>
      </c>
      <c r="DP26" s="1">
        <f t="shared" si="56"/>
        <v>5.6603773584905662E-2</v>
      </c>
      <c r="DQ26" s="1">
        <f t="shared" si="56"/>
        <v>7.5471698113207544E-2</v>
      </c>
    </row>
    <row r="27" spans="1:121" x14ac:dyDescent="0.25">
      <c r="A27">
        <v>25</v>
      </c>
      <c r="B27">
        <v>54</v>
      </c>
      <c r="C27" s="5">
        <f>SUM(pdf!C27:$BU27)</f>
        <v>0.99999999999999778</v>
      </c>
      <c r="D27" s="6">
        <f>SUM(pdf!D27:$BU27)</f>
        <v>0.35477178423236383</v>
      </c>
      <c r="E27" s="6">
        <f>SUM(pdf!E27:$BU27)</f>
        <v>0.35477178423236383</v>
      </c>
      <c r="F27" s="6">
        <f>SUM(pdf!F27:$BU27)</f>
        <v>0.35456431535269578</v>
      </c>
      <c r="G27" s="6">
        <f>SUM(pdf!G27:$BU27)</f>
        <v>0.35435684647302773</v>
      </c>
      <c r="H27" s="6">
        <f>SUM(pdf!H27:$BU27)</f>
        <v>0.35435684647302773</v>
      </c>
      <c r="I27" s="6">
        <f>SUM(pdf!I27:$BU27)</f>
        <v>0.35435684647302773</v>
      </c>
      <c r="J27" s="6">
        <f>SUM(pdf!J27:$BU27)</f>
        <v>0.35435684647302773</v>
      </c>
      <c r="K27" s="6">
        <f>SUM(pdf!K27:$BU27)</f>
        <v>0.35435684647302773</v>
      </c>
      <c r="L27" s="6">
        <f>SUM(pdf!L27:$BU27)</f>
        <v>0.35373443983402358</v>
      </c>
      <c r="M27" s="6">
        <f>SUM(pdf!M27:$BU27)</f>
        <v>0.35311203319501944</v>
      </c>
      <c r="N27" s="6">
        <f>SUM(pdf!N27:$BU27)</f>
        <v>0.35248962655601529</v>
      </c>
      <c r="O27" s="6">
        <f>SUM(pdf!O27:$BU27)</f>
        <v>0.35207468879667919</v>
      </c>
      <c r="P27" s="6">
        <f>SUM(pdf!P27:$BU27)</f>
        <v>0.35062240663900285</v>
      </c>
      <c r="Q27" s="6">
        <f>SUM(pdf!Q27:$BU27)</f>
        <v>0.34979253112033065</v>
      </c>
      <c r="R27" s="6">
        <f>SUM(pdf!R27:$BU27)</f>
        <v>0.34896265560165846</v>
      </c>
      <c r="S27" s="6">
        <f>SUM(pdf!S27:$BU27)</f>
        <v>0.34751037344398211</v>
      </c>
      <c r="T27" s="6">
        <f>SUM(pdf!T27:$BU27)</f>
        <v>0.34605809128630577</v>
      </c>
      <c r="U27" s="6">
        <f>SUM(pdf!U27:$BU27)</f>
        <v>0.34315352697095308</v>
      </c>
      <c r="V27" s="6">
        <f>SUM(pdf!V27:$BU27)</f>
        <v>0.33879668049792405</v>
      </c>
      <c r="W27" s="6">
        <f>SUM(pdf!W27:$BU27)</f>
        <v>0.33257261410788258</v>
      </c>
      <c r="X27" s="6">
        <f>SUM(pdf!X27:$BU27)</f>
        <v>0.32448132780082861</v>
      </c>
      <c r="Y27" s="6">
        <f>SUM(pdf!Y27:$BU27)</f>
        <v>0.31452282157676226</v>
      </c>
      <c r="Z27" s="6">
        <f>SUM(pdf!Z27:$BU27)</f>
        <v>0.29377593360995735</v>
      </c>
      <c r="AA27" s="6">
        <f>SUM(pdf!AA27:$BU27)</f>
        <v>0.25041493775933499</v>
      </c>
      <c r="AB27" s="6">
        <f>SUM(pdf!AB27:$BU27)</f>
        <v>0.113485477178423</v>
      </c>
      <c r="AC27" s="6">
        <f>SUM(pdf!AC27:$BU27)</f>
        <v>7.4066390041493596E-2</v>
      </c>
      <c r="AD27" s="6">
        <f>SUM(pdf!AD27:$BU27)</f>
        <v>4.9792531120331787E-2</v>
      </c>
      <c r="AE27" s="6">
        <f>SUM(pdf!AE27:$BU27)</f>
        <v>3.4854771784232297E-2</v>
      </c>
      <c r="AF27" s="6">
        <f>SUM(pdf!AF27:$BU27)</f>
        <v>2.4896265560165918E-2</v>
      </c>
      <c r="AG27" s="6">
        <f>SUM(pdf!AG27:$BU27)</f>
        <v>1.8049792531120275E-2</v>
      </c>
      <c r="AH27" s="6">
        <f>SUM(pdf!AH27:$BU27)</f>
        <v>1.4937759336099532E-2</v>
      </c>
      <c r="AI27" s="6">
        <f>SUM(pdf!AI27:$BU27)</f>
        <v>1.2863070539419041E-2</v>
      </c>
      <c r="AJ27" s="6">
        <f>SUM(pdf!AJ27:$BU27)</f>
        <v>1.2240663900414891E-2</v>
      </c>
      <c r="AK27" s="6">
        <f>SUM(pdf!AK27:$BU27)</f>
        <v>1.1825726141078793E-2</v>
      </c>
      <c r="AL27" s="6">
        <f>SUM(pdf!AL27:$BU27)</f>
        <v>1.0165975103734404E-2</v>
      </c>
      <c r="AM27" s="6">
        <f>SUM(pdf!AM27:$BU27)</f>
        <v>9.5435684647302566E-3</v>
      </c>
      <c r="AN27" s="6">
        <f>SUM(pdf!AN27:$BU27)</f>
        <v>8.9211618257261059E-3</v>
      </c>
      <c r="AO27" s="6">
        <f>SUM(pdf!AO27:$BU27)</f>
        <v>8.298755186721957E-3</v>
      </c>
      <c r="AP27" s="6">
        <f>SUM(pdf!AP27:$BU27)</f>
        <v>7.8838174273858572E-3</v>
      </c>
      <c r="AQ27" s="6">
        <f>SUM(pdf!AQ27:$BU27)</f>
        <v>6.639004149377568E-3</v>
      </c>
      <c r="AR27" s="6">
        <f>SUM(pdf!AR27:$BU27)</f>
        <v>6.2240663900414691E-3</v>
      </c>
      <c r="AS27" s="6">
        <f>SUM(pdf!AS27:$BU27)</f>
        <v>6.01659751037342E-3</v>
      </c>
      <c r="AT27" s="6">
        <f>SUM(pdf!AT27:$BU27)</f>
        <v>5.601659751037321E-3</v>
      </c>
      <c r="AU27" s="6">
        <f>SUM(pdf!AU27:$BU27)</f>
        <v>5.186721991701222E-3</v>
      </c>
      <c r="AV27" s="6">
        <f>SUM(pdf!AV27:$BU27)</f>
        <v>4.149377593360982E-3</v>
      </c>
      <c r="AW27" s="6">
        <f>SUM(pdf!AW27:$BU27)</f>
        <v>4.149377593360982E-3</v>
      </c>
      <c r="AX27" s="6">
        <f>SUM(pdf!AX27:$BU27)</f>
        <v>4.149377593360982E-3</v>
      </c>
      <c r="AY27" s="6">
        <f>SUM(pdf!AY27:$BU27)</f>
        <v>4.149377593360982E-3</v>
      </c>
      <c r="AZ27" s="6">
        <f>SUM(pdf!AZ27:$BU27)</f>
        <v>4.149377593360982E-3</v>
      </c>
      <c r="BA27" s="6">
        <f>SUM(pdf!BA27:$BU27)</f>
        <v>3.9419087136929329E-3</v>
      </c>
      <c r="BB27" s="6">
        <f>SUM(pdf!BB27:$BU27)</f>
        <v>3.9419087136929329E-3</v>
      </c>
      <c r="BC27" s="6">
        <f>SUM(pdf!BC27:$BU27)</f>
        <v>3.9419087136929329E-3</v>
      </c>
      <c r="BD27" s="6">
        <f>SUM(pdf!BD27:$BU27)</f>
        <v>3.9419087136929329E-3</v>
      </c>
      <c r="BE27" s="6">
        <f>SUM(pdf!BE27:$BU27)</f>
        <v>3.7344398340248843E-3</v>
      </c>
      <c r="BF27" s="6">
        <f>SUM(pdf!BF27:$BU27)</f>
        <v>2.904564315352685E-3</v>
      </c>
      <c r="BG27" s="6">
        <f>SUM(pdf!BG27:$BU27)</f>
        <v>2.904564315352685E-3</v>
      </c>
      <c r="BH27" s="6">
        <f>SUM(pdf!BH27:$BU27)</f>
        <v>2.904564315352685E-3</v>
      </c>
      <c r="BI27" s="6">
        <f>SUM(pdf!BI27:$BU27)</f>
        <v>2.904564315352685E-3</v>
      </c>
      <c r="BJ27" s="6">
        <f>SUM(pdf!BJ27:$BU27)</f>
        <v>2.904564315352685E-3</v>
      </c>
      <c r="BK27" s="6">
        <f>SUM(pdf!BK27:$BU27)</f>
        <v>2.904564315352685E-3</v>
      </c>
      <c r="BL27" s="6">
        <f>SUM(pdf!BL27:$BU27)</f>
        <v>2.697095435684636E-3</v>
      </c>
      <c r="BM27" s="6">
        <f>SUM(pdf!BM27:$BU27)</f>
        <v>2.282157676348537E-3</v>
      </c>
      <c r="BN27" s="6">
        <f>SUM(pdf!BN27:$BU27)</f>
        <v>2.282157676348537E-3</v>
      </c>
      <c r="BO27" s="6">
        <f>SUM(pdf!BO27:$BU27)</f>
        <v>2.282157676348537E-3</v>
      </c>
      <c r="BP27" s="6">
        <f>SUM(pdf!BP27:$BU27)</f>
        <v>2.282157676348537E-3</v>
      </c>
      <c r="BQ27" s="6">
        <f>SUM(pdf!BQ27:$BU27)</f>
        <v>2.282157676348537E-3</v>
      </c>
      <c r="BR27" s="6">
        <f>SUM(pdf!BR27:$BU27)</f>
        <v>2.074688796680488E-3</v>
      </c>
      <c r="BS27" s="6">
        <f>SUM(pdf!BS27:$BU27)</f>
        <v>1.8672199170124389E-3</v>
      </c>
      <c r="BT27" s="6">
        <f>SUM(pdf!BT27:$BU27)</f>
        <v>1.8672199170124389E-3</v>
      </c>
      <c r="BU27" s="7">
        <f>SUM(pdf!BU27:$BU27)</f>
        <v>1.24481327800829E-3</v>
      </c>
      <c r="BW27">
        <f t="shared" si="26"/>
        <v>1</v>
      </c>
      <c r="BX27">
        <f t="shared" si="26"/>
        <v>1</v>
      </c>
      <c r="BY27">
        <f t="shared" si="26"/>
        <v>1</v>
      </c>
      <c r="BZ27">
        <f t="shared" si="26"/>
        <v>1</v>
      </c>
      <c r="CA27">
        <f t="shared" si="26"/>
        <v>1</v>
      </c>
      <c r="CB27">
        <f t="shared" si="26"/>
        <v>1</v>
      </c>
      <c r="CC27">
        <f t="shared" si="26"/>
        <v>14</v>
      </c>
      <c r="CD27">
        <f t="shared" si="26"/>
        <v>25</v>
      </c>
      <c r="CE27">
        <f t="shared" si="26"/>
        <v>25</v>
      </c>
      <c r="CF27">
        <f t="shared" si="26"/>
        <v>27</v>
      </c>
      <c r="CG27">
        <f t="shared" si="26"/>
        <v>29</v>
      </c>
      <c r="CI27">
        <f t="shared" si="27"/>
        <v>30</v>
      </c>
      <c r="CJ27">
        <f t="shared" si="28"/>
        <v>30</v>
      </c>
      <c r="CK27">
        <f t="shared" si="32"/>
        <v>30</v>
      </c>
      <c r="CL27">
        <f t="shared" si="33"/>
        <v>30</v>
      </c>
      <c r="CM27">
        <f t="shared" si="34"/>
        <v>30</v>
      </c>
      <c r="CN27">
        <f t="shared" si="35"/>
        <v>30</v>
      </c>
      <c r="CO27">
        <f t="shared" si="36"/>
        <v>43</v>
      </c>
      <c r="CP27">
        <f t="shared" si="37"/>
        <v>54</v>
      </c>
      <c r="CQ27">
        <f t="shared" si="38"/>
        <v>54</v>
      </c>
      <c r="CR27">
        <f t="shared" si="39"/>
        <v>56</v>
      </c>
      <c r="CS27">
        <f t="shared" si="39"/>
        <v>58</v>
      </c>
      <c r="CU27">
        <f t="shared" si="29"/>
        <v>-24</v>
      </c>
      <c r="CV27">
        <f t="shared" si="30"/>
        <v>-24</v>
      </c>
      <c r="CW27">
        <f t="shared" si="40"/>
        <v>-24</v>
      </c>
      <c r="CX27">
        <f t="shared" si="41"/>
        <v>-24</v>
      </c>
      <c r="CY27">
        <f t="shared" si="42"/>
        <v>-24</v>
      </c>
      <c r="CZ27">
        <f t="shared" si="43"/>
        <v>-24</v>
      </c>
      <c r="DA27">
        <f t="shared" si="44"/>
        <v>-11</v>
      </c>
      <c r="DB27">
        <f t="shared" si="45"/>
        <v>0</v>
      </c>
      <c r="DC27">
        <f t="shared" si="46"/>
        <v>0</v>
      </c>
      <c r="DD27">
        <f t="shared" si="47"/>
        <v>2</v>
      </c>
      <c r="DE27">
        <f t="shared" si="47"/>
        <v>4</v>
      </c>
      <c r="DG27" s="1">
        <f t="shared" si="31"/>
        <v>-0.44444444444444442</v>
      </c>
      <c r="DH27" s="1">
        <f t="shared" si="48"/>
        <v>-0.44444444444444442</v>
      </c>
      <c r="DI27" s="1">
        <f t="shared" si="49"/>
        <v>-0.44444444444444442</v>
      </c>
      <c r="DJ27" s="1">
        <f t="shared" si="50"/>
        <v>-0.44444444444444442</v>
      </c>
      <c r="DK27" s="1">
        <f t="shared" si="51"/>
        <v>-0.44444444444444442</v>
      </c>
      <c r="DL27" s="1">
        <f t="shared" si="52"/>
        <v>-0.44444444444444442</v>
      </c>
      <c r="DM27" s="1">
        <f t="shared" si="53"/>
        <v>-0.20370370370370369</v>
      </c>
      <c r="DN27" s="1">
        <f t="shared" si="54"/>
        <v>0</v>
      </c>
      <c r="DO27" s="1">
        <f t="shared" si="55"/>
        <v>0</v>
      </c>
      <c r="DP27" s="1">
        <f t="shared" si="56"/>
        <v>3.7037037037037035E-2</v>
      </c>
      <c r="DQ27" s="1">
        <f t="shared" si="56"/>
        <v>7.407407407407407E-2</v>
      </c>
    </row>
    <row r="28" spans="1:121" x14ac:dyDescent="0.25">
      <c r="A28">
        <v>26</v>
      </c>
      <c r="B28">
        <v>55</v>
      </c>
      <c r="C28" s="5">
        <f>SUM(pdf!C28:$BU28)</f>
        <v>0.99999999999999867</v>
      </c>
      <c r="D28" s="6">
        <f>SUM(pdf!D28:$BU28)</f>
        <v>0.3489901362141834</v>
      </c>
      <c r="E28" s="6">
        <f>SUM(pdf!E28:$BU28)</f>
        <v>0.3489901362141834</v>
      </c>
      <c r="F28" s="6">
        <f>SUM(pdf!F28:$BU28)</f>
        <v>0.3489901362141834</v>
      </c>
      <c r="G28" s="6">
        <f>SUM(pdf!G28:$BU28)</f>
        <v>0.3489901362141834</v>
      </c>
      <c r="H28" s="6">
        <f>SUM(pdf!H28:$BU28)</f>
        <v>0.3489901362141834</v>
      </c>
      <c r="I28" s="6">
        <f>SUM(pdf!I28:$BU28)</f>
        <v>0.34852043212775785</v>
      </c>
      <c r="J28" s="6">
        <f>SUM(pdf!J28:$BU28)</f>
        <v>0.34828558008454508</v>
      </c>
      <c r="K28" s="6">
        <f>SUM(pdf!K28:$BU28)</f>
        <v>0.34781587599811947</v>
      </c>
      <c r="L28" s="6">
        <f>SUM(pdf!L28:$BU28)</f>
        <v>0.34711131986848115</v>
      </c>
      <c r="M28" s="6">
        <f>SUM(pdf!M28:$BU28)</f>
        <v>0.3466416157820556</v>
      </c>
      <c r="N28" s="6">
        <f>SUM(pdf!N28:$BU28)</f>
        <v>0.34617191169563005</v>
      </c>
      <c r="O28" s="6">
        <f>SUM(pdf!O28:$BU28)</f>
        <v>0.34546735556599173</v>
      </c>
      <c r="P28" s="6">
        <f>SUM(pdf!P28:$BU28)</f>
        <v>0.34499765147956618</v>
      </c>
      <c r="Q28" s="6">
        <f>SUM(pdf!Q28:$BU28)</f>
        <v>0.34358853922028953</v>
      </c>
      <c r="R28" s="6">
        <f>SUM(pdf!R28:$BU28)</f>
        <v>0.34311883513386399</v>
      </c>
      <c r="S28" s="6">
        <f>SUM(pdf!S28:$BU28)</f>
        <v>0.34077031470173624</v>
      </c>
      <c r="T28" s="6">
        <f>SUM(pdf!T28:$BU28)</f>
        <v>0.33583842179426793</v>
      </c>
      <c r="U28" s="6">
        <f>SUM(pdf!U28:$BU28)</f>
        <v>0.33302019727571464</v>
      </c>
      <c r="V28" s="6">
        <f>SUM(pdf!V28:$BU28)</f>
        <v>0.32949741662752302</v>
      </c>
      <c r="W28" s="6">
        <f>SUM(pdf!W28:$BU28)</f>
        <v>0.32597463597933141</v>
      </c>
      <c r="X28" s="6">
        <f>SUM(pdf!X28:$BU28)</f>
        <v>0.32010333489901199</v>
      </c>
      <c r="Y28" s="6">
        <f>SUM(pdf!Y28:$BU28)</f>
        <v>0.3100046970408627</v>
      </c>
      <c r="Z28" s="6">
        <f>SUM(pdf!Z28:$BU28)</f>
        <v>0.29591357444809624</v>
      </c>
      <c r="AA28" s="6">
        <f>SUM(pdf!AA28:$BU28)</f>
        <v>0.27829967120713817</v>
      </c>
      <c r="AB28" s="6">
        <f>SUM(pdf!AB28:$BU28)</f>
        <v>0.2426021606387963</v>
      </c>
      <c r="AC28" s="6">
        <f>SUM(pdf!AC28:$BU28)</f>
        <v>0.11977454203851529</v>
      </c>
      <c r="AD28" s="6">
        <f>SUM(pdf!AD28:$BU28)</f>
        <v>8.3372475340535088E-2</v>
      </c>
      <c r="AE28" s="6">
        <f>SUM(pdf!AE28:$BU28)</f>
        <v>6.2705495537810935E-2</v>
      </c>
      <c r="AF28" s="6">
        <f>SUM(pdf!AF28:$BU28)</f>
        <v>4.7909816815406125E-2</v>
      </c>
      <c r="AG28" s="6">
        <f>SUM(pdf!AG28:$BU28)</f>
        <v>3.311413809300133E-2</v>
      </c>
      <c r="AH28" s="6">
        <f>SUM(pdf!AH28:$BU28)</f>
        <v>2.6773132926256375E-2</v>
      </c>
      <c r="AI28" s="6">
        <f>SUM(pdf!AI28:$BU28)</f>
        <v>2.2545796148426413E-2</v>
      </c>
      <c r="AJ28" s="6">
        <f>SUM(pdf!AJ28:$BU28)</f>
        <v>1.9962423673085879E-2</v>
      </c>
      <c r="AK28" s="6">
        <f>SUM(pdf!AK28:$BU28)</f>
        <v>1.8788163457022011E-2</v>
      </c>
      <c r="AL28" s="6">
        <f>SUM(pdf!AL28:$BU28)</f>
        <v>1.6674495068107035E-2</v>
      </c>
      <c r="AM28" s="6">
        <f>SUM(pdf!AM28:$BU28)</f>
        <v>1.5265382808830386E-2</v>
      </c>
      <c r="AN28" s="6">
        <f>SUM(pdf!AN28:$BU28)</f>
        <v>1.4091122592766517E-2</v>
      </c>
      <c r="AO28" s="6">
        <f>SUM(pdf!AO28:$BU28)</f>
        <v>1.2682010333489872E-2</v>
      </c>
      <c r="AP28" s="6">
        <f>SUM(pdf!AP28:$BU28)</f>
        <v>1.221230624706432E-2</v>
      </c>
      <c r="AQ28" s="6">
        <f>SUM(pdf!AQ28:$BU28)</f>
        <v>1.1272898074213219E-2</v>
      </c>
      <c r="AR28" s="6">
        <f>SUM(pdf!AR28:$BU28)</f>
        <v>1.080319398778767E-2</v>
      </c>
      <c r="AS28" s="6">
        <f>SUM(pdf!AS28:$BU28)</f>
        <v>1.0568341944574896E-2</v>
      </c>
      <c r="AT28" s="6">
        <f>SUM(pdf!AT28:$BU28)</f>
        <v>1.0333489901362122E-2</v>
      </c>
      <c r="AU28" s="6">
        <f>SUM(pdf!AU28:$BU28)</f>
        <v>9.6289337717237935E-3</v>
      </c>
      <c r="AV28" s="6">
        <f>SUM(pdf!AV28:$BU28)</f>
        <v>9.3940817285110174E-3</v>
      </c>
      <c r="AW28" s="6">
        <f>SUM(pdf!AW28:$BU28)</f>
        <v>7.5152653828088169E-3</v>
      </c>
      <c r="AX28" s="6">
        <f>SUM(pdf!AX28:$BU28)</f>
        <v>7.2804133395960417E-3</v>
      </c>
      <c r="AY28" s="6">
        <f>SUM(pdf!AY28:$BU28)</f>
        <v>7.0455612963832666E-3</v>
      </c>
      <c r="AZ28" s="6">
        <f>SUM(pdf!AZ28:$BU28)</f>
        <v>6.5758572099577153E-3</v>
      </c>
      <c r="BA28" s="6">
        <f>SUM(pdf!BA28:$BU28)</f>
        <v>6.106153123532165E-3</v>
      </c>
      <c r="BB28" s="6">
        <f>SUM(pdf!BB28:$BU28)</f>
        <v>5.8713010803193898E-3</v>
      </c>
      <c r="BC28" s="6">
        <f>SUM(pdf!BC28:$BU28)</f>
        <v>5.4015969938938386E-3</v>
      </c>
      <c r="BD28" s="6">
        <f>SUM(pdf!BD28:$BU28)</f>
        <v>5.1667449506810625E-3</v>
      </c>
      <c r="BE28" s="6">
        <f>SUM(pdf!BE28:$BU28)</f>
        <v>4.6970408642555122E-3</v>
      </c>
      <c r="BF28" s="6">
        <f>SUM(pdf!BF28:$BU28)</f>
        <v>4.6970408642555122E-3</v>
      </c>
      <c r="BG28" s="6">
        <f>SUM(pdf!BG28:$BU28)</f>
        <v>3.9924847346171849E-3</v>
      </c>
      <c r="BH28" s="6">
        <f>SUM(pdf!BH28:$BU28)</f>
        <v>3.7576326914044098E-3</v>
      </c>
      <c r="BI28" s="6">
        <f>SUM(pdf!BI28:$BU28)</f>
        <v>3.7576326914044098E-3</v>
      </c>
      <c r="BJ28" s="6">
        <f>SUM(pdf!BJ28:$BU28)</f>
        <v>3.7576326914044098E-3</v>
      </c>
      <c r="BK28" s="6">
        <f>SUM(pdf!BK28:$BU28)</f>
        <v>3.7576326914044098E-3</v>
      </c>
      <c r="BL28" s="6">
        <f>SUM(pdf!BL28:$BU28)</f>
        <v>3.7576326914044098E-3</v>
      </c>
      <c r="BM28" s="6">
        <f>SUM(pdf!BM28:$BU28)</f>
        <v>3.7576326914044098E-3</v>
      </c>
      <c r="BN28" s="6">
        <f>SUM(pdf!BN28:$BU28)</f>
        <v>3.522780648191635E-3</v>
      </c>
      <c r="BO28" s="6">
        <f>SUM(pdf!BO28:$BU28)</f>
        <v>3.522780648191635E-3</v>
      </c>
      <c r="BP28" s="6">
        <f>SUM(pdf!BP28:$BU28)</f>
        <v>3.2879286049788598E-3</v>
      </c>
      <c r="BQ28" s="6">
        <f>SUM(pdf!BQ28:$BU28)</f>
        <v>3.0530765617660851E-3</v>
      </c>
      <c r="BR28" s="6">
        <f>SUM(pdf!BR28:$BU28)</f>
        <v>3.0530765617660851E-3</v>
      </c>
      <c r="BS28" s="6">
        <f>SUM(pdf!BS28:$BU28)</f>
        <v>3.0530765617660851E-3</v>
      </c>
      <c r="BT28" s="6">
        <f>SUM(pdf!BT28:$BU28)</f>
        <v>2.8182245185533099E-3</v>
      </c>
      <c r="BU28" s="7">
        <f>SUM(pdf!BU28:$BU28)</f>
        <v>2.8182245185533099E-3</v>
      </c>
      <c r="BW28">
        <f t="shared" si="26"/>
        <v>1</v>
      </c>
      <c r="BX28">
        <f t="shared" si="26"/>
        <v>1</v>
      </c>
      <c r="BY28">
        <f t="shared" si="26"/>
        <v>1</v>
      </c>
      <c r="BZ28">
        <f t="shared" si="26"/>
        <v>1</v>
      </c>
      <c r="CA28">
        <f t="shared" si="26"/>
        <v>1</v>
      </c>
      <c r="CB28">
        <f t="shared" si="26"/>
        <v>1</v>
      </c>
      <c r="CC28">
        <f t="shared" si="26"/>
        <v>1</v>
      </c>
      <c r="CD28">
        <f t="shared" si="26"/>
        <v>25</v>
      </c>
      <c r="CE28">
        <f t="shared" si="26"/>
        <v>26</v>
      </c>
      <c r="CF28">
        <f t="shared" si="26"/>
        <v>29</v>
      </c>
      <c r="CG28">
        <f t="shared" si="26"/>
        <v>31</v>
      </c>
      <c r="CI28">
        <f t="shared" si="27"/>
        <v>30</v>
      </c>
      <c r="CJ28">
        <f t="shared" si="28"/>
        <v>30</v>
      </c>
      <c r="CK28">
        <f t="shared" si="32"/>
        <v>30</v>
      </c>
      <c r="CL28">
        <f t="shared" si="33"/>
        <v>30</v>
      </c>
      <c r="CM28">
        <f t="shared" si="34"/>
        <v>30</v>
      </c>
      <c r="CN28">
        <f t="shared" si="35"/>
        <v>30</v>
      </c>
      <c r="CO28">
        <f t="shared" si="36"/>
        <v>30</v>
      </c>
      <c r="CP28">
        <f t="shared" si="37"/>
        <v>54</v>
      </c>
      <c r="CQ28">
        <f t="shared" si="38"/>
        <v>55</v>
      </c>
      <c r="CR28">
        <f t="shared" si="39"/>
        <v>58</v>
      </c>
      <c r="CS28">
        <f t="shared" si="39"/>
        <v>60</v>
      </c>
      <c r="CU28">
        <f t="shared" si="29"/>
        <v>-25</v>
      </c>
      <c r="CV28">
        <f t="shared" si="30"/>
        <v>-25</v>
      </c>
      <c r="CW28">
        <f t="shared" si="40"/>
        <v>-25</v>
      </c>
      <c r="CX28">
        <f t="shared" si="41"/>
        <v>-25</v>
      </c>
      <c r="CY28">
        <f t="shared" si="42"/>
        <v>-25</v>
      </c>
      <c r="CZ28">
        <f t="shared" si="43"/>
        <v>-25</v>
      </c>
      <c r="DA28">
        <f t="shared" si="44"/>
        <v>-25</v>
      </c>
      <c r="DB28">
        <f t="shared" si="45"/>
        <v>-1</v>
      </c>
      <c r="DC28">
        <f t="shared" si="46"/>
        <v>0</v>
      </c>
      <c r="DD28">
        <f t="shared" si="47"/>
        <v>3</v>
      </c>
      <c r="DE28">
        <f t="shared" si="47"/>
        <v>5</v>
      </c>
      <c r="DG28" s="1">
        <f t="shared" si="31"/>
        <v>-0.45454545454545453</v>
      </c>
      <c r="DH28" s="1">
        <f t="shared" si="48"/>
        <v>-0.45454545454545453</v>
      </c>
      <c r="DI28" s="1">
        <f t="shared" si="49"/>
        <v>-0.45454545454545453</v>
      </c>
      <c r="DJ28" s="1">
        <f t="shared" si="50"/>
        <v>-0.45454545454545453</v>
      </c>
      <c r="DK28" s="1">
        <f t="shared" si="51"/>
        <v>-0.45454545454545453</v>
      </c>
      <c r="DL28" s="1">
        <f t="shared" si="52"/>
        <v>-0.45454545454545453</v>
      </c>
      <c r="DM28" s="1">
        <f t="shared" si="53"/>
        <v>-0.45454545454545453</v>
      </c>
      <c r="DN28" s="1">
        <f t="shared" si="54"/>
        <v>-1.8181818181818181E-2</v>
      </c>
      <c r="DO28" s="1">
        <f t="shared" si="55"/>
        <v>0</v>
      </c>
      <c r="DP28" s="1">
        <f t="shared" si="56"/>
        <v>5.4545454545454543E-2</v>
      </c>
      <c r="DQ28" s="1">
        <f t="shared" si="56"/>
        <v>9.0909090909090912E-2</v>
      </c>
    </row>
    <row r="29" spans="1:121" x14ac:dyDescent="0.25">
      <c r="A29">
        <v>27</v>
      </c>
      <c r="B29">
        <v>56</v>
      </c>
      <c r="C29" s="5">
        <f>SUM(pdf!C29:$BU29)</f>
        <v>0.999999999999999</v>
      </c>
      <c r="D29" s="6">
        <f>SUM(pdf!D29:$BU29)</f>
        <v>0.36261943602889712</v>
      </c>
      <c r="E29" s="6">
        <f>SUM(pdf!E29:$BU29)</f>
        <v>0.36261943602889712</v>
      </c>
      <c r="F29" s="6">
        <f>SUM(pdf!F29:$BU29)</f>
        <v>0.36261943602889712</v>
      </c>
      <c r="G29" s="6">
        <f>SUM(pdf!G29:$BU29)</f>
        <v>0.36261943602889712</v>
      </c>
      <c r="H29" s="6">
        <f>SUM(pdf!H29:$BU29)</f>
        <v>0.36261943602889712</v>
      </c>
      <c r="I29" s="6">
        <f>SUM(pdf!I29:$BU29)</f>
        <v>0.36261943602889712</v>
      </c>
      <c r="J29" s="6">
        <f>SUM(pdf!J29:$BU29)</f>
        <v>0.36238639011885282</v>
      </c>
      <c r="K29" s="6">
        <f>SUM(pdf!K29:$BU29)</f>
        <v>0.36215334420880857</v>
      </c>
      <c r="L29" s="6">
        <f>SUM(pdf!L29:$BU29)</f>
        <v>0.36215334420880857</v>
      </c>
      <c r="M29" s="6">
        <f>SUM(pdf!M29:$BU29)</f>
        <v>0.36215334420880857</v>
      </c>
      <c r="N29" s="6">
        <f>SUM(pdf!N29:$BU29)</f>
        <v>0.36215334420880857</v>
      </c>
      <c r="O29" s="6">
        <f>SUM(pdf!O29:$BU29)</f>
        <v>0.36168725238871996</v>
      </c>
      <c r="P29" s="6">
        <f>SUM(pdf!P29:$BU29)</f>
        <v>0.36098811465858716</v>
      </c>
      <c r="Q29" s="6">
        <f>SUM(pdf!Q29:$BU29)</f>
        <v>0.36075506874854285</v>
      </c>
      <c r="R29" s="6">
        <f>SUM(pdf!R29:$BU29)</f>
        <v>0.35935679328827719</v>
      </c>
      <c r="S29" s="6">
        <f>SUM(pdf!S29:$BU29)</f>
        <v>0.35772547191796727</v>
      </c>
      <c r="T29" s="6">
        <f>SUM(pdf!T29:$BU29)</f>
        <v>0.35586110463761306</v>
      </c>
      <c r="U29" s="6">
        <f>SUM(pdf!U29:$BU29)</f>
        <v>0.35399673735725884</v>
      </c>
      <c r="V29" s="6">
        <f>SUM(pdf!V29:$BU29)</f>
        <v>0.35236541598694887</v>
      </c>
      <c r="W29" s="6">
        <f>SUM(pdf!W29:$BU29)</f>
        <v>0.34840363551619613</v>
      </c>
      <c r="X29" s="6">
        <f>SUM(pdf!X29:$BU29)</f>
        <v>0.34374271731531059</v>
      </c>
      <c r="Y29" s="6">
        <f>SUM(pdf!Y29:$BU29)</f>
        <v>0.33861570729433643</v>
      </c>
      <c r="Z29" s="6">
        <f>SUM(pdf!Z29:$BU29)</f>
        <v>0.3304591004427867</v>
      </c>
      <c r="AA29" s="6">
        <f>SUM(pdf!AA29:$BU29)</f>
        <v>0.31950594267070559</v>
      </c>
      <c r="AB29" s="6">
        <f>SUM(pdf!AB29:$BU29)</f>
        <v>0.29829876485667634</v>
      </c>
      <c r="AC29" s="6">
        <f>SUM(pdf!AC29:$BU29)</f>
        <v>0.25099044511768748</v>
      </c>
      <c r="AD29" s="6">
        <f>SUM(pdf!AD29:$BU29)</f>
        <v>0.1218830109531575</v>
      </c>
      <c r="AE29" s="6">
        <f>SUM(pdf!AE29:$BU29)</f>
        <v>8.2731298065718703E-2</v>
      </c>
      <c r="AF29" s="6">
        <f>SUM(pdf!AF29:$BU29)</f>
        <v>5.4532742950361028E-2</v>
      </c>
      <c r="AG29" s="6">
        <f>SUM(pdf!AG29:$BU29)</f>
        <v>3.9151712887438732E-2</v>
      </c>
      <c r="AH29" s="6">
        <f>SUM(pdf!AH29:$BU29)</f>
        <v>2.5402004194826331E-2</v>
      </c>
      <c r="AI29" s="6">
        <f>SUM(pdf!AI29:$BU29)</f>
        <v>1.9342810533675089E-2</v>
      </c>
      <c r="AJ29" s="6">
        <f>SUM(pdf!AJ29:$BU29)</f>
        <v>1.6546259613143748E-2</v>
      </c>
      <c r="AK29" s="6">
        <f>SUM(pdf!AK29:$BU29)</f>
        <v>1.4914938242833801E-2</v>
      </c>
      <c r="AL29" s="6">
        <f>SUM(pdf!AL29:$BU29)</f>
        <v>1.3516662782568134E-2</v>
      </c>
      <c r="AM29" s="6">
        <f>SUM(pdf!AM29:$BU29)</f>
        <v>1.1419249592169636E-2</v>
      </c>
      <c r="AN29" s="6">
        <f>SUM(pdf!AN29:$BU29)</f>
        <v>9.7879282218596882E-3</v>
      </c>
      <c r="AO29" s="6">
        <f>SUM(pdf!AO29:$BU29)</f>
        <v>9.5548823118154092E-3</v>
      </c>
      <c r="AP29" s="6">
        <f>SUM(pdf!AP29:$BU29)</f>
        <v>8.156606851549739E-3</v>
      </c>
      <c r="AQ29" s="6">
        <f>SUM(pdf!AQ29:$BU29)</f>
        <v>7.6905150314611819E-3</v>
      </c>
      <c r="AR29" s="6">
        <f>SUM(pdf!AR29:$BU29)</f>
        <v>7.6905150314611819E-3</v>
      </c>
      <c r="AS29" s="6">
        <f>SUM(pdf!AS29:$BU29)</f>
        <v>7.4574691214169039E-3</v>
      </c>
      <c r="AT29" s="6">
        <f>SUM(pdf!AT29:$BU29)</f>
        <v>7.2244232113726266E-3</v>
      </c>
      <c r="AU29" s="6">
        <f>SUM(pdf!AU29:$BU29)</f>
        <v>6.5252854812397898E-3</v>
      </c>
      <c r="AV29" s="6">
        <f>SUM(pdf!AV29:$BU29)</f>
        <v>6.0591936611512336E-3</v>
      </c>
      <c r="AW29" s="6">
        <f>SUM(pdf!AW29:$BU29)</f>
        <v>5.5931018410626757E-3</v>
      </c>
      <c r="AX29" s="6">
        <f>SUM(pdf!AX29:$BU29)</f>
        <v>4.1948263807970055E-3</v>
      </c>
      <c r="AY29" s="6">
        <f>SUM(pdf!AY29:$BU29)</f>
        <v>4.1948263807970055E-3</v>
      </c>
      <c r="AZ29" s="6">
        <f>SUM(pdf!AZ29:$BU29)</f>
        <v>4.1948263807970055E-3</v>
      </c>
      <c r="BA29" s="6">
        <f>SUM(pdf!BA29:$BU29)</f>
        <v>3.9617804707527283E-3</v>
      </c>
      <c r="BB29" s="6">
        <f>SUM(pdf!BB29:$BU29)</f>
        <v>3.9617804707527283E-3</v>
      </c>
      <c r="BC29" s="6">
        <f>SUM(pdf!BC29:$BU29)</f>
        <v>3.9617804707527283E-3</v>
      </c>
      <c r="BD29" s="6">
        <f>SUM(pdf!BD29:$BU29)</f>
        <v>3.9617804707527283E-3</v>
      </c>
      <c r="BE29" s="6">
        <f>SUM(pdf!BE29:$BU29)</f>
        <v>3.7287345607084502E-3</v>
      </c>
      <c r="BF29" s="6">
        <f>SUM(pdf!BF29:$BU29)</f>
        <v>3.7287345607084502E-3</v>
      </c>
      <c r="BG29" s="6">
        <f>SUM(pdf!BG29:$BU29)</f>
        <v>3.7287345607084502E-3</v>
      </c>
      <c r="BH29" s="6">
        <f>SUM(pdf!BH29:$BU29)</f>
        <v>3.7287345607084502E-3</v>
      </c>
      <c r="BI29" s="6">
        <f>SUM(pdf!BI29:$BU29)</f>
        <v>3.4956886506641721E-3</v>
      </c>
      <c r="BJ29" s="6">
        <f>SUM(pdf!BJ29:$BU29)</f>
        <v>3.4956886506641721E-3</v>
      </c>
      <c r="BK29" s="6">
        <f>SUM(pdf!BK29:$BU29)</f>
        <v>3.262642740619894E-3</v>
      </c>
      <c r="BL29" s="6">
        <f>SUM(pdf!BL29:$BU29)</f>
        <v>2.563505010487058E-3</v>
      </c>
      <c r="BM29" s="6">
        <f>SUM(pdf!BM29:$BU29)</f>
        <v>2.563505010487058E-3</v>
      </c>
      <c r="BN29" s="6">
        <f>SUM(pdf!BN29:$BU29)</f>
        <v>2.33045910044278E-3</v>
      </c>
      <c r="BO29" s="6">
        <f>SUM(pdf!BO29:$BU29)</f>
        <v>2.33045910044278E-3</v>
      </c>
      <c r="BP29" s="6">
        <f>SUM(pdf!BP29:$BU29)</f>
        <v>2.33045910044278E-3</v>
      </c>
      <c r="BQ29" s="6">
        <f>SUM(pdf!BQ29:$BU29)</f>
        <v>2.33045910044278E-3</v>
      </c>
      <c r="BR29" s="6">
        <f>SUM(pdf!BR29:$BU29)</f>
        <v>2.33045910044278E-3</v>
      </c>
      <c r="BS29" s="6">
        <f>SUM(pdf!BS29:$BU29)</f>
        <v>2.33045910044278E-3</v>
      </c>
      <c r="BT29" s="6">
        <f>SUM(pdf!BT29:$BU29)</f>
        <v>2.33045910044278E-3</v>
      </c>
      <c r="BU29" s="7">
        <f>SUM(pdf!BU29:$BU29)</f>
        <v>2.33045910044278E-3</v>
      </c>
      <c r="BW29">
        <f t="shared" si="26"/>
        <v>1</v>
      </c>
      <c r="BX29">
        <f t="shared" si="26"/>
        <v>1</v>
      </c>
      <c r="BY29">
        <f t="shared" si="26"/>
        <v>1</v>
      </c>
      <c r="BZ29">
        <f t="shared" si="26"/>
        <v>1</v>
      </c>
      <c r="CA29">
        <f t="shared" si="26"/>
        <v>1</v>
      </c>
      <c r="CB29">
        <f t="shared" si="26"/>
        <v>1</v>
      </c>
      <c r="CC29">
        <f t="shared" si="26"/>
        <v>20</v>
      </c>
      <c r="CD29">
        <f t="shared" si="26"/>
        <v>27</v>
      </c>
      <c r="CE29">
        <f t="shared" si="26"/>
        <v>27</v>
      </c>
      <c r="CF29">
        <f t="shared" si="26"/>
        <v>30</v>
      </c>
      <c r="CG29">
        <f t="shared" si="26"/>
        <v>31</v>
      </c>
      <c r="CI29">
        <f t="shared" si="27"/>
        <v>30</v>
      </c>
      <c r="CJ29">
        <f t="shared" si="28"/>
        <v>30</v>
      </c>
      <c r="CK29">
        <f t="shared" si="32"/>
        <v>30</v>
      </c>
      <c r="CL29">
        <f t="shared" si="33"/>
        <v>30</v>
      </c>
      <c r="CM29">
        <f t="shared" si="34"/>
        <v>30</v>
      </c>
      <c r="CN29">
        <f t="shared" si="35"/>
        <v>30</v>
      </c>
      <c r="CO29">
        <f t="shared" si="36"/>
        <v>49</v>
      </c>
      <c r="CP29">
        <f t="shared" si="37"/>
        <v>56</v>
      </c>
      <c r="CQ29">
        <f t="shared" si="38"/>
        <v>56</v>
      </c>
      <c r="CR29">
        <f t="shared" si="39"/>
        <v>59</v>
      </c>
      <c r="CS29">
        <f t="shared" si="39"/>
        <v>60</v>
      </c>
      <c r="CU29">
        <f t="shared" si="29"/>
        <v>-26</v>
      </c>
      <c r="CV29">
        <f t="shared" si="30"/>
        <v>-26</v>
      </c>
      <c r="CW29">
        <f t="shared" si="40"/>
        <v>-26</v>
      </c>
      <c r="CX29">
        <f t="shared" si="41"/>
        <v>-26</v>
      </c>
      <c r="CY29">
        <f t="shared" si="42"/>
        <v>-26</v>
      </c>
      <c r="CZ29">
        <f t="shared" si="43"/>
        <v>-26</v>
      </c>
      <c r="DA29">
        <f t="shared" si="44"/>
        <v>-7</v>
      </c>
      <c r="DB29">
        <f t="shared" si="45"/>
        <v>0</v>
      </c>
      <c r="DC29">
        <f t="shared" si="46"/>
        <v>0</v>
      </c>
      <c r="DD29">
        <f t="shared" si="47"/>
        <v>3</v>
      </c>
      <c r="DE29">
        <f t="shared" si="47"/>
        <v>4</v>
      </c>
      <c r="DG29" s="1">
        <f t="shared" si="31"/>
        <v>-0.4642857142857143</v>
      </c>
      <c r="DH29" s="1">
        <f t="shared" si="48"/>
        <v>-0.4642857142857143</v>
      </c>
      <c r="DI29" s="1">
        <f t="shared" si="49"/>
        <v>-0.4642857142857143</v>
      </c>
      <c r="DJ29" s="1">
        <f t="shared" si="50"/>
        <v>-0.4642857142857143</v>
      </c>
      <c r="DK29" s="1">
        <f t="shared" si="51"/>
        <v>-0.4642857142857143</v>
      </c>
      <c r="DL29" s="1">
        <f t="shared" si="52"/>
        <v>-0.4642857142857143</v>
      </c>
      <c r="DM29" s="1">
        <f t="shared" si="53"/>
        <v>-0.125</v>
      </c>
      <c r="DN29" s="1">
        <f t="shared" si="54"/>
        <v>0</v>
      </c>
      <c r="DO29" s="1">
        <f t="shared" si="55"/>
        <v>0</v>
      </c>
      <c r="DP29" s="1">
        <f t="shared" si="56"/>
        <v>5.3571428571428568E-2</v>
      </c>
      <c r="DQ29" s="1">
        <f t="shared" si="56"/>
        <v>7.1428571428571425E-2</v>
      </c>
    </row>
    <row r="30" spans="1:121" x14ac:dyDescent="0.25">
      <c r="A30">
        <v>28</v>
      </c>
      <c r="B30">
        <v>57</v>
      </c>
      <c r="C30" s="5">
        <f>SUM(pdf!C30:$BU30)</f>
        <v>0.99999999999999811</v>
      </c>
      <c r="D30" s="6">
        <f>SUM(pdf!D30:$BU30)</f>
        <v>0.33784579164214168</v>
      </c>
      <c r="E30" s="6">
        <f>SUM(pdf!E30:$BU30)</f>
        <v>0.33784579164214168</v>
      </c>
      <c r="F30" s="6">
        <f>SUM(pdf!F30:$BU30)</f>
        <v>0.33784579164214168</v>
      </c>
      <c r="G30" s="6">
        <f>SUM(pdf!G30:$BU30)</f>
        <v>0.33784579164214168</v>
      </c>
      <c r="H30" s="6">
        <f>SUM(pdf!H30:$BU30)</f>
        <v>0.3375515008828715</v>
      </c>
      <c r="I30" s="6">
        <f>SUM(pdf!I30:$BU30)</f>
        <v>0.3375515008828715</v>
      </c>
      <c r="J30" s="6">
        <f>SUM(pdf!J30:$BU30)</f>
        <v>0.3375515008828715</v>
      </c>
      <c r="K30" s="6">
        <f>SUM(pdf!K30:$BU30)</f>
        <v>0.3375515008828715</v>
      </c>
      <c r="L30" s="6">
        <f>SUM(pdf!L30:$BU30)</f>
        <v>0.3375515008828715</v>
      </c>
      <c r="M30" s="6">
        <f>SUM(pdf!M30:$BU30)</f>
        <v>0.3375515008828715</v>
      </c>
      <c r="N30" s="6">
        <f>SUM(pdf!N30:$BU30)</f>
        <v>0.3369629193643312</v>
      </c>
      <c r="O30" s="6">
        <f>SUM(pdf!O30:$BU30)</f>
        <v>0.33666862860506103</v>
      </c>
      <c r="P30" s="6">
        <f>SUM(pdf!P30:$BU30)</f>
        <v>0.33637433784579085</v>
      </c>
      <c r="Q30" s="6">
        <f>SUM(pdf!Q30:$BU30)</f>
        <v>0.33519717480871025</v>
      </c>
      <c r="R30" s="6">
        <f>SUM(pdf!R30:$BU30)</f>
        <v>0.33431430253089978</v>
      </c>
      <c r="S30" s="6">
        <f>SUM(pdf!S30:$BU30)</f>
        <v>0.33431430253089978</v>
      </c>
      <c r="T30" s="6">
        <f>SUM(pdf!T30:$BU30)</f>
        <v>0.3334314302530893</v>
      </c>
      <c r="U30" s="6">
        <f>SUM(pdf!U30:$BU30)</f>
        <v>0.33254855797527882</v>
      </c>
      <c r="V30" s="6">
        <f>SUM(pdf!V30:$BU30)</f>
        <v>0.33019423190111752</v>
      </c>
      <c r="W30" s="6">
        <f>SUM(pdf!W30:$BU30)</f>
        <v>0.32666274278987567</v>
      </c>
      <c r="X30" s="6">
        <f>SUM(pdf!X30:$BU30)</f>
        <v>0.32254267216009347</v>
      </c>
      <c r="Y30" s="6">
        <f>SUM(pdf!Y30:$BU30)</f>
        <v>0.31636256621542014</v>
      </c>
      <c r="Z30" s="6">
        <f>SUM(pdf!Z30:$BU30)</f>
        <v>0.31224249558563788</v>
      </c>
      <c r="AA30" s="6">
        <f>SUM(pdf!AA30:$BU30)</f>
        <v>0.3048852266038839</v>
      </c>
      <c r="AB30" s="6">
        <f>SUM(pdf!AB30:$BU30)</f>
        <v>0.29429075927015819</v>
      </c>
      <c r="AC30" s="6">
        <f>SUM(pdf!AC30:$BU30)</f>
        <v>0.27369040612124712</v>
      </c>
      <c r="AD30" s="6">
        <f>SUM(pdf!AD30:$BU30)</f>
        <v>0.23543260741612629</v>
      </c>
      <c r="AE30" s="6">
        <f>SUM(pdf!AE30:$BU30)</f>
        <v>0.11595055915244237</v>
      </c>
      <c r="AF30" s="6">
        <f>SUM(pdf!AF30:$BU30)</f>
        <v>7.5044143613890349E-2</v>
      </c>
      <c r="AG30" s="6">
        <f>SUM(pdf!AG30:$BU30)</f>
        <v>4.8263684520305938E-2</v>
      </c>
      <c r="AH30" s="6">
        <f>SUM(pdf!AH30:$BU30)</f>
        <v>3.2371983519717422E-2</v>
      </c>
      <c r="AI30" s="6">
        <f>SUM(pdf!AI30:$BU30)</f>
        <v>2.6191877575044098E-2</v>
      </c>
      <c r="AJ30" s="6">
        <f>SUM(pdf!AJ30:$BU30)</f>
        <v>2.3543260741612677E-2</v>
      </c>
      <c r="AK30" s="6">
        <f>SUM(pdf!AK30:$BU30)</f>
        <v>2.1483225426721569E-2</v>
      </c>
      <c r="AL30" s="6">
        <f>SUM(pdf!AL30:$BU30)</f>
        <v>1.8834608593290145E-2</v>
      </c>
      <c r="AM30" s="6">
        <f>SUM(pdf!AM30:$BU30)</f>
        <v>1.6774573278399034E-2</v>
      </c>
      <c r="AN30" s="6">
        <f>SUM(pdf!AN30:$BU30)</f>
        <v>1.5891701000588558E-2</v>
      </c>
      <c r="AO30" s="6">
        <f>SUM(pdf!AO30:$BU30)</f>
        <v>1.55974102413184E-2</v>
      </c>
      <c r="AP30" s="6">
        <f>SUM(pdf!AP30:$BU30)</f>
        <v>1.4714537963507923E-2</v>
      </c>
      <c r="AQ30" s="6">
        <f>SUM(pdf!AQ30:$BU30)</f>
        <v>1.4125956444967605E-2</v>
      </c>
      <c r="AR30" s="6">
        <f>SUM(pdf!AR30:$BU30)</f>
        <v>1.3831665685697447E-2</v>
      </c>
      <c r="AS30" s="6">
        <f>SUM(pdf!AS30:$BU30)</f>
        <v>1.2654502648616818E-2</v>
      </c>
      <c r="AT30" s="6">
        <f>SUM(pdf!AT30:$BU30)</f>
        <v>1.0594467333725707E-2</v>
      </c>
      <c r="AU30" s="6">
        <f>SUM(pdf!AU30:$BU30)</f>
        <v>1.000588581518539E-2</v>
      </c>
      <c r="AV30" s="6">
        <f>SUM(pdf!AV30:$BU30)</f>
        <v>9.7115950559152325E-3</v>
      </c>
      <c r="AW30" s="6">
        <f>SUM(pdf!AW30:$BU30)</f>
        <v>9.1230135373749147E-3</v>
      </c>
      <c r="AX30" s="6">
        <f>SUM(pdf!AX30:$BU30)</f>
        <v>8.8287227781047584E-3</v>
      </c>
      <c r="AY30" s="6">
        <f>SUM(pdf!AY30:$BU30)</f>
        <v>7.3572689817539673E-3</v>
      </c>
      <c r="AZ30" s="6">
        <f>SUM(pdf!AZ30:$BU30)</f>
        <v>7.3572689817539673E-3</v>
      </c>
      <c r="BA30" s="6">
        <f>SUM(pdf!BA30:$BU30)</f>
        <v>6.7686874632136504E-3</v>
      </c>
      <c r="BB30" s="6">
        <f>SUM(pdf!BB30:$BU30)</f>
        <v>6.4743967039434924E-3</v>
      </c>
      <c r="BC30" s="6">
        <f>SUM(pdf!BC30:$BU30)</f>
        <v>6.4743967039434924E-3</v>
      </c>
      <c r="BD30" s="6">
        <f>SUM(pdf!BD30:$BU30)</f>
        <v>6.4743967039434924E-3</v>
      </c>
      <c r="BE30" s="6">
        <f>SUM(pdf!BE30:$BU30)</f>
        <v>6.4743967039434924E-3</v>
      </c>
      <c r="BF30" s="6">
        <f>SUM(pdf!BF30:$BU30)</f>
        <v>6.4743967039434924E-3</v>
      </c>
      <c r="BG30" s="6">
        <f>SUM(pdf!BG30:$BU30)</f>
        <v>6.1801059446733343E-3</v>
      </c>
      <c r="BH30" s="6">
        <f>SUM(pdf!BH30:$BU30)</f>
        <v>6.1801059446733343E-3</v>
      </c>
      <c r="BI30" s="6">
        <f>SUM(pdf!BI30:$BU30)</f>
        <v>5.8858151854031763E-3</v>
      </c>
      <c r="BJ30" s="6">
        <f>SUM(pdf!BJ30:$BU30)</f>
        <v>5.8858151854031763E-3</v>
      </c>
      <c r="BK30" s="6">
        <f>SUM(pdf!BK30:$BU30)</f>
        <v>5.5915244261330183E-3</v>
      </c>
      <c r="BL30" s="6">
        <f>SUM(pdf!BL30:$BU30)</f>
        <v>5.5915244261330183E-3</v>
      </c>
      <c r="BM30" s="6">
        <f>SUM(pdf!BM30:$BU30)</f>
        <v>5.5915244261330183E-3</v>
      </c>
      <c r="BN30" s="6">
        <f>SUM(pdf!BN30:$BU30)</f>
        <v>5.5915244261330183E-3</v>
      </c>
      <c r="BO30" s="6">
        <f>SUM(pdf!BO30:$BU30)</f>
        <v>5.5915244261330183E-3</v>
      </c>
      <c r="BP30" s="6">
        <f>SUM(pdf!BP30:$BU30)</f>
        <v>5.2972336668628602E-3</v>
      </c>
      <c r="BQ30" s="6">
        <f>SUM(pdf!BQ30:$BU30)</f>
        <v>5.2972336668628602E-3</v>
      </c>
      <c r="BR30" s="6">
        <f>SUM(pdf!BR30:$BU30)</f>
        <v>5.2972336668628602E-3</v>
      </c>
      <c r="BS30" s="6">
        <f>SUM(pdf!BS30:$BU30)</f>
        <v>5.2972336668628602E-3</v>
      </c>
      <c r="BT30" s="6">
        <f>SUM(pdf!BT30:$BU30)</f>
        <v>5.2972336668628602E-3</v>
      </c>
      <c r="BU30" s="7">
        <f>SUM(pdf!BU30:$BU30)</f>
        <v>5.2972336668628602E-3</v>
      </c>
      <c r="BW30">
        <f t="shared" si="26"/>
        <v>1</v>
      </c>
      <c r="BX30">
        <f t="shared" si="26"/>
        <v>1</v>
      </c>
      <c r="BY30">
        <f t="shared" si="26"/>
        <v>1</v>
      </c>
      <c r="BZ30">
        <f t="shared" si="26"/>
        <v>1</v>
      </c>
      <c r="CA30">
        <f t="shared" si="26"/>
        <v>1</v>
      </c>
      <c r="CB30">
        <f t="shared" si="26"/>
        <v>1</v>
      </c>
      <c r="CC30">
        <f t="shared" si="26"/>
        <v>1</v>
      </c>
      <c r="CD30">
        <f t="shared" si="26"/>
        <v>27</v>
      </c>
      <c r="CE30">
        <f t="shared" si="26"/>
        <v>28</v>
      </c>
      <c r="CF30">
        <f t="shared" si="26"/>
        <v>30</v>
      </c>
      <c r="CG30">
        <f t="shared" si="26"/>
        <v>32</v>
      </c>
      <c r="CI30">
        <f t="shared" si="27"/>
        <v>30</v>
      </c>
      <c r="CJ30">
        <f t="shared" si="28"/>
        <v>30</v>
      </c>
      <c r="CK30">
        <f t="shared" si="32"/>
        <v>30</v>
      </c>
      <c r="CL30">
        <f t="shared" si="33"/>
        <v>30</v>
      </c>
      <c r="CM30">
        <f t="shared" si="34"/>
        <v>30</v>
      </c>
      <c r="CN30">
        <f t="shared" si="35"/>
        <v>30</v>
      </c>
      <c r="CO30">
        <f t="shared" si="36"/>
        <v>30</v>
      </c>
      <c r="CP30">
        <f t="shared" si="37"/>
        <v>56</v>
      </c>
      <c r="CQ30">
        <f t="shared" si="38"/>
        <v>57</v>
      </c>
      <c r="CR30">
        <f t="shared" si="39"/>
        <v>59</v>
      </c>
      <c r="CS30">
        <f t="shared" si="39"/>
        <v>61</v>
      </c>
      <c r="CU30">
        <f t="shared" si="29"/>
        <v>-27</v>
      </c>
      <c r="CV30">
        <f t="shared" si="30"/>
        <v>-27</v>
      </c>
      <c r="CW30">
        <f t="shared" si="40"/>
        <v>-27</v>
      </c>
      <c r="CX30">
        <f t="shared" si="41"/>
        <v>-27</v>
      </c>
      <c r="CY30">
        <f t="shared" si="42"/>
        <v>-27</v>
      </c>
      <c r="CZ30">
        <f t="shared" si="43"/>
        <v>-27</v>
      </c>
      <c r="DA30">
        <f t="shared" si="44"/>
        <v>-27</v>
      </c>
      <c r="DB30">
        <f t="shared" si="45"/>
        <v>-1</v>
      </c>
      <c r="DC30">
        <f t="shared" si="46"/>
        <v>0</v>
      </c>
      <c r="DD30">
        <f t="shared" si="47"/>
        <v>2</v>
      </c>
      <c r="DE30">
        <f t="shared" si="47"/>
        <v>4</v>
      </c>
      <c r="DG30" s="1">
        <f t="shared" si="31"/>
        <v>-0.47368421052631576</v>
      </c>
      <c r="DH30" s="1">
        <f t="shared" si="48"/>
        <v>-0.47368421052631576</v>
      </c>
      <c r="DI30" s="1">
        <f t="shared" si="49"/>
        <v>-0.47368421052631576</v>
      </c>
      <c r="DJ30" s="1">
        <f t="shared" si="50"/>
        <v>-0.47368421052631576</v>
      </c>
      <c r="DK30" s="1">
        <f t="shared" si="51"/>
        <v>-0.47368421052631576</v>
      </c>
      <c r="DL30" s="1">
        <f t="shared" si="52"/>
        <v>-0.47368421052631576</v>
      </c>
      <c r="DM30" s="1">
        <f t="shared" si="53"/>
        <v>-0.47368421052631576</v>
      </c>
      <c r="DN30" s="1">
        <f t="shared" si="54"/>
        <v>-1.7543859649122806E-2</v>
      </c>
      <c r="DO30" s="1">
        <f t="shared" si="55"/>
        <v>0</v>
      </c>
      <c r="DP30" s="1">
        <f t="shared" si="56"/>
        <v>3.5087719298245612E-2</v>
      </c>
      <c r="DQ30" s="1">
        <f t="shared" si="56"/>
        <v>7.0175438596491224E-2</v>
      </c>
    </row>
    <row r="31" spans="1:121" x14ac:dyDescent="0.25">
      <c r="A31">
        <v>29</v>
      </c>
      <c r="B31">
        <v>58</v>
      </c>
      <c r="C31" s="5">
        <f>SUM(pdf!C31:$BU31)</f>
        <v>0.99999999999999856</v>
      </c>
      <c r="D31" s="6">
        <f>SUM(pdf!D31:$BU31)</f>
        <v>0.3494423791821552</v>
      </c>
      <c r="E31" s="6">
        <f>SUM(pdf!E31:$BU31)</f>
        <v>0.3494423791821552</v>
      </c>
      <c r="F31" s="6">
        <f>SUM(pdf!F31:$BU31)</f>
        <v>0.34919454770755792</v>
      </c>
      <c r="G31" s="6">
        <f>SUM(pdf!G31:$BU31)</f>
        <v>0.34919454770755792</v>
      </c>
      <c r="H31" s="6">
        <f>SUM(pdf!H31:$BU31)</f>
        <v>0.34894671623296064</v>
      </c>
      <c r="I31" s="6">
        <f>SUM(pdf!I31:$BU31)</f>
        <v>0.34894671623296064</v>
      </c>
      <c r="J31" s="6">
        <f>SUM(pdf!J31:$BU31)</f>
        <v>0.34894671623296064</v>
      </c>
      <c r="K31" s="6">
        <f>SUM(pdf!K31:$BU31)</f>
        <v>0.34894671623296064</v>
      </c>
      <c r="L31" s="6">
        <f>SUM(pdf!L31:$BU31)</f>
        <v>0.34869888475836336</v>
      </c>
      <c r="M31" s="6">
        <f>SUM(pdf!M31:$BU31)</f>
        <v>0.34845105328376619</v>
      </c>
      <c r="N31" s="6">
        <f>SUM(pdf!N31:$BU31)</f>
        <v>0.34795539033457162</v>
      </c>
      <c r="O31" s="6">
        <f>SUM(pdf!O31:$BU31)</f>
        <v>0.34795539033457162</v>
      </c>
      <c r="P31" s="6">
        <f>SUM(pdf!P31:$BU31)</f>
        <v>0.34745972738537706</v>
      </c>
      <c r="Q31" s="6">
        <f>SUM(pdf!Q31:$BU31)</f>
        <v>0.34721189591077978</v>
      </c>
      <c r="R31" s="6">
        <f>SUM(pdf!R31:$BU31)</f>
        <v>0.34671623296158521</v>
      </c>
      <c r="S31" s="6">
        <f>SUM(pdf!S31:$BU31)</f>
        <v>0.34597273853779337</v>
      </c>
      <c r="T31" s="6">
        <f>SUM(pdf!T31:$BU31)</f>
        <v>0.3442379182156125</v>
      </c>
      <c r="U31" s="6">
        <f>SUM(pdf!U31:$BU31)</f>
        <v>0.34299876084262609</v>
      </c>
      <c r="V31" s="6">
        <f>SUM(pdf!V31:$BU31)</f>
        <v>0.34052044609665338</v>
      </c>
      <c r="W31" s="6">
        <f>SUM(pdf!W31:$BU31)</f>
        <v>0.33853779429987524</v>
      </c>
      <c r="X31" s="6">
        <f>SUM(pdf!X31:$BU31)</f>
        <v>0.33655514250309698</v>
      </c>
      <c r="Y31" s="6">
        <f>SUM(pdf!Y31:$BU31)</f>
        <v>0.331102850061957</v>
      </c>
      <c r="Z31" s="6">
        <f>SUM(pdf!Z31:$BU31)</f>
        <v>0.32837670384138701</v>
      </c>
      <c r="AA31" s="6">
        <f>SUM(pdf!AA31:$BU31)</f>
        <v>0.32242874845105246</v>
      </c>
      <c r="AB31" s="6">
        <f>SUM(pdf!AB31:$BU31)</f>
        <v>0.31251548946716151</v>
      </c>
      <c r="AC31" s="6">
        <f>SUM(pdf!AC31:$BU31)</f>
        <v>0.302106567534076</v>
      </c>
      <c r="AD31" s="6">
        <f>SUM(pdf!AD31:$BU31)</f>
        <v>0.28574969021065599</v>
      </c>
      <c r="AE31" s="6">
        <f>SUM(pdf!AE31:$BU31)</f>
        <v>0.24659231722428662</v>
      </c>
      <c r="AF31" s="6">
        <f>SUM(pdf!AF31:$BU31)</f>
        <v>0.12465923172242853</v>
      </c>
      <c r="AG31" s="6">
        <f>SUM(pdf!AG31:$BU31)</f>
        <v>8.2527881040892037E-2</v>
      </c>
      <c r="AH31" s="6">
        <f>SUM(pdf!AH31:$BU31)</f>
        <v>5.2540272614622005E-2</v>
      </c>
      <c r="AI31" s="6">
        <f>SUM(pdf!AI31:$BU31)</f>
        <v>3.8413878562577379E-2</v>
      </c>
      <c r="AJ31" s="6">
        <f>SUM(pdf!AJ31:$BU31)</f>
        <v>2.949194547707552E-2</v>
      </c>
      <c r="AK31" s="6">
        <f>SUM(pdf!AK31:$BU31)</f>
        <v>2.6022304832713696E-2</v>
      </c>
      <c r="AL31" s="6">
        <f>SUM(pdf!AL31:$BU31)</f>
        <v>2.2800495662949141E-2</v>
      </c>
      <c r="AM31" s="6">
        <f>SUM(pdf!AM31:$BU31)</f>
        <v>1.9330855018587317E-2</v>
      </c>
      <c r="AN31" s="6">
        <f>SUM(pdf!AN31:$BU31)</f>
        <v>1.8091697645600958E-2</v>
      </c>
      <c r="AO31" s="6">
        <f>SUM(pdf!AO31:$BU31)</f>
        <v>1.6852540272614597E-2</v>
      </c>
      <c r="AP31" s="6">
        <f>SUM(pdf!AP31:$BU31)</f>
        <v>1.6109045848822775E-2</v>
      </c>
      <c r="AQ31" s="6">
        <f>SUM(pdf!AQ31:$BU31)</f>
        <v>1.5613382899628232E-2</v>
      </c>
      <c r="AR31" s="6">
        <f>SUM(pdf!AR31:$BU31)</f>
        <v>1.4622057001239135E-2</v>
      </c>
      <c r="AS31" s="6">
        <f>SUM(pdf!AS31:$BU31)</f>
        <v>1.3878562577447313E-2</v>
      </c>
      <c r="AT31" s="6">
        <f>SUM(pdf!AT31:$BU31)</f>
        <v>1.3630731102850038E-2</v>
      </c>
      <c r="AU31" s="6">
        <f>SUM(pdf!AU31:$BU31)</f>
        <v>1.2143742255266397E-2</v>
      </c>
      <c r="AV31" s="6">
        <f>SUM(pdf!AV31:$BU31)</f>
        <v>1.1152416356877304E-2</v>
      </c>
      <c r="AW31" s="6">
        <f>SUM(pdf!AW31:$BU31)</f>
        <v>1.090458488228003E-2</v>
      </c>
      <c r="AX31" s="6">
        <f>SUM(pdf!AX31:$BU31)</f>
        <v>1.090458488228003E-2</v>
      </c>
      <c r="AY31" s="6">
        <f>SUM(pdf!AY31:$BU31)</f>
        <v>1.090458488228003E-2</v>
      </c>
      <c r="AZ31" s="6">
        <f>SUM(pdf!AZ31:$BU31)</f>
        <v>1.016109045848821E-2</v>
      </c>
      <c r="BA31" s="6">
        <f>SUM(pdf!BA31:$BU31)</f>
        <v>9.6654275092936618E-3</v>
      </c>
      <c r="BB31" s="6">
        <f>SUM(pdf!BB31:$BU31)</f>
        <v>9.4175960346963884E-3</v>
      </c>
      <c r="BC31" s="6">
        <f>SUM(pdf!BC31:$BU31)</f>
        <v>9.169764560099115E-3</v>
      </c>
      <c r="BD31" s="6">
        <f>SUM(pdf!BD31:$BU31)</f>
        <v>8.6741016109045683E-3</v>
      </c>
      <c r="BE31" s="6">
        <f>SUM(pdf!BE31:$BU31)</f>
        <v>8.4262701363072949E-3</v>
      </c>
      <c r="BF31" s="6">
        <f>SUM(pdf!BF31:$BU31)</f>
        <v>8.4262701363072949E-3</v>
      </c>
      <c r="BG31" s="6">
        <f>SUM(pdf!BG31:$BU31)</f>
        <v>8.4262701363072949E-3</v>
      </c>
      <c r="BH31" s="6">
        <f>SUM(pdf!BH31:$BU31)</f>
        <v>8.1784386617100215E-3</v>
      </c>
      <c r="BI31" s="6">
        <f>SUM(pdf!BI31:$BU31)</f>
        <v>8.1784386617100215E-3</v>
      </c>
      <c r="BJ31" s="6">
        <f>SUM(pdf!BJ31:$BU31)</f>
        <v>6.9392812887236616E-3</v>
      </c>
      <c r="BK31" s="6">
        <f>SUM(pdf!BK31:$BU31)</f>
        <v>6.1957868649318414E-3</v>
      </c>
      <c r="BL31" s="6">
        <f>SUM(pdf!BL31:$BU31)</f>
        <v>5.947955390334568E-3</v>
      </c>
      <c r="BM31" s="6">
        <f>SUM(pdf!BM31:$BU31)</f>
        <v>5.947955390334568E-3</v>
      </c>
      <c r="BN31" s="6">
        <f>SUM(pdf!BN31:$BU31)</f>
        <v>5.947955390334568E-3</v>
      </c>
      <c r="BO31" s="6">
        <f>SUM(pdf!BO31:$BU31)</f>
        <v>5.947955390334568E-3</v>
      </c>
      <c r="BP31" s="6">
        <f>SUM(pdf!BP31:$BU31)</f>
        <v>5.947955390334568E-3</v>
      </c>
      <c r="BQ31" s="6">
        <f>SUM(pdf!BQ31:$BU31)</f>
        <v>5.947955390334568E-3</v>
      </c>
      <c r="BR31" s="6">
        <f>SUM(pdf!BR31:$BU31)</f>
        <v>4.9566294919454728E-3</v>
      </c>
      <c r="BS31" s="6">
        <f>SUM(pdf!BS31:$BU31)</f>
        <v>4.7087980173482003E-3</v>
      </c>
      <c r="BT31" s="6">
        <f>SUM(pdf!BT31:$BU31)</f>
        <v>4.4609665427509269E-3</v>
      </c>
      <c r="BU31" s="7">
        <f>SUM(pdf!BU31:$BU31)</f>
        <v>3.9653035935563801E-3</v>
      </c>
      <c r="BW31">
        <f t="shared" si="26"/>
        <v>1</v>
      </c>
      <c r="BX31">
        <f t="shared" si="26"/>
        <v>1</v>
      </c>
      <c r="BY31">
        <f t="shared" si="26"/>
        <v>1</v>
      </c>
      <c r="BZ31">
        <f t="shared" si="26"/>
        <v>1</v>
      </c>
      <c r="CA31">
        <f t="shared" si="26"/>
        <v>1</v>
      </c>
      <c r="CB31">
        <f t="shared" si="26"/>
        <v>1</v>
      </c>
      <c r="CC31">
        <f t="shared" si="26"/>
        <v>1</v>
      </c>
      <c r="CD31">
        <f t="shared" si="26"/>
        <v>28</v>
      </c>
      <c r="CE31">
        <f t="shared" si="26"/>
        <v>29</v>
      </c>
      <c r="CF31">
        <f t="shared" si="26"/>
        <v>32</v>
      </c>
      <c r="CG31">
        <f t="shared" si="26"/>
        <v>33</v>
      </c>
      <c r="CI31">
        <f t="shared" si="27"/>
        <v>30</v>
      </c>
      <c r="CJ31">
        <f t="shared" si="28"/>
        <v>30</v>
      </c>
      <c r="CK31">
        <f t="shared" si="32"/>
        <v>30</v>
      </c>
      <c r="CL31">
        <f t="shared" si="33"/>
        <v>30</v>
      </c>
      <c r="CM31">
        <f t="shared" si="34"/>
        <v>30</v>
      </c>
      <c r="CN31">
        <f t="shared" si="35"/>
        <v>30</v>
      </c>
      <c r="CO31">
        <f t="shared" si="36"/>
        <v>30</v>
      </c>
      <c r="CP31">
        <f t="shared" si="37"/>
        <v>57</v>
      </c>
      <c r="CQ31">
        <f t="shared" si="38"/>
        <v>58</v>
      </c>
      <c r="CR31">
        <f t="shared" si="39"/>
        <v>61</v>
      </c>
      <c r="CS31">
        <f t="shared" si="39"/>
        <v>62</v>
      </c>
      <c r="CU31">
        <f t="shared" si="29"/>
        <v>-28</v>
      </c>
      <c r="CV31">
        <f t="shared" si="30"/>
        <v>-28</v>
      </c>
      <c r="CW31">
        <f t="shared" si="40"/>
        <v>-28</v>
      </c>
      <c r="CX31">
        <f t="shared" si="41"/>
        <v>-28</v>
      </c>
      <c r="CY31">
        <f t="shared" si="42"/>
        <v>-28</v>
      </c>
      <c r="CZ31">
        <f t="shared" si="43"/>
        <v>-28</v>
      </c>
      <c r="DA31">
        <f t="shared" si="44"/>
        <v>-28</v>
      </c>
      <c r="DB31">
        <f t="shared" si="45"/>
        <v>-1</v>
      </c>
      <c r="DC31">
        <f t="shared" si="46"/>
        <v>0</v>
      </c>
      <c r="DD31">
        <f t="shared" si="47"/>
        <v>3</v>
      </c>
      <c r="DE31">
        <f t="shared" si="47"/>
        <v>4</v>
      </c>
      <c r="DG31" s="1">
        <f t="shared" si="31"/>
        <v>-0.48275862068965519</v>
      </c>
      <c r="DH31" s="1">
        <f t="shared" si="48"/>
        <v>-0.48275862068965519</v>
      </c>
      <c r="DI31" s="1">
        <f t="shared" si="49"/>
        <v>-0.48275862068965519</v>
      </c>
      <c r="DJ31" s="1">
        <f t="shared" si="50"/>
        <v>-0.48275862068965519</v>
      </c>
      <c r="DK31" s="1">
        <f t="shared" si="51"/>
        <v>-0.48275862068965519</v>
      </c>
      <c r="DL31" s="1">
        <f t="shared" si="52"/>
        <v>-0.48275862068965519</v>
      </c>
      <c r="DM31" s="1">
        <f t="shared" si="53"/>
        <v>-0.48275862068965519</v>
      </c>
      <c r="DN31" s="1">
        <f t="shared" si="54"/>
        <v>-1.7241379310344827E-2</v>
      </c>
      <c r="DO31" s="1">
        <f t="shared" si="55"/>
        <v>0</v>
      </c>
      <c r="DP31" s="1">
        <f t="shared" si="56"/>
        <v>5.1724137931034482E-2</v>
      </c>
      <c r="DQ31" s="1">
        <f t="shared" si="56"/>
        <v>6.8965517241379309E-2</v>
      </c>
    </row>
    <row r="32" spans="1:121" x14ac:dyDescent="0.25">
      <c r="A32">
        <v>30</v>
      </c>
      <c r="B32">
        <v>59</v>
      </c>
      <c r="C32" s="5">
        <f>SUM(pdf!C32:$BU32)</f>
        <v>0.99999999999999867</v>
      </c>
      <c r="D32" s="6">
        <f>SUM(pdf!D32:$BU32)</f>
        <v>0.35268948655256627</v>
      </c>
      <c r="E32" s="6">
        <f>SUM(pdf!E32:$BU32)</f>
        <v>0.35268948655256627</v>
      </c>
      <c r="F32" s="6">
        <f>SUM(pdf!F32:$BU32)</f>
        <v>0.35268948655256627</v>
      </c>
      <c r="G32" s="6">
        <f>SUM(pdf!G32:$BU32)</f>
        <v>0.35268948655256627</v>
      </c>
      <c r="H32" s="6">
        <f>SUM(pdf!H32:$BU32)</f>
        <v>0.35268948655256627</v>
      </c>
      <c r="I32" s="6">
        <f>SUM(pdf!I32:$BU32)</f>
        <v>0.35268948655256627</v>
      </c>
      <c r="J32" s="6">
        <f>SUM(pdf!J32:$BU32)</f>
        <v>0.35207823960880102</v>
      </c>
      <c r="K32" s="6">
        <f>SUM(pdf!K32:$BU32)</f>
        <v>0.35177261613691835</v>
      </c>
      <c r="L32" s="6">
        <f>SUM(pdf!L32:$BU32)</f>
        <v>0.35146699266503567</v>
      </c>
      <c r="M32" s="6">
        <f>SUM(pdf!M32:$BU32)</f>
        <v>0.35146699266503567</v>
      </c>
      <c r="N32" s="6">
        <f>SUM(pdf!N32:$BU32)</f>
        <v>0.35116136919315311</v>
      </c>
      <c r="O32" s="6">
        <f>SUM(pdf!O32:$BU32)</f>
        <v>0.35024449877750508</v>
      </c>
      <c r="P32" s="6">
        <f>SUM(pdf!P32:$BU32)</f>
        <v>0.34963325183373983</v>
      </c>
      <c r="Q32" s="6">
        <f>SUM(pdf!Q32:$BU32)</f>
        <v>0.34932762836185716</v>
      </c>
      <c r="R32" s="6">
        <f>SUM(pdf!R32:$BU32)</f>
        <v>0.34871638141809191</v>
      </c>
      <c r="S32" s="6">
        <f>SUM(pdf!S32:$BU32)</f>
        <v>0.34841075794620924</v>
      </c>
      <c r="T32" s="6">
        <f>SUM(pdf!T32:$BU32)</f>
        <v>0.34718826405867875</v>
      </c>
      <c r="U32" s="6">
        <f>SUM(pdf!U32:$BU32)</f>
        <v>0.34504889975550024</v>
      </c>
      <c r="V32" s="6">
        <f>SUM(pdf!V32:$BU32)</f>
        <v>0.34382640586796964</v>
      </c>
      <c r="W32" s="6">
        <f>SUM(pdf!W32:$BU32)</f>
        <v>0.3398533007334954</v>
      </c>
      <c r="X32" s="6">
        <f>SUM(pdf!X32:$BU32)</f>
        <v>0.33588019559902105</v>
      </c>
      <c r="Y32" s="6">
        <f>SUM(pdf!Y32:$BU32)</f>
        <v>0.33129584352078145</v>
      </c>
      <c r="Z32" s="6">
        <f>SUM(pdf!Z32:$BU32)</f>
        <v>0.32671149144254186</v>
      </c>
      <c r="AA32" s="6">
        <f>SUM(pdf!AA32:$BU32)</f>
        <v>0.32059902200488899</v>
      </c>
      <c r="AB32" s="6">
        <f>SUM(pdf!AB32:$BU32)</f>
        <v>0.31204156479217515</v>
      </c>
      <c r="AC32" s="6">
        <f>SUM(pdf!AC32:$BU32)</f>
        <v>0.30501222493887437</v>
      </c>
      <c r="AD32" s="6">
        <f>SUM(pdf!AD32:$BU32)</f>
        <v>0.28789731051344652</v>
      </c>
      <c r="AE32" s="6">
        <f>SUM(pdf!AE32:$BU32)</f>
        <v>0.26925427872860558</v>
      </c>
      <c r="AF32" s="6">
        <f>SUM(pdf!AF32:$BU32)</f>
        <v>0.23319070904645431</v>
      </c>
      <c r="AG32" s="6">
        <f>SUM(pdf!AG32:$BU32)</f>
        <v>0.11613691931540319</v>
      </c>
      <c r="AH32" s="6">
        <f>SUM(pdf!AH32:$BU32)</f>
        <v>7.518337408312939E-2</v>
      </c>
      <c r="AI32" s="6">
        <f>SUM(pdf!AI32:$BU32)</f>
        <v>5.317848410757936E-2</v>
      </c>
      <c r="AJ32" s="6">
        <f>SUM(pdf!AJ32:$BU32)</f>
        <v>4.0953545232273736E-2</v>
      </c>
      <c r="AK32" s="6">
        <f>SUM(pdf!AK32:$BU32)</f>
        <v>2.9951100244498721E-2</v>
      </c>
      <c r="AL32" s="6">
        <f>SUM(pdf!AL32:$BU32)</f>
        <v>2.5366748166259129E-2</v>
      </c>
      <c r="AM32" s="6">
        <f>SUM(pdf!AM32:$BU32)</f>
        <v>2.1393643031784815E-2</v>
      </c>
      <c r="AN32" s="6">
        <f>SUM(pdf!AN32:$BU32)</f>
        <v>1.9254278728606335E-2</v>
      </c>
      <c r="AO32" s="6">
        <f>SUM(pdf!AO32:$BU32)</f>
        <v>1.7420537897310497E-2</v>
      </c>
      <c r="AP32" s="6">
        <f>SUM(pdf!AP32:$BU32)</f>
        <v>1.4669926650366732E-2</v>
      </c>
      <c r="AQ32" s="6">
        <f>SUM(pdf!AQ32:$BU32)</f>
        <v>1.4364303178484092E-2</v>
      </c>
      <c r="AR32" s="6">
        <f>SUM(pdf!AR32:$BU32)</f>
        <v>1.2836185819070893E-2</v>
      </c>
      <c r="AS32" s="6">
        <f>SUM(pdf!AS32:$BU32)</f>
        <v>1.2530562347188252E-2</v>
      </c>
      <c r="AT32" s="6">
        <f>SUM(pdf!AT32:$BU32)</f>
        <v>1.2224938875305612E-2</v>
      </c>
      <c r="AU32" s="6">
        <f>SUM(pdf!AU32:$BU32)</f>
        <v>1.2224938875305612E-2</v>
      </c>
      <c r="AV32" s="6">
        <f>SUM(pdf!AV32:$BU32)</f>
        <v>1.1919315403422972E-2</v>
      </c>
      <c r="AW32" s="6">
        <f>SUM(pdf!AW32:$BU32)</f>
        <v>1.0696821515892413E-2</v>
      </c>
      <c r="AX32" s="6">
        <f>SUM(pdf!AX32:$BU32)</f>
        <v>1.0696821515892413E-2</v>
      </c>
      <c r="AY32" s="6">
        <f>SUM(pdf!AY32:$BU32)</f>
        <v>1.0391198044009772E-2</v>
      </c>
      <c r="AZ32" s="6">
        <f>SUM(pdf!AZ32:$BU32)</f>
        <v>1.0391198044009772E-2</v>
      </c>
      <c r="BA32" s="6">
        <f>SUM(pdf!BA32:$BU32)</f>
        <v>1.0085574572127132E-2</v>
      </c>
      <c r="BB32" s="6">
        <f>SUM(pdf!BB32:$BU32)</f>
        <v>9.4743276283618515E-3</v>
      </c>
      <c r="BC32" s="6">
        <f>SUM(pdf!BC32:$BU32)</f>
        <v>9.1687041564792113E-3</v>
      </c>
      <c r="BD32" s="6">
        <f>SUM(pdf!BD32:$BU32)</f>
        <v>9.1687041564792113E-3</v>
      </c>
      <c r="BE32" s="6">
        <f>SUM(pdf!BE32:$BU32)</f>
        <v>9.1687041564792113E-3</v>
      </c>
      <c r="BF32" s="6">
        <f>SUM(pdf!BF32:$BU32)</f>
        <v>9.1687041564792113E-3</v>
      </c>
      <c r="BG32" s="6">
        <f>SUM(pdf!BG32:$BU32)</f>
        <v>9.1687041564792113E-3</v>
      </c>
      <c r="BH32" s="6">
        <f>SUM(pdf!BH32:$BU32)</f>
        <v>9.1687041564792113E-3</v>
      </c>
      <c r="BI32" s="6">
        <f>SUM(pdf!BI32:$BU32)</f>
        <v>9.1687041564792113E-3</v>
      </c>
      <c r="BJ32" s="6">
        <f>SUM(pdf!BJ32:$BU32)</f>
        <v>9.1687041564792113E-3</v>
      </c>
      <c r="BK32" s="6">
        <f>SUM(pdf!BK32:$BU32)</f>
        <v>8.863080684596571E-3</v>
      </c>
      <c r="BL32" s="6">
        <f>SUM(pdf!BL32:$BU32)</f>
        <v>8.2518337408312905E-3</v>
      </c>
      <c r="BM32" s="6">
        <f>SUM(pdf!BM32:$BU32)</f>
        <v>8.2518337408312905E-3</v>
      </c>
      <c r="BN32" s="6">
        <f>SUM(pdf!BN32:$BU32)</f>
        <v>8.2518337408312905E-3</v>
      </c>
      <c r="BO32" s="6">
        <f>SUM(pdf!BO32:$BU32)</f>
        <v>8.2518337408312905E-3</v>
      </c>
      <c r="BP32" s="6">
        <f>SUM(pdf!BP32:$BU32)</f>
        <v>8.2518337408312905E-3</v>
      </c>
      <c r="BQ32" s="6">
        <f>SUM(pdf!BQ32:$BU32)</f>
        <v>8.2518337408312905E-3</v>
      </c>
      <c r="BR32" s="6">
        <f>SUM(pdf!BR32:$BU32)</f>
        <v>7.9462102689486502E-3</v>
      </c>
      <c r="BS32" s="6">
        <f>SUM(pdf!BS32:$BU32)</f>
        <v>7.9462102689486502E-3</v>
      </c>
      <c r="BT32" s="6">
        <f>SUM(pdf!BT32:$BU32)</f>
        <v>7.9462102689486502E-3</v>
      </c>
      <c r="BU32" s="7">
        <f>SUM(pdf!BU32:$BU32)</f>
        <v>7.3349633251833697E-3</v>
      </c>
      <c r="BW32">
        <f t="shared" si="26"/>
        <v>1</v>
      </c>
      <c r="BX32">
        <f t="shared" si="26"/>
        <v>1</v>
      </c>
      <c r="BY32">
        <f t="shared" si="26"/>
        <v>1</v>
      </c>
      <c r="BZ32">
        <f t="shared" si="26"/>
        <v>1</v>
      </c>
      <c r="CA32">
        <f t="shared" si="26"/>
        <v>1</v>
      </c>
      <c r="CB32">
        <f t="shared" si="26"/>
        <v>1</v>
      </c>
      <c r="CC32">
        <f t="shared" si="26"/>
        <v>13</v>
      </c>
      <c r="CD32">
        <f t="shared" si="26"/>
        <v>29</v>
      </c>
      <c r="CE32">
        <f t="shared" si="26"/>
        <v>30</v>
      </c>
      <c r="CF32">
        <f t="shared" si="26"/>
        <v>33</v>
      </c>
      <c r="CG32">
        <f t="shared" si="26"/>
        <v>34</v>
      </c>
      <c r="CI32">
        <f t="shared" si="27"/>
        <v>30</v>
      </c>
      <c r="CJ32">
        <f t="shared" si="28"/>
        <v>30</v>
      </c>
      <c r="CK32">
        <f t="shared" si="32"/>
        <v>30</v>
      </c>
      <c r="CL32">
        <f t="shared" si="33"/>
        <v>30</v>
      </c>
      <c r="CM32">
        <f t="shared" si="34"/>
        <v>30</v>
      </c>
      <c r="CN32">
        <f t="shared" si="35"/>
        <v>30</v>
      </c>
      <c r="CO32">
        <f t="shared" si="36"/>
        <v>42</v>
      </c>
      <c r="CP32">
        <f t="shared" si="37"/>
        <v>58</v>
      </c>
      <c r="CQ32">
        <f t="shared" si="38"/>
        <v>59</v>
      </c>
      <c r="CR32">
        <f t="shared" si="39"/>
        <v>62</v>
      </c>
      <c r="CS32">
        <f t="shared" si="39"/>
        <v>63</v>
      </c>
      <c r="CU32">
        <f t="shared" si="29"/>
        <v>-29</v>
      </c>
      <c r="CV32">
        <f t="shared" si="30"/>
        <v>-29</v>
      </c>
      <c r="CW32">
        <f t="shared" si="40"/>
        <v>-29</v>
      </c>
      <c r="CX32">
        <f t="shared" si="41"/>
        <v>-29</v>
      </c>
      <c r="CY32">
        <f t="shared" si="42"/>
        <v>-29</v>
      </c>
      <c r="CZ32">
        <f t="shared" si="43"/>
        <v>-29</v>
      </c>
      <c r="DA32">
        <f t="shared" si="44"/>
        <v>-17</v>
      </c>
      <c r="DB32">
        <f t="shared" si="45"/>
        <v>-1</v>
      </c>
      <c r="DC32">
        <f t="shared" si="46"/>
        <v>0</v>
      </c>
      <c r="DD32">
        <f t="shared" si="47"/>
        <v>3</v>
      </c>
      <c r="DE32">
        <f t="shared" si="47"/>
        <v>4</v>
      </c>
      <c r="DG32" s="1">
        <f t="shared" si="31"/>
        <v>-0.49152542372881358</v>
      </c>
      <c r="DH32" s="1">
        <f t="shared" si="48"/>
        <v>-0.49152542372881358</v>
      </c>
      <c r="DI32" s="1">
        <f t="shared" si="49"/>
        <v>-0.49152542372881358</v>
      </c>
      <c r="DJ32" s="1">
        <f t="shared" si="50"/>
        <v>-0.49152542372881358</v>
      </c>
      <c r="DK32" s="1">
        <f t="shared" si="51"/>
        <v>-0.49152542372881358</v>
      </c>
      <c r="DL32" s="1">
        <f t="shared" si="52"/>
        <v>-0.49152542372881358</v>
      </c>
      <c r="DM32" s="1">
        <f t="shared" si="53"/>
        <v>-0.28813559322033899</v>
      </c>
      <c r="DN32" s="1">
        <f t="shared" si="54"/>
        <v>-1.6949152542372881E-2</v>
      </c>
      <c r="DO32" s="1">
        <f t="shared" si="55"/>
        <v>0</v>
      </c>
      <c r="DP32" s="1">
        <f t="shared" si="56"/>
        <v>5.0847457627118647E-2</v>
      </c>
      <c r="DQ32" s="1">
        <f t="shared" si="56"/>
        <v>6.7796610169491525E-2</v>
      </c>
    </row>
    <row r="33" spans="1:121" x14ac:dyDescent="0.25">
      <c r="A33">
        <v>31</v>
      </c>
      <c r="B33">
        <v>60</v>
      </c>
      <c r="C33" s="5">
        <f>SUM(pdf!C33:$BU33)</f>
        <v>0.99999999999999778</v>
      </c>
      <c r="D33" s="6">
        <f>SUM(pdf!D33:$BU33)</f>
        <v>0.33456334563345513</v>
      </c>
      <c r="E33" s="6">
        <f>SUM(pdf!E33:$BU33)</f>
        <v>0.33456334563345513</v>
      </c>
      <c r="F33" s="6">
        <f>SUM(pdf!F33:$BU33)</f>
        <v>0.33456334563345513</v>
      </c>
      <c r="G33" s="6">
        <f>SUM(pdf!G33:$BU33)</f>
        <v>0.33456334563345513</v>
      </c>
      <c r="H33" s="6">
        <f>SUM(pdf!H33:$BU33)</f>
        <v>0.33456334563345513</v>
      </c>
      <c r="I33" s="6">
        <f>SUM(pdf!I33:$BU33)</f>
        <v>0.33456334563345513</v>
      </c>
      <c r="J33" s="6">
        <f>SUM(pdf!J33:$BU33)</f>
        <v>0.33456334563345513</v>
      </c>
      <c r="K33" s="6">
        <f>SUM(pdf!K33:$BU33)</f>
        <v>0.33456334563345513</v>
      </c>
      <c r="L33" s="6">
        <f>SUM(pdf!L33:$BU33)</f>
        <v>0.33456334563345513</v>
      </c>
      <c r="M33" s="6">
        <f>SUM(pdf!M33:$BU33)</f>
        <v>0.33456334563345513</v>
      </c>
      <c r="N33" s="6">
        <f>SUM(pdf!N33:$BU33)</f>
        <v>0.33456334563345513</v>
      </c>
      <c r="O33" s="6">
        <f>SUM(pdf!O33:$BU33)</f>
        <v>0.33431734317343054</v>
      </c>
      <c r="P33" s="6">
        <f>SUM(pdf!P33:$BU33)</f>
        <v>0.33407134071340594</v>
      </c>
      <c r="Q33" s="6">
        <f>SUM(pdf!Q33:$BU33)</f>
        <v>0.33382533825338123</v>
      </c>
      <c r="R33" s="6">
        <f>SUM(pdf!R33:$BU33)</f>
        <v>0.33308733087330744</v>
      </c>
      <c r="S33" s="6">
        <f>SUM(pdf!S33:$BU33)</f>
        <v>0.33259532595325825</v>
      </c>
      <c r="T33" s="6">
        <f>SUM(pdf!T33:$BU33)</f>
        <v>0.33210332103320905</v>
      </c>
      <c r="U33" s="6">
        <f>SUM(pdf!U33:$BU33)</f>
        <v>0.33136531365313526</v>
      </c>
      <c r="V33" s="6">
        <f>SUM(pdf!V33:$BU33)</f>
        <v>0.33062730627306147</v>
      </c>
      <c r="W33" s="6">
        <f>SUM(pdf!W33:$BU33)</f>
        <v>0.32988929889298768</v>
      </c>
      <c r="X33" s="6">
        <f>SUM(pdf!X33:$BU33)</f>
        <v>0.3281672816728155</v>
      </c>
      <c r="Y33" s="6">
        <f>SUM(pdf!Y33:$BU33)</f>
        <v>0.32644526445264332</v>
      </c>
      <c r="Z33" s="6">
        <f>SUM(pdf!Z33:$BU33)</f>
        <v>0.32275522755227426</v>
      </c>
      <c r="AA33" s="6">
        <f>SUM(pdf!AA33:$BU33)</f>
        <v>0.31709717097170853</v>
      </c>
      <c r="AB33" s="6">
        <f>SUM(pdf!AB33:$BU33)</f>
        <v>0.31340713407133947</v>
      </c>
      <c r="AC33" s="6">
        <f>SUM(pdf!AC33:$BU33)</f>
        <v>0.30774907749077374</v>
      </c>
      <c r="AD33" s="6">
        <f>SUM(pdf!AD33:$BU33)</f>
        <v>0.29790897908978964</v>
      </c>
      <c r="AE33" s="6">
        <f>SUM(pdf!AE33:$BU33)</f>
        <v>0.28683886838868267</v>
      </c>
      <c r="AF33" s="6">
        <f>SUM(pdf!AF33:$BU33)</f>
        <v>0.26740467404673929</v>
      </c>
      <c r="AG33" s="6">
        <f>SUM(pdf!AG33:$BU33)</f>
        <v>0.23173431734317235</v>
      </c>
      <c r="AH33" s="6">
        <f>SUM(pdf!AH33:$BU33)</f>
        <v>0.10799507995079939</v>
      </c>
      <c r="AI33" s="6">
        <f>SUM(pdf!AI33:$BU33)</f>
        <v>7.3800738007379976E-2</v>
      </c>
      <c r="AJ33" s="6">
        <f>SUM(pdf!AJ33:$BU33)</f>
        <v>5.387453874538739E-2</v>
      </c>
      <c r="AK33" s="6">
        <f>SUM(pdf!AK33:$BU33)</f>
        <v>3.8130381303813014E-2</v>
      </c>
      <c r="AL33" s="6">
        <f>SUM(pdf!AL33:$BU33)</f>
        <v>2.878228782287821E-2</v>
      </c>
      <c r="AM33" s="6">
        <f>SUM(pdf!AM33:$BU33)</f>
        <v>2.5092250922509208E-2</v>
      </c>
      <c r="AN33" s="6">
        <f>SUM(pdf!AN33:$BU33)</f>
        <v>2.1156211562115605E-2</v>
      </c>
      <c r="AO33" s="6">
        <f>SUM(pdf!AO33:$BU33)</f>
        <v>1.7712177121771203E-2</v>
      </c>
      <c r="AP33" s="6">
        <f>SUM(pdf!AP33:$BU33)</f>
        <v>1.5744157441574404E-2</v>
      </c>
      <c r="AQ33" s="6">
        <f>SUM(pdf!AQ33:$BU33)</f>
        <v>1.4022140221402201E-2</v>
      </c>
      <c r="AR33" s="6">
        <f>SUM(pdf!AR33:$BU33)</f>
        <v>1.2300123001230002E-2</v>
      </c>
      <c r="AS33" s="6">
        <f>SUM(pdf!AS33:$BU33)</f>
        <v>1.1562115621156201E-2</v>
      </c>
      <c r="AT33" s="6">
        <f>SUM(pdf!AT33:$BU33)</f>
        <v>1.13161131611316E-2</v>
      </c>
      <c r="AU33" s="6">
        <f>SUM(pdf!AU33:$BU33)</f>
        <v>1.13161131611316E-2</v>
      </c>
      <c r="AV33" s="6">
        <f>SUM(pdf!AV33:$BU33)</f>
        <v>1.08241082410824E-2</v>
      </c>
      <c r="AW33" s="6">
        <f>SUM(pdf!AW33:$BU33)</f>
        <v>9.8400984009839997E-3</v>
      </c>
      <c r="AX33" s="6">
        <f>SUM(pdf!AX33:$BU33)</f>
        <v>9.8400984009839997E-3</v>
      </c>
      <c r="AY33" s="6">
        <f>SUM(pdf!AY33:$BU33)</f>
        <v>9.1020910209102003E-3</v>
      </c>
      <c r="AZ33" s="6">
        <f>SUM(pdf!AZ33:$BU33)</f>
        <v>8.8560885608855999E-3</v>
      </c>
      <c r="BA33" s="6">
        <f>SUM(pdf!BA33:$BU33)</f>
        <v>8.6100861008609995E-3</v>
      </c>
      <c r="BB33" s="6">
        <f>SUM(pdf!BB33:$BU33)</f>
        <v>8.1180811808117988E-3</v>
      </c>
      <c r="BC33" s="6">
        <f>SUM(pdf!BC33:$BU33)</f>
        <v>8.1180811808117988E-3</v>
      </c>
      <c r="BD33" s="6">
        <f>SUM(pdf!BD33:$BU33)</f>
        <v>8.1180811808117988E-3</v>
      </c>
      <c r="BE33" s="6">
        <f>SUM(pdf!BE33:$BU33)</f>
        <v>7.6260762607625997E-3</v>
      </c>
      <c r="BF33" s="6">
        <f>SUM(pdf!BF33:$BU33)</f>
        <v>7.6260762607625997E-3</v>
      </c>
      <c r="BG33" s="6">
        <f>SUM(pdf!BG33:$BU33)</f>
        <v>7.3800738007379994E-3</v>
      </c>
      <c r="BH33" s="6">
        <f>SUM(pdf!BH33:$BU33)</f>
        <v>7.3800738007379994E-3</v>
      </c>
      <c r="BI33" s="6">
        <f>SUM(pdf!BI33:$BU33)</f>
        <v>7.1340713407133998E-3</v>
      </c>
      <c r="BJ33" s="6">
        <f>SUM(pdf!BJ33:$BU33)</f>
        <v>6.8880688806888003E-3</v>
      </c>
      <c r="BK33" s="6">
        <f>SUM(pdf!BK33:$BU33)</f>
        <v>6.8880688806888003E-3</v>
      </c>
      <c r="BL33" s="6">
        <f>SUM(pdf!BL33:$BU33)</f>
        <v>6.150061500615E-3</v>
      </c>
      <c r="BM33" s="6">
        <f>SUM(pdf!BM33:$BU33)</f>
        <v>6.150061500615E-3</v>
      </c>
      <c r="BN33" s="6">
        <f>SUM(pdf!BN33:$BU33)</f>
        <v>6.150061500615E-3</v>
      </c>
      <c r="BO33" s="6">
        <f>SUM(pdf!BO33:$BU33)</f>
        <v>5.9040590405903997E-3</v>
      </c>
      <c r="BP33" s="6">
        <f>SUM(pdf!BP33:$BU33)</f>
        <v>5.9040590405903997E-3</v>
      </c>
      <c r="BQ33" s="6">
        <f>SUM(pdf!BQ33:$BU33)</f>
        <v>5.9040590405903997E-3</v>
      </c>
      <c r="BR33" s="6">
        <f>SUM(pdf!BR33:$BU33)</f>
        <v>5.9040590405903997E-3</v>
      </c>
      <c r="BS33" s="6">
        <f>SUM(pdf!BS33:$BU33)</f>
        <v>5.9040590405903997E-3</v>
      </c>
      <c r="BT33" s="6">
        <f>SUM(pdf!BT33:$BU33)</f>
        <v>5.9040590405903997E-3</v>
      </c>
      <c r="BU33" s="7">
        <f>SUM(pdf!BU33:$BU33)</f>
        <v>4.9200492004919999E-3</v>
      </c>
      <c r="BW33">
        <f t="shared" si="26"/>
        <v>1</v>
      </c>
      <c r="BX33">
        <f t="shared" si="26"/>
        <v>1</v>
      </c>
      <c r="BY33">
        <f t="shared" si="26"/>
        <v>1</v>
      </c>
      <c r="BZ33">
        <f t="shared" si="26"/>
        <v>1</v>
      </c>
      <c r="CA33">
        <f t="shared" si="26"/>
        <v>1</v>
      </c>
      <c r="CB33">
        <f t="shared" si="26"/>
        <v>1</v>
      </c>
      <c r="CC33">
        <f t="shared" si="26"/>
        <v>1</v>
      </c>
      <c r="CD33">
        <f t="shared" si="26"/>
        <v>30</v>
      </c>
      <c r="CE33">
        <f t="shared" si="26"/>
        <v>31</v>
      </c>
      <c r="CF33">
        <f t="shared" si="26"/>
        <v>34</v>
      </c>
      <c r="CG33">
        <f t="shared" si="26"/>
        <v>35</v>
      </c>
      <c r="CI33">
        <f t="shared" si="27"/>
        <v>30</v>
      </c>
      <c r="CJ33">
        <f t="shared" si="28"/>
        <v>30</v>
      </c>
      <c r="CK33">
        <f t="shared" si="32"/>
        <v>30</v>
      </c>
      <c r="CL33">
        <f t="shared" si="33"/>
        <v>30</v>
      </c>
      <c r="CM33">
        <f t="shared" si="34"/>
        <v>30</v>
      </c>
      <c r="CN33">
        <f t="shared" si="35"/>
        <v>30</v>
      </c>
      <c r="CO33">
        <f t="shared" si="36"/>
        <v>30</v>
      </c>
      <c r="CP33">
        <f t="shared" si="37"/>
        <v>59</v>
      </c>
      <c r="CQ33">
        <f t="shared" si="38"/>
        <v>60</v>
      </c>
      <c r="CR33">
        <f t="shared" si="39"/>
        <v>63</v>
      </c>
      <c r="CS33">
        <f t="shared" si="39"/>
        <v>64</v>
      </c>
      <c r="CU33">
        <f t="shared" si="29"/>
        <v>-30</v>
      </c>
      <c r="CV33">
        <f t="shared" si="30"/>
        <v>-30</v>
      </c>
      <c r="CW33">
        <f t="shared" si="40"/>
        <v>-30</v>
      </c>
      <c r="CX33">
        <f t="shared" si="41"/>
        <v>-30</v>
      </c>
      <c r="CY33">
        <f t="shared" si="42"/>
        <v>-30</v>
      </c>
      <c r="CZ33">
        <f t="shared" si="43"/>
        <v>-30</v>
      </c>
      <c r="DA33">
        <f t="shared" si="44"/>
        <v>-30</v>
      </c>
      <c r="DB33">
        <f t="shared" si="45"/>
        <v>-1</v>
      </c>
      <c r="DC33">
        <f t="shared" si="46"/>
        <v>0</v>
      </c>
      <c r="DD33">
        <f t="shared" si="47"/>
        <v>3</v>
      </c>
      <c r="DE33">
        <f t="shared" si="47"/>
        <v>4</v>
      </c>
      <c r="DG33" s="1">
        <f t="shared" si="31"/>
        <v>-0.5</v>
      </c>
      <c r="DH33" s="1">
        <f t="shared" si="48"/>
        <v>-0.5</v>
      </c>
      <c r="DI33" s="1">
        <f t="shared" si="49"/>
        <v>-0.5</v>
      </c>
      <c r="DJ33" s="1">
        <f t="shared" si="50"/>
        <v>-0.5</v>
      </c>
      <c r="DK33" s="1">
        <f t="shared" si="51"/>
        <v>-0.5</v>
      </c>
      <c r="DL33" s="1">
        <f t="shared" si="52"/>
        <v>-0.5</v>
      </c>
      <c r="DM33" s="1">
        <f t="shared" si="53"/>
        <v>-0.5</v>
      </c>
      <c r="DN33" s="1">
        <f t="shared" si="54"/>
        <v>-1.6666666666666666E-2</v>
      </c>
      <c r="DO33" s="1">
        <f t="shared" si="55"/>
        <v>0</v>
      </c>
      <c r="DP33" s="1">
        <f t="shared" si="56"/>
        <v>0.05</v>
      </c>
      <c r="DQ33" s="1">
        <f t="shared" si="56"/>
        <v>6.6666666666666666E-2</v>
      </c>
    </row>
    <row r="34" spans="1:121" x14ac:dyDescent="0.25">
      <c r="A34">
        <v>32</v>
      </c>
      <c r="B34">
        <v>61</v>
      </c>
      <c r="C34" s="5">
        <f>SUM(pdf!C34:$BU34)</f>
        <v>0.99999999999999811</v>
      </c>
      <c r="D34" s="6">
        <f>SUM(pdf!D34:$BU34)</f>
        <v>0.3361823361823349</v>
      </c>
      <c r="E34" s="6">
        <f>SUM(pdf!E34:$BU34)</f>
        <v>0.3361823361823349</v>
      </c>
      <c r="F34" s="6">
        <f>SUM(pdf!F34:$BU34)</f>
        <v>0.3361823361823349</v>
      </c>
      <c r="G34" s="6">
        <f>SUM(pdf!G34:$BU34)</f>
        <v>0.3361823361823349</v>
      </c>
      <c r="H34" s="6">
        <f>SUM(pdf!H34:$BU34)</f>
        <v>0.3361823361823349</v>
      </c>
      <c r="I34" s="6">
        <f>SUM(pdf!I34:$BU34)</f>
        <v>0.3361823361823349</v>
      </c>
      <c r="J34" s="6">
        <f>SUM(pdf!J34:$BU34)</f>
        <v>0.3361823361823349</v>
      </c>
      <c r="K34" s="6">
        <f>SUM(pdf!K34:$BU34)</f>
        <v>0.3361823361823349</v>
      </c>
      <c r="L34" s="6">
        <f>SUM(pdf!L34:$BU34)</f>
        <v>0.3361823361823349</v>
      </c>
      <c r="M34" s="6">
        <f>SUM(pdf!M34:$BU34)</f>
        <v>0.3361823361823349</v>
      </c>
      <c r="N34" s="6">
        <f>SUM(pdf!N34:$BU34)</f>
        <v>0.3361823361823349</v>
      </c>
      <c r="O34" s="6">
        <f>SUM(pdf!O34:$BU34)</f>
        <v>0.3361823361823349</v>
      </c>
      <c r="P34" s="6">
        <f>SUM(pdf!P34:$BU34)</f>
        <v>0.33547008547008422</v>
      </c>
      <c r="Q34" s="6">
        <f>SUM(pdf!Q34:$BU34)</f>
        <v>0.33475783475783349</v>
      </c>
      <c r="R34" s="6">
        <f>SUM(pdf!R34:$BU34)</f>
        <v>0.33475783475783349</v>
      </c>
      <c r="S34" s="6">
        <f>SUM(pdf!S34:$BU34)</f>
        <v>0.33475783475783349</v>
      </c>
      <c r="T34" s="6">
        <f>SUM(pdf!T34:$BU34)</f>
        <v>0.33404558404558277</v>
      </c>
      <c r="U34" s="6">
        <f>SUM(pdf!U34:$BU34)</f>
        <v>0.33262108262108137</v>
      </c>
      <c r="V34" s="6">
        <f>SUM(pdf!V34:$BU34)</f>
        <v>0.33226495726495603</v>
      </c>
      <c r="W34" s="6">
        <f>SUM(pdf!W34:$BU34)</f>
        <v>0.3315527065527053</v>
      </c>
      <c r="X34" s="6">
        <f>SUM(pdf!X34:$BU34)</f>
        <v>0.32977207977207851</v>
      </c>
      <c r="Y34" s="6">
        <f>SUM(pdf!Y34:$BU34)</f>
        <v>0.32799145299145172</v>
      </c>
      <c r="Z34" s="6">
        <f>SUM(pdf!Z34:$BU34)</f>
        <v>0.32478632478632352</v>
      </c>
      <c r="AA34" s="6">
        <f>SUM(pdf!AA34:$BU34)</f>
        <v>0.32051282051281926</v>
      </c>
      <c r="AB34" s="6">
        <f>SUM(pdf!AB34:$BU34)</f>
        <v>0.31730769230769107</v>
      </c>
      <c r="AC34" s="6">
        <f>SUM(pdf!AC34:$BU34)</f>
        <v>0.31054131054130929</v>
      </c>
      <c r="AD34" s="6">
        <f>SUM(pdf!AD34:$BU34)</f>
        <v>0.30484330484330363</v>
      </c>
      <c r="AE34" s="6">
        <f>SUM(pdf!AE34:$BU34)</f>
        <v>0.29594017094016972</v>
      </c>
      <c r="AF34" s="6">
        <f>SUM(pdf!AF34:$BU34)</f>
        <v>0.2845441595441584</v>
      </c>
      <c r="AG34" s="6">
        <f>SUM(pdf!AG34:$BU34)</f>
        <v>0.26780626780626671</v>
      </c>
      <c r="AH34" s="6">
        <f>SUM(pdf!AH34:$BU34)</f>
        <v>0.22115384615384526</v>
      </c>
      <c r="AI34" s="6">
        <f>SUM(pdf!AI34:$BU34)</f>
        <v>0.11146723646723621</v>
      </c>
      <c r="AJ34" s="6">
        <f>SUM(pdf!AJ34:$BU34)</f>
        <v>7.6210826210826005E-2</v>
      </c>
      <c r="AK34" s="6">
        <f>SUM(pdf!AK34:$BU34)</f>
        <v>5.1638176638176547E-2</v>
      </c>
      <c r="AL34" s="6">
        <f>SUM(pdf!AL34:$BU34)</f>
        <v>3.6680911680911643E-2</v>
      </c>
      <c r="AM34" s="6">
        <f>SUM(pdf!AM34:$BU34)</f>
        <v>2.7777777777777735E-2</v>
      </c>
      <c r="AN34" s="6">
        <f>SUM(pdf!AN34:$BU34)</f>
        <v>2.1367521367521316E-2</v>
      </c>
      <c r="AO34" s="6">
        <f>SUM(pdf!AO34:$BU34)</f>
        <v>1.8162393162393119E-2</v>
      </c>
      <c r="AP34" s="6">
        <f>SUM(pdf!AP34:$BU34)</f>
        <v>1.5313390313390279E-2</v>
      </c>
      <c r="AQ34" s="6">
        <f>SUM(pdf!AQ34:$BU34)</f>
        <v>1.4601139601139568E-2</v>
      </c>
      <c r="AR34" s="6">
        <f>SUM(pdf!AR34:$BU34)</f>
        <v>1.2464387464387439E-2</v>
      </c>
      <c r="AS34" s="6">
        <f>SUM(pdf!AS34:$BU34)</f>
        <v>1.2108262108262081E-2</v>
      </c>
      <c r="AT34" s="6">
        <f>SUM(pdf!AT34:$BU34)</f>
        <v>1.0683760683760661E-2</v>
      </c>
      <c r="AU34" s="6">
        <f>SUM(pdf!AU34:$BU34)</f>
        <v>1.0683760683760661E-2</v>
      </c>
      <c r="AV34" s="6">
        <f>SUM(pdf!AV34:$BU34)</f>
        <v>1.0327635327635306E-2</v>
      </c>
      <c r="AW34" s="6">
        <f>SUM(pdf!AW34:$BU34)</f>
        <v>9.2592592592592449E-3</v>
      </c>
      <c r="AX34" s="6">
        <f>SUM(pdf!AX34:$BU34)</f>
        <v>8.1908831908831838E-3</v>
      </c>
      <c r="AY34" s="6">
        <f>SUM(pdf!AY34:$BU34)</f>
        <v>8.1908831908831838E-3</v>
      </c>
      <c r="AZ34" s="6">
        <f>SUM(pdf!AZ34:$BU34)</f>
        <v>8.1908831908831838E-3</v>
      </c>
      <c r="BA34" s="6">
        <f>SUM(pdf!BA34:$BU34)</f>
        <v>8.1908831908831838E-3</v>
      </c>
      <c r="BB34" s="6">
        <f>SUM(pdf!BB34:$BU34)</f>
        <v>8.1908831908831838E-3</v>
      </c>
      <c r="BC34" s="6">
        <f>SUM(pdf!BC34:$BU34)</f>
        <v>7.4786324786324737E-3</v>
      </c>
      <c r="BD34" s="6">
        <f>SUM(pdf!BD34:$BU34)</f>
        <v>7.4786324786324737E-3</v>
      </c>
      <c r="BE34" s="6">
        <f>SUM(pdf!BE34:$BU34)</f>
        <v>7.4786324786324737E-3</v>
      </c>
      <c r="BF34" s="6">
        <f>SUM(pdf!BF34:$BU34)</f>
        <v>7.1225071225071174E-3</v>
      </c>
      <c r="BG34" s="6">
        <f>SUM(pdf!BG34:$BU34)</f>
        <v>7.1225071225071174E-3</v>
      </c>
      <c r="BH34" s="6">
        <f>SUM(pdf!BH34:$BU34)</f>
        <v>7.1225071225071174E-3</v>
      </c>
      <c r="BI34" s="6">
        <f>SUM(pdf!BI34:$BU34)</f>
        <v>6.7663817663817611E-3</v>
      </c>
      <c r="BJ34" s="6">
        <f>SUM(pdf!BJ34:$BU34)</f>
        <v>6.7663817663817611E-3</v>
      </c>
      <c r="BK34" s="6">
        <f>SUM(pdf!BK34:$BU34)</f>
        <v>6.4102564102564057E-3</v>
      </c>
      <c r="BL34" s="6">
        <f>SUM(pdf!BL34:$BU34)</f>
        <v>6.4102564102564057E-3</v>
      </c>
      <c r="BM34" s="6">
        <f>SUM(pdf!BM34:$BU34)</f>
        <v>5.698005698005694E-3</v>
      </c>
      <c r="BN34" s="6">
        <f>SUM(pdf!BN34:$BU34)</f>
        <v>5.3418803418803376E-3</v>
      </c>
      <c r="BO34" s="6">
        <f>SUM(pdf!BO34:$BU34)</f>
        <v>5.3418803418803376E-3</v>
      </c>
      <c r="BP34" s="6">
        <f>SUM(pdf!BP34:$BU34)</f>
        <v>5.3418803418803376E-3</v>
      </c>
      <c r="BQ34" s="6">
        <f>SUM(pdf!BQ34:$BU34)</f>
        <v>5.3418803418803376E-3</v>
      </c>
      <c r="BR34" s="6">
        <f>SUM(pdf!BR34:$BU34)</f>
        <v>4.9857549857549813E-3</v>
      </c>
      <c r="BS34" s="6">
        <f>SUM(pdf!BS34:$BU34)</f>
        <v>4.9857549857549813E-3</v>
      </c>
      <c r="BT34" s="6">
        <f>SUM(pdf!BT34:$BU34)</f>
        <v>4.9857549857549813E-3</v>
      </c>
      <c r="BU34" s="7">
        <f>SUM(pdf!BU34:$BU34)</f>
        <v>4.2735042735042696E-3</v>
      </c>
      <c r="BW34">
        <f t="shared" si="26"/>
        <v>1</v>
      </c>
      <c r="BX34">
        <f t="shared" si="26"/>
        <v>1</v>
      </c>
      <c r="BY34">
        <f t="shared" si="26"/>
        <v>1</v>
      </c>
      <c r="BZ34">
        <f t="shared" si="26"/>
        <v>1</v>
      </c>
      <c r="CA34">
        <f t="shared" si="26"/>
        <v>1</v>
      </c>
      <c r="CB34">
        <f t="shared" si="26"/>
        <v>1</v>
      </c>
      <c r="CC34">
        <f t="shared" si="26"/>
        <v>1</v>
      </c>
      <c r="CD34">
        <f t="shared" si="26"/>
        <v>31</v>
      </c>
      <c r="CE34">
        <f t="shared" si="26"/>
        <v>32</v>
      </c>
      <c r="CF34">
        <f t="shared" si="26"/>
        <v>35</v>
      </c>
      <c r="CG34">
        <f t="shared" si="26"/>
        <v>36</v>
      </c>
      <c r="CI34">
        <f t="shared" si="27"/>
        <v>30</v>
      </c>
      <c r="CJ34">
        <f t="shared" si="28"/>
        <v>30</v>
      </c>
      <c r="CK34">
        <f t="shared" si="32"/>
        <v>30</v>
      </c>
      <c r="CL34">
        <f t="shared" si="33"/>
        <v>30</v>
      </c>
      <c r="CM34">
        <f t="shared" si="34"/>
        <v>30</v>
      </c>
      <c r="CN34">
        <f t="shared" si="35"/>
        <v>30</v>
      </c>
      <c r="CO34">
        <f t="shared" si="36"/>
        <v>30</v>
      </c>
      <c r="CP34">
        <f t="shared" si="37"/>
        <v>60</v>
      </c>
      <c r="CQ34">
        <f t="shared" si="38"/>
        <v>61</v>
      </c>
      <c r="CR34">
        <f t="shared" si="39"/>
        <v>64</v>
      </c>
      <c r="CS34">
        <f t="shared" si="39"/>
        <v>65</v>
      </c>
      <c r="CU34">
        <f t="shared" si="29"/>
        <v>-31</v>
      </c>
      <c r="CV34">
        <f t="shared" si="30"/>
        <v>-31</v>
      </c>
      <c r="CW34">
        <f t="shared" si="40"/>
        <v>-31</v>
      </c>
      <c r="CX34">
        <f t="shared" si="41"/>
        <v>-31</v>
      </c>
      <c r="CY34">
        <f t="shared" si="42"/>
        <v>-31</v>
      </c>
      <c r="CZ34">
        <f t="shared" si="43"/>
        <v>-31</v>
      </c>
      <c r="DA34">
        <f t="shared" si="44"/>
        <v>-31</v>
      </c>
      <c r="DB34">
        <f t="shared" si="45"/>
        <v>-1</v>
      </c>
      <c r="DC34">
        <f t="shared" si="46"/>
        <v>0</v>
      </c>
      <c r="DD34">
        <f t="shared" si="47"/>
        <v>3</v>
      </c>
      <c r="DE34">
        <f t="shared" si="47"/>
        <v>4</v>
      </c>
      <c r="DG34" s="1">
        <f t="shared" si="31"/>
        <v>-0.50819672131147542</v>
      </c>
      <c r="DH34" s="1">
        <f t="shared" si="48"/>
        <v>-0.50819672131147542</v>
      </c>
      <c r="DI34" s="1">
        <f t="shared" si="49"/>
        <v>-0.50819672131147542</v>
      </c>
      <c r="DJ34" s="1">
        <f t="shared" si="50"/>
        <v>-0.50819672131147542</v>
      </c>
      <c r="DK34" s="1">
        <f t="shared" si="51"/>
        <v>-0.50819672131147542</v>
      </c>
      <c r="DL34" s="1">
        <f t="shared" si="52"/>
        <v>-0.50819672131147542</v>
      </c>
      <c r="DM34" s="1">
        <f t="shared" si="53"/>
        <v>-0.50819672131147542</v>
      </c>
      <c r="DN34" s="1">
        <f t="shared" si="54"/>
        <v>-1.6393442622950821E-2</v>
      </c>
      <c r="DO34" s="1">
        <f t="shared" si="55"/>
        <v>0</v>
      </c>
      <c r="DP34" s="1">
        <f t="shared" si="56"/>
        <v>4.9180327868852458E-2</v>
      </c>
      <c r="DQ34" s="1">
        <f t="shared" si="56"/>
        <v>6.5573770491803282E-2</v>
      </c>
    </row>
    <row r="35" spans="1:121" x14ac:dyDescent="0.25">
      <c r="A35">
        <v>33</v>
      </c>
      <c r="B35">
        <v>62</v>
      </c>
      <c r="C35" s="5">
        <f>SUM(pdf!C35:$BU35)</f>
        <v>0.99999999999999845</v>
      </c>
      <c r="D35" s="6">
        <f>SUM(pdf!D35:$BU35)</f>
        <v>0.34102712060011475</v>
      </c>
      <c r="E35" s="6">
        <f>SUM(pdf!E35:$BU35)</f>
        <v>0.34102712060011475</v>
      </c>
      <c r="F35" s="6">
        <f>SUM(pdf!F35:$BU35)</f>
        <v>0.34102712060011475</v>
      </c>
      <c r="G35" s="6">
        <f>SUM(pdf!G35:$BU35)</f>
        <v>0.34102712060011475</v>
      </c>
      <c r="H35" s="6">
        <f>SUM(pdf!H35:$BU35)</f>
        <v>0.34073860357761032</v>
      </c>
      <c r="I35" s="6">
        <f>SUM(pdf!I35:$BU35)</f>
        <v>0.34073860357761032</v>
      </c>
      <c r="J35" s="6">
        <f>SUM(pdf!J35:$BU35)</f>
        <v>0.34073860357761032</v>
      </c>
      <c r="K35" s="6">
        <f>SUM(pdf!K35:$BU35)</f>
        <v>0.340450086555106</v>
      </c>
      <c r="L35" s="6">
        <f>SUM(pdf!L35:$BU35)</f>
        <v>0.340450086555106</v>
      </c>
      <c r="M35" s="6">
        <f>SUM(pdf!M35:$BU35)</f>
        <v>0.33987305251009736</v>
      </c>
      <c r="N35" s="6">
        <f>SUM(pdf!N35:$BU35)</f>
        <v>0.33929601846508872</v>
      </c>
      <c r="O35" s="6">
        <f>SUM(pdf!O35:$BU35)</f>
        <v>0.3390075014425844</v>
      </c>
      <c r="P35" s="6">
        <f>SUM(pdf!P35:$BU35)</f>
        <v>0.33814195037507144</v>
      </c>
      <c r="Q35" s="6">
        <f>SUM(pdf!Q35:$BU35)</f>
        <v>0.33785343335256712</v>
      </c>
      <c r="R35" s="6">
        <f>SUM(pdf!R35:$BU35)</f>
        <v>0.33698788228505416</v>
      </c>
      <c r="S35" s="6">
        <f>SUM(pdf!S35:$BU35)</f>
        <v>0.33669936526254984</v>
      </c>
      <c r="T35" s="6">
        <f>SUM(pdf!T35:$BU35)</f>
        <v>0.33669936526254984</v>
      </c>
      <c r="U35" s="6">
        <f>SUM(pdf!U35:$BU35)</f>
        <v>0.33612233121754109</v>
      </c>
      <c r="V35" s="6">
        <f>SUM(pdf!V35:$BU35)</f>
        <v>0.33525678015002813</v>
      </c>
      <c r="W35" s="6">
        <f>SUM(pdf!W35:$BU35)</f>
        <v>0.33467974610501949</v>
      </c>
      <c r="X35" s="6">
        <f>SUM(pdf!X35:$BU35)</f>
        <v>0.33237160992498482</v>
      </c>
      <c r="Y35" s="6">
        <f>SUM(pdf!Y35:$BU35)</f>
        <v>0.33092902481246322</v>
      </c>
      <c r="Z35" s="6">
        <f>SUM(pdf!Z35:$BU35)</f>
        <v>0.32862088863242866</v>
      </c>
      <c r="AA35" s="6">
        <f>SUM(pdf!AA35:$BU35)</f>
        <v>0.32602423542988967</v>
      </c>
      <c r="AB35" s="6">
        <f>SUM(pdf!AB35:$BU35)</f>
        <v>0.32285054818234205</v>
      </c>
      <c r="AC35" s="6">
        <f>SUM(pdf!AC35:$BU35)</f>
        <v>0.31765724177726418</v>
      </c>
      <c r="AD35" s="6">
        <f>SUM(pdf!AD35:$BU35)</f>
        <v>0.31217541834968199</v>
      </c>
      <c r="AE35" s="6">
        <f>SUM(pdf!AE35:$BU35)</f>
        <v>0.30611656087709105</v>
      </c>
      <c r="AF35" s="6">
        <f>SUM(pdf!AF35:$BU35)</f>
        <v>0.29890363531448289</v>
      </c>
      <c r="AG35" s="6">
        <f>SUM(pdf!AG35:$BU35)</f>
        <v>0.28793998845931845</v>
      </c>
      <c r="AH35" s="6">
        <f>SUM(pdf!AH35:$BU35)</f>
        <v>0.26889786497403279</v>
      </c>
      <c r="AI35" s="6">
        <f>SUM(pdf!AI35:$BU35)</f>
        <v>0.23225620311598333</v>
      </c>
      <c r="AJ35" s="6">
        <f>SUM(pdf!AJ35:$BU35)</f>
        <v>0.10877091748413145</v>
      </c>
      <c r="AK35" s="6">
        <f>SUM(pdf!AK35:$BU35)</f>
        <v>7.3571840738603539E-2</v>
      </c>
      <c r="AL35" s="6">
        <f>SUM(pdf!AL35:$BU35)</f>
        <v>5.1644547028274562E-2</v>
      </c>
      <c r="AM35" s="6">
        <f>SUM(pdf!AM35:$BU35)</f>
        <v>3.8661281015579876E-2</v>
      </c>
      <c r="AN35" s="6">
        <f>SUM(pdf!AN35:$BU35)</f>
        <v>3.346797461050198E-2</v>
      </c>
      <c r="AO35" s="6">
        <f>SUM(pdf!AO35:$BU35)</f>
        <v>2.5678015002885135E-2</v>
      </c>
      <c r="AP35" s="6">
        <f>SUM(pdf!AP35:$BU35)</f>
        <v>1.731102135025964E-2</v>
      </c>
      <c r="AQ35" s="6">
        <f>SUM(pdf!AQ35:$BU35)</f>
        <v>1.5002885170225019E-2</v>
      </c>
      <c r="AR35" s="6">
        <f>SUM(pdf!AR35:$BU35)</f>
        <v>1.3271783035199058E-2</v>
      </c>
      <c r="AS35" s="6">
        <f>SUM(pdf!AS35:$BU35)</f>
        <v>1.2406231967686074E-2</v>
      </c>
      <c r="AT35" s="6">
        <f>SUM(pdf!AT35:$BU35)</f>
        <v>1.2117714945181747E-2</v>
      </c>
      <c r="AU35" s="6">
        <f>SUM(pdf!AU35:$BU35)</f>
        <v>1.1540680900173093E-2</v>
      </c>
      <c r="AV35" s="6">
        <f>SUM(pdf!AV35:$BU35)</f>
        <v>1.0675129832660109E-2</v>
      </c>
      <c r="AW35" s="6">
        <f>SUM(pdf!AW35:$BU35)</f>
        <v>1.0386612810155783E-2</v>
      </c>
      <c r="AX35" s="6">
        <f>SUM(pdf!AX35:$BU35)</f>
        <v>9.809578765147129E-3</v>
      </c>
      <c r="AY35" s="6">
        <f>SUM(pdf!AY35:$BU35)</f>
        <v>9.809578765147129E-3</v>
      </c>
      <c r="AZ35" s="6">
        <f>SUM(pdf!AZ35:$BU35)</f>
        <v>9.809578765147129E-3</v>
      </c>
      <c r="BA35" s="6">
        <f>SUM(pdf!BA35:$BU35)</f>
        <v>8.9440276976341451E-3</v>
      </c>
      <c r="BB35" s="6">
        <f>SUM(pdf!BB35:$BU35)</f>
        <v>8.6555106751298183E-3</v>
      </c>
      <c r="BC35" s="6">
        <f>SUM(pdf!BC35:$BU35)</f>
        <v>8.0784766301211629E-3</v>
      </c>
      <c r="BD35" s="6">
        <f>SUM(pdf!BD35:$BU35)</f>
        <v>7.5014425851125093E-3</v>
      </c>
      <c r="BE35" s="6">
        <f>SUM(pdf!BE35:$BU35)</f>
        <v>7.5014425851125093E-3</v>
      </c>
      <c r="BF35" s="6">
        <f>SUM(pdf!BF35:$BU35)</f>
        <v>7.2129255626081816E-3</v>
      </c>
      <c r="BG35" s="6">
        <f>SUM(pdf!BG35:$BU35)</f>
        <v>7.2129255626081816E-3</v>
      </c>
      <c r="BH35" s="6">
        <f>SUM(pdf!BH35:$BU35)</f>
        <v>7.2129255626081816E-3</v>
      </c>
      <c r="BI35" s="6">
        <f>SUM(pdf!BI35:$BU35)</f>
        <v>6.9244085401038548E-3</v>
      </c>
      <c r="BJ35" s="6">
        <f>SUM(pdf!BJ35:$BU35)</f>
        <v>6.9244085401038548E-3</v>
      </c>
      <c r="BK35" s="6">
        <f>SUM(pdf!BK35:$BU35)</f>
        <v>6.635891517599528E-3</v>
      </c>
      <c r="BL35" s="6">
        <f>SUM(pdf!BL35:$BU35)</f>
        <v>6.635891517599528E-3</v>
      </c>
      <c r="BM35" s="6">
        <f>SUM(pdf!BM35:$BU35)</f>
        <v>6.635891517599528E-3</v>
      </c>
      <c r="BN35" s="6">
        <f>SUM(pdf!BN35:$BU35)</f>
        <v>6.3473744950952003E-3</v>
      </c>
      <c r="BO35" s="6">
        <f>SUM(pdf!BO35:$BU35)</f>
        <v>6.0588574725908735E-3</v>
      </c>
      <c r="BP35" s="6">
        <f>SUM(pdf!BP35:$BU35)</f>
        <v>5.7703404500865467E-3</v>
      </c>
      <c r="BQ35" s="6">
        <f>SUM(pdf!BQ35:$BU35)</f>
        <v>5.7703404500865467E-3</v>
      </c>
      <c r="BR35" s="6">
        <f>SUM(pdf!BR35:$BU35)</f>
        <v>5.7703404500865467E-3</v>
      </c>
      <c r="BS35" s="6">
        <f>SUM(pdf!BS35:$BU35)</f>
        <v>5.7703404500865467E-3</v>
      </c>
      <c r="BT35" s="6">
        <f>SUM(pdf!BT35:$BU35)</f>
        <v>5.7703404500865467E-3</v>
      </c>
      <c r="BU35" s="7">
        <f>SUM(pdf!BU35:$BU35)</f>
        <v>5.4818234275822199E-3</v>
      </c>
      <c r="BW35">
        <f t="shared" si="26"/>
        <v>1</v>
      </c>
      <c r="BX35">
        <f t="shared" si="26"/>
        <v>1</v>
      </c>
      <c r="BY35">
        <f t="shared" si="26"/>
        <v>1</v>
      </c>
      <c r="BZ35">
        <f t="shared" si="26"/>
        <v>1</v>
      </c>
      <c r="CA35">
        <f t="shared" si="26"/>
        <v>1</v>
      </c>
      <c r="CB35">
        <f t="shared" si="26"/>
        <v>1</v>
      </c>
      <c r="CC35">
        <f t="shared" si="26"/>
        <v>1</v>
      </c>
      <c r="CD35">
        <f t="shared" si="26"/>
        <v>32</v>
      </c>
      <c r="CE35">
        <f t="shared" si="26"/>
        <v>33</v>
      </c>
      <c r="CF35">
        <f t="shared" si="26"/>
        <v>36</v>
      </c>
      <c r="CG35">
        <f t="shared" si="26"/>
        <v>38</v>
      </c>
      <c r="CI35">
        <f t="shared" si="27"/>
        <v>30</v>
      </c>
      <c r="CJ35">
        <f t="shared" si="28"/>
        <v>30</v>
      </c>
      <c r="CK35">
        <f t="shared" si="32"/>
        <v>30</v>
      </c>
      <c r="CL35">
        <f t="shared" si="33"/>
        <v>30</v>
      </c>
      <c r="CM35">
        <f t="shared" si="34"/>
        <v>30</v>
      </c>
      <c r="CN35">
        <f t="shared" si="35"/>
        <v>30</v>
      </c>
      <c r="CO35">
        <f t="shared" si="36"/>
        <v>30</v>
      </c>
      <c r="CP35">
        <f t="shared" si="37"/>
        <v>61</v>
      </c>
      <c r="CQ35">
        <f t="shared" si="38"/>
        <v>62</v>
      </c>
      <c r="CR35">
        <f t="shared" si="39"/>
        <v>65</v>
      </c>
      <c r="CS35">
        <f t="shared" si="39"/>
        <v>67</v>
      </c>
      <c r="CU35">
        <f t="shared" si="29"/>
        <v>-32</v>
      </c>
      <c r="CV35">
        <f t="shared" si="30"/>
        <v>-32</v>
      </c>
      <c r="CW35">
        <f t="shared" si="40"/>
        <v>-32</v>
      </c>
      <c r="CX35">
        <f t="shared" si="41"/>
        <v>-32</v>
      </c>
      <c r="CY35">
        <f t="shared" si="42"/>
        <v>-32</v>
      </c>
      <c r="CZ35">
        <f t="shared" si="43"/>
        <v>-32</v>
      </c>
      <c r="DA35">
        <f t="shared" si="44"/>
        <v>-32</v>
      </c>
      <c r="DB35">
        <f t="shared" si="45"/>
        <v>-1</v>
      </c>
      <c r="DC35">
        <f t="shared" si="46"/>
        <v>0</v>
      </c>
      <c r="DD35">
        <f t="shared" si="47"/>
        <v>3</v>
      </c>
      <c r="DE35">
        <f t="shared" si="47"/>
        <v>5</v>
      </c>
      <c r="DG35" s="1">
        <f t="shared" si="31"/>
        <v>-0.5161290322580645</v>
      </c>
      <c r="DH35" s="1">
        <f t="shared" si="48"/>
        <v>-0.5161290322580645</v>
      </c>
      <c r="DI35" s="1">
        <f t="shared" si="49"/>
        <v>-0.5161290322580645</v>
      </c>
      <c r="DJ35" s="1">
        <f t="shared" si="50"/>
        <v>-0.5161290322580645</v>
      </c>
      <c r="DK35" s="1">
        <f t="shared" si="51"/>
        <v>-0.5161290322580645</v>
      </c>
      <c r="DL35" s="1">
        <f t="shared" si="52"/>
        <v>-0.5161290322580645</v>
      </c>
      <c r="DM35" s="1">
        <f t="shared" si="53"/>
        <v>-0.5161290322580645</v>
      </c>
      <c r="DN35" s="1">
        <f t="shared" si="54"/>
        <v>-1.6129032258064516E-2</v>
      </c>
      <c r="DO35" s="1">
        <f t="shared" si="55"/>
        <v>0</v>
      </c>
      <c r="DP35" s="1">
        <f t="shared" si="56"/>
        <v>4.8387096774193547E-2</v>
      </c>
      <c r="DQ35" s="1">
        <f t="shared" si="56"/>
        <v>8.0645161290322578E-2</v>
      </c>
    </row>
    <row r="36" spans="1:121" x14ac:dyDescent="0.25">
      <c r="A36">
        <v>34</v>
      </c>
      <c r="B36">
        <v>63</v>
      </c>
      <c r="C36" s="5">
        <f>SUM(pdf!C36:$BU36)</f>
        <v>0.99999999999999833</v>
      </c>
      <c r="D36" s="6">
        <f>SUM(pdf!D36:$BU36)</f>
        <v>0.32163296451735857</v>
      </c>
      <c r="E36" s="6">
        <f>SUM(pdf!E36:$BU36)</f>
        <v>0.32163296451735857</v>
      </c>
      <c r="F36" s="6">
        <f>SUM(pdf!F36:$BU36)</f>
        <v>0.32163296451735857</v>
      </c>
      <c r="G36" s="6">
        <f>SUM(pdf!G36:$BU36)</f>
        <v>0.32163296451735857</v>
      </c>
      <c r="H36" s="6">
        <f>SUM(pdf!H36:$BU36)</f>
        <v>0.32125143075162033</v>
      </c>
      <c r="I36" s="6">
        <f>SUM(pdf!I36:$BU36)</f>
        <v>0.32125143075162033</v>
      </c>
      <c r="J36" s="6">
        <f>SUM(pdf!J36:$BU36)</f>
        <v>0.32125143075162033</v>
      </c>
      <c r="K36" s="6">
        <f>SUM(pdf!K36:$BU36)</f>
        <v>0.32125143075162033</v>
      </c>
      <c r="L36" s="6">
        <f>SUM(pdf!L36:$BU36)</f>
        <v>0.32125143075162033</v>
      </c>
      <c r="M36" s="6">
        <f>SUM(pdf!M36:$BU36)</f>
        <v>0.32125143075162033</v>
      </c>
      <c r="N36" s="6">
        <f>SUM(pdf!N36:$BU36)</f>
        <v>0.32125143075162033</v>
      </c>
      <c r="O36" s="6">
        <f>SUM(pdf!O36:$BU36)</f>
        <v>0.32125143075162033</v>
      </c>
      <c r="P36" s="6">
        <f>SUM(pdf!P36:$BU36)</f>
        <v>0.32125143075162033</v>
      </c>
      <c r="Q36" s="6">
        <f>SUM(pdf!Q36:$BU36)</f>
        <v>0.32125143075162033</v>
      </c>
      <c r="R36" s="6">
        <f>SUM(pdf!R36:$BU36)</f>
        <v>0.32125143075162033</v>
      </c>
      <c r="S36" s="6">
        <f>SUM(pdf!S36:$BU36)</f>
        <v>0.32048836322014373</v>
      </c>
      <c r="T36" s="6">
        <f>SUM(pdf!T36:$BU36)</f>
        <v>0.3193437619229289</v>
      </c>
      <c r="U36" s="6">
        <f>SUM(pdf!U36:$BU36)</f>
        <v>0.3193437619229289</v>
      </c>
      <c r="V36" s="6">
        <f>SUM(pdf!V36:$BU36)</f>
        <v>0.31705455932849935</v>
      </c>
      <c r="W36" s="6">
        <f>SUM(pdf!W36:$BU36)</f>
        <v>0.31552842426554628</v>
      </c>
      <c r="X36" s="6">
        <f>SUM(pdf!X36:$BU36)</f>
        <v>0.31438382296833151</v>
      </c>
      <c r="Y36" s="6">
        <f>SUM(pdf!Y36:$BU36)</f>
        <v>0.3120946203739019</v>
      </c>
      <c r="Z36" s="6">
        <f>SUM(pdf!Z36:$BU36)</f>
        <v>0.31095001907668712</v>
      </c>
      <c r="AA36" s="6">
        <f>SUM(pdf!AA36:$BU36)</f>
        <v>0.30827928271651922</v>
      </c>
      <c r="AB36" s="6">
        <f>SUM(pdf!AB36:$BU36)</f>
        <v>0.30599008012208961</v>
      </c>
      <c r="AC36" s="6">
        <f>SUM(pdf!AC36:$BU36)</f>
        <v>0.30331934376192177</v>
      </c>
      <c r="AD36" s="6">
        <f>SUM(pdf!AD36:$BU36)</f>
        <v>0.29835940480732426</v>
      </c>
      <c r="AE36" s="6">
        <f>SUM(pdf!AE36:$BU36)</f>
        <v>0.29645173597863295</v>
      </c>
      <c r="AF36" s="6">
        <f>SUM(pdf!AF36:$BU36)</f>
        <v>0.29149179702403544</v>
      </c>
      <c r="AG36" s="6">
        <f>SUM(pdf!AG36:$BU36)</f>
        <v>0.28347958794353184</v>
      </c>
      <c r="AH36" s="6">
        <f>SUM(pdf!AH36:$BU36)</f>
        <v>0.27050743990843079</v>
      </c>
      <c r="AI36" s="6">
        <f>SUM(pdf!AI36:$BU36)</f>
        <v>0.25257535291873257</v>
      </c>
      <c r="AJ36" s="6">
        <f>SUM(pdf!AJ36:$BU36)</f>
        <v>0.2235787867226243</v>
      </c>
      <c r="AK36" s="6">
        <f>SUM(pdf!AK36:$BU36)</f>
        <v>0.10873712323540626</v>
      </c>
      <c r="AL36" s="6">
        <f>SUM(pdf!AL36:$BU36)</f>
        <v>6.4860740175505457E-2</v>
      </c>
      <c r="AM36" s="6">
        <f>SUM(pdf!AM36:$BU36)</f>
        <v>4.3494849294162467E-2</v>
      </c>
      <c r="AN36" s="6">
        <f>SUM(pdf!AN36:$BU36)</f>
        <v>3.0904235024799664E-2</v>
      </c>
      <c r="AO36" s="6">
        <f>SUM(pdf!AO36:$BU36)</f>
        <v>2.5181228538725651E-2</v>
      </c>
      <c r="AP36" s="6">
        <f>SUM(pdf!AP36:$BU36)</f>
        <v>2.0221289584128169E-2</v>
      </c>
      <c r="AQ36" s="6">
        <f>SUM(pdf!AQ36:$BU36)</f>
        <v>1.7550553223960295E-2</v>
      </c>
      <c r="AR36" s="6">
        <f>SUM(pdf!AR36:$BU36)</f>
        <v>1.4879816863792425E-2</v>
      </c>
      <c r="AS36" s="6">
        <f>SUM(pdf!AS36:$BU36)</f>
        <v>1.3353681800839352E-2</v>
      </c>
      <c r="AT36" s="6">
        <f>SUM(pdf!AT36:$BU36)</f>
        <v>1.2590614269362817E-2</v>
      </c>
      <c r="AU36" s="6">
        <f>SUM(pdf!AU36:$BU36)</f>
        <v>1.1446012972148015E-2</v>
      </c>
      <c r="AV36" s="6">
        <f>SUM(pdf!AV36:$BU36)</f>
        <v>1.0682945440671479E-2</v>
      </c>
      <c r="AW36" s="6">
        <f>SUM(pdf!AW36:$BU36)</f>
        <v>1.0301411674933213E-2</v>
      </c>
      <c r="AX36" s="6">
        <f>SUM(pdf!AX36:$BU36)</f>
        <v>9.9198779091949456E-3</v>
      </c>
      <c r="AY36" s="6">
        <f>SUM(pdf!AY36:$BU36)</f>
        <v>9.1568103777184117E-3</v>
      </c>
      <c r="AZ36" s="6">
        <f>SUM(pdf!AZ36:$BU36)</f>
        <v>7.6306753147653422E-3</v>
      </c>
      <c r="BA36" s="6">
        <f>SUM(pdf!BA36:$BU36)</f>
        <v>6.8676077832888066E-3</v>
      </c>
      <c r="BB36" s="6">
        <f>SUM(pdf!BB36:$BU36)</f>
        <v>6.8676077832888066E-3</v>
      </c>
      <c r="BC36" s="6">
        <f>SUM(pdf!BC36:$BU36)</f>
        <v>6.8676077832888066E-3</v>
      </c>
      <c r="BD36" s="6">
        <f>SUM(pdf!BD36:$BU36)</f>
        <v>6.8676077832888066E-3</v>
      </c>
      <c r="BE36" s="6">
        <f>SUM(pdf!BE36:$BU36)</f>
        <v>6.8676077832888066E-3</v>
      </c>
      <c r="BF36" s="6">
        <f>SUM(pdf!BF36:$BU36)</f>
        <v>6.8676077832888066E-3</v>
      </c>
      <c r="BG36" s="6">
        <f>SUM(pdf!BG36:$BU36)</f>
        <v>6.8676077832888066E-3</v>
      </c>
      <c r="BH36" s="6">
        <f>SUM(pdf!BH36:$BU36)</f>
        <v>6.8676077832888066E-3</v>
      </c>
      <c r="BI36" s="6">
        <f>SUM(pdf!BI36:$BU36)</f>
        <v>6.8676077832888066E-3</v>
      </c>
      <c r="BJ36" s="6">
        <f>SUM(pdf!BJ36:$BU36)</f>
        <v>6.4860740175505397E-3</v>
      </c>
      <c r="BK36" s="6">
        <f>SUM(pdf!BK36:$BU36)</f>
        <v>6.1045402518122727E-3</v>
      </c>
      <c r="BL36" s="6">
        <f>SUM(pdf!BL36:$BU36)</f>
        <v>6.1045402518122727E-3</v>
      </c>
      <c r="BM36" s="6">
        <f>SUM(pdf!BM36:$BU36)</f>
        <v>5.7230064860740058E-3</v>
      </c>
      <c r="BN36" s="6">
        <f>SUM(pdf!BN36:$BU36)</f>
        <v>5.7230064860740058E-3</v>
      </c>
      <c r="BO36" s="6">
        <f>SUM(pdf!BO36:$BU36)</f>
        <v>5.3414727203357389E-3</v>
      </c>
      <c r="BP36" s="6">
        <f>SUM(pdf!BP36:$BU36)</f>
        <v>5.3414727203357389E-3</v>
      </c>
      <c r="BQ36" s="6">
        <f>SUM(pdf!BQ36:$BU36)</f>
        <v>4.9599389545974719E-3</v>
      </c>
      <c r="BR36" s="6">
        <f>SUM(pdf!BR36:$BU36)</f>
        <v>4.9599389545974719E-3</v>
      </c>
      <c r="BS36" s="6">
        <f>SUM(pdf!BS36:$BU36)</f>
        <v>4.1968714231209372E-3</v>
      </c>
      <c r="BT36" s="6">
        <f>SUM(pdf!BT36:$BU36)</f>
        <v>3.8153376573826698E-3</v>
      </c>
      <c r="BU36" s="7">
        <f>SUM(pdf!BU36:$BU36)</f>
        <v>3.8153376573826698E-3</v>
      </c>
      <c r="BW36">
        <f t="shared" ref="BW36:CF73" si="57">MATCH(BW$2,$C36:$BU36,-1)</f>
        <v>1</v>
      </c>
      <c r="BX36">
        <f t="shared" si="57"/>
        <v>1</v>
      </c>
      <c r="BY36">
        <f t="shared" si="57"/>
        <v>1</v>
      </c>
      <c r="BZ36">
        <f t="shared" si="57"/>
        <v>1</v>
      </c>
      <c r="CA36">
        <f t="shared" si="57"/>
        <v>1</v>
      </c>
      <c r="CB36">
        <f t="shared" si="57"/>
        <v>1</v>
      </c>
      <c r="CC36">
        <f t="shared" si="57"/>
        <v>1</v>
      </c>
      <c r="CD36">
        <f t="shared" si="57"/>
        <v>33</v>
      </c>
      <c r="CE36">
        <f t="shared" si="57"/>
        <v>34</v>
      </c>
      <c r="CF36">
        <f t="shared" si="57"/>
        <v>36</v>
      </c>
      <c r="CG36">
        <f t="shared" ref="CG36:CG55" si="58">MATCH(CG$2,$C36:$BU36,-1)</f>
        <v>38</v>
      </c>
      <c r="CI36">
        <f t="shared" si="27"/>
        <v>30</v>
      </c>
      <c r="CJ36">
        <f t="shared" si="28"/>
        <v>30</v>
      </c>
      <c r="CK36">
        <f t="shared" si="32"/>
        <v>30</v>
      </c>
      <c r="CL36">
        <f t="shared" si="33"/>
        <v>30</v>
      </c>
      <c r="CM36">
        <f t="shared" si="34"/>
        <v>30</v>
      </c>
      <c r="CN36">
        <f t="shared" si="35"/>
        <v>30</v>
      </c>
      <c r="CO36">
        <f t="shared" si="36"/>
        <v>30</v>
      </c>
      <c r="CP36">
        <f t="shared" si="37"/>
        <v>62</v>
      </c>
      <c r="CQ36">
        <f t="shared" si="38"/>
        <v>63</v>
      </c>
      <c r="CR36">
        <f t="shared" si="39"/>
        <v>65</v>
      </c>
      <c r="CS36">
        <f t="shared" si="39"/>
        <v>67</v>
      </c>
      <c r="CU36">
        <f t="shared" si="29"/>
        <v>-33</v>
      </c>
      <c r="CV36">
        <f t="shared" si="30"/>
        <v>-33</v>
      </c>
      <c r="CW36">
        <f t="shared" si="40"/>
        <v>-33</v>
      </c>
      <c r="CX36">
        <f t="shared" si="41"/>
        <v>-33</v>
      </c>
      <c r="CY36">
        <f t="shared" si="42"/>
        <v>-33</v>
      </c>
      <c r="CZ36">
        <f t="shared" si="43"/>
        <v>-33</v>
      </c>
      <c r="DA36">
        <f t="shared" si="44"/>
        <v>-33</v>
      </c>
      <c r="DB36">
        <f t="shared" si="45"/>
        <v>-1</v>
      </c>
      <c r="DC36">
        <f t="shared" si="46"/>
        <v>0</v>
      </c>
      <c r="DD36">
        <f t="shared" si="47"/>
        <v>2</v>
      </c>
      <c r="DE36">
        <f t="shared" si="47"/>
        <v>4</v>
      </c>
      <c r="DG36" s="1">
        <f t="shared" si="31"/>
        <v>-0.52380952380952384</v>
      </c>
      <c r="DH36" s="1">
        <f t="shared" si="48"/>
        <v>-0.52380952380952384</v>
      </c>
      <c r="DI36" s="1">
        <f t="shared" si="49"/>
        <v>-0.52380952380952384</v>
      </c>
      <c r="DJ36" s="1">
        <f t="shared" si="50"/>
        <v>-0.52380952380952384</v>
      </c>
      <c r="DK36" s="1">
        <f t="shared" si="51"/>
        <v>-0.52380952380952384</v>
      </c>
      <c r="DL36" s="1">
        <f t="shared" si="52"/>
        <v>-0.52380952380952384</v>
      </c>
      <c r="DM36" s="1">
        <f t="shared" si="53"/>
        <v>-0.52380952380952384</v>
      </c>
      <c r="DN36" s="1">
        <f t="shared" si="54"/>
        <v>-1.5873015873015872E-2</v>
      </c>
      <c r="DO36" s="1">
        <f t="shared" si="55"/>
        <v>0</v>
      </c>
      <c r="DP36" s="1">
        <f t="shared" si="56"/>
        <v>3.1746031746031744E-2</v>
      </c>
      <c r="DQ36" s="1">
        <f t="shared" si="56"/>
        <v>6.3492063492063489E-2</v>
      </c>
    </row>
    <row r="37" spans="1:121" x14ac:dyDescent="0.25">
      <c r="A37">
        <v>35</v>
      </c>
      <c r="B37">
        <v>64</v>
      </c>
      <c r="C37" s="5">
        <f>SUM(pdf!C37:$BU37)</f>
        <v>0.99999999999999867</v>
      </c>
      <c r="D37" s="6">
        <f>SUM(pdf!D37:$BU37)</f>
        <v>0.32839140103780501</v>
      </c>
      <c r="E37" s="6">
        <f>SUM(pdf!E37:$BU37)</f>
        <v>0.32802075611564047</v>
      </c>
      <c r="F37" s="6">
        <f>SUM(pdf!F37:$BU37)</f>
        <v>0.32802075611564047</v>
      </c>
      <c r="G37" s="6">
        <f>SUM(pdf!G37:$BU37)</f>
        <v>0.32802075611564047</v>
      </c>
      <c r="H37" s="6">
        <f>SUM(pdf!H37:$BU37)</f>
        <v>0.32802075611564047</v>
      </c>
      <c r="I37" s="6">
        <f>SUM(pdf!I37:$BU37)</f>
        <v>0.32802075611564047</v>
      </c>
      <c r="J37" s="6">
        <f>SUM(pdf!J37:$BU37)</f>
        <v>0.32802075611564047</v>
      </c>
      <c r="K37" s="6">
        <f>SUM(pdf!K37:$BU37)</f>
        <v>0.32802075611564047</v>
      </c>
      <c r="L37" s="6">
        <f>SUM(pdf!L37:$BU37)</f>
        <v>0.32765011119347587</v>
      </c>
      <c r="M37" s="6">
        <f>SUM(pdf!M37:$BU37)</f>
        <v>0.32765011119347587</v>
      </c>
      <c r="N37" s="6">
        <f>SUM(pdf!N37:$BU37)</f>
        <v>0.32727946627131127</v>
      </c>
      <c r="O37" s="6">
        <f>SUM(pdf!O37:$BU37)</f>
        <v>0.32690882134914673</v>
      </c>
      <c r="P37" s="6">
        <f>SUM(pdf!P37:$BU37)</f>
        <v>0.32690882134914673</v>
      </c>
      <c r="Q37" s="6">
        <f>SUM(pdf!Q37:$BU37)</f>
        <v>0.32653817642698219</v>
      </c>
      <c r="R37" s="6">
        <f>SUM(pdf!R37:$BU37)</f>
        <v>0.32616753150481759</v>
      </c>
      <c r="S37" s="6">
        <f>SUM(pdf!S37:$BU37)</f>
        <v>0.3250555967383239</v>
      </c>
      <c r="T37" s="6">
        <f>SUM(pdf!T37:$BU37)</f>
        <v>0.32431430689399476</v>
      </c>
      <c r="U37" s="6">
        <f>SUM(pdf!U37:$BU37)</f>
        <v>0.32283172720533654</v>
      </c>
      <c r="V37" s="6">
        <f>SUM(pdf!V37:$BU37)</f>
        <v>0.32246108228317194</v>
      </c>
      <c r="W37" s="6">
        <f>SUM(pdf!W37:$BU37)</f>
        <v>0.32060785767234912</v>
      </c>
      <c r="X37" s="6">
        <f>SUM(pdf!X37:$BU37)</f>
        <v>0.31801334321719715</v>
      </c>
      <c r="Y37" s="6">
        <f>SUM(pdf!Y37:$BU37)</f>
        <v>0.31653076352853887</v>
      </c>
      <c r="Z37" s="6">
        <f>SUM(pdf!Z37:$BU37)</f>
        <v>0.31467753891771605</v>
      </c>
      <c r="AA37" s="6">
        <f>SUM(pdf!AA37:$BU37)</f>
        <v>0.31282431430689323</v>
      </c>
      <c r="AB37" s="6">
        <f>SUM(pdf!AB37:$BU37)</f>
        <v>0.3109710896960704</v>
      </c>
      <c r="AC37" s="6">
        <f>SUM(pdf!AC37:$BU37)</f>
        <v>0.30837657524091844</v>
      </c>
      <c r="AD37" s="6">
        <f>SUM(pdf!AD37:$BU37)</f>
        <v>0.30541141586360188</v>
      </c>
      <c r="AE37" s="6">
        <f>SUM(pdf!AE37:$BU37)</f>
        <v>0.30207561156412083</v>
      </c>
      <c r="AF37" s="6">
        <f>SUM(pdf!AF37:$BU37)</f>
        <v>0.2935507783543358</v>
      </c>
      <c r="AG37" s="6">
        <f>SUM(pdf!AG37:$BU37)</f>
        <v>0.28762045959970273</v>
      </c>
      <c r="AH37" s="6">
        <f>SUM(pdf!AH37:$BU37)</f>
        <v>0.27798369162342401</v>
      </c>
      <c r="AI37" s="6">
        <f>SUM(pdf!AI37:$BU37)</f>
        <v>0.26649369903632253</v>
      </c>
      <c r="AJ37" s="6">
        <f>SUM(pdf!AJ37:$BU37)</f>
        <v>0.25240919199406914</v>
      </c>
      <c r="AK37" s="6">
        <f>SUM(pdf!AK37:$BU37)</f>
        <v>0.2153446997776125</v>
      </c>
      <c r="AL37" s="6">
        <f>SUM(pdf!AL37:$BU37)</f>
        <v>0.10452186805040749</v>
      </c>
      <c r="AM37" s="6">
        <f>SUM(pdf!AM37:$BU37)</f>
        <v>6.5233506300963473E-2</v>
      </c>
      <c r="AN37" s="6">
        <f>SUM(pdf!AN37:$BU37)</f>
        <v>4.5218680504076986E-2</v>
      </c>
      <c r="AO37" s="6">
        <f>SUM(pdf!AO37:$BU37)</f>
        <v>3.3728687916975503E-2</v>
      </c>
      <c r="AP37" s="6">
        <f>SUM(pdf!AP37:$BU37)</f>
        <v>2.5203854707190481E-2</v>
      </c>
      <c r="AQ37" s="6">
        <f>SUM(pdf!AQ37:$BU37)</f>
        <v>2.038547071905112E-2</v>
      </c>
      <c r="AR37" s="6">
        <f>SUM(pdf!AR37:$BU37)</f>
        <v>1.7790956263899156E-2</v>
      </c>
      <c r="AS37" s="6">
        <f>SUM(pdf!AS37:$BU37)</f>
        <v>1.5937731653076326E-2</v>
      </c>
      <c r="AT37" s="6">
        <f>SUM(pdf!AT37:$BU37)</f>
        <v>1.4084507042253495E-2</v>
      </c>
      <c r="AU37" s="6">
        <f>SUM(pdf!AU37:$BU37)</f>
        <v>1.2231282431430665E-2</v>
      </c>
      <c r="AV37" s="6">
        <f>SUM(pdf!AV37:$BU37)</f>
        <v>1.2231282431430665E-2</v>
      </c>
      <c r="AW37" s="6">
        <f>SUM(pdf!AW37:$BU37)</f>
        <v>1.1119347664936972E-2</v>
      </c>
      <c r="AX37" s="6">
        <f>SUM(pdf!AX37:$BU37)</f>
        <v>1.0748702742772407E-2</v>
      </c>
      <c r="AY37" s="6">
        <f>SUM(pdf!AY37:$BU37)</f>
        <v>1.0748702742772407E-2</v>
      </c>
      <c r="AZ37" s="6">
        <f>SUM(pdf!AZ37:$BU37)</f>
        <v>9.2661230541141483E-3</v>
      </c>
      <c r="BA37" s="6">
        <f>SUM(pdf!BA37:$BU37)</f>
        <v>6.6716085989621879E-3</v>
      </c>
      <c r="BB37" s="6">
        <f>SUM(pdf!BB37:$BU37)</f>
        <v>6.300963676797622E-3</v>
      </c>
      <c r="BC37" s="6">
        <f>SUM(pdf!BC37:$BU37)</f>
        <v>6.300963676797622E-3</v>
      </c>
      <c r="BD37" s="6">
        <f>SUM(pdf!BD37:$BU37)</f>
        <v>6.300963676797622E-3</v>
      </c>
      <c r="BE37" s="6">
        <f>SUM(pdf!BE37:$BU37)</f>
        <v>6.300963676797622E-3</v>
      </c>
      <c r="BF37" s="6">
        <f>SUM(pdf!BF37:$BU37)</f>
        <v>5.9303187546330561E-3</v>
      </c>
      <c r="BG37" s="6">
        <f>SUM(pdf!BG37:$BU37)</f>
        <v>5.9303187546330561E-3</v>
      </c>
      <c r="BH37" s="6">
        <f>SUM(pdf!BH37:$BU37)</f>
        <v>5.9303187546330561E-3</v>
      </c>
      <c r="BI37" s="6">
        <f>SUM(pdf!BI37:$BU37)</f>
        <v>5.9303187546330561E-3</v>
      </c>
      <c r="BJ37" s="6">
        <f>SUM(pdf!BJ37:$BU37)</f>
        <v>5.9303187546330561E-3</v>
      </c>
      <c r="BK37" s="6">
        <f>SUM(pdf!BK37:$BU37)</f>
        <v>5.9303187546330561E-3</v>
      </c>
      <c r="BL37" s="6">
        <f>SUM(pdf!BL37:$BU37)</f>
        <v>5.9303187546330561E-3</v>
      </c>
      <c r="BM37" s="6">
        <f>SUM(pdf!BM37:$BU37)</f>
        <v>5.9303187546330561E-3</v>
      </c>
      <c r="BN37" s="6">
        <f>SUM(pdf!BN37:$BU37)</f>
        <v>5.9303187546330561E-3</v>
      </c>
      <c r="BO37" s="6">
        <f>SUM(pdf!BO37:$BU37)</f>
        <v>5.9303187546330561E-3</v>
      </c>
      <c r="BP37" s="6">
        <f>SUM(pdf!BP37:$BU37)</f>
        <v>5.1890289103039243E-3</v>
      </c>
      <c r="BQ37" s="6">
        <f>SUM(pdf!BQ37:$BU37)</f>
        <v>4.8183839881393575E-3</v>
      </c>
      <c r="BR37" s="6">
        <f>SUM(pdf!BR37:$BU37)</f>
        <v>4.8183839881393575E-3</v>
      </c>
      <c r="BS37" s="6">
        <f>SUM(pdf!BS37:$BU37)</f>
        <v>4.8183839881393575E-3</v>
      </c>
      <c r="BT37" s="6">
        <f>SUM(pdf!BT37:$BU37)</f>
        <v>4.0770941438102257E-3</v>
      </c>
      <c r="BU37" s="7">
        <f>SUM(pdf!BU37:$BU37)</f>
        <v>3.7064492216456598E-3</v>
      </c>
      <c r="BW37">
        <f t="shared" si="57"/>
        <v>1</v>
      </c>
      <c r="BX37">
        <f t="shared" si="57"/>
        <v>1</v>
      </c>
      <c r="BY37">
        <f t="shared" si="57"/>
        <v>1</v>
      </c>
      <c r="BZ37">
        <f t="shared" si="57"/>
        <v>1</v>
      </c>
      <c r="CA37">
        <f t="shared" si="57"/>
        <v>1</v>
      </c>
      <c r="CB37">
        <f t="shared" si="57"/>
        <v>1</v>
      </c>
      <c r="CC37">
        <f t="shared" si="57"/>
        <v>1</v>
      </c>
      <c r="CD37">
        <f t="shared" si="57"/>
        <v>34</v>
      </c>
      <c r="CE37">
        <f t="shared" si="57"/>
        <v>35</v>
      </c>
      <c r="CF37">
        <f t="shared" si="57"/>
        <v>37</v>
      </c>
      <c r="CG37">
        <f t="shared" si="58"/>
        <v>39</v>
      </c>
      <c r="CI37">
        <f t="shared" si="27"/>
        <v>30</v>
      </c>
      <c r="CJ37">
        <f t="shared" si="28"/>
        <v>30</v>
      </c>
      <c r="CK37">
        <f t="shared" si="32"/>
        <v>30</v>
      </c>
      <c r="CL37">
        <f t="shared" si="33"/>
        <v>30</v>
      </c>
      <c r="CM37">
        <f t="shared" si="34"/>
        <v>30</v>
      </c>
      <c r="CN37">
        <f t="shared" si="35"/>
        <v>30</v>
      </c>
      <c r="CO37">
        <f t="shared" si="36"/>
        <v>30</v>
      </c>
      <c r="CP37">
        <f t="shared" si="37"/>
        <v>63</v>
      </c>
      <c r="CQ37">
        <f t="shared" si="38"/>
        <v>64</v>
      </c>
      <c r="CR37">
        <f t="shared" si="39"/>
        <v>66</v>
      </c>
      <c r="CS37">
        <f t="shared" si="39"/>
        <v>68</v>
      </c>
      <c r="CU37">
        <f t="shared" si="29"/>
        <v>-34</v>
      </c>
      <c r="CV37">
        <f t="shared" si="30"/>
        <v>-34</v>
      </c>
      <c r="CW37">
        <f t="shared" si="40"/>
        <v>-34</v>
      </c>
      <c r="CX37">
        <f t="shared" si="41"/>
        <v>-34</v>
      </c>
      <c r="CY37">
        <f t="shared" si="42"/>
        <v>-34</v>
      </c>
      <c r="CZ37">
        <f t="shared" si="43"/>
        <v>-34</v>
      </c>
      <c r="DA37">
        <f t="shared" si="44"/>
        <v>-34</v>
      </c>
      <c r="DB37">
        <f t="shared" si="45"/>
        <v>-1</v>
      </c>
      <c r="DC37">
        <f t="shared" si="46"/>
        <v>0</v>
      </c>
      <c r="DD37">
        <f t="shared" si="47"/>
        <v>2</v>
      </c>
      <c r="DE37">
        <f t="shared" si="47"/>
        <v>4</v>
      </c>
      <c r="DG37" s="1">
        <f t="shared" si="31"/>
        <v>-0.53125</v>
      </c>
      <c r="DH37" s="1">
        <f t="shared" si="48"/>
        <v>-0.53125</v>
      </c>
      <c r="DI37" s="1">
        <f t="shared" si="49"/>
        <v>-0.53125</v>
      </c>
      <c r="DJ37" s="1">
        <f t="shared" si="50"/>
        <v>-0.53125</v>
      </c>
      <c r="DK37" s="1">
        <f t="shared" si="51"/>
        <v>-0.53125</v>
      </c>
      <c r="DL37" s="1">
        <f t="shared" si="52"/>
        <v>-0.53125</v>
      </c>
      <c r="DM37" s="1">
        <f t="shared" si="53"/>
        <v>-0.53125</v>
      </c>
      <c r="DN37" s="1">
        <f t="shared" si="54"/>
        <v>-1.5625E-2</v>
      </c>
      <c r="DO37" s="1">
        <f t="shared" si="55"/>
        <v>0</v>
      </c>
      <c r="DP37" s="1">
        <f t="shared" si="56"/>
        <v>3.125E-2</v>
      </c>
      <c r="DQ37" s="1">
        <f t="shared" si="56"/>
        <v>6.25E-2</v>
      </c>
    </row>
    <row r="38" spans="1:121" x14ac:dyDescent="0.25">
      <c r="A38">
        <v>36</v>
      </c>
      <c r="B38">
        <v>65</v>
      </c>
      <c r="C38" s="5">
        <f>SUM(pdf!C38:$BU38)</f>
        <v>0.99999999999999922</v>
      </c>
      <c r="D38" s="6">
        <f>SUM(pdf!D38:$BU38)</f>
        <v>0.30816959669079569</v>
      </c>
      <c r="E38" s="6">
        <f>SUM(pdf!E38:$BU38)</f>
        <v>0.30816959669079569</v>
      </c>
      <c r="F38" s="6">
        <f>SUM(pdf!F38:$BU38)</f>
        <v>0.30816959669079569</v>
      </c>
      <c r="G38" s="6">
        <f>SUM(pdf!G38:$BU38)</f>
        <v>0.30782488796966506</v>
      </c>
      <c r="H38" s="6">
        <f>SUM(pdf!H38:$BU38)</f>
        <v>0.30782488796966506</v>
      </c>
      <c r="I38" s="6">
        <f>SUM(pdf!I38:$BU38)</f>
        <v>0.30782488796966506</v>
      </c>
      <c r="J38" s="6">
        <f>SUM(pdf!J38:$BU38)</f>
        <v>0.30782488796966506</v>
      </c>
      <c r="K38" s="6">
        <f>SUM(pdf!K38:$BU38)</f>
        <v>0.30748017924853444</v>
      </c>
      <c r="L38" s="6">
        <f>SUM(pdf!L38:$BU38)</f>
        <v>0.30748017924853444</v>
      </c>
      <c r="M38" s="6">
        <f>SUM(pdf!M38:$BU38)</f>
        <v>0.30748017924853444</v>
      </c>
      <c r="N38" s="6">
        <f>SUM(pdf!N38:$BU38)</f>
        <v>0.30713547052740375</v>
      </c>
      <c r="O38" s="6">
        <f>SUM(pdf!O38:$BU38)</f>
        <v>0.30713547052740375</v>
      </c>
      <c r="P38" s="6">
        <f>SUM(pdf!P38:$BU38)</f>
        <v>0.30713547052740375</v>
      </c>
      <c r="Q38" s="6">
        <f>SUM(pdf!Q38:$BU38)</f>
        <v>0.30679076180627313</v>
      </c>
      <c r="R38" s="6">
        <f>SUM(pdf!R38:$BU38)</f>
        <v>0.3064460530851425</v>
      </c>
      <c r="S38" s="6">
        <f>SUM(pdf!S38:$BU38)</f>
        <v>0.30575663564288119</v>
      </c>
      <c r="T38" s="6">
        <f>SUM(pdf!T38:$BU38)</f>
        <v>0.30575663564288119</v>
      </c>
      <c r="U38" s="6">
        <f>SUM(pdf!U38:$BU38)</f>
        <v>0.30575663564288119</v>
      </c>
      <c r="V38" s="6">
        <f>SUM(pdf!V38:$BU38)</f>
        <v>0.30506721820061988</v>
      </c>
      <c r="W38" s="6">
        <f>SUM(pdf!W38:$BU38)</f>
        <v>0.304033092037228</v>
      </c>
      <c r="X38" s="6">
        <f>SUM(pdf!X38:$BU38)</f>
        <v>0.30334367459496669</v>
      </c>
      <c r="Y38" s="6">
        <f>SUM(pdf!Y38:$BU38)</f>
        <v>0.29955187866252958</v>
      </c>
      <c r="Z38" s="6">
        <f>SUM(pdf!Z38:$BU38)</f>
        <v>0.29817304377800702</v>
      </c>
      <c r="AA38" s="6">
        <f>SUM(pdf!AA38:$BU38)</f>
        <v>0.29644950017235383</v>
      </c>
      <c r="AB38" s="6">
        <f>SUM(pdf!AB38:$BU38)</f>
        <v>0.29196828679765546</v>
      </c>
      <c r="AC38" s="6">
        <f>SUM(pdf!AC38:$BU38)</f>
        <v>0.29024474319200222</v>
      </c>
      <c r="AD38" s="6">
        <f>SUM(pdf!AD38:$BU38)</f>
        <v>0.28748707342295704</v>
      </c>
      <c r="AE38" s="6">
        <f>SUM(pdf!AE38:$BU38)</f>
        <v>0.28059289900034423</v>
      </c>
      <c r="AF38" s="6">
        <f>SUM(pdf!AF38:$BU38)</f>
        <v>0.27645639434677649</v>
      </c>
      <c r="AG38" s="6">
        <f>SUM(pdf!AG38:$BU38)</f>
        <v>0.27231988969320875</v>
      </c>
      <c r="AH38" s="6">
        <f>SUM(pdf!AH38:$BU38)</f>
        <v>0.26714925887624907</v>
      </c>
      <c r="AI38" s="6">
        <f>SUM(pdf!AI38:$BU38)</f>
        <v>0.25818683212685239</v>
      </c>
      <c r="AJ38" s="6">
        <f>SUM(pdf!AJ38:$BU38)</f>
        <v>0.24715615305067185</v>
      </c>
      <c r="AK38" s="6">
        <f>SUM(pdf!AK38:$BU38)</f>
        <v>0.22854188210961707</v>
      </c>
      <c r="AL38" s="6">
        <f>SUM(pdf!AL38:$BU38)</f>
        <v>0.20096518441916555</v>
      </c>
      <c r="AM38" s="6">
        <f>SUM(pdf!AM38:$BU38)</f>
        <v>0.10272319889693182</v>
      </c>
      <c r="AN38" s="6">
        <f>SUM(pdf!AN38:$BU38)</f>
        <v>6.9631161668390021E-2</v>
      </c>
      <c r="AO38" s="6">
        <f>SUM(pdf!AO38:$BU38)</f>
        <v>4.8948638400551442E-2</v>
      </c>
      <c r="AP38" s="6">
        <f>SUM(pdf!AP38:$BU38)</f>
        <v>3.6194415718717614E-2</v>
      </c>
      <c r="AQ38" s="6">
        <f>SUM(pdf!AQ38:$BU38)</f>
        <v>3.1368493622888592E-2</v>
      </c>
      <c r="AR38" s="6">
        <f>SUM(pdf!AR38:$BU38)</f>
        <v>2.4819027921406348E-2</v>
      </c>
      <c r="AS38" s="6">
        <f>SUM(pdf!AS38:$BU38)</f>
        <v>2.1371940710099912E-2</v>
      </c>
      <c r="AT38" s="6">
        <f>SUM(pdf!AT38:$BU38)</f>
        <v>1.9303688383316055E-2</v>
      </c>
      <c r="AU38" s="6">
        <f>SUM(pdf!AU38:$BU38)</f>
        <v>1.5167183729748327E-2</v>
      </c>
      <c r="AV38" s="6">
        <f>SUM(pdf!AV38:$BU38)</f>
        <v>1.2409513960703175E-2</v>
      </c>
      <c r="AW38" s="6">
        <f>SUM(pdf!AW38:$BU38)</f>
        <v>1.1030679076180605E-2</v>
      </c>
      <c r="AX38" s="6">
        <f>SUM(pdf!AX38:$BU38)</f>
        <v>8.9624267493967433E-3</v>
      </c>
      <c r="AY38" s="6">
        <f>SUM(pdf!AY38:$BU38)</f>
        <v>8.6177180282660994E-3</v>
      </c>
      <c r="AZ38" s="6">
        <f>SUM(pdf!AZ38:$BU38)</f>
        <v>7.2388831437435307E-3</v>
      </c>
      <c r="BA38" s="6">
        <f>SUM(pdf!BA38:$BU38)</f>
        <v>7.2388831437435307E-3</v>
      </c>
      <c r="BB38" s="6">
        <f>SUM(pdf!BB38:$BU38)</f>
        <v>6.5494657014822421E-3</v>
      </c>
      <c r="BC38" s="6">
        <f>SUM(pdf!BC38:$BU38)</f>
        <v>6.2047569803515982E-3</v>
      </c>
      <c r="BD38" s="6">
        <f>SUM(pdf!BD38:$BU38)</f>
        <v>5.8600482592209542E-3</v>
      </c>
      <c r="BE38" s="6">
        <f>SUM(pdf!BE38:$BU38)</f>
        <v>5.8600482592209542E-3</v>
      </c>
      <c r="BF38" s="6">
        <f>SUM(pdf!BF38:$BU38)</f>
        <v>5.8600482592209542E-3</v>
      </c>
      <c r="BG38" s="6">
        <f>SUM(pdf!BG38:$BU38)</f>
        <v>5.8600482592209542E-3</v>
      </c>
      <c r="BH38" s="6">
        <f>SUM(pdf!BH38:$BU38)</f>
        <v>5.8600482592209542E-3</v>
      </c>
      <c r="BI38" s="6">
        <f>SUM(pdf!BI38:$BU38)</f>
        <v>5.5153395380903095E-3</v>
      </c>
      <c r="BJ38" s="6">
        <f>SUM(pdf!BJ38:$BU38)</f>
        <v>5.5153395380903095E-3</v>
      </c>
      <c r="BK38" s="6">
        <f>SUM(pdf!BK38:$BU38)</f>
        <v>5.1706308169596656E-3</v>
      </c>
      <c r="BL38" s="6">
        <f>SUM(pdf!BL38:$BU38)</f>
        <v>5.1706308169596656E-3</v>
      </c>
      <c r="BM38" s="6">
        <f>SUM(pdf!BM38:$BU38)</f>
        <v>5.1706308169596656E-3</v>
      </c>
      <c r="BN38" s="6">
        <f>SUM(pdf!BN38:$BU38)</f>
        <v>4.8259220958290217E-3</v>
      </c>
      <c r="BO38" s="6">
        <f>SUM(pdf!BO38:$BU38)</f>
        <v>4.136504653567733E-3</v>
      </c>
      <c r="BP38" s="6">
        <f>SUM(pdf!BP38:$BU38)</f>
        <v>3.7917959324370891E-3</v>
      </c>
      <c r="BQ38" s="6">
        <f>SUM(pdf!BQ38:$BU38)</f>
        <v>3.1023784901757999E-3</v>
      </c>
      <c r="BR38" s="6">
        <f>SUM(pdf!BR38:$BU38)</f>
        <v>3.1023784901757999E-3</v>
      </c>
      <c r="BS38" s="6">
        <f>SUM(pdf!BS38:$BU38)</f>
        <v>3.1023784901757999E-3</v>
      </c>
      <c r="BT38" s="6">
        <f>SUM(pdf!BT38:$BU38)</f>
        <v>3.1023784901757999E-3</v>
      </c>
      <c r="BU38" s="7">
        <f>SUM(pdf!BU38:$BU38)</f>
        <v>3.1023784901757999E-3</v>
      </c>
      <c r="BW38">
        <f t="shared" si="57"/>
        <v>1</v>
      </c>
      <c r="BX38">
        <f t="shared" si="57"/>
        <v>1</v>
      </c>
      <c r="BY38">
        <f t="shared" si="57"/>
        <v>1</v>
      </c>
      <c r="BZ38">
        <f t="shared" si="57"/>
        <v>1</v>
      </c>
      <c r="CA38">
        <f t="shared" si="57"/>
        <v>1</v>
      </c>
      <c r="CB38">
        <f t="shared" si="57"/>
        <v>1</v>
      </c>
      <c r="CC38">
        <f t="shared" si="57"/>
        <v>1</v>
      </c>
      <c r="CD38">
        <f t="shared" si="57"/>
        <v>33</v>
      </c>
      <c r="CE38">
        <f t="shared" si="57"/>
        <v>36</v>
      </c>
      <c r="CF38">
        <f t="shared" si="57"/>
        <v>38</v>
      </c>
      <c r="CG38">
        <f t="shared" si="58"/>
        <v>41</v>
      </c>
      <c r="CI38">
        <f t="shared" si="27"/>
        <v>30</v>
      </c>
      <c r="CJ38">
        <f t="shared" si="28"/>
        <v>30</v>
      </c>
      <c r="CK38">
        <f t="shared" si="32"/>
        <v>30</v>
      </c>
      <c r="CL38">
        <f t="shared" si="33"/>
        <v>30</v>
      </c>
      <c r="CM38">
        <f t="shared" si="34"/>
        <v>30</v>
      </c>
      <c r="CN38">
        <f t="shared" si="35"/>
        <v>30</v>
      </c>
      <c r="CO38">
        <f t="shared" si="36"/>
        <v>30</v>
      </c>
      <c r="CP38">
        <f t="shared" si="37"/>
        <v>62</v>
      </c>
      <c r="CQ38">
        <f t="shared" si="38"/>
        <v>65</v>
      </c>
      <c r="CR38">
        <f t="shared" si="39"/>
        <v>67</v>
      </c>
      <c r="CS38">
        <f t="shared" si="39"/>
        <v>70</v>
      </c>
      <c r="CU38">
        <f t="shared" si="29"/>
        <v>-35</v>
      </c>
      <c r="CV38">
        <f t="shared" si="30"/>
        <v>-35</v>
      </c>
      <c r="CW38">
        <f t="shared" si="40"/>
        <v>-35</v>
      </c>
      <c r="CX38">
        <f t="shared" si="41"/>
        <v>-35</v>
      </c>
      <c r="CY38">
        <f t="shared" si="42"/>
        <v>-35</v>
      </c>
      <c r="CZ38">
        <f t="shared" si="43"/>
        <v>-35</v>
      </c>
      <c r="DA38">
        <f t="shared" si="44"/>
        <v>-35</v>
      </c>
      <c r="DB38">
        <f t="shared" si="45"/>
        <v>-3</v>
      </c>
      <c r="DC38">
        <f t="shared" si="46"/>
        <v>0</v>
      </c>
      <c r="DD38">
        <f t="shared" si="47"/>
        <v>2</v>
      </c>
      <c r="DE38">
        <f t="shared" si="47"/>
        <v>5</v>
      </c>
      <c r="DG38" s="1">
        <f t="shared" si="31"/>
        <v>-0.53846153846153844</v>
      </c>
      <c r="DH38" s="1">
        <f t="shared" si="48"/>
        <v>-0.53846153846153844</v>
      </c>
      <c r="DI38" s="1">
        <f t="shared" si="49"/>
        <v>-0.53846153846153844</v>
      </c>
      <c r="DJ38" s="1">
        <f t="shared" si="50"/>
        <v>-0.53846153846153844</v>
      </c>
      <c r="DK38" s="1">
        <f t="shared" si="51"/>
        <v>-0.53846153846153844</v>
      </c>
      <c r="DL38" s="1">
        <f t="shared" si="52"/>
        <v>-0.53846153846153844</v>
      </c>
      <c r="DM38" s="1">
        <f t="shared" si="53"/>
        <v>-0.53846153846153844</v>
      </c>
      <c r="DN38" s="1">
        <f t="shared" si="54"/>
        <v>-4.6153846153846156E-2</v>
      </c>
      <c r="DO38" s="1">
        <f t="shared" si="55"/>
        <v>0</v>
      </c>
      <c r="DP38" s="1">
        <f t="shared" si="56"/>
        <v>3.0769230769230771E-2</v>
      </c>
      <c r="DQ38" s="1">
        <f t="shared" si="56"/>
        <v>7.6923076923076927E-2</v>
      </c>
    </row>
    <row r="39" spans="1:121" x14ac:dyDescent="0.25">
      <c r="A39">
        <v>37</v>
      </c>
      <c r="B39">
        <v>66</v>
      </c>
      <c r="C39" s="5">
        <f>SUM(pdf!C39:$BU39)</f>
        <v>0.99999999999999911</v>
      </c>
      <c r="D39" s="6">
        <f>SUM(pdf!D39:$BU39)</f>
        <v>0.34859154929577413</v>
      </c>
      <c r="E39" s="6">
        <f>SUM(pdf!E39:$BU39)</f>
        <v>0.34859154929577413</v>
      </c>
      <c r="F39" s="6">
        <f>SUM(pdf!F39:$BU39)</f>
        <v>0.34859154929577413</v>
      </c>
      <c r="G39" s="6">
        <f>SUM(pdf!G39:$BU39)</f>
        <v>0.34859154929577413</v>
      </c>
      <c r="H39" s="6">
        <f>SUM(pdf!H39:$BU39)</f>
        <v>0.34859154929577413</v>
      </c>
      <c r="I39" s="6">
        <f>SUM(pdf!I39:$BU39)</f>
        <v>0.34859154929577413</v>
      </c>
      <c r="J39" s="6">
        <f>SUM(pdf!J39:$BU39)</f>
        <v>0.34859154929577413</v>
      </c>
      <c r="K39" s="6">
        <f>SUM(pdf!K39:$BU39)</f>
        <v>0.34859154929577413</v>
      </c>
      <c r="L39" s="6">
        <f>SUM(pdf!L39:$BU39)</f>
        <v>0.34859154929577413</v>
      </c>
      <c r="M39" s="6">
        <f>SUM(pdf!M39:$BU39)</f>
        <v>0.34859154929577413</v>
      </c>
      <c r="N39" s="6">
        <f>SUM(pdf!N39:$BU39)</f>
        <v>0.34859154929577413</v>
      </c>
      <c r="O39" s="6">
        <f>SUM(pdf!O39:$BU39)</f>
        <v>0.34859154929577413</v>
      </c>
      <c r="P39" s="6">
        <f>SUM(pdf!P39:$BU39)</f>
        <v>0.34859154929577413</v>
      </c>
      <c r="Q39" s="6">
        <f>SUM(pdf!Q39:$BU39)</f>
        <v>0.34815140845070369</v>
      </c>
      <c r="R39" s="6">
        <f>SUM(pdf!R39:$BU39)</f>
        <v>0.34815140845070369</v>
      </c>
      <c r="S39" s="6">
        <f>SUM(pdf!S39:$BU39)</f>
        <v>0.34815140845070369</v>
      </c>
      <c r="T39" s="6">
        <f>SUM(pdf!T39:$BU39)</f>
        <v>0.34771126760563331</v>
      </c>
      <c r="U39" s="6">
        <f>SUM(pdf!U39:$BU39)</f>
        <v>0.346390845070422</v>
      </c>
      <c r="V39" s="6">
        <f>SUM(pdf!V39:$BU39)</f>
        <v>0.34595070422535162</v>
      </c>
      <c r="W39" s="6">
        <f>SUM(pdf!W39:$BU39)</f>
        <v>0.34551056338028119</v>
      </c>
      <c r="X39" s="6">
        <f>SUM(pdf!X39:$BU39)</f>
        <v>0.34419014084506994</v>
      </c>
      <c r="Y39" s="6">
        <f>SUM(pdf!Y39:$BU39)</f>
        <v>0.34286971830985868</v>
      </c>
      <c r="Z39" s="6">
        <f>SUM(pdf!Z39:$BU39)</f>
        <v>0.34066901408450656</v>
      </c>
      <c r="AA39" s="6">
        <f>SUM(pdf!AA39:$BU39)</f>
        <v>0.33846830985915444</v>
      </c>
      <c r="AB39" s="6">
        <f>SUM(pdf!AB39:$BU39)</f>
        <v>0.33450704225352063</v>
      </c>
      <c r="AC39" s="6">
        <f>SUM(pdf!AC39:$BU39)</f>
        <v>0.33230633802816856</v>
      </c>
      <c r="AD39" s="6">
        <f>SUM(pdf!AD39:$BU39)</f>
        <v>0.33054577464788687</v>
      </c>
      <c r="AE39" s="6">
        <f>SUM(pdf!AE39:$BU39)</f>
        <v>0.32702464788732349</v>
      </c>
      <c r="AF39" s="6">
        <f>SUM(pdf!AF39:$BU39)</f>
        <v>0.32350352112676012</v>
      </c>
      <c r="AG39" s="6">
        <f>SUM(pdf!AG39:$BU39)</f>
        <v>0.31602112676056293</v>
      </c>
      <c r="AH39" s="6">
        <f>SUM(pdf!AH39:$BU39)</f>
        <v>0.31294014084506999</v>
      </c>
      <c r="AI39" s="6">
        <f>SUM(pdf!AI39:$BU39)</f>
        <v>0.30721830985915449</v>
      </c>
      <c r="AJ39" s="6">
        <f>SUM(pdf!AJ39:$BU39)</f>
        <v>0.29533450704225311</v>
      </c>
      <c r="AK39" s="6">
        <f>SUM(pdf!AK39:$BU39)</f>
        <v>0.2830105633802813</v>
      </c>
      <c r="AL39" s="6">
        <f>SUM(pdf!AL39:$BU39)</f>
        <v>0.26452464788732361</v>
      </c>
      <c r="AM39" s="6">
        <f>SUM(pdf!AM39:$BU39)</f>
        <v>0.22711267605633753</v>
      </c>
      <c r="AN39" s="6">
        <f>SUM(pdf!AN39:$BU39)</f>
        <v>0.1122359154929575</v>
      </c>
      <c r="AO39" s="6">
        <f>SUM(pdf!AO39:$BU39)</f>
        <v>7.9225352112675909E-2</v>
      </c>
      <c r="AP39" s="6">
        <f>SUM(pdf!AP39:$BU39)</f>
        <v>5.1936619718309797E-2</v>
      </c>
      <c r="AQ39" s="6">
        <f>SUM(pdf!AQ39:$BU39)</f>
        <v>3.7852112676056308E-2</v>
      </c>
      <c r="AR39" s="6">
        <f>SUM(pdf!AR39:$BU39)</f>
        <v>2.9929577464788706E-2</v>
      </c>
      <c r="AS39" s="6">
        <f>SUM(pdf!AS39:$BU39)</f>
        <v>2.464788732394364E-2</v>
      </c>
      <c r="AT39" s="6">
        <f>SUM(pdf!AT39:$BU39)</f>
        <v>1.9366197183098573E-2</v>
      </c>
      <c r="AU39" s="6">
        <f>SUM(pdf!AU39:$BU39)</f>
        <v>1.7605633802816881E-2</v>
      </c>
      <c r="AV39" s="6">
        <f>SUM(pdf!AV39:$BU39)</f>
        <v>1.4084507042253502E-2</v>
      </c>
      <c r="AW39" s="6">
        <f>SUM(pdf!AW39:$BU39)</f>
        <v>1.3204225352112655E-2</v>
      </c>
      <c r="AX39" s="6">
        <f>SUM(pdf!AX39:$BU39)</f>
        <v>1.2764084507042233E-2</v>
      </c>
      <c r="AY39" s="6">
        <f>SUM(pdf!AY39:$BU39)</f>
        <v>1.1443661971830974E-2</v>
      </c>
      <c r="AZ39" s="6">
        <f>SUM(pdf!AZ39:$BU39)</f>
        <v>1.0563380281690129E-2</v>
      </c>
      <c r="BA39" s="6">
        <f>SUM(pdf!BA39:$BU39)</f>
        <v>8.802816901408439E-3</v>
      </c>
      <c r="BB39" s="6">
        <f>SUM(pdf!BB39:$BU39)</f>
        <v>7.9225352112675951E-3</v>
      </c>
      <c r="BC39" s="6">
        <f>SUM(pdf!BC39:$BU39)</f>
        <v>6.6021126760563344E-3</v>
      </c>
      <c r="BD39" s="6">
        <f>SUM(pdf!BD39:$BU39)</f>
        <v>6.1619718309859125E-3</v>
      </c>
      <c r="BE39" s="6">
        <f>SUM(pdf!BE39:$BU39)</f>
        <v>6.1619718309859125E-3</v>
      </c>
      <c r="BF39" s="6">
        <f>SUM(pdf!BF39:$BU39)</f>
        <v>5.2816901408450669E-3</v>
      </c>
      <c r="BG39" s="6">
        <f>SUM(pdf!BG39:$BU39)</f>
        <v>5.2816901408450669E-3</v>
      </c>
      <c r="BH39" s="6">
        <f>SUM(pdf!BH39:$BU39)</f>
        <v>5.2816901408450669E-3</v>
      </c>
      <c r="BI39" s="6">
        <f>SUM(pdf!BI39:$BU39)</f>
        <v>5.2816901408450669E-3</v>
      </c>
      <c r="BJ39" s="6">
        <f>SUM(pdf!BJ39:$BU39)</f>
        <v>5.2816901408450669E-3</v>
      </c>
      <c r="BK39" s="6">
        <f>SUM(pdf!BK39:$BU39)</f>
        <v>5.2816901408450669E-3</v>
      </c>
      <c r="BL39" s="6">
        <f>SUM(pdf!BL39:$BU39)</f>
        <v>5.2816901408450669E-3</v>
      </c>
      <c r="BM39" s="6">
        <f>SUM(pdf!BM39:$BU39)</f>
        <v>5.2816901408450669E-3</v>
      </c>
      <c r="BN39" s="6">
        <f>SUM(pdf!BN39:$BU39)</f>
        <v>5.2816901408450669E-3</v>
      </c>
      <c r="BO39" s="6">
        <f>SUM(pdf!BO39:$BU39)</f>
        <v>5.2816901408450669E-3</v>
      </c>
      <c r="BP39" s="6">
        <f>SUM(pdf!BP39:$BU39)</f>
        <v>5.2816901408450669E-3</v>
      </c>
      <c r="BQ39" s="6">
        <f>SUM(pdf!BQ39:$BU39)</f>
        <v>5.2816901408450669E-3</v>
      </c>
      <c r="BR39" s="6">
        <f>SUM(pdf!BR39:$BU39)</f>
        <v>5.2816901408450669E-3</v>
      </c>
      <c r="BS39" s="6">
        <f>SUM(pdf!BS39:$BU39)</f>
        <v>4.8415492957746449E-3</v>
      </c>
      <c r="BT39" s="6">
        <f>SUM(pdf!BT39:$BU39)</f>
        <v>4.8415492957746449E-3</v>
      </c>
      <c r="BU39" s="7">
        <f>SUM(pdf!BU39:$BU39)</f>
        <v>3.9612676056338001E-3</v>
      </c>
      <c r="BW39">
        <f t="shared" si="57"/>
        <v>1</v>
      </c>
      <c r="BX39">
        <f t="shared" si="57"/>
        <v>1</v>
      </c>
      <c r="BY39">
        <f t="shared" si="57"/>
        <v>1</v>
      </c>
      <c r="BZ39">
        <f t="shared" si="57"/>
        <v>1</v>
      </c>
      <c r="CA39">
        <f t="shared" si="57"/>
        <v>1</v>
      </c>
      <c r="CB39">
        <f t="shared" si="57"/>
        <v>1</v>
      </c>
      <c r="CC39">
        <f t="shared" si="57"/>
        <v>1</v>
      </c>
      <c r="CD39">
        <f t="shared" si="57"/>
        <v>36</v>
      </c>
      <c r="CE39">
        <f t="shared" si="57"/>
        <v>37</v>
      </c>
      <c r="CF39">
        <f t="shared" si="57"/>
        <v>40</v>
      </c>
      <c r="CG39">
        <f t="shared" si="58"/>
        <v>41</v>
      </c>
      <c r="CI39">
        <f t="shared" si="27"/>
        <v>30</v>
      </c>
      <c r="CJ39">
        <f t="shared" si="28"/>
        <v>30</v>
      </c>
      <c r="CK39">
        <f t="shared" si="32"/>
        <v>30</v>
      </c>
      <c r="CL39">
        <f t="shared" si="33"/>
        <v>30</v>
      </c>
      <c r="CM39">
        <f t="shared" si="34"/>
        <v>30</v>
      </c>
      <c r="CN39">
        <f t="shared" si="35"/>
        <v>30</v>
      </c>
      <c r="CO39">
        <f t="shared" si="36"/>
        <v>30</v>
      </c>
      <c r="CP39">
        <f t="shared" si="37"/>
        <v>65</v>
      </c>
      <c r="CQ39">
        <f t="shared" si="38"/>
        <v>66</v>
      </c>
      <c r="CR39">
        <f t="shared" si="39"/>
        <v>69</v>
      </c>
      <c r="CS39">
        <f t="shared" si="39"/>
        <v>70</v>
      </c>
      <c r="CU39">
        <f t="shared" si="29"/>
        <v>-36</v>
      </c>
      <c r="CV39">
        <f t="shared" si="30"/>
        <v>-36</v>
      </c>
      <c r="CW39">
        <f t="shared" si="40"/>
        <v>-36</v>
      </c>
      <c r="CX39">
        <f t="shared" si="41"/>
        <v>-36</v>
      </c>
      <c r="CY39">
        <f t="shared" si="42"/>
        <v>-36</v>
      </c>
      <c r="CZ39">
        <f t="shared" si="43"/>
        <v>-36</v>
      </c>
      <c r="DA39">
        <f t="shared" si="44"/>
        <v>-36</v>
      </c>
      <c r="DB39">
        <f t="shared" si="45"/>
        <v>-1</v>
      </c>
      <c r="DC39">
        <f t="shared" si="46"/>
        <v>0</v>
      </c>
      <c r="DD39">
        <f t="shared" si="47"/>
        <v>3</v>
      </c>
      <c r="DE39">
        <f t="shared" si="47"/>
        <v>4</v>
      </c>
      <c r="DG39" s="1">
        <f t="shared" si="31"/>
        <v>-0.54545454545454541</v>
      </c>
      <c r="DH39" s="1">
        <f t="shared" si="48"/>
        <v>-0.54545454545454541</v>
      </c>
      <c r="DI39" s="1">
        <f t="shared" si="49"/>
        <v>-0.54545454545454541</v>
      </c>
      <c r="DJ39" s="1">
        <f t="shared" si="50"/>
        <v>-0.54545454545454541</v>
      </c>
      <c r="DK39" s="1">
        <f t="shared" si="51"/>
        <v>-0.54545454545454541</v>
      </c>
      <c r="DL39" s="1">
        <f t="shared" si="52"/>
        <v>-0.54545454545454541</v>
      </c>
      <c r="DM39" s="1">
        <f t="shared" si="53"/>
        <v>-0.54545454545454541</v>
      </c>
      <c r="DN39" s="1">
        <f t="shared" si="54"/>
        <v>-1.5151515151515152E-2</v>
      </c>
      <c r="DO39" s="1">
        <f t="shared" si="55"/>
        <v>0</v>
      </c>
      <c r="DP39" s="1">
        <f t="shared" si="56"/>
        <v>4.5454545454545456E-2</v>
      </c>
      <c r="DQ39" s="1">
        <f t="shared" si="56"/>
        <v>6.0606060606060608E-2</v>
      </c>
    </row>
    <row r="40" spans="1:121" x14ac:dyDescent="0.25">
      <c r="A40">
        <v>38</v>
      </c>
      <c r="B40">
        <v>67</v>
      </c>
      <c r="C40" s="5">
        <f>SUM(pdf!C40:$BU40)</f>
        <v>0.99999999999999833</v>
      </c>
      <c r="D40" s="6">
        <f>SUM(pdf!D40:$BU40)</f>
        <v>0.3353689567430021</v>
      </c>
      <c r="E40" s="6">
        <f>SUM(pdf!E40:$BU40)</f>
        <v>0.3353689567430021</v>
      </c>
      <c r="F40" s="6">
        <f>SUM(pdf!F40:$BU40)</f>
        <v>0.3353689567430021</v>
      </c>
      <c r="G40" s="6">
        <f>SUM(pdf!G40:$BU40)</f>
        <v>0.3353689567430021</v>
      </c>
      <c r="H40" s="6">
        <f>SUM(pdf!H40:$BU40)</f>
        <v>0.3353689567430021</v>
      </c>
      <c r="I40" s="6">
        <f>SUM(pdf!I40:$BU40)</f>
        <v>0.3353689567430021</v>
      </c>
      <c r="J40" s="6">
        <f>SUM(pdf!J40:$BU40)</f>
        <v>0.3353689567430021</v>
      </c>
      <c r="K40" s="6">
        <f>SUM(pdf!K40:$BU40)</f>
        <v>0.3353689567430021</v>
      </c>
      <c r="L40" s="6">
        <f>SUM(pdf!L40:$BU40)</f>
        <v>0.33486005089058485</v>
      </c>
      <c r="M40" s="6">
        <f>SUM(pdf!M40:$BU40)</f>
        <v>0.33435114503816749</v>
      </c>
      <c r="N40" s="6">
        <f>SUM(pdf!N40:$BU40)</f>
        <v>0.33435114503816749</v>
      </c>
      <c r="O40" s="6">
        <f>SUM(pdf!O40:$BU40)</f>
        <v>0.33435114503816749</v>
      </c>
      <c r="P40" s="6">
        <f>SUM(pdf!P40:$BU40)</f>
        <v>0.33384223918575023</v>
      </c>
      <c r="Q40" s="6">
        <f>SUM(pdf!Q40:$BU40)</f>
        <v>0.33384223918575023</v>
      </c>
      <c r="R40" s="6">
        <f>SUM(pdf!R40:$BU40)</f>
        <v>0.33384223918575023</v>
      </c>
      <c r="S40" s="6">
        <f>SUM(pdf!S40:$BU40)</f>
        <v>0.33384223918575023</v>
      </c>
      <c r="T40" s="6">
        <f>SUM(pdf!T40:$BU40)</f>
        <v>0.33333333333333298</v>
      </c>
      <c r="U40" s="6">
        <f>SUM(pdf!U40:$BU40)</f>
        <v>0.33231552162849837</v>
      </c>
      <c r="V40" s="6">
        <f>SUM(pdf!V40:$BU40)</f>
        <v>0.331806615776081</v>
      </c>
      <c r="W40" s="6">
        <f>SUM(pdf!W40:$BU40)</f>
        <v>0.33027989821882914</v>
      </c>
      <c r="X40" s="6">
        <f>SUM(pdf!X40:$BU40)</f>
        <v>0.32875318066157727</v>
      </c>
      <c r="Y40" s="6">
        <f>SUM(pdf!Y40:$BU40)</f>
        <v>0.32773536895674266</v>
      </c>
      <c r="Z40" s="6">
        <f>SUM(pdf!Z40:$BU40)</f>
        <v>0.32671755725190804</v>
      </c>
      <c r="AA40" s="6">
        <f>SUM(pdf!AA40:$BU40)</f>
        <v>0.32519083969465618</v>
      </c>
      <c r="AB40" s="6">
        <f>SUM(pdf!AB40:$BU40)</f>
        <v>0.3236641221374042</v>
      </c>
      <c r="AC40" s="6">
        <f>SUM(pdf!AC40:$BU40)</f>
        <v>0.32111959287531772</v>
      </c>
      <c r="AD40" s="6">
        <f>SUM(pdf!AD40:$BU40)</f>
        <v>0.31806615776081387</v>
      </c>
      <c r="AE40" s="6">
        <f>SUM(pdf!AE40:$BU40)</f>
        <v>0.31653944020356201</v>
      </c>
      <c r="AF40" s="6">
        <f>SUM(pdf!AF40:$BU40)</f>
        <v>0.31348600508905816</v>
      </c>
      <c r="AG40" s="6">
        <f>SUM(pdf!AG40:$BU40)</f>
        <v>0.30636132315521597</v>
      </c>
      <c r="AH40" s="6">
        <f>SUM(pdf!AH40:$BU40)</f>
        <v>0.30127226463104295</v>
      </c>
      <c r="AI40" s="6">
        <f>SUM(pdf!AI40:$BU40)</f>
        <v>0.29465648854961801</v>
      </c>
      <c r="AJ40" s="6">
        <f>SUM(pdf!AJ40:$BU40)</f>
        <v>0.28804071246819307</v>
      </c>
      <c r="AK40" s="6">
        <f>SUM(pdf!AK40:$BU40)</f>
        <v>0.28040712468193346</v>
      </c>
      <c r="AL40" s="6">
        <f>SUM(pdf!AL40:$BU40)</f>
        <v>0.26870229007633556</v>
      </c>
      <c r="AM40" s="6">
        <f>SUM(pdf!AM40:$BU40)</f>
        <v>0.25089058524172986</v>
      </c>
      <c r="AN40" s="6">
        <f>SUM(pdf!AN40:$BU40)</f>
        <v>0.21781170483460527</v>
      </c>
      <c r="AO40" s="6">
        <f>SUM(pdf!AO40:$BU40)</f>
        <v>0.10178117048346037</v>
      </c>
      <c r="AP40" s="6">
        <f>SUM(pdf!AP40:$BU40)</f>
        <v>6.6666666666666541E-2</v>
      </c>
      <c r="AQ40" s="6">
        <f>SUM(pdf!AQ40:$BU40)</f>
        <v>4.6310432569974427E-2</v>
      </c>
      <c r="AR40" s="6">
        <f>SUM(pdf!AR40:$BU40)</f>
        <v>3.3078880407124624E-2</v>
      </c>
      <c r="AS40" s="6">
        <f>SUM(pdf!AS40:$BU40)</f>
        <v>2.3918575063613171E-2</v>
      </c>
      <c r="AT40" s="6">
        <f>SUM(pdf!AT40:$BU40)</f>
        <v>1.6284987277353641E-2</v>
      </c>
      <c r="AU40" s="6">
        <f>SUM(pdf!AU40:$BU40)</f>
        <v>1.4249363867684429E-2</v>
      </c>
      <c r="AV40" s="6">
        <f>SUM(pdf!AV40:$BU40)</f>
        <v>1.1195928753180619E-2</v>
      </c>
      <c r="AW40" s="6">
        <f>SUM(pdf!AW40:$BU40)</f>
        <v>9.6692111959287199E-3</v>
      </c>
      <c r="AX40" s="6">
        <f>SUM(pdf!AX40:$BU40)</f>
        <v>8.6513994910941208E-3</v>
      </c>
      <c r="AY40" s="6">
        <f>SUM(pdf!AY40:$BU40)</f>
        <v>8.1424936386768187E-3</v>
      </c>
      <c r="AZ40" s="6">
        <f>SUM(pdf!AZ40:$BU40)</f>
        <v>8.1424936386768187E-3</v>
      </c>
      <c r="BA40" s="6">
        <f>SUM(pdf!BA40:$BU40)</f>
        <v>7.1246819338422179E-3</v>
      </c>
      <c r="BB40" s="6">
        <f>SUM(pdf!BB40:$BU40)</f>
        <v>6.1068702290076188E-3</v>
      </c>
      <c r="BC40" s="6">
        <f>SUM(pdf!BC40:$BU40)</f>
        <v>5.089058524173018E-3</v>
      </c>
      <c r="BD40" s="6">
        <f>SUM(pdf!BD40:$BU40)</f>
        <v>4.5801526717557158E-3</v>
      </c>
      <c r="BE40" s="6">
        <f>SUM(pdf!BE40:$BU40)</f>
        <v>4.0712468193384137E-3</v>
      </c>
      <c r="BF40" s="6">
        <f>SUM(pdf!BF40:$BU40)</f>
        <v>3.562340966921112E-3</v>
      </c>
      <c r="BG40" s="6">
        <f>SUM(pdf!BG40:$BU40)</f>
        <v>3.562340966921112E-3</v>
      </c>
      <c r="BH40" s="6">
        <f>SUM(pdf!BH40:$BU40)</f>
        <v>3.562340966921112E-3</v>
      </c>
      <c r="BI40" s="6">
        <f>SUM(pdf!BI40:$BU40)</f>
        <v>3.562340966921112E-3</v>
      </c>
      <c r="BJ40" s="6">
        <f>SUM(pdf!BJ40:$BU40)</f>
        <v>3.562340966921112E-3</v>
      </c>
      <c r="BK40" s="6">
        <f>SUM(pdf!BK40:$BU40)</f>
        <v>2.544529262086512E-3</v>
      </c>
      <c r="BL40" s="6">
        <f>SUM(pdf!BL40:$BU40)</f>
        <v>2.544529262086512E-3</v>
      </c>
      <c r="BM40" s="6">
        <f>SUM(pdf!BM40:$BU40)</f>
        <v>2.544529262086512E-3</v>
      </c>
      <c r="BN40" s="6">
        <f>SUM(pdf!BN40:$BU40)</f>
        <v>2.544529262086512E-3</v>
      </c>
      <c r="BO40" s="6">
        <f>SUM(pdf!BO40:$BU40)</f>
        <v>2.544529262086512E-3</v>
      </c>
      <c r="BP40" s="6">
        <f>SUM(pdf!BP40:$BU40)</f>
        <v>2.544529262086512E-3</v>
      </c>
      <c r="BQ40" s="6">
        <f>SUM(pdf!BQ40:$BU40)</f>
        <v>2.544529262086512E-3</v>
      </c>
      <c r="BR40" s="6">
        <f>SUM(pdf!BR40:$BU40)</f>
        <v>2.544529262086512E-3</v>
      </c>
      <c r="BS40" s="6">
        <f>SUM(pdf!BS40:$BU40)</f>
        <v>2.0356234096692099E-3</v>
      </c>
      <c r="BT40" s="6">
        <f>SUM(pdf!BT40:$BU40)</f>
        <v>2.0356234096692099E-3</v>
      </c>
      <c r="BU40" s="7">
        <f>SUM(pdf!BU40:$BU40)</f>
        <v>2.0356234096692099E-3</v>
      </c>
      <c r="BW40">
        <f t="shared" si="57"/>
        <v>1</v>
      </c>
      <c r="BX40">
        <f t="shared" si="57"/>
        <v>1</v>
      </c>
      <c r="BY40">
        <f t="shared" si="57"/>
        <v>1</v>
      </c>
      <c r="BZ40">
        <f t="shared" si="57"/>
        <v>1</v>
      </c>
      <c r="CA40">
        <f t="shared" si="57"/>
        <v>1</v>
      </c>
      <c r="CB40">
        <f t="shared" si="57"/>
        <v>1</v>
      </c>
      <c r="CC40">
        <f t="shared" si="57"/>
        <v>1</v>
      </c>
      <c r="CD40">
        <f t="shared" si="57"/>
        <v>37</v>
      </c>
      <c r="CE40">
        <f t="shared" si="57"/>
        <v>38</v>
      </c>
      <c r="CF40">
        <f t="shared" si="57"/>
        <v>40</v>
      </c>
      <c r="CG40">
        <f t="shared" si="58"/>
        <v>42</v>
      </c>
      <c r="CI40">
        <f t="shared" si="27"/>
        <v>30</v>
      </c>
      <c r="CJ40">
        <f t="shared" si="28"/>
        <v>30</v>
      </c>
      <c r="CK40">
        <f t="shared" si="32"/>
        <v>30</v>
      </c>
      <c r="CL40">
        <f t="shared" si="33"/>
        <v>30</v>
      </c>
      <c r="CM40">
        <f t="shared" si="34"/>
        <v>30</v>
      </c>
      <c r="CN40">
        <f t="shared" si="35"/>
        <v>30</v>
      </c>
      <c r="CO40">
        <f t="shared" si="36"/>
        <v>30</v>
      </c>
      <c r="CP40">
        <f t="shared" si="37"/>
        <v>66</v>
      </c>
      <c r="CQ40">
        <f t="shared" si="38"/>
        <v>67</v>
      </c>
      <c r="CR40">
        <f t="shared" si="39"/>
        <v>69</v>
      </c>
      <c r="CS40">
        <f t="shared" si="39"/>
        <v>71</v>
      </c>
      <c r="CU40">
        <f t="shared" si="29"/>
        <v>-37</v>
      </c>
      <c r="CV40">
        <f t="shared" si="30"/>
        <v>-37</v>
      </c>
      <c r="CW40">
        <f t="shared" si="40"/>
        <v>-37</v>
      </c>
      <c r="CX40">
        <f t="shared" si="41"/>
        <v>-37</v>
      </c>
      <c r="CY40">
        <f t="shared" si="42"/>
        <v>-37</v>
      </c>
      <c r="CZ40">
        <f t="shared" si="43"/>
        <v>-37</v>
      </c>
      <c r="DA40">
        <f t="shared" si="44"/>
        <v>-37</v>
      </c>
      <c r="DB40">
        <f t="shared" si="45"/>
        <v>-1</v>
      </c>
      <c r="DC40">
        <f t="shared" si="46"/>
        <v>0</v>
      </c>
      <c r="DD40">
        <f t="shared" si="47"/>
        <v>2</v>
      </c>
      <c r="DE40">
        <f t="shared" si="47"/>
        <v>4</v>
      </c>
      <c r="DG40" s="1">
        <f t="shared" si="31"/>
        <v>-0.55223880597014929</v>
      </c>
      <c r="DH40" s="1">
        <f t="shared" si="48"/>
        <v>-0.55223880597014929</v>
      </c>
      <c r="DI40" s="1">
        <f t="shared" si="49"/>
        <v>-0.55223880597014929</v>
      </c>
      <c r="DJ40" s="1">
        <f t="shared" si="50"/>
        <v>-0.55223880597014929</v>
      </c>
      <c r="DK40" s="1">
        <f t="shared" si="51"/>
        <v>-0.55223880597014929</v>
      </c>
      <c r="DL40" s="1">
        <f t="shared" si="52"/>
        <v>-0.55223880597014929</v>
      </c>
      <c r="DM40" s="1">
        <f t="shared" si="53"/>
        <v>-0.55223880597014929</v>
      </c>
      <c r="DN40" s="1">
        <f t="shared" si="54"/>
        <v>-1.4925373134328358E-2</v>
      </c>
      <c r="DO40" s="1">
        <f t="shared" si="55"/>
        <v>0</v>
      </c>
      <c r="DP40" s="1">
        <f t="shared" si="56"/>
        <v>2.9850746268656716E-2</v>
      </c>
      <c r="DQ40" s="1">
        <f t="shared" si="56"/>
        <v>5.9701492537313432E-2</v>
      </c>
    </row>
    <row r="41" spans="1:121" x14ac:dyDescent="0.25">
      <c r="A41">
        <v>39</v>
      </c>
      <c r="B41">
        <v>68</v>
      </c>
      <c r="C41" s="5">
        <f>SUM(pdf!C41:$BU41)</f>
        <v>0.99999999999999911</v>
      </c>
      <c r="D41" s="6">
        <f>SUM(pdf!D41:$BU41)</f>
        <v>0.31107903284012878</v>
      </c>
      <c r="E41" s="6">
        <f>SUM(pdf!E41:$BU41)</f>
        <v>0.31107903284012878</v>
      </c>
      <c r="F41" s="6">
        <f>SUM(pdf!F41:$BU41)</f>
        <v>0.31107903284012878</v>
      </c>
      <c r="G41" s="6">
        <f>SUM(pdf!G41:$BU41)</f>
        <v>0.31107903284012878</v>
      </c>
      <c r="H41" s="6">
        <f>SUM(pdf!H41:$BU41)</f>
        <v>0.31107903284012878</v>
      </c>
      <c r="I41" s="6">
        <f>SUM(pdf!I41:$BU41)</f>
        <v>0.31107903284012878</v>
      </c>
      <c r="J41" s="6">
        <f>SUM(pdf!J41:$BU41)</f>
        <v>0.31107903284012878</v>
      </c>
      <c r="K41" s="6">
        <f>SUM(pdf!K41:$BU41)</f>
        <v>0.31107903284012878</v>
      </c>
      <c r="L41" s="6">
        <f>SUM(pdf!L41:$BU41)</f>
        <v>0.31107903284012878</v>
      </c>
      <c r="M41" s="6">
        <f>SUM(pdf!M41:$BU41)</f>
        <v>0.31107903284012878</v>
      </c>
      <c r="N41" s="6">
        <f>SUM(pdf!N41:$BU41)</f>
        <v>0.31107903284012878</v>
      </c>
      <c r="O41" s="6">
        <f>SUM(pdf!O41:$BU41)</f>
        <v>0.31107903284012878</v>
      </c>
      <c r="P41" s="6">
        <f>SUM(pdf!P41:$BU41)</f>
        <v>0.31107903284012878</v>
      </c>
      <c r="Q41" s="6">
        <f>SUM(pdf!Q41:$BU41)</f>
        <v>0.31107903284012878</v>
      </c>
      <c r="R41" s="6">
        <f>SUM(pdf!R41:$BU41)</f>
        <v>0.31035727174305194</v>
      </c>
      <c r="S41" s="6">
        <f>SUM(pdf!S41:$BU41)</f>
        <v>0.3099963911945135</v>
      </c>
      <c r="T41" s="6">
        <f>SUM(pdf!T41:$BU41)</f>
        <v>0.30963551064597505</v>
      </c>
      <c r="U41" s="6">
        <f>SUM(pdf!U41:$BU41)</f>
        <v>0.30891374954889822</v>
      </c>
      <c r="V41" s="6">
        <f>SUM(pdf!V41:$BU41)</f>
        <v>0.30783110790328289</v>
      </c>
      <c r="W41" s="6">
        <f>SUM(pdf!W41:$BU41)</f>
        <v>0.30710934680620605</v>
      </c>
      <c r="X41" s="6">
        <f>SUM(pdf!X41:$BU41)</f>
        <v>0.30674846625766761</v>
      </c>
      <c r="Y41" s="6">
        <f>SUM(pdf!Y41:$BU41)</f>
        <v>0.30566582461205233</v>
      </c>
      <c r="Z41" s="6">
        <f>SUM(pdf!Z41:$BU41)</f>
        <v>0.30530494406351388</v>
      </c>
      <c r="AA41" s="6">
        <f>SUM(pdf!AA41:$BU41)</f>
        <v>0.30313966077228327</v>
      </c>
      <c r="AB41" s="6">
        <f>SUM(pdf!AB41:$BU41)</f>
        <v>0.30169613857812955</v>
      </c>
      <c r="AC41" s="6">
        <f>SUM(pdf!AC41:$BU41)</f>
        <v>0.29989173583543738</v>
      </c>
      <c r="AD41" s="6">
        <f>SUM(pdf!AD41:$BU41)</f>
        <v>0.29844821364128366</v>
      </c>
      <c r="AE41" s="6">
        <f>SUM(pdf!AE41:$BU41)</f>
        <v>0.29556116925297615</v>
      </c>
      <c r="AF41" s="6">
        <f>SUM(pdf!AF41:$BU41)</f>
        <v>0.29123060267051498</v>
      </c>
      <c r="AG41" s="6">
        <f>SUM(pdf!AG41:$BU41)</f>
        <v>0.28870443883074592</v>
      </c>
      <c r="AH41" s="6">
        <f>SUM(pdf!AH41:$BU41)</f>
        <v>0.2847347527968232</v>
      </c>
      <c r="AI41" s="6">
        <f>SUM(pdf!AI41:$BU41)</f>
        <v>0.28040418621436197</v>
      </c>
      <c r="AJ41" s="6">
        <f>SUM(pdf!AJ41:$BU41)</f>
        <v>0.27390833634067019</v>
      </c>
      <c r="AK41" s="6">
        <f>SUM(pdf!AK41:$BU41)</f>
        <v>0.26849512811259368</v>
      </c>
      <c r="AL41" s="6">
        <f>SUM(pdf!AL41:$BU41)</f>
        <v>0.26019487549620968</v>
      </c>
      <c r="AM41" s="6">
        <f>SUM(pdf!AM41:$BU41)</f>
        <v>0.24828581739444128</v>
      </c>
      <c r="AN41" s="6">
        <f>SUM(pdf!AN41:$BU41)</f>
        <v>0.23024178996751971</v>
      </c>
      <c r="AO41" s="6">
        <f>SUM(pdf!AO41:$BU41)</f>
        <v>0.20028870443882971</v>
      </c>
      <c r="AP41" s="6">
        <f>SUM(pdf!AP41:$BU41)</f>
        <v>8.8054853843377592E-2</v>
      </c>
      <c r="AQ41" s="6">
        <f>SUM(pdf!AQ41:$BU41)</f>
        <v>5.9545290508841414E-2</v>
      </c>
      <c r="AR41" s="6">
        <f>SUM(pdf!AR41:$BU41)</f>
        <v>4.4388307470227213E-2</v>
      </c>
      <c r="AS41" s="6">
        <f>SUM(pdf!AS41:$BU41)</f>
        <v>3.3922771562612739E-2</v>
      </c>
      <c r="AT41" s="6">
        <f>SUM(pdf!AT41:$BU41)</f>
        <v>2.6705160591844065E-2</v>
      </c>
      <c r="AU41" s="6">
        <f>SUM(pdf!AU41:$BU41)</f>
        <v>2.3096355106459736E-2</v>
      </c>
      <c r="AV41" s="6">
        <f>SUM(pdf!AV41:$BU41)</f>
        <v>1.8765788523998527E-2</v>
      </c>
      <c r="AW41" s="6">
        <f>SUM(pdf!AW41:$BU41)</f>
        <v>1.4435221941537325E-2</v>
      </c>
      <c r="AX41" s="6">
        <f>SUM(pdf!AX41:$BU41)</f>
        <v>1.2269938650306726E-2</v>
      </c>
      <c r="AY41" s="6">
        <f>SUM(pdf!AY41:$BU41)</f>
        <v>1.0826416456152996E-2</v>
      </c>
      <c r="AZ41" s="6">
        <f>SUM(pdf!AZ41:$BU41)</f>
        <v>9.3828942619992688E-3</v>
      </c>
      <c r="BA41" s="6">
        <f>SUM(pdf!BA41:$BU41)</f>
        <v>8.6611331649224018E-3</v>
      </c>
      <c r="BB41" s="6">
        <f>SUM(pdf!BB41:$BU41)</f>
        <v>8.6611331649224018E-3</v>
      </c>
      <c r="BC41" s="6">
        <f>SUM(pdf!BC41:$BU41)</f>
        <v>8.6611331649224018E-3</v>
      </c>
      <c r="BD41" s="6">
        <f>SUM(pdf!BD41:$BU41)</f>
        <v>8.3002526163839692E-3</v>
      </c>
      <c r="BE41" s="6">
        <f>SUM(pdf!BE41:$BU41)</f>
        <v>7.5784915193071022E-3</v>
      </c>
      <c r="BF41" s="6">
        <f>SUM(pdf!BF41:$BU41)</f>
        <v>7.5784915193071022E-3</v>
      </c>
      <c r="BG41" s="6">
        <f>SUM(pdf!BG41:$BU41)</f>
        <v>7.5784915193071022E-3</v>
      </c>
      <c r="BH41" s="6">
        <f>SUM(pdf!BH41:$BU41)</f>
        <v>7.5784915193071022E-3</v>
      </c>
      <c r="BI41" s="6">
        <f>SUM(pdf!BI41:$BU41)</f>
        <v>7.5784915193071022E-3</v>
      </c>
      <c r="BJ41" s="6">
        <f>SUM(pdf!BJ41:$BU41)</f>
        <v>6.8567304222302344E-3</v>
      </c>
      <c r="BK41" s="6">
        <f>SUM(pdf!BK41:$BU41)</f>
        <v>6.4958498736918018E-3</v>
      </c>
      <c r="BL41" s="6">
        <f>SUM(pdf!BL41:$BU41)</f>
        <v>6.4958498736918018E-3</v>
      </c>
      <c r="BM41" s="6">
        <f>SUM(pdf!BM41:$BU41)</f>
        <v>6.4958498736918018E-3</v>
      </c>
      <c r="BN41" s="6">
        <f>SUM(pdf!BN41:$BU41)</f>
        <v>6.1349693251533683E-3</v>
      </c>
      <c r="BO41" s="6">
        <f>SUM(pdf!BO41:$BU41)</f>
        <v>6.1349693251533683E-3</v>
      </c>
      <c r="BP41" s="6">
        <f>SUM(pdf!BP41:$BU41)</f>
        <v>6.1349693251533683E-3</v>
      </c>
      <c r="BQ41" s="6">
        <f>SUM(pdf!BQ41:$BU41)</f>
        <v>5.7740887766149357E-3</v>
      </c>
      <c r="BR41" s="6">
        <f>SUM(pdf!BR41:$BU41)</f>
        <v>5.7740887766149357E-3</v>
      </c>
      <c r="BS41" s="6">
        <f>SUM(pdf!BS41:$BU41)</f>
        <v>5.7740887766149357E-3</v>
      </c>
      <c r="BT41" s="6">
        <f>SUM(pdf!BT41:$BU41)</f>
        <v>5.4132082280765022E-3</v>
      </c>
      <c r="BU41" s="7">
        <f>SUM(pdf!BU41:$BU41)</f>
        <v>5.0523276795380696E-3</v>
      </c>
      <c r="BW41">
        <f t="shared" si="57"/>
        <v>1</v>
      </c>
      <c r="BX41">
        <f t="shared" si="57"/>
        <v>1</v>
      </c>
      <c r="BY41">
        <f t="shared" si="57"/>
        <v>1</v>
      </c>
      <c r="BZ41">
        <f t="shared" si="57"/>
        <v>1</v>
      </c>
      <c r="CA41">
        <f t="shared" si="57"/>
        <v>1</v>
      </c>
      <c r="CB41">
        <f t="shared" si="57"/>
        <v>1</v>
      </c>
      <c r="CC41">
        <f t="shared" si="57"/>
        <v>1</v>
      </c>
      <c r="CD41">
        <f t="shared" si="57"/>
        <v>36</v>
      </c>
      <c r="CE41">
        <f t="shared" si="57"/>
        <v>39</v>
      </c>
      <c r="CF41">
        <f t="shared" si="57"/>
        <v>41</v>
      </c>
      <c r="CG41">
        <f t="shared" si="58"/>
        <v>43</v>
      </c>
      <c r="CI41">
        <f t="shared" si="27"/>
        <v>30</v>
      </c>
      <c r="CJ41">
        <f t="shared" si="28"/>
        <v>30</v>
      </c>
      <c r="CK41">
        <f t="shared" si="32"/>
        <v>30</v>
      </c>
      <c r="CL41">
        <f t="shared" si="33"/>
        <v>30</v>
      </c>
      <c r="CM41">
        <f t="shared" si="34"/>
        <v>30</v>
      </c>
      <c r="CN41">
        <f t="shared" si="35"/>
        <v>30</v>
      </c>
      <c r="CO41">
        <f t="shared" si="36"/>
        <v>30</v>
      </c>
      <c r="CP41">
        <f t="shared" si="37"/>
        <v>65</v>
      </c>
      <c r="CQ41">
        <f t="shared" si="38"/>
        <v>68</v>
      </c>
      <c r="CR41">
        <f t="shared" si="39"/>
        <v>70</v>
      </c>
      <c r="CS41">
        <f t="shared" si="39"/>
        <v>72</v>
      </c>
      <c r="CU41">
        <f t="shared" si="29"/>
        <v>-38</v>
      </c>
      <c r="CV41">
        <f t="shared" si="30"/>
        <v>-38</v>
      </c>
      <c r="CW41">
        <f t="shared" si="40"/>
        <v>-38</v>
      </c>
      <c r="CX41">
        <f t="shared" si="41"/>
        <v>-38</v>
      </c>
      <c r="CY41">
        <f t="shared" si="42"/>
        <v>-38</v>
      </c>
      <c r="CZ41">
        <f t="shared" si="43"/>
        <v>-38</v>
      </c>
      <c r="DA41">
        <f t="shared" si="44"/>
        <v>-38</v>
      </c>
      <c r="DB41">
        <f t="shared" si="45"/>
        <v>-3</v>
      </c>
      <c r="DC41">
        <f t="shared" si="46"/>
        <v>0</v>
      </c>
      <c r="DD41">
        <f t="shared" si="47"/>
        <v>2</v>
      </c>
      <c r="DE41">
        <f t="shared" si="47"/>
        <v>4</v>
      </c>
      <c r="DG41" s="1">
        <f t="shared" si="31"/>
        <v>-0.55882352941176472</v>
      </c>
      <c r="DH41" s="1">
        <f t="shared" si="48"/>
        <v>-0.55882352941176472</v>
      </c>
      <c r="DI41" s="1">
        <f t="shared" si="49"/>
        <v>-0.55882352941176472</v>
      </c>
      <c r="DJ41" s="1">
        <f t="shared" si="50"/>
        <v>-0.55882352941176472</v>
      </c>
      <c r="DK41" s="1">
        <f t="shared" si="51"/>
        <v>-0.55882352941176472</v>
      </c>
      <c r="DL41" s="1">
        <f t="shared" si="52"/>
        <v>-0.55882352941176472</v>
      </c>
      <c r="DM41" s="1">
        <f t="shared" si="53"/>
        <v>-0.55882352941176472</v>
      </c>
      <c r="DN41" s="1">
        <f t="shared" si="54"/>
        <v>-4.4117647058823532E-2</v>
      </c>
      <c r="DO41" s="1">
        <f t="shared" si="55"/>
        <v>0</v>
      </c>
      <c r="DP41" s="1">
        <f t="shared" si="56"/>
        <v>2.9411764705882353E-2</v>
      </c>
      <c r="DQ41" s="1">
        <f t="shared" si="56"/>
        <v>5.8823529411764705E-2</v>
      </c>
    </row>
    <row r="42" spans="1:121" x14ac:dyDescent="0.25">
      <c r="A42">
        <v>40</v>
      </c>
      <c r="B42">
        <v>69</v>
      </c>
      <c r="C42" s="5">
        <f>SUM(pdf!C42:$BU42)</f>
        <v>0.99999999999999978</v>
      </c>
      <c r="D42" s="6">
        <f>SUM(pdf!D42:$BU42)</f>
        <v>0.3346354166666663</v>
      </c>
      <c r="E42" s="6">
        <f>SUM(pdf!E42:$BU42)</f>
        <v>0.3346354166666663</v>
      </c>
      <c r="F42" s="6">
        <f>SUM(pdf!F42:$BU42)</f>
        <v>0.3346354166666663</v>
      </c>
      <c r="G42" s="6">
        <f>SUM(pdf!G42:$BU42)</f>
        <v>0.3346354166666663</v>
      </c>
      <c r="H42" s="6">
        <f>SUM(pdf!H42:$BU42)</f>
        <v>0.3346354166666663</v>
      </c>
      <c r="I42" s="6">
        <f>SUM(pdf!I42:$BU42)</f>
        <v>0.3346354166666663</v>
      </c>
      <c r="J42" s="6">
        <f>SUM(pdf!J42:$BU42)</f>
        <v>0.3346354166666663</v>
      </c>
      <c r="K42" s="6">
        <f>SUM(pdf!K42:$BU42)</f>
        <v>0.3346354166666663</v>
      </c>
      <c r="L42" s="6">
        <f>SUM(pdf!L42:$BU42)</f>
        <v>0.3346354166666663</v>
      </c>
      <c r="M42" s="6">
        <f>SUM(pdf!M42:$BU42)</f>
        <v>0.3346354166666663</v>
      </c>
      <c r="N42" s="6">
        <f>SUM(pdf!N42:$BU42)</f>
        <v>0.3346354166666663</v>
      </c>
      <c r="O42" s="6">
        <f>SUM(pdf!O42:$BU42)</f>
        <v>0.3346354166666663</v>
      </c>
      <c r="P42" s="6">
        <f>SUM(pdf!P42:$BU42)</f>
        <v>0.3346354166666663</v>
      </c>
      <c r="Q42" s="6">
        <f>SUM(pdf!Q42:$BU42)</f>
        <v>0.33333333333333298</v>
      </c>
      <c r="R42" s="6">
        <f>SUM(pdf!R42:$BU42)</f>
        <v>0.33289930555555519</v>
      </c>
      <c r="S42" s="6">
        <f>SUM(pdf!S42:$BU42)</f>
        <v>0.33289930555555519</v>
      </c>
      <c r="T42" s="6">
        <f>SUM(pdf!T42:$BU42)</f>
        <v>0.3324652777777774</v>
      </c>
      <c r="U42" s="6">
        <f>SUM(pdf!U42:$BU42)</f>
        <v>0.33159722222222182</v>
      </c>
      <c r="V42" s="6">
        <f>SUM(pdf!V42:$BU42)</f>
        <v>0.33159722222222182</v>
      </c>
      <c r="W42" s="6">
        <f>SUM(pdf!W42:$BU42)</f>
        <v>0.3307291666666663</v>
      </c>
      <c r="X42" s="6">
        <f>SUM(pdf!X42:$BU42)</f>
        <v>0.32812499999999961</v>
      </c>
      <c r="Y42" s="6">
        <f>SUM(pdf!Y42:$BU42)</f>
        <v>0.32508680555555519</v>
      </c>
      <c r="Z42" s="6">
        <f>SUM(pdf!Z42:$BU42)</f>
        <v>0.32291666666666635</v>
      </c>
      <c r="AA42" s="6">
        <f>SUM(pdf!AA42:$BU42)</f>
        <v>0.32118055555555525</v>
      </c>
      <c r="AB42" s="6">
        <f>SUM(pdf!AB42:$BU42)</f>
        <v>0.31857638888888856</v>
      </c>
      <c r="AC42" s="6">
        <f>SUM(pdf!AC42:$BU42)</f>
        <v>0.31553819444444414</v>
      </c>
      <c r="AD42" s="6">
        <f>SUM(pdf!AD42:$BU42)</f>
        <v>0.31206597222222193</v>
      </c>
      <c r="AE42" s="6">
        <f>SUM(pdf!AE42:$BU42)</f>
        <v>0.31032986111111083</v>
      </c>
      <c r="AF42" s="6">
        <f>SUM(pdf!AF42:$BU42)</f>
        <v>0.30859374999999967</v>
      </c>
      <c r="AG42" s="6">
        <f>SUM(pdf!AG42:$BU42)</f>
        <v>0.30598958333333304</v>
      </c>
      <c r="AH42" s="6">
        <f>SUM(pdf!AH42:$BU42)</f>
        <v>0.30425347222222193</v>
      </c>
      <c r="AI42" s="6">
        <f>SUM(pdf!AI42:$BU42)</f>
        <v>0.29817708333333309</v>
      </c>
      <c r="AJ42" s="6">
        <f>SUM(pdf!AJ42:$BU42)</f>
        <v>0.29296874999999972</v>
      </c>
      <c r="AK42" s="6">
        <f>SUM(pdf!AK42:$BU42)</f>
        <v>0.2860243055555553</v>
      </c>
      <c r="AL42" s="6">
        <f>SUM(pdf!AL42:$BU42)</f>
        <v>0.27951388888888867</v>
      </c>
      <c r="AM42" s="6">
        <f>SUM(pdf!AM42:$BU42)</f>
        <v>0.27083333333333309</v>
      </c>
      <c r="AN42" s="6">
        <f>SUM(pdf!AN42:$BU42)</f>
        <v>0.25043402777777762</v>
      </c>
      <c r="AO42" s="6">
        <f>SUM(pdf!AO42:$BU42)</f>
        <v>0.23177083333333326</v>
      </c>
      <c r="AP42" s="6">
        <f>SUM(pdf!AP42:$BU42)</f>
        <v>0.19878472222222215</v>
      </c>
      <c r="AQ42" s="6">
        <f>SUM(pdf!AQ42:$BU42)</f>
        <v>7.3784722222222016E-2</v>
      </c>
      <c r="AR42" s="6">
        <f>SUM(pdf!AR42:$BU42)</f>
        <v>5.1649305555555441E-2</v>
      </c>
      <c r="AS42" s="6">
        <f>SUM(pdf!AS42:$BU42)</f>
        <v>3.7326388888888846E-2</v>
      </c>
      <c r="AT42" s="6">
        <f>SUM(pdf!AT42:$BU42)</f>
        <v>2.9513888888888843E-2</v>
      </c>
      <c r="AU42" s="6">
        <f>SUM(pdf!AU42:$BU42)</f>
        <v>2.5607638888888846E-2</v>
      </c>
      <c r="AV42" s="6">
        <f>SUM(pdf!AV42:$BU42)</f>
        <v>2.213541666666663E-2</v>
      </c>
      <c r="AW42" s="6">
        <f>SUM(pdf!AW42:$BU42)</f>
        <v>1.9097222222222189E-2</v>
      </c>
      <c r="AX42" s="6">
        <f>SUM(pdf!AX42:$BU42)</f>
        <v>1.4756944444444422E-2</v>
      </c>
      <c r="AY42" s="6">
        <f>SUM(pdf!AY42:$BU42)</f>
        <v>1.4322916666666644E-2</v>
      </c>
      <c r="AZ42" s="6">
        <f>SUM(pdf!AZ42:$BU42)</f>
        <v>1.3454861111111091E-2</v>
      </c>
      <c r="BA42" s="6">
        <f>SUM(pdf!BA42:$BU42)</f>
        <v>1.2152777777777761E-2</v>
      </c>
      <c r="BB42" s="6">
        <f>SUM(pdf!BB42:$BU42)</f>
        <v>1.041666666666665E-2</v>
      </c>
      <c r="BC42" s="6">
        <f>SUM(pdf!BC42:$BU42)</f>
        <v>9.9826388888888742E-3</v>
      </c>
      <c r="BD42" s="6">
        <f>SUM(pdf!BD42:$BU42)</f>
        <v>8.6805555555555438E-3</v>
      </c>
      <c r="BE42" s="6">
        <f>SUM(pdf!BE42:$BU42)</f>
        <v>7.3784722222222134E-3</v>
      </c>
      <c r="BF42" s="6">
        <f>SUM(pdf!BF42:$BU42)</f>
        <v>6.9444444444444354E-3</v>
      </c>
      <c r="BG42" s="6">
        <f>SUM(pdf!BG42:$BU42)</f>
        <v>6.9444444444444354E-3</v>
      </c>
      <c r="BH42" s="6">
        <f>SUM(pdf!BH42:$BU42)</f>
        <v>6.5104166666666591E-3</v>
      </c>
      <c r="BI42" s="6">
        <f>SUM(pdf!BI42:$BU42)</f>
        <v>6.5104166666666591E-3</v>
      </c>
      <c r="BJ42" s="6">
        <f>SUM(pdf!BJ42:$BU42)</f>
        <v>6.5104166666666591E-3</v>
      </c>
      <c r="BK42" s="6">
        <f>SUM(pdf!BK42:$BU42)</f>
        <v>6.076388888888882E-3</v>
      </c>
      <c r="BL42" s="6">
        <f>SUM(pdf!BL42:$BU42)</f>
        <v>6.076388888888882E-3</v>
      </c>
      <c r="BM42" s="6">
        <f>SUM(pdf!BM42:$BU42)</f>
        <v>6.076388888888882E-3</v>
      </c>
      <c r="BN42" s="6">
        <f>SUM(pdf!BN42:$BU42)</f>
        <v>6.076388888888882E-3</v>
      </c>
      <c r="BO42" s="6">
        <f>SUM(pdf!BO42:$BU42)</f>
        <v>6.076388888888882E-3</v>
      </c>
      <c r="BP42" s="6">
        <f>SUM(pdf!BP42:$BU42)</f>
        <v>6.076388888888882E-3</v>
      </c>
      <c r="BQ42" s="6">
        <f>SUM(pdf!BQ42:$BU42)</f>
        <v>5.6423611111111049E-3</v>
      </c>
      <c r="BR42" s="6">
        <f>SUM(pdf!BR42:$BU42)</f>
        <v>5.6423611111111049E-3</v>
      </c>
      <c r="BS42" s="6">
        <f>SUM(pdf!BS42:$BU42)</f>
        <v>5.6423611111111049E-3</v>
      </c>
      <c r="BT42" s="6">
        <f>SUM(pdf!BT42:$BU42)</f>
        <v>4.7743055555555499E-3</v>
      </c>
      <c r="BU42" s="7">
        <f>SUM(pdf!BU42:$BU42)</f>
        <v>3.0381944444444402E-3</v>
      </c>
      <c r="BW42">
        <f t="shared" si="57"/>
        <v>1</v>
      </c>
      <c r="BX42">
        <f t="shared" si="57"/>
        <v>1</v>
      </c>
      <c r="BY42">
        <f t="shared" si="57"/>
        <v>1</v>
      </c>
      <c r="BZ42">
        <f t="shared" si="57"/>
        <v>1</v>
      </c>
      <c r="CA42">
        <f t="shared" si="57"/>
        <v>1</v>
      </c>
      <c r="CB42">
        <f t="shared" si="57"/>
        <v>1</v>
      </c>
      <c r="CC42">
        <f t="shared" si="57"/>
        <v>1</v>
      </c>
      <c r="CD42">
        <f t="shared" si="57"/>
        <v>38</v>
      </c>
      <c r="CE42">
        <f t="shared" si="57"/>
        <v>40</v>
      </c>
      <c r="CF42">
        <f t="shared" si="57"/>
        <v>42</v>
      </c>
      <c r="CG42">
        <f t="shared" si="58"/>
        <v>43</v>
      </c>
      <c r="CI42">
        <f t="shared" si="27"/>
        <v>30</v>
      </c>
      <c r="CJ42">
        <f t="shared" si="28"/>
        <v>30</v>
      </c>
      <c r="CK42">
        <f t="shared" si="32"/>
        <v>30</v>
      </c>
      <c r="CL42">
        <f t="shared" si="33"/>
        <v>30</v>
      </c>
      <c r="CM42">
        <f t="shared" si="34"/>
        <v>30</v>
      </c>
      <c r="CN42">
        <f t="shared" si="35"/>
        <v>30</v>
      </c>
      <c r="CO42">
        <f t="shared" si="36"/>
        <v>30</v>
      </c>
      <c r="CP42">
        <f t="shared" si="37"/>
        <v>67</v>
      </c>
      <c r="CQ42">
        <f t="shared" si="38"/>
        <v>69</v>
      </c>
      <c r="CR42">
        <f t="shared" si="39"/>
        <v>71</v>
      </c>
      <c r="CS42">
        <f t="shared" si="39"/>
        <v>72</v>
      </c>
      <c r="CU42">
        <f t="shared" si="29"/>
        <v>-39</v>
      </c>
      <c r="CV42">
        <f t="shared" si="30"/>
        <v>-39</v>
      </c>
      <c r="CW42">
        <f t="shared" si="40"/>
        <v>-39</v>
      </c>
      <c r="CX42">
        <f t="shared" si="41"/>
        <v>-39</v>
      </c>
      <c r="CY42">
        <f t="shared" si="42"/>
        <v>-39</v>
      </c>
      <c r="CZ42">
        <f t="shared" si="43"/>
        <v>-39</v>
      </c>
      <c r="DA42">
        <f t="shared" si="44"/>
        <v>-39</v>
      </c>
      <c r="DB42">
        <f t="shared" si="45"/>
        <v>-2</v>
      </c>
      <c r="DC42">
        <f t="shared" si="46"/>
        <v>0</v>
      </c>
      <c r="DD42">
        <f t="shared" si="47"/>
        <v>2</v>
      </c>
      <c r="DE42">
        <f t="shared" si="47"/>
        <v>3</v>
      </c>
      <c r="DG42" s="1">
        <f t="shared" si="31"/>
        <v>-0.56521739130434778</v>
      </c>
      <c r="DH42" s="1">
        <f t="shared" si="48"/>
        <v>-0.56521739130434778</v>
      </c>
      <c r="DI42" s="1">
        <f t="shared" si="49"/>
        <v>-0.56521739130434778</v>
      </c>
      <c r="DJ42" s="1">
        <f t="shared" si="50"/>
        <v>-0.56521739130434778</v>
      </c>
      <c r="DK42" s="1">
        <f t="shared" si="51"/>
        <v>-0.56521739130434778</v>
      </c>
      <c r="DL42" s="1">
        <f t="shared" si="52"/>
        <v>-0.56521739130434778</v>
      </c>
      <c r="DM42" s="1">
        <f t="shared" si="53"/>
        <v>-0.56521739130434778</v>
      </c>
      <c r="DN42" s="1">
        <f t="shared" si="54"/>
        <v>-2.8985507246376812E-2</v>
      </c>
      <c r="DO42" s="1">
        <f t="shared" si="55"/>
        <v>0</v>
      </c>
      <c r="DP42" s="1">
        <f t="shared" si="56"/>
        <v>2.8985507246376812E-2</v>
      </c>
      <c r="DQ42" s="1">
        <f t="shared" si="56"/>
        <v>4.3478260869565216E-2</v>
      </c>
    </row>
    <row r="43" spans="1:121" x14ac:dyDescent="0.25">
      <c r="A43">
        <v>41</v>
      </c>
      <c r="B43">
        <v>70</v>
      </c>
      <c r="C43" s="5">
        <f>SUM(pdf!C43:$BU43)</f>
        <v>0.999999999999999</v>
      </c>
      <c r="D43" s="6">
        <f>SUM(pdf!D43:$BU43)</f>
        <v>0.31444759206798778</v>
      </c>
      <c r="E43" s="6">
        <f>SUM(pdf!E43:$BU43)</f>
        <v>0.31444759206798778</v>
      </c>
      <c r="F43" s="6">
        <f>SUM(pdf!F43:$BU43)</f>
        <v>0.31444759206798778</v>
      </c>
      <c r="G43" s="6">
        <f>SUM(pdf!G43:$BU43)</f>
        <v>0.31373937677053737</v>
      </c>
      <c r="H43" s="6">
        <f>SUM(pdf!H43:$BU43)</f>
        <v>0.31373937677053737</v>
      </c>
      <c r="I43" s="6">
        <f>SUM(pdf!I43:$BU43)</f>
        <v>0.31373937677053737</v>
      </c>
      <c r="J43" s="6">
        <f>SUM(pdf!J43:$BU43)</f>
        <v>0.31373937677053737</v>
      </c>
      <c r="K43" s="6">
        <f>SUM(pdf!K43:$BU43)</f>
        <v>0.31373937677053737</v>
      </c>
      <c r="L43" s="6">
        <f>SUM(pdf!L43:$BU43)</f>
        <v>0.31373937677053737</v>
      </c>
      <c r="M43" s="6">
        <f>SUM(pdf!M43:$BU43)</f>
        <v>0.31338526912181214</v>
      </c>
      <c r="N43" s="6">
        <f>SUM(pdf!N43:$BU43)</f>
        <v>0.31338526912181214</v>
      </c>
      <c r="O43" s="6">
        <f>SUM(pdf!O43:$BU43)</f>
        <v>0.31338526912181214</v>
      </c>
      <c r="P43" s="6">
        <f>SUM(pdf!P43:$BU43)</f>
        <v>0.31338526912181214</v>
      </c>
      <c r="Q43" s="6">
        <f>SUM(pdf!Q43:$BU43)</f>
        <v>0.31338526912181214</v>
      </c>
      <c r="R43" s="6">
        <f>SUM(pdf!R43:$BU43)</f>
        <v>0.31338526912181214</v>
      </c>
      <c r="S43" s="6">
        <f>SUM(pdf!S43:$BU43)</f>
        <v>0.31338526912181214</v>
      </c>
      <c r="T43" s="6">
        <f>SUM(pdf!T43:$BU43)</f>
        <v>0.31303116147308696</v>
      </c>
      <c r="U43" s="6">
        <f>SUM(pdf!U43:$BU43)</f>
        <v>0.31267705382436173</v>
      </c>
      <c r="V43" s="6">
        <f>SUM(pdf!V43:$BU43)</f>
        <v>0.31196883852691132</v>
      </c>
      <c r="W43" s="6">
        <f>SUM(pdf!W43:$BU43)</f>
        <v>0.31090651558073568</v>
      </c>
      <c r="X43" s="6">
        <f>SUM(pdf!X43:$BU43)</f>
        <v>0.31055240793201044</v>
      </c>
      <c r="Y43" s="6">
        <f>SUM(pdf!Y43:$BU43)</f>
        <v>0.31019830028328527</v>
      </c>
      <c r="Z43" s="6">
        <f>SUM(pdf!Z43:$BU43)</f>
        <v>0.30878186968838439</v>
      </c>
      <c r="AA43" s="6">
        <f>SUM(pdf!AA43:$BU43)</f>
        <v>0.30771954674220875</v>
      </c>
      <c r="AB43" s="6">
        <f>SUM(pdf!AB43:$BU43)</f>
        <v>0.30665722379603316</v>
      </c>
      <c r="AC43" s="6">
        <f>SUM(pdf!AC43:$BU43)</f>
        <v>0.30417847025495665</v>
      </c>
      <c r="AD43" s="6">
        <f>SUM(pdf!AD43:$BU43)</f>
        <v>0.30276203966005583</v>
      </c>
      <c r="AE43" s="6">
        <f>SUM(pdf!AE43:$BU43)</f>
        <v>0.30063739376770454</v>
      </c>
      <c r="AF43" s="6">
        <f>SUM(pdf!AF43:$BU43)</f>
        <v>0.29886685552407849</v>
      </c>
      <c r="AG43" s="6">
        <f>SUM(pdf!AG43:$BU43)</f>
        <v>0.29745042492917761</v>
      </c>
      <c r="AH43" s="6">
        <f>SUM(pdf!AH43:$BU43)</f>
        <v>0.29284702549574987</v>
      </c>
      <c r="AI43" s="6">
        <f>SUM(pdf!AI43:$BU43)</f>
        <v>0.29072237960339858</v>
      </c>
      <c r="AJ43" s="6">
        <f>SUM(pdf!AJ43:$BU43)</f>
        <v>0.28611898016997084</v>
      </c>
      <c r="AK43" s="6">
        <f>SUM(pdf!AK43:$BU43)</f>
        <v>0.28116147308781786</v>
      </c>
      <c r="AL43" s="6">
        <f>SUM(pdf!AL43:$BU43)</f>
        <v>0.27443342776203888</v>
      </c>
      <c r="AM43" s="6">
        <f>SUM(pdf!AM43:$BU43)</f>
        <v>0.26699716713880944</v>
      </c>
      <c r="AN43" s="6">
        <f>SUM(pdf!AN43:$BU43)</f>
        <v>0.25849858356940442</v>
      </c>
      <c r="AO43" s="6">
        <f>SUM(pdf!AO43:$BU43)</f>
        <v>0.24752124645892287</v>
      </c>
      <c r="AP43" s="6">
        <f>SUM(pdf!AP43:$BU43)</f>
        <v>0.23264872521246396</v>
      </c>
      <c r="AQ43" s="6">
        <f>SUM(pdf!AQ43:$BU43)</f>
        <v>0.20679886685552346</v>
      </c>
      <c r="AR43" s="6">
        <f>SUM(pdf!AR43:$BU43)</f>
        <v>8.9235127478753409E-2</v>
      </c>
      <c r="AS43" s="6">
        <f>SUM(pdf!AS43:$BU43)</f>
        <v>6.5155807365438953E-2</v>
      </c>
      <c r="AT43" s="6">
        <f>SUM(pdf!AT43:$BU43)</f>
        <v>4.3201133144475865E-2</v>
      </c>
      <c r="AU43" s="6">
        <f>SUM(pdf!AU43:$BU43)</f>
        <v>3.4348441926345542E-2</v>
      </c>
      <c r="AV43" s="6">
        <f>SUM(pdf!AV43:$BU43)</f>
        <v>2.9036827195467369E-2</v>
      </c>
      <c r="AW43" s="6">
        <f>SUM(pdf!AW43:$BU43)</f>
        <v>2.3371104815863977E-2</v>
      </c>
      <c r="AX43" s="6">
        <f>SUM(pdf!AX43:$BU43)</f>
        <v>1.9830028328611859E-2</v>
      </c>
      <c r="AY43" s="6">
        <f>SUM(pdf!AY43:$BU43)</f>
        <v>1.6288951841359742E-2</v>
      </c>
      <c r="AZ43" s="6">
        <f>SUM(pdf!AZ43:$BU43)</f>
        <v>1.5226628895184112E-2</v>
      </c>
      <c r="BA43" s="6">
        <f>SUM(pdf!BA43:$BU43)</f>
        <v>1.4518413597733686E-2</v>
      </c>
      <c r="BB43" s="6">
        <f>SUM(pdf!BB43:$BU43)</f>
        <v>1.3456090651558056E-2</v>
      </c>
      <c r="BC43" s="6">
        <f>SUM(pdf!BC43:$BU43)</f>
        <v>1.3101983002832843E-2</v>
      </c>
      <c r="BD43" s="6">
        <f>SUM(pdf!BD43:$BU43)</f>
        <v>1.2039660056657214E-2</v>
      </c>
      <c r="BE43" s="6">
        <f>SUM(pdf!BE43:$BU43)</f>
        <v>1.1331444759206787E-2</v>
      </c>
      <c r="BF43" s="6">
        <f>SUM(pdf!BF43:$BU43)</f>
        <v>1.1331444759206787E-2</v>
      </c>
      <c r="BG43" s="6">
        <f>SUM(pdf!BG43:$BU43)</f>
        <v>1.0977337110481575E-2</v>
      </c>
      <c r="BH43" s="6">
        <f>SUM(pdf!BH43:$BU43)</f>
        <v>1.0269121813031152E-2</v>
      </c>
      <c r="BI43" s="6">
        <f>SUM(pdf!BI43:$BU43)</f>
        <v>9.5609065155807266E-3</v>
      </c>
      <c r="BJ43" s="6">
        <f>SUM(pdf!BJ43:$BU43)</f>
        <v>8.8526912181303014E-3</v>
      </c>
      <c r="BK43" s="6">
        <f>SUM(pdf!BK43:$BU43)</f>
        <v>8.4985835694050896E-3</v>
      </c>
      <c r="BL43" s="6">
        <f>SUM(pdf!BL43:$BU43)</f>
        <v>8.1444759206798778E-3</v>
      </c>
      <c r="BM43" s="6">
        <f>SUM(pdf!BM43:$BU43)</f>
        <v>7.790368271954666E-3</v>
      </c>
      <c r="BN43" s="6">
        <f>SUM(pdf!BN43:$BU43)</f>
        <v>7.0821529745042407E-3</v>
      </c>
      <c r="BO43" s="6">
        <f>SUM(pdf!BO43:$BU43)</f>
        <v>7.0821529745042407E-3</v>
      </c>
      <c r="BP43" s="6">
        <f>SUM(pdf!BP43:$BU43)</f>
        <v>6.3739376770538163E-3</v>
      </c>
      <c r="BQ43" s="6">
        <f>SUM(pdf!BQ43:$BU43)</f>
        <v>6.3739376770538163E-3</v>
      </c>
      <c r="BR43" s="6">
        <f>SUM(pdf!BR43:$BU43)</f>
        <v>6.0198300283286037E-3</v>
      </c>
      <c r="BS43" s="6">
        <f>SUM(pdf!BS43:$BU43)</f>
        <v>5.6657223796033919E-3</v>
      </c>
      <c r="BT43" s="6">
        <f>SUM(pdf!BT43:$BU43)</f>
        <v>5.6657223796033919E-3</v>
      </c>
      <c r="BU43" s="7">
        <f>SUM(pdf!BU43:$BU43)</f>
        <v>5.3116147308781801E-3</v>
      </c>
      <c r="BW43">
        <f t="shared" si="57"/>
        <v>1</v>
      </c>
      <c r="BX43">
        <f t="shared" si="57"/>
        <v>1</v>
      </c>
      <c r="BY43">
        <f t="shared" si="57"/>
        <v>1</v>
      </c>
      <c r="BZ43">
        <f t="shared" si="57"/>
        <v>1</v>
      </c>
      <c r="CA43">
        <f t="shared" si="57"/>
        <v>1</v>
      </c>
      <c r="CB43">
        <f t="shared" si="57"/>
        <v>1</v>
      </c>
      <c r="CC43">
        <f t="shared" si="57"/>
        <v>1</v>
      </c>
      <c r="CD43">
        <f t="shared" si="57"/>
        <v>38</v>
      </c>
      <c r="CE43">
        <f t="shared" si="57"/>
        <v>41</v>
      </c>
      <c r="CF43">
        <f t="shared" si="57"/>
        <v>43</v>
      </c>
      <c r="CG43">
        <f t="shared" si="58"/>
        <v>45</v>
      </c>
      <c r="CI43">
        <f t="shared" si="27"/>
        <v>30</v>
      </c>
      <c r="CJ43">
        <f t="shared" si="28"/>
        <v>30</v>
      </c>
      <c r="CK43">
        <f t="shared" si="32"/>
        <v>30</v>
      </c>
      <c r="CL43">
        <f t="shared" si="33"/>
        <v>30</v>
      </c>
      <c r="CM43">
        <f t="shared" si="34"/>
        <v>30</v>
      </c>
      <c r="CN43">
        <f t="shared" si="35"/>
        <v>30</v>
      </c>
      <c r="CO43">
        <f t="shared" si="36"/>
        <v>30</v>
      </c>
      <c r="CP43">
        <f t="shared" si="37"/>
        <v>67</v>
      </c>
      <c r="CQ43">
        <f t="shared" si="38"/>
        <v>70</v>
      </c>
      <c r="CR43">
        <f t="shared" si="39"/>
        <v>72</v>
      </c>
      <c r="CS43">
        <f t="shared" si="39"/>
        <v>74</v>
      </c>
      <c r="CU43">
        <f t="shared" si="29"/>
        <v>-40</v>
      </c>
      <c r="CV43">
        <f t="shared" si="30"/>
        <v>-40</v>
      </c>
      <c r="CW43">
        <f t="shared" si="40"/>
        <v>-40</v>
      </c>
      <c r="CX43">
        <f t="shared" si="41"/>
        <v>-40</v>
      </c>
      <c r="CY43">
        <f t="shared" si="42"/>
        <v>-40</v>
      </c>
      <c r="CZ43">
        <f t="shared" si="43"/>
        <v>-40</v>
      </c>
      <c r="DA43">
        <f t="shared" si="44"/>
        <v>-40</v>
      </c>
      <c r="DB43">
        <f t="shared" si="45"/>
        <v>-3</v>
      </c>
      <c r="DC43">
        <f t="shared" si="46"/>
        <v>0</v>
      </c>
      <c r="DD43">
        <f t="shared" si="47"/>
        <v>2</v>
      </c>
      <c r="DE43">
        <f t="shared" si="47"/>
        <v>4</v>
      </c>
      <c r="DG43" s="1">
        <f t="shared" si="31"/>
        <v>-0.5714285714285714</v>
      </c>
      <c r="DH43" s="1">
        <f t="shared" si="48"/>
        <v>-0.5714285714285714</v>
      </c>
      <c r="DI43" s="1">
        <f t="shared" si="49"/>
        <v>-0.5714285714285714</v>
      </c>
      <c r="DJ43" s="1">
        <f t="shared" si="50"/>
        <v>-0.5714285714285714</v>
      </c>
      <c r="DK43" s="1">
        <f t="shared" si="51"/>
        <v>-0.5714285714285714</v>
      </c>
      <c r="DL43" s="1">
        <f t="shared" si="52"/>
        <v>-0.5714285714285714</v>
      </c>
      <c r="DM43" s="1">
        <f t="shared" si="53"/>
        <v>-0.5714285714285714</v>
      </c>
      <c r="DN43" s="1">
        <f t="shared" si="54"/>
        <v>-4.2857142857142858E-2</v>
      </c>
      <c r="DO43" s="1">
        <f t="shared" si="55"/>
        <v>0</v>
      </c>
      <c r="DP43" s="1">
        <f t="shared" si="56"/>
        <v>2.8571428571428571E-2</v>
      </c>
      <c r="DQ43" s="1">
        <f t="shared" si="56"/>
        <v>5.7142857142857141E-2</v>
      </c>
    </row>
    <row r="44" spans="1:121" x14ac:dyDescent="0.25">
      <c r="A44">
        <v>42</v>
      </c>
      <c r="B44">
        <v>71</v>
      </c>
      <c r="C44" s="5">
        <f>SUM(pdf!C44:$BU44)</f>
        <v>0.99999999999999933</v>
      </c>
      <c r="D44" s="6">
        <f>SUM(pdf!D44:$BU44)</f>
        <v>0.3474683544303791</v>
      </c>
      <c r="E44" s="6">
        <f>SUM(pdf!E44:$BU44)</f>
        <v>0.3474683544303791</v>
      </c>
      <c r="F44" s="6">
        <f>SUM(pdf!F44:$BU44)</f>
        <v>0.3474683544303791</v>
      </c>
      <c r="G44" s="6">
        <f>SUM(pdf!G44:$BU44)</f>
        <v>0.3474683544303791</v>
      </c>
      <c r="H44" s="6">
        <f>SUM(pdf!H44:$BU44)</f>
        <v>0.3474683544303791</v>
      </c>
      <c r="I44" s="6">
        <f>SUM(pdf!I44:$BU44)</f>
        <v>0.3474683544303791</v>
      </c>
      <c r="J44" s="6">
        <f>SUM(pdf!J44:$BU44)</f>
        <v>0.3474683544303791</v>
      </c>
      <c r="K44" s="6">
        <f>SUM(pdf!K44:$BU44)</f>
        <v>0.3474683544303791</v>
      </c>
      <c r="L44" s="6">
        <f>SUM(pdf!L44:$BU44)</f>
        <v>0.3474683544303791</v>
      </c>
      <c r="M44" s="6">
        <f>SUM(pdf!M44:$BU44)</f>
        <v>0.3474683544303791</v>
      </c>
      <c r="N44" s="6">
        <f>SUM(pdf!N44:$BU44)</f>
        <v>0.3474683544303791</v>
      </c>
      <c r="O44" s="6">
        <f>SUM(pdf!O44:$BU44)</f>
        <v>0.3474683544303791</v>
      </c>
      <c r="P44" s="6">
        <f>SUM(pdf!P44:$BU44)</f>
        <v>0.3474683544303791</v>
      </c>
      <c r="Q44" s="6">
        <f>SUM(pdf!Q44:$BU44)</f>
        <v>0.3474683544303791</v>
      </c>
      <c r="R44" s="6">
        <f>SUM(pdf!R44:$BU44)</f>
        <v>0.3474683544303791</v>
      </c>
      <c r="S44" s="6">
        <f>SUM(pdf!S44:$BU44)</f>
        <v>0.3474683544303791</v>
      </c>
      <c r="T44" s="6">
        <f>SUM(pdf!T44:$BU44)</f>
        <v>0.3474683544303791</v>
      </c>
      <c r="U44" s="6">
        <f>SUM(pdf!U44:$BU44)</f>
        <v>0.34683544303797403</v>
      </c>
      <c r="V44" s="6">
        <f>SUM(pdf!V44:$BU44)</f>
        <v>0.34683544303797403</v>
      </c>
      <c r="W44" s="6">
        <f>SUM(pdf!W44:$BU44)</f>
        <v>0.3455696202531639</v>
      </c>
      <c r="X44" s="6">
        <f>SUM(pdf!X44:$BU44)</f>
        <v>0.3455696202531639</v>
      </c>
      <c r="Y44" s="6">
        <f>SUM(pdf!Y44:$BU44)</f>
        <v>0.3455696202531639</v>
      </c>
      <c r="Z44" s="6">
        <f>SUM(pdf!Z44:$BU44)</f>
        <v>0.34303797468354369</v>
      </c>
      <c r="AA44" s="6">
        <f>SUM(pdf!AA44:$BU44)</f>
        <v>0.34177215189873361</v>
      </c>
      <c r="AB44" s="6">
        <f>SUM(pdf!AB44:$BU44)</f>
        <v>0.34113924050632854</v>
      </c>
      <c r="AC44" s="6">
        <f>SUM(pdf!AC44:$BU44)</f>
        <v>0.33924050632911334</v>
      </c>
      <c r="AD44" s="6">
        <f>SUM(pdf!AD44:$BU44)</f>
        <v>0.33797468354430321</v>
      </c>
      <c r="AE44" s="6">
        <f>SUM(pdf!AE44:$BU44)</f>
        <v>0.33670886075949308</v>
      </c>
      <c r="AF44" s="6">
        <f>SUM(pdf!AF44:$BU44)</f>
        <v>0.33417721518987287</v>
      </c>
      <c r="AG44" s="6">
        <f>SUM(pdf!AG44:$BU44)</f>
        <v>0.3316455696202526</v>
      </c>
      <c r="AH44" s="6">
        <f>SUM(pdf!AH44:$BU44)</f>
        <v>0.32911392405063233</v>
      </c>
      <c r="AI44" s="6">
        <f>SUM(pdf!AI44:$BU44)</f>
        <v>0.32405063291139186</v>
      </c>
      <c r="AJ44" s="6">
        <f>SUM(pdf!AJ44:$BU44)</f>
        <v>0.32088607594936652</v>
      </c>
      <c r="AK44" s="6">
        <f>SUM(pdf!AK44:$BU44)</f>
        <v>0.31835443037974631</v>
      </c>
      <c r="AL44" s="6">
        <f>SUM(pdf!AL44:$BU44)</f>
        <v>0.31392405063291084</v>
      </c>
      <c r="AM44" s="6">
        <f>SUM(pdf!AM44:$BU44)</f>
        <v>0.30696202531645517</v>
      </c>
      <c r="AN44" s="6">
        <f>SUM(pdf!AN44:$BU44)</f>
        <v>0.3044303797468349</v>
      </c>
      <c r="AO44" s="6">
        <f>SUM(pdf!AO44:$BU44)</f>
        <v>0.29430379746835389</v>
      </c>
      <c r="AP44" s="6">
        <f>SUM(pdf!AP44:$BU44)</f>
        <v>0.2829113924050628</v>
      </c>
      <c r="AQ44" s="6">
        <f>SUM(pdf!AQ44:$BU44)</f>
        <v>0.2639240506329108</v>
      </c>
      <c r="AR44" s="6">
        <f>SUM(pdf!AR44:$BU44)</f>
        <v>0.21645569620253113</v>
      </c>
      <c r="AS44" s="6">
        <f>SUM(pdf!AS44:$BU44)</f>
        <v>9.303797468354412E-2</v>
      </c>
      <c r="AT44" s="6">
        <f>SUM(pdf!AT44:$BU44)</f>
        <v>7.0253164556961858E-2</v>
      </c>
      <c r="AU44" s="6">
        <f>SUM(pdf!AU44:$BU44)</f>
        <v>5.3797468354430264E-2</v>
      </c>
      <c r="AV44" s="6">
        <f>SUM(pdf!AV44:$BU44)</f>
        <v>4.5569620253164453E-2</v>
      </c>
      <c r="AW44" s="6">
        <f>SUM(pdf!AW44:$BU44)</f>
        <v>3.3544303797468263E-2</v>
      </c>
      <c r="AX44" s="6">
        <f>SUM(pdf!AX44:$BU44)</f>
        <v>2.9113924050632824E-2</v>
      </c>
      <c r="AY44" s="6">
        <f>SUM(pdf!AY44:$BU44)</f>
        <v>2.7848101265822704E-2</v>
      </c>
      <c r="AZ44" s="6">
        <f>SUM(pdf!AZ44:$BU44)</f>
        <v>2.5316455696202455E-2</v>
      </c>
      <c r="BA44" s="6">
        <f>SUM(pdf!BA44:$BU44)</f>
        <v>2.0253164556961953E-2</v>
      </c>
      <c r="BB44" s="6">
        <f>SUM(pdf!BB44:$BU44)</f>
        <v>1.9620253164556893E-2</v>
      </c>
      <c r="BC44" s="6">
        <f>SUM(pdf!BC44:$BU44)</f>
        <v>1.898734177215183E-2</v>
      </c>
      <c r="BD44" s="6">
        <f>SUM(pdf!BD44:$BU44)</f>
        <v>1.8354430379746767E-2</v>
      </c>
      <c r="BE44" s="6">
        <f>SUM(pdf!BE44:$BU44)</f>
        <v>1.8354430379746767E-2</v>
      </c>
      <c r="BF44" s="6">
        <f>SUM(pdf!BF44:$BU44)</f>
        <v>1.7721518987341704E-2</v>
      </c>
      <c r="BG44" s="6">
        <f>SUM(pdf!BG44:$BU44)</f>
        <v>1.5822784810126521E-2</v>
      </c>
      <c r="BH44" s="6">
        <f>SUM(pdf!BH44:$BU44)</f>
        <v>1.4556962025316401E-2</v>
      </c>
      <c r="BI44" s="6">
        <f>SUM(pdf!BI44:$BU44)</f>
        <v>1.4556962025316401E-2</v>
      </c>
      <c r="BJ44" s="6">
        <f>SUM(pdf!BJ44:$BU44)</f>
        <v>1.4556962025316401E-2</v>
      </c>
      <c r="BK44" s="6">
        <f>SUM(pdf!BK44:$BU44)</f>
        <v>1.4556962025316401E-2</v>
      </c>
      <c r="BL44" s="6">
        <f>SUM(pdf!BL44:$BU44)</f>
        <v>1.4556962025316401E-2</v>
      </c>
      <c r="BM44" s="6">
        <f>SUM(pdf!BM44:$BU44)</f>
        <v>1.3291139240506282E-2</v>
      </c>
      <c r="BN44" s="6">
        <f>SUM(pdf!BN44:$BU44)</f>
        <v>1.2658227848101219E-2</v>
      </c>
      <c r="BO44" s="6">
        <f>SUM(pdf!BO44:$BU44)</f>
        <v>1.2658227848101219E-2</v>
      </c>
      <c r="BP44" s="6">
        <f>SUM(pdf!BP44:$BU44)</f>
        <v>1.2658227848101219E-2</v>
      </c>
      <c r="BQ44" s="6">
        <f>SUM(pdf!BQ44:$BU44)</f>
        <v>1.2658227848101219E-2</v>
      </c>
      <c r="BR44" s="6">
        <f>SUM(pdf!BR44:$BU44)</f>
        <v>1.2658227848101219E-2</v>
      </c>
      <c r="BS44" s="6">
        <f>SUM(pdf!BS44:$BU44)</f>
        <v>1.2658227848101219E-2</v>
      </c>
      <c r="BT44" s="6">
        <f>SUM(pdf!BT44:$BU44)</f>
        <v>1.2658227848101219E-2</v>
      </c>
      <c r="BU44" s="7">
        <f>SUM(pdf!BU44:$BU44)</f>
        <v>1.1392405063291099E-2</v>
      </c>
      <c r="BW44">
        <f t="shared" si="57"/>
        <v>1</v>
      </c>
      <c r="BX44">
        <f t="shared" si="57"/>
        <v>1</v>
      </c>
      <c r="BY44">
        <f t="shared" si="57"/>
        <v>1</v>
      </c>
      <c r="BZ44">
        <f t="shared" si="57"/>
        <v>1</v>
      </c>
      <c r="CA44">
        <f t="shared" si="57"/>
        <v>1</v>
      </c>
      <c r="CB44">
        <f t="shared" si="57"/>
        <v>1</v>
      </c>
      <c r="CC44">
        <f t="shared" si="57"/>
        <v>1</v>
      </c>
      <c r="CD44">
        <f t="shared" si="57"/>
        <v>41</v>
      </c>
      <c r="CE44">
        <f t="shared" si="57"/>
        <v>42</v>
      </c>
      <c r="CF44">
        <f t="shared" si="57"/>
        <v>45</v>
      </c>
      <c r="CG44">
        <f t="shared" si="58"/>
        <v>47</v>
      </c>
      <c r="CI44">
        <f t="shared" si="27"/>
        <v>30</v>
      </c>
      <c r="CJ44">
        <f t="shared" si="28"/>
        <v>30</v>
      </c>
      <c r="CK44">
        <f t="shared" si="32"/>
        <v>30</v>
      </c>
      <c r="CL44">
        <f t="shared" si="33"/>
        <v>30</v>
      </c>
      <c r="CM44">
        <f t="shared" si="34"/>
        <v>30</v>
      </c>
      <c r="CN44">
        <f t="shared" si="35"/>
        <v>30</v>
      </c>
      <c r="CO44">
        <f t="shared" si="36"/>
        <v>30</v>
      </c>
      <c r="CP44">
        <f t="shared" si="37"/>
        <v>70</v>
      </c>
      <c r="CQ44">
        <f t="shared" si="38"/>
        <v>71</v>
      </c>
      <c r="CR44">
        <f t="shared" si="39"/>
        <v>74</v>
      </c>
      <c r="CS44">
        <f t="shared" si="39"/>
        <v>76</v>
      </c>
      <c r="CU44">
        <f t="shared" si="29"/>
        <v>-41</v>
      </c>
      <c r="CV44">
        <f t="shared" si="30"/>
        <v>-41</v>
      </c>
      <c r="CW44">
        <f t="shared" si="40"/>
        <v>-41</v>
      </c>
      <c r="CX44">
        <f t="shared" si="41"/>
        <v>-41</v>
      </c>
      <c r="CY44">
        <f t="shared" si="42"/>
        <v>-41</v>
      </c>
      <c r="CZ44">
        <f t="shared" si="43"/>
        <v>-41</v>
      </c>
      <c r="DA44">
        <f t="shared" si="44"/>
        <v>-41</v>
      </c>
      <c r="DB44">
        <f t="shared" si="45"/>
        <v>-1</v>
      </c>
      <c r="DC44">
        <f t="shared" si="46"/>
        <v>0</v>
      </c>
      <c r="DD44">
        <f t="shared" si="47"/>
        <v>3</v>
      </c>
      <c r="DE44">
        <f t="shared" si="47"/>
        <v>5</v>
      </c>
      <c r="DG44" s="1">
        <f t="shared" si="31"/>
        <v>-0.57746478873239437</v>
      </c>
      <c r="DH44" s="1">
        <f t="shared" si="48"/>
        <v>-0.57746478873239437</v>
      </c>
      <c r="DI44" s="1">
        <f t="shared" si="49"/>
        <v>-0.57746478873239437</v>
      </c>
      <c r="DJ44" s="1">
        <f t="shared" si="50"/>
        <v>-0.57746478873239437</v>
      </c>
      <c r="DK44" s="1">
        <f t="shared" si="51"/>
        <v>-0.57746478873239437</v>
      </c>
      <c r="DL44" s="1">
        <f t="shared" si="52"/>
        <v>-0.57746478873239437</v>
      </c>
      <c r="DM44" s="1">
        <f t="shared" si="53"/>
        <v>-0.57746478873239437</v>
      </c>
      <c r="DN44" s="1">
        <f t="shared" si="54"/>
        <v>-1.4084507042253521E-2</v>
      </c>
      <c r="DO44" s="1">
        <f t="shared" si="55"/>
        <v>0</v>
      </c>
      <c r="DP44" s="1">
        <f t="shared" si="56"/>
        <v>4.2253521126760563E-2</v>
      </c>
      <c r="DQ44" s="1">
        <f t="shared" si="56"/>
        <v>7.0422535211267609E-2</v>
      </c>
    </row>
    <row r="45" spans="1:121" x14ac:dyDescent="0.25">
      <c r="A45">
        <v>43</v>
      </c>
      <c r="B45">
        <v>72</v>
      </c>
      <c r="C45" s="5">
        <f>SUM(pdf!C45:$BU45)</f>
        <v>0.99999999999999933</v>
      </c>
      <c r="D45" s="6">
        <f>SUM(pdf!D45:$BU45)</f>
        <v>0.34306569343065579</v>
      </c>
      <c r="E45" s="6">
        <f>SUM(pdf!E45:$BU45)</f>
        <v>0.34306569343065579</v>
      </c>
      <c r="F45" s="6">
        <f>SUM(pdf!F45:$BU45)</f>
        <v>0.34306569343065579</v>
      </c>
      <c r="G45" s="6">
        <f>SUM(pdf!G45:$BU45)</f>
        <v>0.34306569343065579</v>
      </c>
      <c r="H45" s="6">
        <f>SUM(pdf!H45:$BU45)</f>
        <v>0.34306569343065579</v>
      </c>
      <c r="I45" s="6">
        <f>SUM(pdf!I45:$BU45)</f>
        <v>0.34306569343065579</v>
      </c>
      <c r="J45" s="6">
        <f>SUM(pdf!J45:$BU45)</f>
        <v>0.34306569343065579</v>
      </c>
      <c r="K45" s="6">
        <f>SUM(pdf!K45:$BU45)</f>
        <v>0.34306569343065579</v>
      </c>
      <c r="L45" s="6">
        <f>SUM(pdf!L45:$BU45)</f>
        <v>0.34306569343065579</v>
      </c>
      <c r="M45" s="6">
        <f>SUM(pdf!M45:$BU45)</f>
        <v>0.34306569343065579</v>
      </c>
      <c r="N45" s="6">
        <f>SUM(pdf!N45:$BU45)</f>
        <v>0.34306569343065579</v>
      </c>
      <c r="O45" s="6">
        <f>SUM(pdf!O45:$BU45)</f>
        <v>0.34306569343065579</v>
      </c>
      <c r="P45" s="6">
        <f>SUM(pdf!P45:$BU45)</f>
        <v>0.34306569343065579</v>
      </c>
      <c r="Q45" s="6">
        <f>SUM(pdf!Q45:$BU45)</f>
        <v>0.34306569343065579</v>
      </c>
      <c r="R45" s="6">
        <f>SUM(pdf!R45:$BU45)</f>
        <v>0.34260948905109379</v>
      </c>
      <c r="S45" s="6">
        <f>SUM(pdf!S45:$BU45)</f>
        <v>0.34260948905109379</v>
      </c>
      <c r="T45" s="6">
        <f>SUM(pdf!T45:$BU45)</f>
        <v>0.34260948905109379</v>
      </c>
      <c r="U45" s="6">
        <f>SUM(pdf!U45:$BU45)</f>
        <v>0.34215328467153172</v>
      </c>
      <c r="V45" s="6">
        <f>SUM(pdf!V45:$BU45)</f>
        <v>0.34078467153284558</v>
      </c>
      <c r="W45" s="6">
        <f>SUM(pdf!W45:$BU45)</f>
        <v>0.33987226277372151</v>
      </c>
      <c r="X45" s="6">
        <f>SUM(pdf!X45:$BU45)</f>
        <v>0.33850364963503538</v>
      </c>
      <c r="Y45" s="6">
        <f>SUM(pdf!Y45:$BU45)</f>
        <v>0.33804744525547331</v>
      </c>
      <c r="Z45" s="6">
        <f>SUM(pdf!Z45:$BU45)</f>
        <v>0.33804744525547331</v>
      </c>
      <c r="AA45" s="6">
        <f>SUM(pdf!AA45:$BU45)</f>
        <v>0.3375912408759113</v>
      </c>
      <c r="AB45" s="6">
        <f>SUM(pdf!AB45:$BU45)</f>
        <v>0.33485401459853903</v>
      </c>
      <c r="AC45" s="6">
        <f>SUM(pdf!AC45:$BU45)</f>
        <v>0.33348540145985289</v>
      </c>
      <c r="AD45" s="6">
        <f>SUM(pdf!AD45:$BU45)</f>
        <v>0.33166058394160475</v>
      </c>
      <c r="AE45" s="6">
        <f>SUM(pdf!AE45:$BU45)</f>
        <v>0.32892335766423247</v>
      </c>
      <c r="AF45" s="6">
        <f>SUM(pdf!AF45:$BU45)</f>
        <v>0.3261861313868602</v>
      </c>
      <c r="AG45" s="6">
        <f>SUM(pdf!AG45:$BU45)</f>
        <v>0.32527372262773613</v>
      </c>
      <c r="AH45" s="6">
        <f>SUM(pdf!AH45:$BU45)</f>
        <v>0.32208029197080179</v>
      </c>
      <c r="AI45" s="6">
        <f>SUM(pdf!AI45:$BU45)</f>
        <v>0.31706204379561931</v>
      </c>
      <c r="AJ45" s="6">
        <f>SUM(pdf!AJ45:$BU45)</f>
        <v>0.31341240875912302</v>
      </c>
      <c r="AK45" s="6">
        <f>SUM(pdf!AK45:$BU45)</f>
        <v>0.30748175182481641</v>
      </c>
      <c r="AL45" s="6">
        <f>SUM(pdf!AL45:$BU45)</f>
        <v>0.30200729927007192</v>
      </c>
      <c r="AM45" s="6">
        <f>SUM(pdf!AM45:$BU45)</f>
        <v>0.29607664233576531</v>
      </c>
      <c r="AN45" s="6">
        <f>SUM(pdf!AN45:$BU45)</f>
        <v>0.29060218978102081</v>
      </c>
      <c r="AO45" s="6">
        <f>SUM(pdf!AO45:$BU45)</f>
        <v>0.28740875912408653</v>
      </c>
      <c r="AP45" s="6">
        <f>SUM(pdf!AP45:$BU45)</f>
        <v>0.2805656934306559</v>
      </c>
      <c r="AQ45" s="6">
        <f>SUM(pdf!AQ45:$BU45)</f>
        <v>0.26824817518248079</v>
      </c>
      <c r="AR45" s="6">
        <f>SUM(pdf!AR45:$BU45)</f>
        <v>0.25091240875912313</v>
      </c>
      <c r="AS45" s="6">
        <f>SUM(pdf!AS45:$BU45)</f>
        <v>0.21989051094890424</v>
      </c>
      <c r="AT45" s="6">
        <f>SUM(pdf!AT45:$BU45)</f>
        <v>9.762773722627717E-2</v>
      </c>
      <c r="AU45" s="6">
        <f>SUM(pdf!AU45:$BU45)</f>
        <v>7.5273722627737086E-2</v>
      </c>
      <c r="AV45" s="6">
        <f>SUM(pdf!AV45:$BU45)</f>
        <v>5.7481751824817406E-2</v>
      </c>
      <c r="AW45" s="6">
        <f>SUM(pdf!AW45:$BU45)</f>
        <v>3.7864963503649596E-2</v>
      </c>
      <c r="AX45" s="6">
        <f>SUM(pdf!AX45:$BU45)</f>
        <v>2.9197080291970764E-2</v>
      </c>
      <c r="AY45" s="6">
        <f>SUM(pdf!AY45:$BU45)</f>
        <v>2.4635036496350335E-2</v>
      </c>
      <c r="AZ45" s="6">
        <f>SUM(pdf!AZ45:$BU45)</f>
        <v>1.9616788321167856E-2</v>
      </c>
      <c r="BA45" s="6">
        <f>SUM(pdf!BA45:$BU45)</f>
        <v>1.6423357664233557E-2</v>
      </c>
      <c r="BB45" s="6">
        <f>SUM(pdf!BB45:$BU45)</f>
        <v>1.4142335766423347E-2</v>
      </c>
      <c r="BC45" s="6">
        <f>SUM(pdf!BC45:$BU45)</f>
        <v>1.3686131386861304E-2</v>
      </c>
      <c r="BD45" s="6">
        <f>SUM(pdf!BD45:$BU45)</f>
        <v>1.2773722627737218E-2</v>
      </c>
      <c r="BE45" s="6">
        <f>SUM(pdf!BE45:$BU45)</f>
        <v>1.2317518248175174E-2</v>
      </c>
      <c r="BF45" s="6">
        <f>SUM(pdf!BF45:$BU45)</f>
        <v>1.1861313868613131E-2</v>
      </c>
      <c r="BG45" s="6">
        <f>SUM(pdf!BG45:$BU45)</f>
        <v>1.1405109489051088E-2</v>
      </c>
      <c r="BH45" s="6">
        <f>SUM(pdf!BH45:$BU45)</f>
        <v>1.1405109489051088E-2</v>
      </c>
      <c r="BI45" s="6">
        <f>SUM(pdf!BI45:$BU45)</f>
        <v>1.0036496350364958E-2</v>
      </c>
      <c r="BJ45" s="6">
        <f>SUM(pdf!BJ45:$BU45)</f>
        <v>8.6678832116788267E-3</v>
      </c>
      <c r="BK45" s="6">
        <f>SUM(pdf!BK45:$BU45)</f>
        <v>7.7554744525547403E-3</v>
      </c>
      <c r="BL45" s="6">
        <f>SUM(pdf!BL45:$BU45)</f>
        <v>7.7554744525547403E-3</v>
      </c>
      <c r="BM45" s="6">
        <f>SUM(pdf!BM45:$BU45)</f>
        <v>7.299270072992697E-3</v>
      </c>
      <c r="BN45" s="6">
        <f>SUM(pdf!BN45:$BU45)</f>
        <v>6.3868613138686105E-3</v>
      </c>
      <c r="BO45" s="6">
        <f>SUM(pdf!BO45:$BU45)</f>
        <v>6.3868613138686105E-3</v>
      </c>
      <c r="BP45" s="6">
        <f>SUM(pdf!BP45:$BU45)</f>
        <v>6.3868613138686105E-3</v>
      </c>
      <c r="BQ45" s="6">
        <f>SUM(pdf!BQ45:$BU45)</f>
        <v>5.4744525547445232E-3</v>
      </c>
      <c r="BR45" s="6">
        <f>SUM(pdf!BR45:$BU45)</f>
        <v>5.01824817518248E-3</v>
      </c>
      <c r="BS45" s="6">
        <f>SUM(pdf!BS45:$BU45)</f>
        <v>5.01824817518248E-3</v>
      </c>
      <c r="BT45" s="6">
        <f>SUM(pdf!BT45:$BU45)</f>
        <v>5.01824817518248E-3</v>
      </c>
      <c r="BU45" s="7">
        <f>SUM(pdf!BU45:$BU45)</f>
        <v>5.01824817518248E-3</v>
      </c>
      <c r="BW45">
        <f t="shared" si="57"/>
        <v>1</v>
      </c>
      <c r="BX45">
        <f t="shared" si="57"/>
        <v>1</v>
      </c>
      <c r="BY45">
        <f t="shared" si="57"/>
        <v>1</v>
      </c>
      <c r="BZ45">
        <f t="shared" si="57"/>
        <v>1</v>
      </c>
      <c r="CA45">
        <f t="shared" si="57"/>
        <v>1</v>
      </c>
      <c r="CB45">
        <f t="shared" si="57"/>
        <v>1</v>
      </c>
      <c r="CC45">
        <f t="shared" si="57"/>
        <v>1</v>
      </c>
      <c r="CD45">
        <f t="shared" si="57"/>
        <v>42</v>
      </c>
      <c r="CE45">
        <f t="shared" si="57"/>
        <v>43</v>
      </c>
      <c r="CF45">
        <f t="shared" si="57"/>
        <v>46</v>
      </c>
      <c r="CG45">
        <f t="shared" si="58"/>
        <v>47</v>
      </c>
      <c r="CI45">
        <f t="shared" si="27"/>
        <v>30</v>
      </c>
      <c r="CJ45">
        <f t="shared" si="28"/>
        <v>30</v>
      </c>
      <c r="CK45">
        <f t="shared" si="32"/>
        <v>30</v>
      </c>
      <c r="CL45">
        <f t="shared" si="33"/>
        <v>30</v>
      </c>
      <c r="CM45">
        <f t="shared" si="34"/>
        <v>30</v>
      </c>
      <c r="CN45">
        <f t="shared" si="35"/>
        <v>30</v>
      </c>
      <c r="CO45">
        <f t="shared" si="36"/>
        <v>30</v>
      </c>
      <c r="CP45">
        <f t="shared" si="37"/>
        <v>71</v>
      </c>
      <c r="CQ45">
        <f t="shared" si="38"/>
        <v>72</v>
      </c>
      <c r="CR45">
        <f t="shared" si="39"/>
        <v>75</v>
      </c>
      <c r="CS45">
        <f t="shared" si="39"/>
        <v>76</v>
      </c>
      <c r="CU45">
        <f t="shared" si="29"/>
        <v>-42</v>
      </c>
      <c r="CV45">
        <f t="shared" si="30"/>
        <v>-42</v>
      </c>
      <c r="CW45">
        <f t="shared" si="40"/>
        <v>-42</v>
      </c>
      <c r="CX45">
        <f t="shared" si="41"/>
        <v>-42</v>
      </c>
      <c r="CY45">
        <f t="shared" si="42"/>
        <v>-42</v>
      </c>
      <c r="CZ45">
        <f t="shared" si="43"/>
        <v>-42</v>
      </c>
      <c r="DA45">
        <f t="shared" si="44"/>
        <v>-42</v>
      </c>
      <c r="DB45">
        <f t="shared" si="45"/>
        <v>-1</v>
      </c>
      <c r="DC45">
        <f t="shared" si="46"/>
        <v>0</v>
      </c>
      <c r="DD45">
        <f t="shared" si="47"/>
        <v>3</v>
      </c>
      <c r="DE45">
        <f t="shared" si="47"/>
        <v>4</v>
      </c>
      <c r="DG45" s="1">
        <f t="shared" si="31"/>
        <v>-0.58333333333333337</v>
      </c>
      <c r="DH45" s="1">
        <f t="shared" si="48"/>
        <v>-0.58333333333333337</v>
      </c>
      <c r="DI45" s="1">
        <f t="shared" si="49"/>
        <v>-0.58333333333333337</v>
      </c>
      <c r="DJ45" s="1">
        <f t="shared" si="50"/>
        <v>-0.58333333333333337</v>
      </c>
      <c r="DK45" s="1">
        <f t="shared" si="51"/>
        <v>-0.58333333333333337</v>
      </c>
      <c r="DL45" s="1">
        <f t="shared" si="52"/>
        <v>-0.58333333333333337</v>
      </c>
      <c r="DM45" s="1">
        <f t="shared" si="53"/>
        <v>-0.58333333333333337</v>
      </c>
      <c r="DN45" s="1">
        <f t="shared" si="54"/>
        <v>-1.3888888888888888E-2</v>
      </c>
      <c r="DO45" s="1">
        <f t="shared" si="55"/>
        <v>0</v>
      </c>
      <c r="DP45" s="1">
        <f t="shared" si="56"/>
        <v>4.1666666666666664E-2</v>
      </c>
      <c r="DQ45" s="1">
        <f t="shared" si="56"/>
        <v>5.5555555555555552E-2</v>
      </c>
    </row>
    <row r="46" spans="1:121" x14ac:dyDescent="0.25">
      <c r="A46">
        <v>44</v>
      </c>
      <c r="B46">
        <v>73</v>
      </c>
      <c r="C46" s="5">
        <f>SUM(pdf!C46:$BU46)</f>
        <v>0.99999999999999944</v>
      </c>
      <c r="D46" s="6">
        <f>SUM(pdf!D46:$BU46)</f>
        <v>0.34024627349319403</v>
      </c>
      <c r="E46" s="6">
        <f>SUM(pdf!E46:$BU46)</f>
        <v>0.34024627349319403</v>
      </c>
      <c r="F46" s="6">
        <f>SUM(pdf!F46:$BU46)</f>
        <v>0.34024627349319403</v>
      </c>
      <c r="G46" s="6">
        <f>SUM(pdf!G46:$BU46)</f>
        <v>0.34024627349319403</v>
      </c>
      <c r="H46" s="6">
        <f>SUM(pdf!H46:$BU46)</f>
        <v>0.34024627349319403</v>
      </c>
      <c r="I46" s="6">
        <f>SUM(pdf!I46:$BU46)</f>
        <v>0.34024627349319403</v>
      </c>
      <c r="J46" s="6">
        <f>SUM(pdf!J46:$BU46)</f>
        <v>0.34024627349319403</v>
      </c>
      <c r="K46" s="6">
        <f>SUM(pdf!K46:$BU46)</f>
        <v>0.34024627349319403</v>
      </c>
      <c r="L46" s="6">
        <f>SUM(pdf!L46:$BU46)</f>
        <v>0.34024627349319403</v>
      </c>
      <c r="M46" s="6">
        <f>SUM(pdf!M46:$BU46)</f>
        <v>0.34024627349319403</v>
      </c>
      <c r="N46" s="6">
        <f>SUM(pdf!N46:$BU46)</f>
        <v>0.33959818535320702</v>
      </c>
      <c r="O46" s="6">
        <f>SUM(pdf!O46:$BU46)</f>
        <v>0.33959818535320702</v>
      </c>
      <c r="P46" s="6">
        <f>SUM(pdf!P46:$BU46)</f>
        <v>0.33959818535320702</v>
      </c>
      <c r="Q46" s="6">
        <f>SUM(pdf!Q46:$BU46)</f>
        <v>0.33959818535320702</v>
      </c>
      <c r="R46" s="6">
        <f>SUM(pdf!R46:$BU46)</f>
        <v>0.33959818535320702</v>
      </c>
      <c r="S46" s="6">
        <f>SUM(pdf!S46:$BU46)</f>
        <v>0.33895009721321995</v>
      </c>
      <c r="T46" s="6">
        <f>SUM(pdf!T46:$BU46)</f>
        <v>0.33895009721321995</v>
      </c>
      <c r="U46" s="6">
        <f>SUM(pdf!U46:$BU46)</f>
        <v>0.33895009721321995</v>
      </c>
      <c r="V46" s="6">
        <f>SUM(pdf!V46:$BU46)</f>
        <v>0.33830200907323293</v>
      </c>
      <c r="W46" s="6">
        <f>SUM(pdf!W46:$BU46)</f>
        <v>0.33765392093324592</v>
      </c>
      <c r="X46" s="6">
        <f>SUM(pdf!X46:$BU46)</f>
        <v>0.33765392093324592</v>
      </c>
      <c r="Y46" s="6">
        <f>SUM(pdf!Y46:$BU46)</f>
        <v>0.33635774465327184</v>
      </c>
      <c r="Z46" s="6">
        <f>SUM(pdf!Z46:$BU46)</f>
        <v>0.33570965651328477</v>
      </c>
      <c r="AA46" s="6">
        <f>SUM(pdf!AA46:$BU46)</f>
        <v>0.33441348023331069</v>
      </c>
      <c r="AB46" s="6">
        <f>SUM(pdf!AB46:$BU46)</f>
        <v>0.33441348023331069</v>
      </c>
      <c r="AC46" s="6">
        <f>SUM(pdf!AC46:$BU46)</f>
        <v>0.33182112767336258</v>
      </c>
      <c r="AD46" s="6">
        <f>SUM(pdf!AD46:$BU46)</f>
        <v>0.33117303953337551</v>
      </c>
      <c r="AE46" s="6">
        <f>SUM(pdf!AE46:$BU46)</f>
        <v>0.32987686325340143</v>
      </c>
      <c r="AF46" s="6">
        <f>SUM(pdf!AF46:$BU46)</f>
        <v>0.32728451069345332</v>
      </c>
      <c r="AG46" s="6">
        <f>SUM(pdf!AG46:$BU46)</f>
        <v>0.32469215813350516</v>
      </c>
      <c r="AH46" s="6">
        <f>SUM(pdf!AH46:$BU46)</f>
        <v>0.32404406999351809</v>
      </c>
      <c r="AI46" s="6">
        <f>SUM(pdf!AI46:$BU46)</f>
        <v>0.322099805573557</v>
      </c>
      <c r="AJ46" s="6">
        <f>SUM(pdf!AJ46:$BU46)</f>
        <v>0.31821127673363481</v>
      </c>
      <c r="AK46" s="6">
        <f>SUM(pdf!AK46:$BU46)</f>
        <v>0.31043421905379037</v>
      </c>
      <c r="AL46" s="6">
        <f>SUM(pdf!AL46:$BU46)</f>
        <v>0.30395333765391996</v>
      </c>
      <c r="AM46" s="6">
        <f>SUM(pdf!AM46:$BU46)</f>
        <v>0.29423201555411443</v>
      </c>
      <c r="AN46" s="6">
        <f>SUM(pdf!AN46:$BU46)</f>
        <v>0.28969539857420518</v>
      </c>
      <c r="AO46" s="6">
        <f>SUM(pdf!AO46:$BU46)</f>
        <v>0.28775113415424403</v>
      </c>
      <c r="AP46" s="6">
        <f>SUM(pdf!AP46:$BU46)</f>
        <v>0.28191834089436063</v>
      </c>
      <c r="AQ46" s="6">
        <f>SUM(pdf!AQ46:$BU46)</f>
        <v>0.27349319507452913</v>
      </c>
      <c r="AR46" s="6">
        <f>SUM(pdf!AR46:$BU46)</f>
        <v>0.2637718729747236</v>
      </c>
      <c r="AS46" s="6">
        <f>SUM(pdf!AS46:$BU46)</f>
        <v>0.24627349319507386</v>
      </c>
      <c r="AT46" s="6">
        <f>SUM(pdf!AT46:$BU46)</f>
        <v>0.21386908619572195</v>
      </c>
      <c r="AU46" s="6">
        <f>SUM(pdf!AU46:$BU46)</f>
        <v>0.10110174983797789</v>
      </c>
      <c r="AV46" s="6">
        <f>SUM(pdf!AV46:$BU46)</f>
        <v>7.0641607258587091E-2</v>
      </c>
      <c r="AW46" s="6">
        <f>SUM(pdf!AW46:$BU46)</f>
        <v>4.9902786779001895E-2</v>
      </c>
      <c r="AX46" s="6">
        <f>SUM(pdf!AX46:$BU46)</f>
        <v>3.7589112119248168E-2</v>
      </c>
      <c r="AY46" s="6">
        <f>SUM(pdf!AY46:$BU46)</f>
        <v>3.2404406999351862E-2</v>
      </c>
      <c r="AZ46" s="6">
        <f>SUM(pdf!AZ46:$BU46)</f>
        <v>2.8515878159429641E-2</v>
      </c>
      <c r="BA46" s="6">
        <f>SUM(pdf!BA46:$BU46)</f>
        <v>2.2683084899546305E-2</v>
      </c>
      <c r="BB46" s="6">
        <f>SUM(pdf!BB46:$BU46)</f>
        <v>2.0090732339598155E-2</v>
      </c>
      <c r="BC46" s="6">
        <f>SUM(pdf!BC46:$BU46)</f>
        <v>1.7498379779650006E-2</v>
      </c>
      <c r="BD46" s="6">
        <f>SUM(pdf!BD46:$BU46)</f>
        <v>1.6202203499675938E-2</v>
      </c>
      <c r="BE46" s="6">
        <f>SUM(pdf!BE46:$BU46)</f>
        <v>1.55541153596889E-2</v>
      </c>
      <c r="BF46" s="6">
        <f>SUM(pdf!BF46:$BU46)</f>
        <v>1.2961762799740754E-2</v>
      </c>
      <c r="BG46" s="6">
        <f>SUM(pdf!BG46:$BU46)</f>
        <v>1.2961762799740754E-2</v>
      </c>
      <c r="BH46" s="6">
        <f>SUM(pdf!BH46:$BU46)</f>
        <v>1.2961762799740754E-2</v>
      </c>
      <c r="BI46" s="6">
        <f>SUM(pdf!BI46:$BU46)</f>
        <v>1.2313674659753715E-2</v>
      </c>
      <c r="BJ46" s="6">
        <f>SUM(pdf!BJ46:$BU46)</f>
        <v>1.0369410239792605E-2</v>
      </c>
      <c r="BK46" s="6">
        <f>SUM(pdf!BK46:$BU46)</f>
        <v>9.7213220998055676E-3</v>
      </c>
      <c r="BL46" s="6">
        <f>SUM(pdf!BL46:$BU46)</f>
        <v>9.7213220998055676E-3</v>
      </c>
      <c r="BM46" s="6">
        <f>SUM(pdf!BM46:$BU46)</f>
        <v>9.0732339598185285E-3</v>
      </c>
      <c r="BN46" s="6">
        <f>SUM(pdf!BN46:$BU46)</f>
        <v>9.0732339598185285E-3</v>
      </c>
      <c r="BO46" s="6">
        <f>SUM(pdf!BO46:$BU46)</f>
        <v>9.0732339598185285E-3</v>
      </c>
      <c r="BP46" s="6">
        <f>SUM(pdf!BP46:$BU46)</f>
        <v>8.4251458198314894E-3</v>
      </c>
      <c r="BQ46" s="6">
        <f>SUM(pdf!BQ46:$BU46)</f>
        <v>7.777057679844452E-3</v>
      </c>
      <c r="BR46" s="6">
        <f>SUM(pdf!BR46:$BU46)</f>
        <v>7.1289695398574137E-3</v>
      </c>
      <c r="BS46" s="6">
        <f>SUM(pdf!BS46:$BU46)</f>
        <v>6.4808813998703755E-3</v>
      </c>
      <c r="BT46" s="6">
        <f>SUM(pdf!BT46:$BU46)</f>
        <v>5.8327932598833381E-3</v>
      </c>
      <c r="BU46" s="7">
        <f>SUM(pdf!BU46:$BU46)</f>
        <v>5.1847051198962999E-3</v>
      </c>
      <c r="BW46">
        <f t="shared" si="57"/>
        <v>1</v>
      </c>
      <c r="BX46">
        <f t="shared" si="57"/>
        <v>1</v>
      </c>
      <c r="BY46">
        <f t="shared" si="57"/>
        <v>1</v>
      </c>
      <c r="BZ46">
        <f t="shared" si="57"/>
        <v>1</v>
      </c>
      <c r="CA46">
        <f t="shared" si="57"/>
        <v>1</v>
      </c>
      <c r="CB46">
        <f t="shared" si="57"/>
        <v>1</v>
      </c>
      <c r="CC46">
        <f t="shared" si="57"/>
        <v>1</v>
      </c>
      <c r="CD46">
        <f t="shared" si="57"/>
        <v>42</v>
      </c>
      <c r="CE46">
        <f t="shared" si="57"/>
        <v>44</v>
      </c>
      <c r="CF46">
        <f t="shared" si="57"/>
        <v>46</v>
      </c>
      <c r="CG46">
        <f t="shared" si="58"/>
        <v>49</v>
      </c>
      <c r="CI46">
        <f t="shared" si="27"/>
        <v>30</v>
      </c>
      <c r="CJ46">
        <f t="shared" si="28"/>
        <v>30</v>
      </c>
      <c r="CK46">
        <f t="shared" si="32"/>
        <v>30</v>
      </c>
      <c r="CL46">
        <f t="shared" si="33"/>
        <v>30</v>
      </c>
      <c r="CM46">
        <f t="shared" si="34"/>
        <v>30</v>
      </c>
      <c r="CN46">
        <f t="shared" si="35"/>
        <v>30</v>
      </c>
      <c r="CO46">
        <f t="shared" si="36"/>
        <v>30</v>
      </c>
      <c r="CP46">
        <f t="shared" si="37"/>
        <v>71</v>
      </c>
      <c r="CQ46">
        <f t="shared" si="38"/>
        <v>73</v>
      </c>
      <c r="CR46">
        <f t="shared" si="39"/>
        <v>75</v>
      </c>
      <c r="CS46">
        <f t="shared" si="39"/>
        <v>78</v>
      </c>
      <c r="CU46">
        <f t="shared" si="29"/>
        <v>-43</v>
      </c>
      <c r="CV46">
        <f t="shared" si="30"/>
        <v>-43</v>
      </c>
      <c r="CW46">
        <f t="shared" si="40"/>
        <v>-43</v>
      </c>
      <c r="CX46">
        <f t="shared" si="41"/>
        <v>-43</v>
      </c>
      <c r="CY46">
        <f t="shared" si="42"/>
        <v>-43</v>
      </c>
      <c r="CZ46">
        <f t="shared" si="43"/>
        <v>-43</v>
      </c>
      <c r="DA46">
        <f t="shared" si="44"/>
        <v>-43</v>
      </c>
      <c r="DB46">
        <f t="shared" si="45"/>
        <v>-2</v>
      </c>
      <c r="DC46">
        <f t="shared" si="46"/>
        <v>0</v>
      </c>
      <c r="DD46">
        <f t="shared" si="47"/>
        <v>2</v>
      </c>
      <c r="DE46">
        <f t="shared" si="47"/>
        <v>5</v>
      </c>
      <c r="DG46" s="1">
        <f t="shared" si="31"/>
        <v>-0.58904109589041098</v>
      </c>
      <c r="DH46" s="1">
        <f t="shared" si="48"/>
        <v>-0.58904109589041098</v>
      </c>
      <c r="DI46" s="1">
        <f t="shared" si="49"/>
        <v>-0.58904109589041098</v>
      </c>
      <c r="DJ46" s="1">
        <f t="shared" si="50"/>
        <v>-0.58904109589041098</v>
      </c>
      <c r="DK46" s="1">
        <f t="shared" si="51"/>
        <v>-0.58904109589041098</v>
      </c>
      <c r="DL46" s="1">
        <f t="shared" si="52"/>
        <v>-0.58904109589041098</v>
      </c>
      <c r="DM46" s="1">
        <f t="shared" si="53"/>
        <v>-0.58904109589041098</v>
      </c>
      <c r="DN46" s="1">
        <f t="shared" si="54"/>
        <v>-2.7397260273972601E-2</v>
      </c>
      <c r="DO46" s="1">
        <f t="shared" si="55"/>
        <v>0</v>
      </c>
      <c r="DP46" s="1">
        <f t="shared" si="56"/>
        <v>2.7397260273972601E-2</v>
      </c>
      <c r="DQ46" s="1">
        <f t="shared" si="56"/>
        <v>6.8493150684931503E-2</v>
      </c>
    </row>
    <row r="47" spans="1:121" x14ac:dyDescent="0.25">
      <c r="A47">
        <v>45</v>
      </c>
      <c r="B47">
        <v>74</v>
      </c>
      <c r="C47" s="5">
        <f>SUM(pdf!C47:$BU47)</f>
        <v>0.99999999999999756</v>
      </c>
      <c r="D47" s="6">
        <f>SUM(pdf!D47:$BU47)</f>
        <v>0.31838316722037519</v>
      </c>
      <c r="E47" s="6">
        <f>SUM(pdf!E47:$BU47)</f>
        <v>0.31838316722037519</v>
      </c>
      <c r="F47" s="6">
        <f>SUM(pdf!F47:$BU47)</f>
        <v>0.31838316722037519</v>
      </c>
      <c r="G47" s="6">
        <f>SUM(pdf!G47:$BU47)</f>
        <v>0.31838316722037519</v>
      </c>
      <c r="H47" s="6">
        <f>SUM(pdf!H47:$BU47)</f>
        <v>0.31838316722037519</v>
      </c>
      <c r="I47" s="6">
        <f>SUM(pdf!I47:$BU47)</f>
        <v>0.31838316722037519</v>
      </c>
      <c r="J47" s="6">
        <f>SUM(pdf!J47:$BU47)</f>
        <v>0.31838316722037519</v>
      </c>
      <c r="K47" s="6">
        <f>SUM(pdf!K47:$BU47)</f>
        <v>0.31838316722037519</v>
      </c>
      <c r="L47" s="6">
        <f>SUM(pdf!L47:$BU47)</f>
        <v>0.31782945736433976</v>
      </c>
      <c r="M47" s="6">
        <f>SUM(pdf!M47:$BU47)</f>
        <v>0.31782945736433976</v>
      </c>
      <c r="N47" s="6">
        <f>SUM(pdf!N47:$BU47)</f>
        <v>0.31782945736433976</v>
      </c>
      <c r="O47" s="6">
        <f>SUM(pdf!O47:$BU47)</f>
        <v>0.31782945736433976</v>
      </c>
      <c r="P47" s="6">
        <f>SUM(pdf!P47:$BU47)</f>
        <v>0.31782945736433976</v>
      </c>
      <c r="Q47" s="6">
        <f>SUM(pdf!Q47:$BU47)</f>
        <v>0.31782945736433976</v>
      </c>
      <c r="R47" s="6">
        <f>SUM(pdf!R47:$BU47)</f>
        <v>0.31782945736433976</v>
      </c>
      <c r="S47" s="6">
        <f>SUM(pdf!S47:$BU47)</f>
        <v>0.31782945736433976</v>
      </c>
      <c r="T47" s="6">
        <f>SUM(pdf!T47:$BU47)</f>
        <v>0.31782945736433976</v>
      </c>
      <c r="U47" s="6">
        <f>SUM(pdf!U47:$BU47)</f>
        <v>0.31782945736433976</v>
      </c>
      <c r="V47" s="6">
        <f>SUM(pdf!V47:$BU47)</f>
        <v>0.31727574750830428</v>
      </c>
      <c r="W47" s="6">
        <f>SUM(pdf!W47:$BU47)</f>
        <v>0.31672203765226886</v>
      </c>
      <c r="X47" s="6">
        <f>SUM(pdf!X47:$BU47)</f>
        <v>0.31616832779623344</v>
      </c>
      <c r="Y47" s="6">
        <f>SUM(pdf!Y47:$BU47)</f>
        <v>0.31506090808416259</v>
      </c>
      <c r="Z47" s="6">
        <f>SUM(pdf!Z47:$BU47)</f>
        <v>0.31450719822812712</v>
      </c>
      <c r="AA47" s="6">
        <f>SUM(pdf!AA47:$BU47)</f>
        <v>0.31395348837209169</v>
      </c>
      <c r="AB47" s="6">
        <f>SUM(pdf!AB47:$BU47)</f>
        <v>0.31339977851605627</v>
      </c>
      <c r="AC47" s="6">
        <f>SUM(pdf!AC47:$BU47)</f>
        <v>0.31229235880398537</v>
      </c>
      <c r="AD47" s="6">
        <f>SUM(pdf!AD47:$BU47)</f>
        <v>0.31118493909191453</v>
      </c>
      <c r="AE47" s="6">
        <f>SUM(pdf!AE47:$BU47)</f>
        <v>0.30897009966777278</v>
      </c>
      <c r="AF47" s="6">
        <f>SUM(pdf!AF47:$BU47)</f>
        <v>0.30786267995570193</v>
      </c>
      <c r="AG47" s="6">
        <f>SUM(pdf!AG47:$BU47)</f>
        <v>0.30675526024363103</v>
      </c>
      <c r="AH47" s="6">
        <f>SUM(pdf!AH47:$BU47)</f>
        <v>0.30509413067552471</v>
      </c>
      <c r="AI47" s="6">
        <f>SUM(pdf!AI47:$BU47)</f>
        <v>0.30287929125138302</v>
      </c>
      <c r="AJ47" s="6">
        <f>SUM(pdf!AJ47:$BU47)</f>
        <v>0.30066445182724127</v>
      </c>
      <c r="AK47" s="6">
        <f>SUM(pdf!AK47:$BU47)</f>
        <v>0.29789590254706411</v>
      </c>
      <c r="AL47" s="6">
        <f>SUM(pdf!AL47:$BU47)</f>
        <v>0.29346622369878061</v>
      </c>
      <c r="AM47" s="6">
        <f>SUM(pdf!AM47:$BU47)</f>
        <v>0.28516057585824905</v>
      </c>
      <c r="AN47" s="6">
        <f>SUM(pdf!AN47:$BU47)</f>
        <v>0.28017718715393014</v>
      </c>
      <c r="AO47" s="6">
        <f>SUM(pdf!AO47:$BU47)</f>
        <v>0.27131782945736316</v>
      </c>
      <c r="AP47" s="6">
        <f>SUM(pdf!AP47:$BU47)</f>
        <v>0.26522702104097334</v>
      </c>
      <c r="AQ47" s="6">
        <f>SUM(pdf!AQ47:$BU47)</f>
        <v>0.256921373200442</v>
      </c>
      <c r="AR47" s="6">
        <f>SUM(pdf!AR47:$BU47)</f>
        <v>0.24363233665559164</v>
      </c>
      <c r="AS47" s="6">
        <f>SUM(pdf!AS47:$BU47)</f>
        <v>0.23145071982281204</v>
      </c>
      <c r="AT47" s="6">
        <f>SUM(pdf!AT47:$BU47)</f>
        <v>0.21539313399778445</v>
      </c>
      <c r="AU47" s="6">
        <f>SUM(pdf!AU47:$BU47)</f>
        <v>0.18161683277962284</v>
      </c>
      <c r="AV47" s="6">
        <f>SUM(pdf!AV47:$BU47)</f>
        <v>7.6965669988925664E-2</v>
      </c>
      <c r="AW47" s="6">
        <f>SUM(pdf!AW47:$BU47)</f>
        <v>5.4263565891472756E-2</v>
      </c>
      <c r="AX47" s="6">
        <f>SUM(pdf!AX47:$BU47)</f>
        <v>4.1528239202657753E-2</v>
      </c>
      <c r="AY47" s="6">
        <f>SUM(pdf!AY47:$BU47)</f>
        <v>3.4330011074197073E-2</v>
      </c>
      <c r="AZ47" s="6">
        <f>SUM(pdf!AZ47:$BU47)</f>
        <v>2.4916943521594646E-2</v>
      </c>
      <c r="BA47" s="6">
        <f>SUM(pdf!BA47:$BU47)</f>
        <v>2.1594684385382028E-2</v>
      </c>
      <c r="BB47" s="6">
        <f>SUM(pdf!BB47:$BU47)</f>
        <v>1.9933554817275718E-2</v>
      </c>
      <c r="BC47" s="6">
        <f>SUM(pdf!BC47:$BU47)</f>
        <v>1.66112956810631E-2</v>
      </c>
      <c r="BD47" s="6">
        <f>SUM(pdf!BD47:$BU47)</f>
        <v>1.5503875968992234E-2</v>
      </c>
      <c r="BE47" s="6">
        <f>SUM(pdf!BE47:$BU47)</f>
        <v>1.4950166112956798E-2</v>
      </c>
      <c r="BF47" s="6">
        <f>SUM(pdf!BF47:$BU47)</f>
        <v>1.3289036544850488E-2</v>
      </c>
      <c r="BG47" s="6">
        <f>SUM(pdf!BG47:$BU47)</f>
        <v>1.2735326688815052E-2</v>
      </c>
      <c r="BH47" s="6">
        <f>SUM(pdf!BH47:$BU47)</f>
        <v>1.2735326688815052E-2</v>
      </c>
      <c r="BI47" s="6">
        <f>SUM(pdf!BI47:$BU47)</f>
        <v>1.1074197120708739E-2</v>
      </c>
      <c r="BJ47" s="6">
        <f>SUM(pdf!BJ47:$BU47)</f>
        <v>1.0520487264673303E-2</v>
      </c>
      <c r="BK47" s="6">
        <f>SUM(pdf!BK47:$BU47)</f>
        <v>9.9667774086378644E-3</v>
      </c>
      <c r="BL47" s="6">
        <f>SUM(pdf!BL47:$BU47)</f>
        <v>9.9667774086378644E-3</v>
      </c>
      <c r="BM47" s="6">
        <f>SUM(pdf!BM47:$BU47)</f>
        <v>8.8593576965669951E-3</v>
      </c>
      <c r="BN47" s="6">
        <f>SUM(pdf!BN47:$BU47)</f>
        <v>8.3056478405315586E-3</v>
      </c>
      <c r="BO47" s="6">
        <f>SUM(pdf!BO47:$BU47)</f>
        <v>7.7519379844961213E-3</v>
      </c>
      <c r="BP47" s="6">
        <f>SUM(pdf!BP47:$BU47)</f>
        <v>7.198228128460684E-3</v>
      </c>
      <c r="BQ47" s="6">
        <f>SUM(pdf!BQ47:$BU47)</f>
        <v>7.198228128460684E-3</v>
      </c>
      <c r="BR47" s="6">
        <f>SUM(pdf!BR47:$BU47)</f>
        <v>6.6445182724252476E-3</v>
      </c>
      <c r="BS47" s="6">
        <f>SUM(pdf!BS47:$BU47)</f>
        <v>6.6445182724252476E-3</v>
      </c>
      <c r="BT47" s="6">
        <f>SUM(pdf!BT47:$BU47)</f>
        <v>6.6445182724252476E-3</v>
      </c>
      <c r="BU47" s="7">
        <f>SUM(pdf!BU47:$BU47)</f>
        <v>6.0908084163898103E-3</v>
      </c>
      <c r="BW47">
        <f t="shared" si="57"/>
        <v>1</v>
      </c>
      <c r="BX47">
        <f t="shared" si="57"/>
        <v>1</v>
      </c>
      <c r="BY47">
        <f t="shared" si="57"/>
        <v>1</v>
      </c>
      <c r="BZ47">
        <f t="shared" si="57"/>
        <v>1</v>
      </c>
      <c r="CA47">
        <f t="shared" si="57"/>
        <v>1</v>
      </c>
      <c r="CB47">
        <f t="shared" si="57"/>
        <v>1</v>
      </c>
      <c r="CC47">
        <f t="shared" si="57"/>
        <v>1</v>
      </c>
      <c r="CD47">
        <f t="shared" si="57"/>
        <v>41</v>
      </c>
      <c r="CE47">
        <f t="shared" si="57"/>
        <v>45</v>
      </c>
      <c r="CF47">
        <f t="shared" si="57"/>
        <v>47</v>
      </c>
      <c r="CG47">
        <f t="shared" si="58"/>
        <v>49</v>
      </c>
      <c r="CI47">
        <f t="shared" si="27"/>
        <v>30</v>
      </c>
      <c r="CJ47">
        <f t="shared" si="28"/>
        <v>30</v>
      </c>
      <c r="CK47">
        <f t="shared" si="32"/>
        <v>30</v>
      </c>
      <c r="CL47">
        <f t="shared" si="33"/>
        <v>30</v>
      </c>
      <c r="CM47">
        <f t="shared" si="34"/>
        <v>30</v>
      </c>
      <c r="CN47">
        <f t="shared" si="35"/>
        <v>30</v>
      </c>
      <c r="CO47">
        <f t="shared" si="36"/>
        <v>30</v>
      </c>
      <c r="CP47">
        <f t="shared" si="37"/>
        <v>70</v>
      </c>
      <c r="CQ47">
        <f t="shared" si="38"/>
        <v>74</v>
      </c>
      <c r="CR47">
        <f t="shared" si="39"/>
        <v>76</v>
      </c>
      <c r="CS47">
        <f t="shared" si="39"/>
        <v>78</v>
      </c>
      <c r="CU47">
        <f t="shared" si="29"/>
        <v>-44</v>
      </c>
      <c r="CV47">
        <f t="shared" si="30"/>
        <v>-44</v>
      </c>
      <c r="CW47">
        <f t="shared" si="40"/>
        <v>-44</v>
      </c>
      <c r="CX47">
        <f t="shared" si="41"/>
        <v>-44</v>
      </c>
      <c r="CY47">
        <f t="shared" si="42"/>
        <v>-44</v>
      </c>
      <c r="CZ47">
        <f t="shared" si="43"/>
        <v>-44</v>
      </c>
      <c r="DA47">
        <f t="shared" si="44"/>
        <v>-44</v>
      </c>
      <c r="DB47">
        <f t="shared" si="45"/>
        <v>-4</v>
      </c>
      <c r="DC47">
        <f t="shared" si="46"/>
        <v>0</v>
      </c>
      <c r="DD47">
        <f t="shared" si="47"/>
        <v>2</v>
      </c>
      <c r="DE47">
        <f t="shared" si="47"/>
        <v>4</v>
      </c>
      <c r="DG47" s="1">
        <f t="shared" si="31"/>
        <v>-0.59459459459459463</v>
      </c>
      <c r="DH47" s="1">
        <f t="shared" si="48"/>
        <v>-0.59459459459459463</v>
      </c>
      <c r="DI47" s="1">
        <f t="shared" si="49"/>
        <v>-0.59459459459459463</v>
      </c>
      <c r="DJ47" s="1">
        <f t="shared" si="50"/>
        <v>-0.59459459459459463</v>
      </c>
      <c r="DK47" s="1">
        <f t="shared" si="51"/>
        <v>-0.59459459459459463</v>
      </c>
      <c r="DL47" s="1">
        <f t="shared" si="52"/>
        <v>-0.59459459459459463</v>
      </c>
      <c r="DM47" s="1">
        <f t="shared" si="53"/>
        <v>-0.59459459459459463</v>
      </c>
      <c r="DN47" s="1">
        <f t="shared" si="54"/>
        <v>-5.4054054054054057E-2</v>
      </c>
      <c r="DO47" s="1">
        <f t="shared" si="55"/>
        <v>0</v>
      </c>
      <c r="DP47" s="1">
        <f t="shared" si="56"/>
        <v>2.7027027027027029E-2</v>
      </c>
      <c r="DQ47" s="1">
        <f t="shared" si="56"/>
        <v>5.4054054054054057E-2</v>
      </c>
    </row>
    <row r="48" spans="1:121" x14ac:dyDescent="0.25">
      <c r="A48">
        <v>46</v>
      </c>
      <c r="B48">
        <v>75</v>
      </c>
      <c r="C48" s="5">
        <f>SUM(pdf!C48:$BU48)</f>
        <v>0.99999999999999878</v>
      </c>
      <c r="D48" s="6">
        <f>SUM(pdf!D48:$BU48)</f>
        <v>0.30361050328227518</v>
      </c>
      <c r="E48" s="6">
        <f>SUM(pdf!E48:$BU48)</f>
        <v>0.30361050328227518</v>
      </c>
      <c r="F48" s="6">
        <f>SUM(pdf!F48:$BU48)</f>
        <v>0.30361050328227518</v>
      </c>
      <c r="G48" s="6">
        <f>SUM(pdf!G48:$BU48)</f>
        <v>0.30361050328227518</v>
      </c>
      <c r="H48" s="6">
        <f>SUM(pdf!H48:$BU48)</f>
        <v>0.30361050328227518</v>
      </c>
      <c r="I48" s="6">
        <f>SUM(pdf!I48:$BU48)</f>
        <v>0.30306345733041523</v>
      </c>
      <c r="J48" s="6">
        <f>SUM(pdf!J48:$BU48)</f>
        <v>0.30306345733041523</v>
      </c>
      <c r="K48" s="6">
        <f>SUM(pdf!K48:$BU48)</f>
        <v>0.30306345733041523</v>
      </c>
      <c r="L48" s="6">
        <f>SUM(pdf!L48:$BU48)</f>
        <v>0.30306345733041523</v>
      </c>
      <c r="M48" s="6">
        <f>SUM(pdf!M48:$BU48)</f>
        <v>0.30306345733041523</v>
      </c>
      <c r="N48" s="6">
        <f>SUM(pdf!N48:$BU48)</f>
        <v>0.30251641137855528</v>
      </c>
      <c r="O48" s="6">
        <f>SUM(pdf!O48:$BU48)</f>
        <v>0.30251641137855528</v>
      </c>
      <c r="P48" s="6">
        <f>SUM(pdf!P48:$BU48)</f>
        <v>0.30251641137855528</v>
      </c>
      <c r="Q48" s="6">
        <f>SUM(pdf!Q48:$BU48)</f>
        <v>0.30251641137855528</v>
      </c>
      <c r="R48" s="6">
        <f>SUM(pdf!R48:$BU48)</f>
        <v>0.30251641137855528</v>
      </c>
      <c r="S48" s="6">
        <f>SUM(pdf!S48:$BU48)</f>
        <v>0.30251641137855528</v>
      </c>
      <c r="T48" s="6">
        <f>SUM(pdf!T48:$BU48)</f>
        <v>0.30251641137855528</v>
      </c>
      <c r="U48" s="6">
        <f>SUM(pdf!U48:$BU48)</f>
        <v>0.30142231947483539</v>
      </c>
      <c r="V48" s="6">
        <f>SUM(pdf!V48:$BU48)</f>
        <v>0.30087527352297544</v>
      </c>
      <c r="W48" s="6">
        <f>SUM(pdf!W48:$BU48)</f>
        <v>0.30087527352297544</v>
      </c>
      <c r="X48" s="6">
        <f>SUM(pdf!X48:$BU48)</f>
        <v>0.29978118161925549</v>
      </c>
      <c r="Y48" s="6">
        <f>SUM(pdf!Y48:$BU48)</f>
        <v>0.29923413566739554</v>
      </c>
      <c r="Z48" s="6">
        <f>SUM(pdf!Z48:$BU48)</f>
        <v>0.2975929978118157</v>
      </c>
      <c r="AA48" s="6">
        <f>SUM(pdf!AA48:$BU48)</f>
        <v>0.29704595185995575</v>
      </c>
      <c r="AB48" s="6">
        <f>SUM(pdf!AB48:$BU48)</f>
        <v>0.29704595185995575</v>
      </c>
      <c r="AC48" s="6">
        <f>SUM(pdf!AC48:$BU48)</f>
        <v>0.29540481400437585</v>
      </c>
      <c r="AD48" s="6">
        <f>SUM(pdf!AD48:$BU48)</f>
        <v>0.29321663019693606</v>
      </c>
      <c r="AE48" s="6">
        <f>SUM(pdf!AE48:$BU48)</f>
        <v>0.28938730853391637</v>
      </c>
      <c r="AF48" s="6">
        <f>SUM(pdf!AF48:$BU48)</f>
        <v>0.28774617067833652</v>
      </c>
      <c r="AG48" s="6">
        <f>SUM(pdf!AG48:$BU48)</f>
        <v>0.28665207877461663</v>
      </c>
      <c r="AH48" s="6">
        <f>SUM(pdf!AH48:$BU48)</f>
        <v>0.28391684901531683</v>
      </c>
      <c r="AI48" s="6">
        <f>SUM(pdf!AI48:$BU48)</f>
        <v>0.28118161925601703</v>
      </c>
      <c r="AJ48" s="6">
        <f>SUM(pdf!AJ48:$BU48)</f>
        <v>0.2768052516411374</v>
      </c>
      <c r="AK48" s="6">
        <f>SUM(pdf!AK48:$BU48)</f>
        <v>0.27188183807439781</v>
      </c>
      <c r="AL48" s="6">
        <f>SUM(pdf!AL48:$BU48)</f>
        <v>0.27024070021881791</v>
      </c>
      <c r="AM48" s="6">
        <f>SUM(pdf!AM48:$BU48)</f>
        <v>0.26805251641137812</v>
      </c>
      <c r="AN48" s="6">
        <f>SUM(pdf!AN48:$BU48)</f>
        <v>0.26477024070021843</v>
      </c>
      <c r="AO48" s="6">
        <f>SUM(pdf!AO48:$BU48)</f>
        <v>0.25820568927789905</v>
      </c>
      <c r="AP48" s="6">
        <f>SUM(pdf!AP48:$BU48)</f>
        <v>0.25109409190371962</v>
      </c>
      <c r="AQ48" s="6">
        <f>SUM(pdf!AQ48:$BU48)</f>
        <v>0.24562363238512008</v>
      </c>
      <c r="AR48" s="6">
        <f>SUM(pdf!AR48:$BU48)</f>
        <v>0.23741794310722075</v>
      </c>
      <c r="AS48" s="6">
        <f>SUM(pdf!AS48:$BU48)</f>
        <v>0.23194748358862119</v>
      </c>
      <c r="AT48" s="6">
        <f>SUM(pdf!AT48:$BU48)</f>
        <v>0.22210065645514199</v>
      </c>
      <c r="AU48" s="6">
        <f>SUM(pdf!AU48:$BU48)</f>
        <v>0.20295404814004359</v>
      </c>
      <c r="AV48" s="6">
        <f>SUM(pdf!AV48:$BU48)</f>
        <v>0.17122538293216616</v>
      </c>
      <c r="AW48" s="6">
        <f>SUM(pdf!AW48:$BU48)</f>
        <v>7.6039387308533865E-2</v>
      </c>
      <c r="AX48" s="6">
        <f>SUM(pdf!AX48:$BU48)</f>
        <v>5.5251641137855516E-2</v>
      </c>
      <c r="AY48" s="6">
        <f>SUM(pdf!AY48:$BU48)</f>
        <v>3.6652078774617021E-2</v>
      </c>
      <c r="AZ48" s="6">
        <f>SUM(pdf!AZ48:$BU48)</f>
        <v>2.7899343544857728E-2</v>
      </c>
      <c r="BA48" s="6">
        <f>SUM(pdf!BA48:$BU48)</f>
        <v>2.4617067833698002E-2</v>
      </c>
      <c r="BB48" s="6">
        <f>SUM(pdf!BB48:$BU48)</f>
        <v>1.805251641137853E-2</v>
      </c>
      <c r="BC48" s="6">
        <f>SUM(pdf!BC48:$BU48)</f>
        <v>1.6958424507658616E-2</v>
      </c>
      <c r="BD48" s="6">
        <f>SUM(pdf!BD48:$BU48)</f>
        <v>1.5317286652078758E-2</v>
      </c>
      <c r="BE48" s="6">
        <f>SUM(pdf!BE48:$BU48)</f>
        <v>1.5317286652078758E-2</v>
      </c>
      <c r="BF48" s="6">
        <f>SUM(pdf!BF48:$BU48)</f>
        <v>1.4223194748358849E-2</v>
      </c>
      <c r="BG48" s="6">
        <f>SUM(pdf!BG48:$BU48)</f>
        <v>1.3129102844638939E-2</v>
      </c>
      <c r="BH48" s="6">
        <f>SUM(pdf!BH48:$BU48)</f>
        <v>1.3129102844638939E-2</v>
      </c>
      <c r="BI48" s="6">
        <f>SUM(pdf!BI48:$BU48)</f>
        <v>1.2582056892778984E-2</v>
      </c>
      <c r="BJ48" s="6">
        <f>SUM(pdf!BJ48:$BU48)</f>
        <v>1.2035010940919027E-2</v>
      </c>
      <c r="BK48" s="6">
        <f>SUM(pdf!BK48:$BU48)</f>
        <v>1.0940919037199117E-2</v>
      </c>
      <c r="BL48" s="6">
        <f>SUM(pdf!BL48:$BU48)</f>
        <v>1.0940919037199117E-2</v>
      </c>
      <c r="BM48" s="6">
        <f>SUM(pdf!BM48:$BU48)</f>
        <v>1.0393873085339161E-2</v>
      </c>
      <c r="BN48" s="6">
        <f>SUM(pdf!BN48:$BU48)</f>
        <v>1.0393873085339161E-2</v>
      </c>
      <c r="BO48" s="6">
        <f>SUM(pdf!BO48:$BU48)</f>
        <v>1.0393873085339161E-2</v>
      </c>
      <c r="BP48" s="6">
        <f>SUM(pdf!BP48:$BU48)</f>
        <v>1.0393873085339161E-2</v>
      </c>
      <c r="BQ48" s="6">
        <f>SUM(pdf!BQ48:$BU48)</f>
        <v>1.0393873085339161E-2</v>
      </c>
      <c r="BR48" s="6">
        <f>SUM(pdf!BR48:$BU48)</f>
        <v>9.8468271334792058E-3</v>
      </c>
      <c r="BS48" s="6">
        <f>SUM(pdf!BS48:$BU48)</f>
        <v>9.8468271334792058E-3</v>
      </c>
      <c r="BT48" s="6">
        <f>SUM(pdf!BT48:$BU48)</f>
        <v>9.8468271334792058E-3</v>
      </c>
      <c r="BU48" s="7">
        <f>SUM(pdf!BU48:$BU48)</f>
        <v>9.2997811816192492E-3</v>
      </c>
      <c r="BW48">
        <f t="shared" si="57"/>
        <v>1</v>
      </c>
      <c r="BX48">
        <f t="shared" si="57"/>
        <v>1</v>
      </c>
      <c r="BY48">
        <f t="shared" si="57"/>
        <v>1</v>
      </c>
      <c r="BZ48">
        <f t="shared" si="57"/>
        <v>1</v>
      </c>
      <c r="CA48">
        <f t="shared" si="57"/>
        <v>1</v>
      </c>
      <c r="CB48">
        <f t="shared" si="57"/>
        <v>1</v>
      </c>
      <c r="CC48">
        <f t="shared" si="57"/>
        <v>1</v>
      </c>
      <c r="CD48">
        <f t="shared" si="57"/>
        <v>40</v>
      </c>
      <c r="CE48">
        <f t="shared" si="57"/>
        <v>46</v>
      </c>
      <c r="CF48">
        <f t="shared" si="57"/>
        <v>48</v>
      </c>
      <c r="CG48">
        <f t="shared" si="58"/>
        <v>49</v>
      </c>
      <c r="CI48">
        <f t="shared" si="27"/>
        <v>30</v>
      </c>
      <c r="CJ48">
        <f t="shared" si="28"/>
        <v>30</v>
      </c>
      <c r="CK48">
        <f t="shared" si="32"/>
        <v>30</v>
      </c>
      <c r="CL48">
        <f t="shared" si="33"/>
        <v>30</v>
      </c>
      <c r="CM48">
        <f t="shared" si="34"/>
        <v>30</v>
      </c>
      <c r="CN48">
        <f t="shared" si="35"/>
        <v>30</v>
      </c>
      <c r="CO48">
        <f t="shared" si="36"/>
        <v>30</v>
      </c>
      <c r="CP48">
        <f t="shared" si="37"/>
        <v>69</v>
      </c>
      <c r="CQ48">
        <f t="shared" si="38"/>
        <v>75</v>
      </c>
      <c r="CR48">
        <f t="shared" si="39"/>
        <v>77</v>
      </c>
      <c r="CS48">
        <f t="shared" si="39"/>
        <v>78</v>
      </c>
      <c r="CU48">
        <f t="shared" si="29"/>
        <v>-45</v>
      </c>
      <c r="CV48">
        <f t="shared" si="30"/>
        <v>-45</v>
      </c>
      <c r="CW48">
        <f t="shared" si="40"/>
        <v>-45</v>
      </c>
      <c r="CX48">
        <f t="shared" si="41"/>
        <v>-45</v>
      </c>
      <c r="CY48">
        <f t="shared" si="42"/>
        <v>-45</v>
      </c>
      <c r="CZ48">
        <f t="shared" si="43"/>
        <v>-45</v>
      </c>
      <c r="DA48">
        <f t="shared" si="44"/>
        <v>-45</v>
      </c>
      <c r="DB48">
        <f t="shared" si="45"/>
        <v>-6</v>
      </c>
      <c r="DC48">
        <f t="shared" si="46"/>
        <v>0</v>
      </c>
      <c r="DD48">
        <f t="shared" si="47"/>
        <v>2</v>
      </c>
      <c r="DE48">
        <f t="shared" si="47"/>
        <v>3</v>
      </c>
      <c r="DG48" s="1">
        <f t="shared" si="31"/>
        <v>-0.6</v>
      </c>
      <c r="DH48" s="1">
        <f t="shared" si="48"/>
        <v>-0.6</v>
      </c>
      <c r="DI48" s="1">
        <f t="shared" si="49"/>
        <v>-0.6</v>
      </c>
      <c r="DJ48" s="1">
        <f t="shared" si="50"/>
        <v>-0.6</v>
      </c>
      <c r="DK48" s="1">
        <f t="shared" si="51"/>
        <v>-0.6</v>
      </c>
      <c r="DL48" s="1">
        <f t="shared" si="52"/>
        <v>-0.6</v>
      </c>
      <c r="DM48" s="1">
        <f t="shared" si="53"/>
        <v>-0.6</v>
      </c>
      <c r="DN48" s="1">
        <f t="shared" si="54"/>
        <v>-0.08</v>
      </c>
      <c r="DO48" s="1">
        <f t="shared" si="55"/>
        <v>0</v>
      </c>
      <c r="DP48" s="1">
        <f t="shared" si="56"/>
        <v>2.6666666666666668E-2</v>
      </c>
      <c r="DQ48" s="1">
        <f t="shared" si="56"/>
        <v>0.04</v>
      </c>
    </row>
    <row r="49" spans="1:121" x14ac:dyDescent="0.25">
      <c r="A49">
        <v>47</v>
      </c>
      <c r="B49">
        <v>76</v>
      </c>
      <c r="C49" s="5">
        <f>SUM(pdf!C49:$BU49)</f>
        <v>0.99999999999999967</v>
      </c>
      <c r="D49" s="6">
        <f>SUM(pdf!D49:$BU49)</f>
        <v>0.3012499999999998</v>
      </c>
      <c r="E49" s="6">
        <f>SUM(pdf!E49:$BU49)</f>
        <v>0.3012499999999998</v>
      </c>
      <c r="F49" s="6">
        <f>SUM(pdf!F49:$BU49)</f>
        <v>0.3012499999999998</v>
      </c>
      <c r="G49" s="6">
        <f>SUM(pdf!G49:$BU49)</f>
        <v>0.3012499999999998</v>
      </c>
      <c r="H49" s="6">
        <f>SUM(pdf!H49:$BU49)</f>
        <v>0.3012499999999998</v>
      </c>
      <c r="I49" s="6">
        <f>SUM(pdf!I49:$BU49)</f>
        <v>0.3012499999999998</v>
      </c>
      <c r="J49" s="6">
        <f>SUM(pdf!J49:$BU49)</f>
        <v>0.3012499999999998</v>
      </c>
      <c r="K49" s="6">
        <f>SUM(pdf!K49:$BU49)</f>
        <v>0.3012499999999998</v>
      </c>
      <c r="L49" s="6">
        <f>SUM(pdf!L49:$BU49)</f>
        <v>0.29999999999999982</v>
      </c>
      <c r="M49" s="6">
        <f>SUM(pdf!M49:$BU49)</f>
        <v>0.29999999999999982</v>
      </c>
      <c r="N49" s="6">
        <f>SUM(pdf!N49:$BU49)</f>
        <v>0.29999999999999982</v>
      </c>
      <c r="O49" s="6">
        <f>SUM(pdf!O49:$BU49)</f>
        <v>0.29999999999999982</v>
      </c>
      <c r="P49" s="6">
        <f>SUM(pdf!P49:$BU49)</f>
        <v>0.29999999999999982</v>
      </c>
      <c r="Q49" s="6">
        <f>SUM(pdf!Q49:$BU49)</f>
        <v>0.29999999999999982</v>
      </c>
      <c r="R49" s="6">
        <f>SUM(pdf!R49:$BU49)</f>
        <v>0.29999999999999982</v>
      </c>
      <c r="S49" s="6">
        <f>SUM(pdf!S49:$BU49)</f>
        <v>0.29999999999999982</v>
      </c>
      <c r="T49" s="6">
        <f>SUM(pdf!T49:$BU49)</f>
        <v>0.29999999999999982</v>
      </c>
      <c r="U49" s="6">
        <f>SUM(pdf!U49:$BU49)</f>
        <v>0.29999999999999982</v>
      </c>
      <c r="V49" s="6">
        <f>SUM(pdf!V49:$BU49)</f>
        <v>0.29999999999999982</v>
      </c>
      <c r="W49" s="6">
        <f>SUM(pdf!W49:$BU49)</f>
        <v>0.29937499999999984</v>
      </c>
      <c r="X49" s="6">
        <f>SUM(pdf!X49:$BU49)</f>
        <v>0.29937499999999984</v>
      </c>
      <c r="Y49" s="6">
        <f>SUM(pdf!Y49:$BU49)</f>
        <v>0.29874999999999979</v>
      </c>
      <c r="Z49" s="6">
        <f>SUM(pdf!Z49:$BU49)</f>
        <v>0.29874999999999979</v>
      </c>
      <c r="AA49" s="6">
        <f>SUM(pdf!AA49:$BU49)</f>
        <v>0.29874999999999979</v>
      </c>
      <c r="AB49" s="6">
        <f>SUM(pdf!AB49:$BU49)</f>
        <v>0.29749999999999982</v>
      </c>
      <c r="AC49" s="6">
        <f>SUM(pdf!AC49:$BU49)</f>
        <v>0.29749999999999982</v>
      </c>
      <c r="AD49" s="6">
        <f>SUM(pdf!AD49:$BU49)</f>
        <v>0.2956249999999998</v>
      </c>
      <c r="AE49" s="6">
        <f>SUM(pdf!AE49:$BU49)</f>
        <v>0.2956249999999998</v>
      </c>
      <c r="AF49" s="6">
        <f>SUM(pdf!AF49:$BU49)</f>
        <v>0.29499999999999982</v>
      </c>
      <c r="AG49" s="6">
        <f>SUM(pdf!AG49:$BU49)</f>
        <v>0.29249999999999982</v>
      </c>
      <c r="AH49" s="6">
        <f>SUM(pdf!AH49:$BU49)</f>
        <v>0.28937499999999983</v>
      </c>
      <c r="AI49" s="6">
        <f>SUM(pdf!AI49:$BU49)</f>
        <v>0.28374999999999989</v>
      </c>
      <c r="AJ49" s="6">
        <f>SUM(pdf!AJ49:$BU49)</f>
        <v>0.28062499999999985</v>
      </c>
      <c r="AK49" s="6">
        <f>SUM(pdf!AK49:$BU49)</f>
        <v>0.27874999999999989</v>
      </c>
      <c r="AL49" s="6">
        <f>SUM(pdf!AL49:$BU49)</f>
        <v>0.27687499999999987</v>
      </c>
      <c r="AM49" s="6">
        <f>SUM(pdf!AM49:$BU49)</f>
        <v>0.27624999999999988</v>
      </c>
      <c r="AN49" s="6">
        <f>SUM(pdf!AN49:$BU49)</f>
        <v>0.27187499999999987</v>
      </c>
      <c r="AO49" s="6">
        <f>SUM(pdf!AO49:$BU49)</f>
        <v>0.26624999999999993</v>
      </c>
      <c r="AP49" s="6">
        <f>SUM(pdf!AP49:$BU49)</f>
        <v>0.26187499999999986</v>
      </c>
      <c r="AQ49" s="6">
        <f>SUM(pdf!AQ49:$BU49)</f>
        <v>0.25812499999999994</v>
      </c>
      <c r="AR49" s="6">
        <f>SUM(pdf!AR49:$BU49)</f>
        <v>0.255</v>
      </c>
      <c r="AS49" s="6">
        <f>SUM(pdf!AS49:$BU49)</f>
        <v>0.24687499999999996</v>
      </c>
      <c r="AT49" s="6">
        <f>SUM(pdf!AT49:$BU49)</f>
        <v>0.23937499999999998</v>
      </c>
      <c r="AU49" s="6">
        <f>SUM(pdf!AU49:$BU49)</f>
        <v>0.22937499999999997</v>
      </c>
      <c r="AV49" s="6">
        <f>SUM(pdf!AV49:$BU49)</f>
        <v>0.21437499999999998</v>
      </c>
      <c r="AW49" s="6">
        <f>SUM(pdf!AW49:$BU49)</f>
        <v>0.17749999999999996</v>
      </c>
      <c r="AX49" s="6">
        <f>SUM(pdf!AX49:$BU49)</f>
        <v>6.6250000000000017E-2</v>
      </c>
      <c r="AY49" s="6">
        <f>SUM(pdf!AY49:$BU49)</f>
        <v>4.9375000000000009E-2</v>
      </c>
      <c r="AZ49" s="6">
        <f>SUM(pdf!AZ49:$BU49)</f>
        <v>3.6874999999999998E-2</v>
      </c>
      <c r="BA49" s="6">
        <f>SUM(pdf!BA49:$BU49)</f>
        <v>2.8750000000000005E-2</v>
      </c>
      <c r="BB49" s="6">
        <f>SUM(pdf!BB49:$BU49)</f>
        <v>2.2499999999999999E-2</v>
      </c>
      <c r="BC49" s="6">
        <f>SUM(pdf!BC49:$BU49)</f>
        <v>1.8749999999999999E-2</v>
      </c>
      <c r="BD49" s="6">
        <f>SUM(pdf!BD49:$BU49)</f>
        <v>1.5625E-2</v>
      </c>
      <c r="BE49" s="6">
        <f>SUM(pdf!BE49:$BU49)</f>
        <v>1.3125000000000001E-2</v>
      </c>
      <c r="BF49" s="6">
        <f>SUM(pdf!BF49:$BU49)</f>
        <v>1.3125000000000001E-2</v>
      </c>
      <c r="BG49" s="6">
        <f>SUM(pdf!BG49:$BU49)</f>
        <v>1.0624999999999999E-2</v>
      </c>
      <c r="BH49" s="6">
        <f>SUM(pdf!BH49:$BU49)</f>
        <v>0.01</v>
      </c>
      <c r="BI49" s="6">
        <f>SUM(pdf!BI49:$BU49)</f>
        <v>8.7500000000000008E-3</v>
      </c>
      <c r="BJ49" s="6">
        <f>SUM(pdf!BJ49:$BU49)</f>
        <v>7.4999999999999997E-3</v>
      </c>
      <c r="BK49" s="6">
        <f>SUM(pdf!BK49:$BU49)</f>
        <v>7.4999999999999997E-3</v>
      </c>
      <c r="BL49" s="6">
        <f>SUM(pdf!BL49:$BU49)</f>
        <v>7.4999999999999997E-3</v>
      </c>
      <c r="BM49" s="6">
        <f>SUM(pdf!BM49:$BU49)</f>
        <v>7.4999999999999997E-3</v>
      </c>
      <c r="BN49" s="6">
        <f>SUM(pdf!BN49:$BU49)</f>
        <v>7.4999999999999997E-3</v>
      </c>
      <c r="BO49" s="6">
        <f>SUM(pdf!BO49:$BU49)</f>
        <v>7.4999999999999997E-3</v>
      </c>
      <c r="BP49" s="6">
        <f>SUM(pdf!BP49:$BU49)</f>
        <v>7.4999999999999997E-3</v>
      </c>
      <c r="BQ49" s="6">
        <f>SUM(pdf!BQ49:$BU49)</f>
        <v>7.4999999999999997E-3</v>
      </c>
      <c r="BR49" s="6">
        <f>SUM(pdf!BR49:$BU49)</f>
        <v>7.4999999999999997E-3</v>
      </c>
      <c r="BS49" s="6">
        <f>SUM(pdf!BS49:$BU49)</f>
        <v>6.875E-3</v>
      </c>
      <c r="BT49" s="6">
        <f>SUM(pdf!BT49:$BU49)</f>
        <v>6.875E-3</v>
      </c>
      <c r="BU49" s="7">
        <f>SUM(pdf!BU49:$BU49)</f>
        <v>5.6249999999999998E-3</v>
      </c>
      <c r="BW49">
        <f t="shared" si="57"/>
        <v>1</v>
      </c>
      <c r="BX49">
        <f t="shared" si="57"/>
        <v>1</v>
      </c>
      <c r="BY49">
        <f t="shared" si="57"/>
        <v>1</v>
      </c>
      <c r="BZ49">
        <f t="shared" si="57"/>
        <v>1</v>
      </c>
      <c r="CA49">
        <f t="shared" si="57"/>
        <v>1</v>
      </c>
      <c r="CB49">
        <f t="shared" si="57"/>
        <v>1</v>
      </c>
      <c r="CC49">
        <f t="shared" si="57"/>
        <v>1</v>
      </c>
      <c r="CD49">
        <f t="shared" si="57"/>
        <v>42</v>
      </c>
      <c r="CE49">
        <f t="shared" si="57"/>
        <v>47</v>
      </c>
      <c r="CF49">
        <f t="shared" si="57"/>
        <v>48</v>
      </c>
      <c r="CG49">
        <f t="shared" si="58"/>
        <v>50</v>
      </c>
      <c r="CI49">
        <f t="shared" si="27"/>
        <v>30</v>
      </c>
      <c r="CJ49">
        <f t="shared" si="28"/>
        <v>30</v>
      </c>
      <c r="CK49">
        <f t="shared" si="32"/>
        <v>30</v>
      </c>
      <c r="CL49">
        <f t="shared" si="33"/>
        <v>30</v>
      </c>
      <c r="CM49">
        <f t="shared" si="34"/>
        <v>30</v>
      </c>
      <c r="CN49">
        <f t="shared" si="35"/>
        <v>30</v>
      </c>
      <c r="CO49">
        <f t="shared" si="36"/>
        <v>30</v>
      </c>
      <c r="CP49">
        <f t="shared" si="37"/>
        <v>71</v>
      </c>
      <c r="CQ49">
        <f t="shared" si="38"/>
        <v>76</v>
      </c>
      <c r="CR49">
        <f t="shared" si="39"/>
        <v>77</v>
      </c>
      <c r="CS49">
        <f t="shared" si="39"/>
        <v>79</v>
      </c>
      <c r="CU49">
        <f t="shared" si="29"/>
        <v>-46</v>
      </c>
      <c r="CV49">
        <f t="shared" si="30"/>
        <v>-46</v>
      </c>
      <c r="CW49">
        <f t="shared" si="40"/>
        <v>-46</v>
      </c>
      <c r="CX49">
        <f t="shared" si="41"/>
        <v>-46</v>
      </c>
      <c r="CY49">
        <f t="shared" si="42"/>
        <v>-46</v>
      </c>
      <c r="CZ49">
        <f t="shared" si="43"/>
        <v>-46</v>
      </c>
      <c r="DA49">
        <f t="shared" si="44"/>
        <v>-46</v>
      </c>
      <c r="DB49">
        <f t="shared" si="45"/>
        <v>-5</v>
      </c>
      <c r="DC49">
        <f t="shared" si="46"/>
        <v>0</v>
      </c>
      <c r="DD49">
        <f t="shared" si="47"/>
        <v>1</v>
      </c>
      <c r="DE49">
        <f t="shared" si="47"/>
        <v>3</v>
      </c>
      <c r="DG49" s="1">
        <f t="shared" si="31"/>
        <v>-0.60526315789473684</v>
      </c>
      <c r="DH49" s="1">
        <f t="shared" si="48"/>
        <v>-0.60526315789473684</v>
      </c>
      <c r="DI49" s="1">
        <f t="shared" si="49"/>
        <v>-0.60526315789473684</v>
      </c>
      <c r="DJ49" s="1">
        <f t="shared" si="50"/>
        <v>-0.60526315789473684</v>
      </c>
      <c r="DK49" s="1">
        <f t="shared" si="51"/>
        <v>-0.60526315789473684</v>
      </c>
      <c r="DL49" s="1">
        <f t="shared" si="52"/>
        <v>-0.60526315789473684</v>
      </c>
      <c r="DM49" s="1">
        <f t="shared" si="53"/>
        <v>-0.60526315789473684</v>
      </c>
      <c r="DN49" s="1">
        <f t="shared" si="54"/>
        <v>-6.5789473684210523E-2</v>
      </c>
      <c r="DO49" s="1">
        <f t="shared" si="55"/>
        <v>0</v>
      </c>
      <c r="DP49" s="1">
        <f t="shared" si="56"/>
        <v>1.3157894736842105E-2</v>
      </c>
      <c r="DQ49" s="1">
        <f t="shared" si="56"/>
        <v>3.9473684210526314E-2</v>
      </c>
    </row>
    <row r="50" spans="1:121" x14ac:dyDescent="0.25">
      <c r="A50">
        <v>48</v>
      </c>
      <c r="B50">
        <v>77</v>
      </c>
      <c r="C50" s="5">
        <f>SUM(pdf!C50:$BU50)</f>
        <v>0.99999999999999944</v>
      </c>
      <c r="D50" s="6">
        <f>SUM(pdf!D50:$BU50)</f>
        <v>0.30310262529832893</v>
      </c>
      <c r="E50" s="6">
        <f>SUM(pdf!E50:$BU50)</f>
        <v>0.30310262529832893</v>
      </c>
      <c r="F50" s="6">
        <f>SUM(pdf!F50:$BU50)</f>
        <v>0.30310262529832893</v>
      </c>
      <c r="G50" s="6">
        <f>SUM(pdf!G50:$BU50)</f>
        <v>0.30310262529832893</v>
      </c>
      <c r="H50" s="6">
        <f>SUM(pdf!H50:$BU50)</f>
        <v>0.30310262529832893</v>
      </c>
      <c r="I50" s="6">
        <f>SUM(pdf!I50:$BU50)</f>
        <v>0.30310262529832893</v>
      </c>
      <c r="J50" s="6">
        <f>SUM(pdf!J50:$BU50)</f>
        <v>0.30310262529832893</v>
      </c>
      <c r="K50" s="6">
        <f>SUM(pdf!K50:$BU50)</f>
        <v>0.30310262529832893</v>
      </c>
      <c r="L50" s="6">
        <f>SUM(pdf!L50:$BU50)</f>
        <v>0.30310262529832893</v>
      </c>
      <c r="M50" s="6">
        <f>SUM(pdf!M50:$BU50)</f>
        <v>0.30310262529832893</v>
      </c>
      <c r="N50" s="6">
        <f>SUM(pdf!N50:$BU50)</f>
        <v>0.30310262529832893</v>
      </c>
      <c r="O50" s="6">
        <f>SUM(pdf!O50:$BU50)</f>
        <v>0.30310262529832893</v>
      </c>
      <c r="P50" s="6">
        <f>SUM(pdf!P50:$BU50)</f>
        <v>0.30310262529832893</v>
      </c>
      <c r="Q50" s="6">
        <f>SUM(pdf!Q50:$BU50)</f>
        <v>0.30310262529832893</v>
      </c>
      <c r="R50" s="6">
        <f>SUM(pdf!R50:$BU50)</f>
        <v>0.30230708035003934</v>
      </c>
      <c r="S50" s="6">
        <f>SUM(pdf!S50:$BU50)</f>
        <v>0.30230708035003934</v>
      </c>
      <c r="T50" s="6">
        <f>SUM(pdf!T50:$BU50)</f>
        <v>0.3015115354017498</v>
      </c>
      <c r="U50" s="6">
        <f>SUM(pdf!U50:$BU50)</f>
        <v>0.3015115354017498</v>
      </c>
      <c r="V50" s="6">
        <f>SUM(pdf!V50:$BU50)</f>
        <v>0.3015115354017498</v>
      </c>
      <c r="W50" s="6">
        <f>SUM(pdf!W50:$BU50)</f>
        <v>0.3015115354017498</v>
      </c>
      <c r="X50" s="6">
        <f>SUM(pdf!X50:$BU50)</f>
        <v>0.3015115354017498</v>
      </c>
      <c r="Y50" s="6">
        <f>SUM(pdf!Y50:$BU50)</f>
        <v>0.3015115354017498</v>
      </c>
      <c r="Z50" s="6">
        <f>SUM(pdf!Z50:$BU50)</f>
        <v>0.3007159904534602</v>
      </c>
      <c r="AA50" s="6">
        <f>SUM(pdf!AA50:$BU50)</f>
        <v>0.29992044550517061</v>
      </c>
      <c r="AB50" s="6">
        <f>SUM(pdf!AB50:$BU50)</f>
        <v>0.29992044550517061</v>
      </c>
      <c r="AC50" s="6">
        <f>SUM(pdf!AC50:$BU50)</f>
        <v>0.29992044550517061</v>
      </c>
      <c r="AD50" s="6">
        <f>SUM(pdf!AD50:$BU50)</f>
        <v>0.29912490055688107</v>
      </c>
      <c r="AE50" s="6">
        <f>SUM(pdf!AE50:$BU50)</f>
        <v>0.29912490055688107</v>
      </c>
      <c r="AF50" s="6">
        <f>SUM(pdf!AF50:$BU50)</f>
        <v>0.29832935560859147</v>
      </c>
      <c r="AG50" s="6">
        <f>SUM(pdf!AG50:$BU50)</f>
        <v>0.29673826571201234</v>
      </c>
      <c r="AH50" s="6">
        <f>SUM(pdf!AH50:$BU50)</f>
        <v>0.2959427207637228</v>
      </c>
      <c r="AI50" s="6">
        <f>SUM(pdf!AI50:$BU50)</f>
        <v>0.29355608591885407</v>
      </c>
      <c r="AJ50" s="6">
        <f>SUM(pdf!AJ50:$BU50)</f>
        <v>0.29276054097056448</v>
      </c>
      <c r="AK50" s="6">
        <f>SUM(pdf!AK50:$BU50)</f>
        <v>0.28798727128082702</v>
      </c>
      <c r="AL50" s="6">
        <f>SUM(pdf!AL50:$BU50)</f>
        <v>0.28321400159108956</v>
      </c>
      <c r="AM50" s="6">
        <f>SUM(pdf!AM50:$BU50)</f>
        <v>0.28003182179793124</v>
      </c>
      <c r="AN50" s="6">
        <f>SUM(pdf!AN50:$BU50)</f>
        <v>0.27684964200477297</v>
      </c>
      <c r="AO50" s="6">
        <f>SUM(pdf!AO50:$BU50)</f>
        <v>0.27366746221161464</v>
      </c>
      <c r="AP50" s="6">
        <f>SUM(pdf!AP50:$BU50)</f>
        <v>0.26889419252187724</v>
      </c>
      <c r="AQ50" s="6">
        <f>SUM(pdf!AQ50:$BU50)</f>
        <v>0.26412092283213978</v>
      </c>
      <c r="AR50" s="6">
        <f>SUM(pdf!AR50:$BU50)</f>
        <v>0.25616547334924389</v>
      </c>
      <c r="AS50" s="6">
        <f>SUM(pdf!AS50:$BU50)</f>
        <v>0.25059665871121684</v>
      </c>
      <c r="AT50" s="6">
        <f>SUM(pdf!AT50:$BU50)</f>
        <v>0.24343675417661068</v>
      </c>
      <c r="AU50" s="6">
        <f>SUM(pdf!AU50:$BU50)</f>
        <v>0.23707239459029406</v>
      </c>
      <c r="AV50" s="6">
        <f>SUM(pdf!AV50:$BU50)</f>
        <v>0.22354813046937125</v>
      </c>
      <c r="AW50" s="6">
        <f>SUM(pdf!AW50:$BU50)</f>
        <v>0.20525059665871095</v>
      </c>
      <c r="AX50" s="6">
        <f>SUM(pdf!AX50:$BU50)</f>
        <v>0.17183770883054875</v>
      </c>
      <c r="AY50" s="6">
        <f>SUM(pdf!AY50:$BU50)</f>
        <v>7.8758949880668158E-2</v>
      </c>
      <c r="AZ50" s="6">
        <f>SUM(pdf!AZ50:$BU50)</f>
        <v>6.1256961018297459E-2</v>
      </c>
      <c r="BA50" s="6">
        <f>SUM(pdf!BA50:$BU50)</f>
        <v>4.7732696897374666E-2</v>
      </c>
      <c r="BB50" s="6">
        <f>SUM(pdf!BB50:$BU50)</f>
        <v>3.8186157517899715E-2</v>
      </c>
      <c r="BC50" s="6">
        <f>SUM(pdf!BC50:$BU50)</f>
        <v>3.1026252983293513E-2</v>
      </c>
      <c r="BD50" s="6">
        <f>SUM(pdf!BD50:$BU50)</f>
        <v>2.7048528241845622E-2</v>
      </c>
      <c r="BE50" s="6">
        <f>SUM(pdf!BE50:$BU50)</f>
        <v>2.3070803500397731E-2</v>
      </c>
      <c r="BF50" s="6">
        <f>SUM(pdf!BF50:$BU50)</f>
        <v>2.1479713603818583E-2</v>
      </c>
      <c r="BG50" s="6">
        <f>SUM(pdf!BG50:$BU50)</f>
        <v>1.909307875894985E-2</v>
      </c>
      <c r="BH50" s="6">
        <f>SUM(pdf!BH50:$BU50)</f>
        <v>1.6706443914081121E-2</v>
      </c>
      <c r="BI50" s="6">
        <f>SUM(pdf!BI50:$BU50)</f>
        <v>1.5115354017501971E-2</v>
      </c>
      <c r="BJ50" s="6">
        <f>SUM(pdf!BJ50:$BU50)</f>
        <v>1.3524264120922821E-2</v>
      </c>
      <c r="BK50" s="6">
        <f>SUM(pdf!BK50:$BU50)</f>
        <v>1.1137629276054092E-2</v>
      </c>
      <c r="BL50" s="6">
        <f>SUM(pdf!BL50:$BU50)</f>
        <v>1.1137629276054092E-2</v>
      </c>
      <c r="BM50" s="6">
        <f>SUM(pdf!BM50:$BU50)</f>
        <v>1.1137629276054092E-2</v>
      </c>
      <c r="BN50" s="6">
        <f>SUM(pdf!BN50:$BU50)</f>
        <v>1.1137629276054092E-2</v>
      </c>
      <c r="BO50" s="6">
        <f>SUM(pdf!BO50:$BU50)</f>
        <v>1.0342084327764515E-2</v>
      </c>
      <c r="BP50" s="6">
        <f>SUM(pdf!BP50:$BU50)</f>
        <v>9.5465393794749373E-3</v>
      </c>
      <c r="BQ50" s="6">
        <f>SUM(pdf!BQ50:$BU50)</f>
        <v>9.5465393794749373E-3</v>
      </c>
      <c r="BR50" s="6">
        <f>SUM(pdf!BR50:$BU50)</f>
        <v>9.5465393794749373E-3</v>
      </c>
      <c r="BS50" s="6">
        <f>SUM(pdf!BS50:$BU50)</f>
        <v>8.750994431185358E-3</v>
      </c>
      <c r="BT50" s="6">
        <f>SUM(pdf!BT50:$BU50)</f>
        <v>7.9554494828957805E-3</v>
      </c>
      <c r="BU50" s="7">
        <f>SUM(pdf!BU50:$BU50)</f>
        <v>7.9554494828957805E-3</v>
      </c>
      <c r="BW50">
        <f t="shared" si="57"/>
        <v>1</v>
      </c>
      <c r="BX50">
        <f t="shared" si="57"/>
        <v>1</v>
      </c>
      <c r="BY50">
        <f t="shared" si="57"/>
        <v>1</v>
      </c>
      <c r="BZ50">
        <f t="shared" si="57"/>
        <v>1</v>
      </c>
      <c r="CA50">
        <f t="shared" si="57"/>
        <v>1</v>
      </c>
      <c r="CB50">
        <f t="shared" si="57"/>
        <v>1</v>
      </c>
      <c r="CC50">
        <f t="shared" si="57"/>
        <v>1</v>
      </c>
      <c r="CD50">
        <f t="shared" si="57"/>
        <v>43</v>
      </c>
      <c r="CE50">
        <f t="shared" si="57"/>
        <v>48</v>
      </c>
      <c r="CF50">
        <f t="shared" si="57"/>
        <v>50</v>
      </c>
      <c r="CG50">
        <f t="shared" si="58"/>
        <v>53</v>
      </c>
      <c r="CI50">
        <f t="shared" si="27"/>
        <v>30</v>
      </c>
      <c r="CJ50">
        <f t="shared" si="28"/>
        <v>30</v>
      </c>
      <c r="CK50">
        <f t="shared" si="32"/>
        <v>30</v>
      </c>
      <c r="CL50">
        <f t="shared" si="33"/>
        <v>30</v>
      </c>
      <c r="CM50">
        <f t="shared" si="34"/>
        <v>30</v>
      </c>
      <c r="CN50">
        <f t="shared" si="35"/>
        <v>30</v>
      </c>
      <c r="CO50">
        <f t="shared" si="36"/>
        <v>30</v>
      </c>
      <c r="CP50">
        <f t="shared" si="37"/>
        <v>72</v>
      </c>
      <c r="CQ50">
        <f t="shared" si="38"/>
        <v>77</v>
      </c>
      <c r="CR50">
        <f t="shared" si="39"/>
        <v>79</v>
      </c>
      <c r="CS50">
        <f t="shared" si="39"/>
        <v>82</v>
      </c>
      <c r="CU50">
        <f t="shared" si="29"/>
        <v>-47</v>
      </c>
      <c r="CV50">
        <f t="shared" si="30"/>
        <v>-47</v>
      </c>
      <c r="CW50">
        <f t="shared" si="40"/>
        <v>-47</v>
      </c>
      <c r="CX50">
        <f t="shared" si="41"/>
        <v>-47</v>
      </c>
      <c r="CY50">
        <f t="shared" si="42"/>
        <v>-47</v>
      </c>
      <c r="CZ50">
        <f t="shared" si="43"/>
        <v>-47</v>
      </c>
      <c r="DA50">
        <f t="shared" si="44"/>
        <v>-47</v>
      </c>
      <c r="DB50">
        <f t="shared" si="45"/>
        <v>-5</v>
      </c>
      <c r="DC50">
        <f t="shared" si="46"/>
        <v>0</v>
      </c>
      <c r="DD50">
        <f t="shared" si="47"/>
        <v>2</v>
      </c>
      <c r="DE50">
        <f t="shared" si="47"/>
        <v>5</v>
      </c>
      <c r="DG50" s="1">
        <f t="shared" si="31"/>
        <v>-0.61038961038961037</v>
      </c>
      <c r="DH50" s="1">
        <f t="shared" si="48"/>
        <v>-0.61038961038961037</v>
      </c>
      <c r="DI50" s="1">
        <f t="shared" si="49"/>
        <v>-0.61038961038961037</v>
      </c>
      <c r="DJ50" s="1">
        <f t="shared" si="50"/>
        <v>-0.61038961038961037</v>
      </c>
      <c r="DK50" s="1">
        <f t="shared" si="51"/>
        <v>-0.61038961038961037</v>
      </c>
      <c r="DL50" s="1">
        <f t="shared" si="52"/>
        <v>-0.61038961038961037</v>
      </c>
      <c r="DM50" s="1">
        <f t="shared" si="53"/>
        <v>-0.61038961038961037</v>
      </c>
      <c r="DN50" s="1">
        <f t="shared" si="54"/>
        <v>-6.4935064935064929E-2</v>
      </c>
      <c r="DO50" s="1">
        <f t="shared" si="55"/>
        <v>0</v>
      </c>
      <c r="DP50" s="1">
        <f t="shared" si="56"/>
        <v>2.5974025974025976E-2</v>
      </c>
      <c r="DQ50" s="1">
        <f t="shared" si="56"/>
        <v>6.4935064935064929E-2</v>
      </c>
    </row>
    <row r="51" spans="1:121" x14ac:dyDescent="0.25">
      <c r="A51">
        <v>49</v>
      </c>
      <c r="B51">
        <v>78</v>
      </c>
      <c r="C51" s="5">
        <f>SUM(pdf!C51:$BU51)</f>
        <v>0.99999999999999978</v>
      </c>
      <c r="D51" s="6">
        <f>SUM(pdf!D51:$BU51)</f>
        <v>0.26420297848869218</v>
      </c>
      <c r="E51" s="6">
        <f>SUM(pdf!E51:$BU51)</f>
        <v>0.26420297848869218</v>
      </c>
      <c r="F51" s="6">
        <f>SUM(pdf!F51:$BU51)</f>
        <v>0.26420297848869218</v>
      </c>
      <c r="G51" s="6">
        <f>SUM(pdf!G51:$BU51)</f>
        <v>0.26420297848869218</v>
      </c>
      <c r="H51" s="6">
        <f>SUM(pdf!H51:$BU51)</f>
        <v>0.26420297848869218</v>
      </c>
      <c r="I51" s="6">
        <f>SUM(pdf!I51:$BU51)</f>
        <v>0.26420297848869218</v>
      </c>
      <c r="J51" s="6">
        <f>SUM(pdf!J51:$BU51)</f>
        <v>0.26420297848869218</v>
      </c>
      <c r="K51" s="6">
        <f>SUM(pdf!K51:$BU51)</f>
        <v>0.26365140650854874</v>
      </c>
      <c r="L51" s="6">
        <f>SUM(pdf!L51:$BU51)</f>
        <v>0.26365140650854874</v>
      </c>
      <c r="M51" s="6">
        <f>SUM(pdf!M51:$BU51)</f>
        <v>0.26365140650854874</v>
      </c>
      <c r="N51" s="6">
        <f>SUM(pdf!N51:$BU51)</f>
        <v>0.26365140650854874</v>
      </c>
      <c r="O51" s="6">
        <f>SUM(pdf!O51:$BU51)</f>
        <v>0.26365140650854874</v>
      </c>
      <c r="P51" s="6">
        <f>SUM(pdf!P51:$BU51)</f>
        <v>0.26365140650854874</v>
      </c>
      <c r="Q51" s="6">
        <f>SUM(pdf!Q51:$BU51)</f>
        <v>0.26365140650854874</v>
      </c>
      <c r="R51" s="6">
        <f>SUM(pdf!R51:$BU51)</f>
        <v>0.26365140650854874</v>
      </c>
      <c r="S51" s="6">
        <f>SUM(pdf!S51:$BU51)</f>
        <v>0.26309983452840535</v>
      </c>
      <c r="T51" s="6">
        <f>SUM(pdf!T51:$BU51)</f>
        <v>0.26309983452840535</v>
      </c>
      <c r="U51" s="6">
        <f>SUM(pdf!U51:$BU51)</f>
        <v>0.26309983452840535</v>
      </c>
      <c r="V51" s="6">
        <f>SUM(pdf!V51:$BU51)</f>
        <v>0.26254826254826197</v>
      </c>
      <c r="W51" s="6">
        <f>SUM(pdf!W51:$BU51)</f>
        <v>0.26254826254826197</v>
      </c>
      <c r="X51" s="6">
        <f>SUM(pdf!X51:$BU51)</f>
        <v>0.26254826254826197</v>
      </c>
      <c r="Y51" s="6">
        <f>SUM(pdf!Y51:$BU51)</f>
        <v>0.26254826254826197</v>
      </c>
      <c r="Z51" s="6">
        <f>SUM(pdf!Z51:$BU51)</f>
        <v>0.26199669056811858</v>
      </c>
      <c r="AA51" s="6">
        <f>SUM(pdf!AA51:$BU51)</f>
        <v>0.26144511858797514</v>
      </c>
      <c r="AB51" s="6">
        <f>SUM(pdf!AB51:$BU51)</f>
        <v>0.26144511858797514</v>
      </c>
      <c r="AC51" s="6">
        <f>SUM(pdf!AC51:$BU51)</f>
        <v>0.25979040264754494</v>
      </c>
      <c r="AD51" s="6">
        <f>SUM(pdf!AD51:$BU51)</f>
        <v>0.25868725868725811</v>
      </c>
      <c r="AE51" s="6">
        <f>SUM(pdf!AE51:$BU51)</f>
        <v>0.25868725868725811</v>
      </c>
      <c r="AF51" s="6">
        <f>SUM(pdf!AF51:$BU51)</f>
        <v>0.25703254274682796</v>
      </c>
      <c r="AG51" s="6">
        <f>SUM(pdf!AG51:$BU51)</f>
        <v>0.25648097076668458</v>
      </c>
      <c r="AH51" s="6">
        <f>SUM(pdf!AH51:$BU51)</f>
        <v>0.25537782680639781</v>
      </c>
      <c r="AI51" s="6">
        <f>SUM(pdf!AI51:$BU51)</f>
        <v>0.25482625482625437</v>
      </c>
      <c r="AJ51" s="6">
        <f>SUM(pdf!AJ51:$BU51)</f>
        <v>0.25317153888582417</v>
      </c>
      <c r="AK51" s="6">
        <f>SUM(pdf!AK51:$BU51)</f>
        <v>0.25261996690568078</v>
      </c>
      <c r="AL51" s="6">
        <f>SUM(pdf!AL51:$BU51)</f>
        <v>0.24931053502482031</v>
      </c>
      <c r="AM51" s="6">
        <f>SUM(pdf!AM51:$BU51)</f>
        <v>0.24710424710424669</v>
      </c>
      <c r="AN51" s="6">
        <f>SUM(pdf!AN51:$BU51)</f>
        <v>0.24379481522338625</v>
      </c>
      <c r="AO51" s="6">
        <f>SUM(pdf!AO51:$BU51)</f>
        <v>0.24103695532266922</v>
      </c>
      <c r="AP51" s="6">
        <f>SUM(pdf!AP51:$BU51)</f>
        <v>0.23772752344180875</v>
      </c>
      <c r="AQ51" s="6">
        <f>SUM(pdf!AQ51:$BU51)</f>
        <v>0.23496966354109172</v>
      </c>
      <c r="AR51" s="6">
        <f>SUM(pdf!AR51:$BU51)</f>
        <v>0.23221180364037469</v>
      </c>
      <c r="AS51" s="6">
        <f>SUM(pdf!AS51:$BU51)</f>
        <v>0.22835079977937081</v>
      </c>
      <c r="AT51" s="6">
        <f>SUM(pdf!AT51:$BU51)</f>
        <v>0.22007722007721969</v>
      </c>
      <c r="AU51" s="6">
        <f>SUM(pdf!AU51:$BU51)</f>
        <v>0.21125206839492514</v>
      </c>
      <c r="AV51" s="6">
        <f>SUM(pdf!AV51:$BU51)</f>
        <v>0.20297848869277402</v>
      </c>
      <c r="AW51" s="6">
        <f>SUM(pdf!AW51:$BU51)</f>
        <v>0.19249862107004931</v>
      </c>
      <c r="AX51" s="6">
        <f>SUM(pdf!AX51:$BU51)</f>
        <v>0.18036403750689442</v>
      </c>
      <c r="AY51" s="6">
        <f>SUM(pdf!AY51:$BU51)</f>
        <v>0.15774958632101471</v>
      </c>
      <c r="AZ51" s="6">
        <f>SUM(pdf!AZ51:$BU51)</f>
        <v>6.1224489795918179E-2</v>
      </c>
      <c r="BA51" s="6">
        <f>SUM(pdf!BA51:$BU51)</f>
        <v>4.4677330391615977E-2</v>
      </c>
      <c r="BB51" s="6">
        <f>SUM(pdf!BB51:$BU51)</f>
        <v>3.4197462768891303E-2</v>
      </c>
      <c r="BC51" s="6">
        <f>SUM(pdf!BC51:$BU51)</f>
        <v>3.0336458907887442E-2</v>
      </c>
      <c r="BD51" s="6">
        <f>SUM(pdf!BD51:$BU51)</f>
        <v>2.4820739106453361E-2</v>
      </c>
      <c r="BE51" s="6">
        <f>SUM(pdf!BE51:$BU51)</f>
        <v>2.040816326530609E-2</v>
      </c>
      <c r="BF51" s="6">
        <f>SUM(pdf!BF51:$BU51)</f>
        <v>1.7650303364589049E-2</v>
      </c>
      <c r="BG51" s="6">
        <f>SUM(pdf!BG51:$BU51)</f>
        <v>1.4892443463872009E-2</v>
      </c>
      <c r="BH51" s="6">
        <f>SUM(pdf!BH51:$BU51)</f>
        <v>1.3237727523441791E-2</v>
      </c>
      <c r="BI51" s="6">
        <f>SUM(pdf!BI51:$BU51)</f>
        <v>1.2686155543298383E-2</v>
      </c>
      <c r="BJ51" s="6">
        <f>SUM(pdf!BJ51:$BU51)</f>
        <v>9.9282956425813425E-3</v>
      </c>
      <c r="BK51" s="6">
        <f>SUM(pdf!BK51:$BU51)</f>
        <v>9.3767236624379344E-3</v>
      </c>
      <c r="BL51" s="6">
        <f>SUM(pdf!BL51:$BU51)</f>
        <v>9.3767236624379344E-3</v>
      </c>
      <c r="BM51" s="6">
        <f>SUM(pdf!BM51:$BU51)</f>
        <v>8.2735797021511234E-3</v>
      </c>
      <c r="BN51" s="6">
        <f>SUM(pdf!BN51:$BU51)</f>
        <v>7.7220077220077161E-3</v>
      </c>
      <c r="BO51" s="6">
        <f>SUM(pdf!BO51:$BU51)</f>
        <v>7.7220077220077161E-3</v>
      </c>
      <c r="BP51" s="6">
        <f>SUM(pdf!BP51:$BU51)</f>
        <v>7.170435741864308E-3</v>
      </c>
      <c r="BQ51" s="6">
        <f>SUM(pdf!BQ51:$BU51)</f>
        <v>7.170435741864308E-3</v>
      </c>
      <c r="BR51" s="6">
        <f>SUM(pdf!BR51:$BU51)</f>
        <v>7.170435741864308E-3</v>
      </c>
      <c r="BS51" s="6">
        <f>SUM(pdf!BS51:$BU51)</f>
        <v>7.170435741864308E-3</v>
      </c>
      <c r="BT51" s="6">
        <f>SUM(pdf!BT51:$BU51)</f>
        <v>6.6188637617208999E-3</v>
      </c>
      <c r="BU51" s="7">
        <f>SUM(pdf!BU51:$BU51)</f>
        <v>6.6188637617208999E-3</v>
      </c>
      <c r="BW51">
        <f t="shared" si="57"/>
        <v>1</v>
      </c>
      <c r="BX51">
        <f t="shared" si="57"/>
        <v>1</v>
      </c>
      <c r="BY51">
        <f t="shared" si="57"/>
        <v>1</v>
      </c>
      <c r="BZ51">
        <f t="shared" si="57"/>
        <v>1</v>
      </c>
      <c r="CA51">
        <f t="shared" si="57"/>
        <v>1</v>
      </c>
      <c r="CB51">
        <f t="shared" si="57"/>
        <v>1</v>
      </c>
      <c r="CC51">
        <f t="shared" si="57"/>
        <v>1</v>
      </c>
      <c r="CD51">
        <f t="shared" si="57"/>
        <v>35</v>
      </c>
      <c r="CE51">
        <f t="shared" si="57"/>
        <v>49</v>
      </c>
      <c r="CF51">
        <f t="shared" si="57"/>
        <v>50</v>
      </c>
      <c r="CG51">
        <f t="shared" si="58"/>
        <v>53</v>
      </c>
      <c r="CI51">
        <f t="shared" si="27"/>
        <v>30</v>
      </c>
      <c r="CJ51">
        <f t="shared" si="28"/>
        <v>30</v>
      </c>
      <c r="CK51">
        <f t="shared" si="32"/>
        <v>30</v>
      </c>
      <c r="CL51">
        <f t="shared" si="33"/>
        <v>30</v>
      </c>
      <c r="CM51">
        <f t="shared" si="34"/>
        <v>30</v>
      </c>
      <c r="CN51">
        <f t="shared" si="35"/>
        <v>30</v>
      </c>
      <c r="CO51">
        <f t="shared" si="36"/>
        <v>30</v>
      </c>
      <c r="CP51">
        <f t="shared" si="37"/>
        <v>64</v>
      </c>
      <c r="CQ51">
        <f t="shared" si="38"/>
        <v>78</v>
      </c>
      <c r="CR51">
        <f t="shared" si="39"/>
        <v>79</v>
      </c>
      <c r="CS51">
        <f t="shared" si="39"/>
        <v>82</v>
      </c>
      <c r="CU51">
        <f t="shared" si="29"/>
        <v>-48</v>
      </c>
      <c r="CV51">
        <f t="shared" si="30"/>
        <v>-48</v>
      </c>
      <c r="CW51">
        <f t="shared" si="40"/>
        <v>-48</v>
      </c>
      <c r="CX51">
        <f t="shared" si="41"/>
        <v>-48</v>
      </c>
      <c r="CY51">
        <f t="shared" si="42"/>
        <v>-48</v>
      </c>
      <c r="CZ51">
        <f t="shared" si="43"/>
        <v>-48</v>
      </c>
      <c r="DA51">
        <f t="shared" si="44"/>
        <v>-48</v>
      </c>
      <c r="DB51">
        <f t="shared" si="45"/>
        <v>-14</v>
      </c>
      <c r="DC51">
        <f t="shared" si="46"/>
        <v>0</v>
      </c>
      <c r="DD51">
        <f t="shared" si="47"/>
        <v>1</v>
      </c>
      <c r="DE51">
        <f t="shared" si="47"/>
        <v>4</v>
      </c>
      <c r="DG51" s="1">
        <f t="shared" si="31"/>
        <v>-0.61538461538461542</v>
      </c>
      <c r="DH51" s="1">
        <f t="shared" si="48"/>
        <v>-0.61538461538461542</v>
      </c>
      <c r="DI51" s="1">
        <f t="shared" si="49"/>
        <v>-0.61538461538461542</v>
      </c>
      <c r="DJ51" s="1">
        <f t="shared" si="50"/>
        <v>-0.61538461538461542</v>
      </c>
      <c r="DK51" s="1">
        <f t="shared" si="51"/>
        <v>-0.61538461538461542</v>
      </c>
      <c r="DL51" s="1">
        <f t="shared" si="52"/>
        <v>-0.61538461538461542</v>
      </c>
      <c r="DM51" s="1">
        <f t="shared" si="53"/>
        <v>-0.61538461538461542</v>
      </c>
      <c r="DN51" s="1">
        <f t="shared" si="54"/>
        <v>-0.17948717948717949</v>
      </c>
      <c r="DO51" s="1">
        <f t="shared" si="55"/>
        <v>0</v>
      </c>
      <c r="DP51" s="1">
        <f t="shared" si="56"/>
        <v>1.282051282051282E-2</v>
      </c>
      <c r="DQ51" s="1">
        <f t="shared" si="56"/>
        <v>5.128205128205128E-2</v>
      </c>
    </row>
    <row r="52" spans="1:121" x14ac:dyDescent="0.25">
      <c r="A52">
        <v>50</v>
      </c>
      <c r="B52">
        <v>79</v>
      </c>
      <c r="C52" s="5">
        <f>SUM(pdf!C52:$BU52)</f>
        <v>0.99999999999999889</v>
      </c>
      <c r="D52" s="6">
        <f>SUM(pdf!D52:$BU52)</f>
        <v>0.25881612090680062</v>
      </c>
      <c r="E52" s="6">
        <f>SUM(pdf!E52:$BU52)</f>
        <v>0.25881612090680062</v>
      </c>
      <c r="F52" s="6">
        <f>SUM(pdf!F52:$BU52)</f>
        <v>0.25881612090680062</v>
      </c>
      <c r="G52" s="6">
        <f>SUM(pdf!G52:$BU52)</f>
        <v>0.25881612090680062</v>
      </c>
      <c r="H52" s="6">
        <f>SUM(pdf!H52:$BU52)</f>
        <v>0.25881612090680062</v>
      </c>
      <c r="I52" s="6">
        <f>SUM(pdf!I52:$BU52)</f>
        <v>0.25881612090680062</v>
      </c>
      <c r="J52" s="6">
        <f>SUM(pdf!J52:$BU52)</f>
        <v>0.25881612090680062</v>
      </c>
      <c r="K52" s="6">
        <f>SUM(pdf!K52:$BU52)</f>
        <v>0.25881612090680062</v>
      </c>
      <c r="L52" s="6">
        <f>SUM(pdf!L52:$BU52)</f>
        <v>0.25881612090680062</v>
      </c>
      <c r="M52" s="6">
        <f>SUM(pdf!M52:$BU52)</f>
        <v>0.25881612090680062</v>
      </c>
      <c r="N52" s="6">
        <f>SUM(pdf!N52:$BU52)</f>
        <v>0.25881612090680062</v>
      </c>
      <c r="O52" s="6">
        <f>SUM(pdf!O52:$BU52)</f>
        <v>0.25881612090680062</v>
      </c>
      <c r="P52" s="6">
        <f>SUM(pdf!P52:$BU52)</f>
        <v>0.25818639798488624</v>
      </c>
      <c r="Q52" s="6">
        <f>SUM(pdf!Q52:$BU52)</f>
        <v>0.25818639798488624</v>
      </c>
      <c r="R52" s="6">
        <f>SUM(pdf!R52:$BU52)</f>
        <v>0.25818639798488624</v>
      </c>
      <c r="S52" s="6">
        <f>SUM(pdf!S52:$BU52)</f>
        <v>0.25818639798488624</v>
      </c>
      <c r="T52" s="6">
        <f>SUM(pdf!T52:$BU52)</f>
        <v>0.25818639798488624</v>
      </c>
      <c r="U52" s="6">
        <f>SUM(pdf!U52:$BU52)</f>
        <v>0.25755667506297192</v>
      </c>
      <c r="V52" s="6">
        <f>SUM(pdf!V52:$BU52)</f>
        <v>0.25566750629722884</v>
      </c>
      <c r="W52" s="6">
        <f>SUM(pdf!W52:$BU52)</f>
        <v>0.25566750629722884</v>
      </c>
      <c r="X52" s="6">
        <f>SUM(pdf!X52:$BU52)</f>
        <v>0.25440806045340014</v>
      </c>
      <c r="Y52" s="6">
        <f>SUM(pdf!Y52:$BU52)</f>
        <v>0.25314861460957144</v>
      </c>
      <c r="Z52" s="6">
        <f>SUM(pdf!Z52:$BU52)</f>
        <v>0.25251889168765707</v>
      </c>
      <c r="AA52" s="6">
        <f>SUM(pdf!AA52:$BU52)</f>
        <v>0.25251889168765707</v>
      </c>
      <c r="AB52" s="6">
        <f>SUM(pdf!AB52:$BU52)</f>
        <v>0.25125944584382837</v>
      </c>
      <c r="AC52" s="6">
        <f>SUM(pdf!AC52:$BU52)</f>
        <v>0.25062972292191399</v>
      </c>
      <c r="AD52" s="6">
        <f>SUM(pdf!AD52:$BU52)</f>
        <v>0.24999999999999967</v>
      </c>
      <c r="AE52" s="6">
        <f>SUM(pdf!AE52:$BU52)</f>
        <v>0.24874055415617094</v>
      </c>
      <c r="AF52" s="6">
        <f>SUM(pdf!AF52:$BU52)</f>
        <v>0.24622166246851351</v>
      </c>
      <c r="AG52" s="6">
        <f>SUM(pdf!AG52:$BU52)</f>
        <v>0.24496221662468481</v>
      </c>
      <c r="AH52" s="6">
        <f>SUM(pdf!AH52:$BU52)</f>
        <v>0.24370277078085609</v>
      </c>
      <c r="AI52" s="6">
        <f>SUM(pdf!AI52:$BU52)</f>
        <v>0.24244332493702739</v>
      </c>
      <c r="AJ52" s="6">
        <f>SUM(pdf!AJ52:$BU52)</f>
        <v>0.23929471032745561</v>
      </c>
      <c r="AK52" s="6">
        <f>SUM(pdf!AK52:$BU52)</f>
        <v>0.23803526448362691</v>
      </c>
      <c r="AL52" s="6">
        <f>SUM(pdf!AL52:$BU52)</f>
        <v>0.23677581863979819</v>
      </c>
      <c r="AM52" s="6">
        <f>SUM(pdf!AM52:$BU52)</f>
        <v>0.23488664987405514</v>
      </c>
      <c r="AN52" s="6">
        <f>SUM(pdf!AN52:$BU52)</f>
        <v>0.22984886649874028</v>
      </c>
      <c r="AO52" s="6">
        <f>SUM(pdf!AO52:$BU52)</f>
        <v>0.2248110831234254</v>
      </c>
      <c r="AP52" s="6">
        <f>SUM(pdf!AP52:$BU52)</f>
        <v>0.22103274559193928</v>
      </c>
      <c r="AQ52" s="6">
        <f>SUM(pdf!AQ52:$BU52)</f>
        <v>0.21662468513853878</v>
      </c>
      <c r="AR52" s="6">
        <f>SUM(pdf!AR52:$BU52)</f>
        <v>0.2103274559193952</v>
      </c>
      <c r="AS52" s="6">
        <f>SUM(pdf!AS52:$BU52)</f>
        <v>0.20465994962216597</v>
      </c>
      <c r="AT52" s="6">
        <f>SUM(pdf!AT52:$BU52)</f>
        <v>0.19899244332493679</v>
      </c>
      <c r="AU52" s="6">
        <f>SUM(pdf!AU52:$BU52)</f>
        <v>0.19269521410579321</v>
      </c>
      <c r="AV52" s="6">
        <f>SUM(pdf!AV52:$BU52)</f>
        <v>0.18387909319899221</v>
      </c>
      <c r="AW52" s="6">
        <f>SUM(pdf!AW52:$BU52)</f>
        <v>0.17317380352644821</v>
      </c>
      <c r="AX52" s="6">
        <f>SUM(pdf!AX52:$BU52)</f>
        <v>0.16372795969773285</v>
      </c>
      <c r="AY52" s="6">
        <f>SUM(pdf!AY52:$BU52)</f>
        <v>0.15239294710327445</v>
      </c>
      <c r="AZ52" s="6">
        <f>SUM(pdf!AZ52:$BU52)</f>
        <v>0.13035264483627199</v>
      </c>
      <c r="BA52" s="6">
        <f>SUM(pdf!BA52:$BU52)</f>
        <v>4.2821158690176234E-2</v>
      </c>
      <c r="BB52" s="6">
        <f>SUM(pdf!BB52:$BU52)</f>
        <v>3.0226700251889137E-2</v>
      </c>
      <c r="BC52" s="6">
        <f>SUM(pdf!BC52:$BU52)</f>
        <v>2.7078085642317357E-2</v>
      </c>
      <c r="BD52" s="6">
        <f>SUM(pdf!BD52:$BU52)</f>
        <v>2.2670025188916854E-2</v>
      </c>
      <c r="BE52" s="6">
        <f>SUM(pdf!BE52:$BU52)</f>
        <v>1.8891687657430715E-2</v>
      </c>
      <c r="BF52" s="6">
        <f>SUM(pdf!BF52:$BU52)</f>
        <v>1.6372795969773285E-2</v>
      </c>
      <c r="BG52" s="6">
        <f>SUM(pdf!BG52:$BU52)</f>
        <v>1.6372795969773285E-2</v>
      </c>
      <c r="BH52" s="6">
        <f>SUM(pdf!BH52:$BU52)</f>
        <v>1.4483627204030217E-2</v>
      </c>
      <c r="BI52" s="6">
        <f>SUM(pdf!BI52:$BU52)</f>
        <v>1.4483627204030217E-2</v>
      </c>
      <c r="BJ52" s="6">
        <f>SUM(pdf!BJ52:$BU52)</f>
        <v>1.4483627204030217E-2</v>
      </c>
      <c r="BK52" s="6">
        <f>SUM(pdf!BK52:$BU52)</f>
        <v>1.385390428211586E-2</v>
      </c>
      <c r="BL52" s="6">
        <f>SUM(pdf!BL52:$BU52)</f>
        <v>1.1964735516372791E-2</v>
      </c>
      <c r="BM52" s="6">
        <f>SUM(pdf!BM52:$BU52)</f>
        <v>1.1335012594458432E-2</v>
      </c>
      <c r="BN52" s="6">
        <f>SUM(pdf!BN52:$BU52)</f>
        <v>1.1335012594458432E-2</v>
      </c>
      <c r="BO52" s="6">
        <f>SUM(pdf!BO52:$BU52)</f>
        <v>1.1335012594458432E-2</v>
      </c>
      <c r="BP52" s="6">
        <f>SUM(pdf!BP52:$BU52)</f>
        <v>1.1335012594458432E-2</v>
      </c>
      <c r="BQ52" s="6">
        <f>SUM(pdf!BQ52:$BU52)</f>
        <v>1.0705289672544076E-2</v>
      </c>
      <c r="BR52" s="6">
        <f>SUM(pdf!BR52:$BU52)</f>
        <v>1.0705289672544076E-2</v>
      </c>
      <c r="BS52" s="6">
        <f>SUM(pdf!BS52:$BU52)</f>
        <v>1.0075566750629719E-2</v>
      </c>
      <c r="BT52" s="6">
        <f>SUM(pdf!BT52:$BU52)</f>
        <v>8.1863979848866494E-3</v>
      </c>
      <c r="BU52" s="7">
        <f>SUM(pdf!BU52:$BU52)</f>
        <v>8.1863979848866494E-3</v>
      </c>
      <c r="BW52">
        <f t="shared" si="57"/>
        <v>1</v>
      </c>
      <c r="BX52">
        <f t="shared" si="57"/>
        <v>1</v>
      </c>
      <c r="BY52">
        <f t="shared" si="57"/>
        <v>1</v>
      </c>
      <c r="BZ52">
        <f t="shared" si="57"/>
        <v>1</v>
      </c>
      <c r="CA52">
        <f t="shared" si="57"/>
        <v>1</v>
      </c>
      <c r="CB52">
        <f t="shared" si="57"/>
        <v>1</v>
      </c>
      <c r="CC52">
        <f t="shared" si="57"/>
        <v>1</v>
      </c>
      <c r="CD52">
        <f t="shared" si="57"/>
        <v>27</v>
      </c>
      <c r="CE52">
        <f t="shared" si="57"/>
        <v>49</v>
      </c>
      <c r="CF52">
        <f t="shared" si="57"/>
        <v>50</v>
      </c>
      <c r="CG52">
        <f t="shared" si="58"/>
        <v>52</v>
      </c>
      <c r="CI52">
        <f t="shared" si="27"/>
        <v>30</v>
      </c>
      <c r="CJ52">
        <f t="shared" si="28"/>
        <v>30</v>
      </c>
      <c r="CK52">
        <f t="shared" si="32"/>
        <v>30</v>
      </c>
      <c r="CL52">
        <f t="shared" si="33"/>
        <v>30</v>
      </c>
      <c r="CM52">
        <f t="shared" si="34"/>
        <v>30</v>
      </c>
      <c r="CN52">
        <f t="shared" si="35"/>
        <v>30</v>
      </c>
      <c r="CO52">
        <f t="shared" si="36"/>
        <v>30</v>
      </c>
      <c r="CP52">
        <f t="shared" si="37"/>
        <v>56</v>
      </c>
      <c r="CQ52">
        <f t="shared" si="38"/>
        <v>78</v>
      </c>
      <c r="CR52">
        <f t="shared" si="39"/>
        <v>79</v>
      </c>
      <c r="CS52">
        <f t="shared" si="39"/>
        <v>81</v>
      </c>
      <c r="CU52">
        <f t="shared" si="29"/>
        <v>-49</v>
      </c>
      <c r="CV52">
        <f t="shared" si="30"/>
        <v>-49</v>
      </c>
      <c r="CW52">
        <f t="shared" si="40"/>
        <v>-49</v>
      </c>
      <c r="CX52">
        <f t="shared" si="41"/>
        <v>-49</v>
      </c>
      <c r="CY52">
        <f t="shared" si="42"/>
        <v>-49</v>
      </c>
      <c r="CZ52">
        <f t="shared" si="43"/>
        <v>-49</v>
      </c>
      <c r="DA52">
        <f t="shared" si="44"/>
        <v>-49</v>
      </c>
      <c r="DB52">
        <f t="shared" si="45"/>
        <v>-23</v>
      </c>
      <c r="DC52">
        <f t="shared" si="46"/>
        <v>-1</v>
      </c>
      <c r="DD52">
        <f t="shared" si="47"/>
        <v>0</v>
      </c>
      <c r="DE52">
        <f t="shared" si="47"/>
        <v>2</v>
      </c>
      <c r="DG52" s="1">
        <f t="shared" si="31"/>
        <v>-0.620253164556962</v>
      </c>
      <c r="DH52" s="1">
        <f t="shared" si="48"/>
        <v>-0.620253164556962</v>
      </c>
      <c r="DI52" s="1">
        <f t="shared" si="49"/>
        <v>-0.620253164556962</v>
      </c>
      <c r="DJ52" s="1">
        <f t="shared" si="50"/>
        <v>-0.620253164556962</v>
      </c>
      <c r="DK52" s="1">
        <f t="shared" si="51"/>
        <v>-0.620253164556962</v>
      </c>
      <c r="DL52" s="1">
        <f t="shared" si="52"/>
        <v>-0.620253164556962</v>
      </c>
      <c r="DM52" s="1">
        <f t="shared" si="53"/>
        <v>-0.620253164556962</v>
      </c>
      <c r="DN52" s="1">
        <f t="shared" si="54"/>
        <v>-0.29113924050632911</v>
      </c>
      <c r="DO52" s="1">
        <f t="shared" si="55"/>
        <v>-1.2658227848101266E-2</v>
      </c>
      <c r="DP52" s="1">
        <f t="shared" si="56"/>
        <v>0</v>
      </c>
      <c r="DQ52" s="1">
        <f t="shared" si="56"/>
        <v>2.5316455696202531E-2</v>
      </c>
    </row>
    <row r="53" spans="1:121" x14ac:dyDescent="0.25">
      <c r="A53">
        <v>51</v>
      </c>
      <c r="B53">
        <v>80</v>
      </c>
      <c r="C53" s="5">
        <f>SUM(pdf!C53:$BU53)</f>
        <v>0.99999999999999833</v>
      </c>
      <c r="D53" s="6">
        <f>SUM(pdf!D53:$BU53)</f>
        <v>0.28297362110311691</v>
      </c>
      <c r="E53" s="6">
        <f>SUM(pdf!E53:$BU53)</f>
        <v>0.28297362110311691</v>
      </c>
      <c r="F53" s="6">
        <f>SUM(pdf!F53:$BU53)</f>
        <v>0.28297362110311691</v>
      </c>
      <c r="G53" s="6">
        <f>SUM(pdf!G53:$BU53)</f>
        <v>0.28297362110311691</v>
      </c>
      <c r="H53" s="6">
        <f>SUM(pdf!H53:$BU53)</f>
        <v>0.28237410071942387</v>
      </c>
      <c r="I53" s="6">
        <f>SUM(pdf!I53:$BU53)</f>
        <v>0.28237410071942387</v>
      </c>
      <c r="J53" s="6">
        <f>SUM(pdf!J53:$BU53)</f>
        <v>0.28237410071942387</v>
      </c>
      <c r="K53" s="6">
        <f>SUM(pdf!K53:$BU53)</f>
        <v>0.28237410071942387</v>
      </c>
      <c r="L53" s="6">
        <f>SUM(pdf!L53:$BU53)</f>
        <v>0.28237410071942387</v>
      </c>
      <c r="M53" s="6">
        <f>SUM(pdf!M53:$BU53)</f>
        <v>0.28237410071942387</v>
      </c>
      <c r="N53" s="6">
        <f>SUM(pdf!N53:$BU53)</f>
        <v>0.28237410071942387</v>
      </c>
      <c r="O53" s="6">
        <f>SUM(pdf!O53:$BU53)</f>
        <v>0.28237410071942387</v>
      </c>
      <c r="P53" s="6">
        <f>SUM(pdf!P53:$BU53)</f>
        <v>0.28237410071942387</v>
      </c>
      <c r="Q53" s="6">
        <f>SUM(pdf!Q53:$BU53)</f>
        <v>0.28237410071942387</v>
      </c>
      <c r="R53" s="6">
        <f>SUM(pdf!R53:$BU53)</f>
        <v>0.28237410071942387</v>
      </c>
      <c r="S53" s="6">
        <f>SUM(pdf!S53:$BU53)</f>
        <v>0.28237410071942387</v>
      </c>
      <c r="T53" s="6">
        <f>SUM(pdf!T53:$BU53)</f>
        <v>0.28237410071942387</v>
      </c>
      <c r="U53" s="6">
        <f>SUM(pdf!U53:$BU53)</f>
        <v>0.28177458033573077</v>
      </c>
      <c r="V53" s="6">
        <f>SUM(pdf!V53:$BU53)</f>
        <v>0.28177458033573077</v>
      </c>
      <c r="W53" s="6">
        <f>SUM(pdf!W53:$BU53)</f>
        <v>0.28177458033573077</v>
      </c>
      <c r="X53" s="6">
        <f>SUM(pdf!X53:$BU53)</f>
        <v>0.28177458033573077</v>
      </c>
      <c r="Y53" s="6">
        <f>SUM(pdf!Y53:$BU53)</f>
        <v>0.28177458033573077</v>
      </c>
      <c r="Z53" s="6">
        <f>SUM(pdf!Z53:$BU53)</f>
        <v>0.28177458033573077</v>
      </c>
      <c r="AA53" s="6">
        <f>SUM(pdf!AA53:$BU53)</f>
        <v>0.28117505995203773</v>
      </c>
      <c r="AB53" s="6">
        <f>SUM(pdf!AB53:$BU53)</f>
        <v>0.28117505995203773</v>
      </c>
      <c r="AC53" s="6">
        <f>SUM(pdf!AC53:$BU53)</f>
        <v>0.28057553956834469</v>
      </c>
      <c r="AD53" s="6">
        <f>SUM(pdf!AD53:$BU53)</f>
        <v>0.27997601918465165</v>
      </c>
      <c r="AE53" s="6">
        <f>SUM(pdf!AE53:$BU53)</f>
        <v>0.27937649880095861</v>
      </c>
      <c r="AF53" s="6">
        <f>SUM(pdf!AF53:$BU53)</f>
        <v>0.27757793764987948</v>
      </c>
      <c r="AG53" s="6">
        <f>SUM(pdf!AG53:$BU53)</f>
        <v>0.27697841726618644</v>
      </c>
      <c r="AH53" s="6">
        <f>SUM(pdf!AH53:$BU53)</f>
        <v>0.27577937649880035</v>
      </c>
      <c r="AI53" s="6">
        <f>SUM(pdf!AI53:$BU53)</f>
        <v>0.27517985611510731</v>
      </c>
      <c r="AJ53" s="6">
        <f>SUM(pdf!AJ53:$BU53)</f>
        <v>0.27338129496402819</v>
      </c>
      <c r="AK53" s="6">
        <f>SUM(pdf!AK53:$BU53)</f>
        <v>0.2721822541966421</v>
      </c>
      <c r="AL53" s="6">
        <f>SUM(pdf!AL53:$BU53)</f>
        <v>0.26918465227817684</v>
      </c>
      <c r="AM53" s="6">
        <f>SUM(pdf!AM53:$BU53)</f>
        <v>0.26798561151079076</v>
      </c>
      <c r="AN53" s="6">
        <f>SUM(pdf!AN53:$BU53)</f>
        <v>0.26558752997601859</v>
      </c>
      <c r="AO53" s="6">
        <f>SUM(pdf!AO53:$BU53)</f>
        <v>0.26378896882493946</v>
      </c>
      <c r="AP53" s="6">
        <f>SUM(pdf!AP53:$BU53)</f>
        <v>0.2613908872901673</v>
      </c>
      <c r="AQ53" s="6">
        <f>SUM(pdf!AQ53:$BU53)</f>
        <v>0.25899280575539513</v>
      </c>
      <c r="AR53" s="6">
        <f>SUM(pdf!AR53:$BU53)</f>
        <v>0.25659472422062291</v>
      </c>
      <c r="AS53" s="6">
        <f>SUM(pdf!AS53:$BU53)</f>
        <v>0.25059952038369249</v>
      </c>
      <c r="AT53" s="6">
        <f>SUM(pdf!AT53:$BU53)</f>
        <v>0.24520383693045505</v>
      </c>
      <c r="AU53" s="6">
        <f>SUM(pdf!AU53:$BU53)</f>
        <v>0.24040767386091072</v>
      </c>
      <c r="AV53" s="6">
        <f>SUM(pdf!AV53:$BU53)</f>
        <v>0.2338129496402872</v>
      </c>
      <c r="AW53" s="6">
        <f>SUM(pdf!AW53:$BU53)</f>
        <v>0.22781774580335676</v>
      </c>
      <c r="AX53" s="6">
        <f>SUM(pdf!AX53:$BU53)</f>
        <v>0.21762589928057507</v>
      </c>
      <c r="AY53" s="6">
        <f>SUM(pdf!AY53:$BU53)</f>
        <v>0.20623501199040725</v>
      </c>
      <c r="AZ53" s="6">
        <f>SUM(pdf!AZ53:$BU53)</f>
        <v>0.19364508393285337</v>
      </c>
      <c r="BA53" s="6">
        <f>SUM(pdf!BA53:$BU53)</f>
        <v>0.16127098321342895</v>
      </c>
      <c r="BB53" s="6">
        <f>SUM(pdf!BB53:$BU53)</f>
        <v>7.0743405275779186E-2</v>
      </c>
      <c r="BC53" s="6">
        <f>SUM(pdf!BC53:$BU53)</f>
        <v>5.3956834532373987E-2</v>
      </c>
      <c r="BD53" s="6">
        <f>SUM(pdf!BD53:$BU53)</f>
        <v>4.8561151079136583E-2</v>
      </c>
      <c r="BE53" s="6">
        <f>SUM(pdf!BE53:$BU53)</f>
        <v>4.0767386091126998E-2</v>
      </c>
      <c r="BF53" s="6">
        <f>SUM(pdf!BF53:$BU53)</f>
        <v>3.8369304556354816E-2</v>
      </c>
      <c r="BG53" s="6">
        <f>SUM(pdf!BG53:$BU53)</f>
        <v>3.3573141486810454E-2</v>
      </c>
      <c r="BH53" s="6">
        <f>SUM(pdf!BH53:$BU53)</f>
        <v>3.237410071942437E-2</v>
      </c>
      <c r="BI53" s="6">
        <f>SUM(pdf!BI53:$BU53)</f>
        <v>3.0575539568345238E-2</v>
      </c>
      <c r="BJ53" s="6">
        <f>SUM(pdf!BJ53:$BU53)</f>
        <v>2.7577937649880015E-2</v>
      </c>
      <c r="BK53" s="6">
        <f>SUM(pdf!BK53:$BU53)</f>
        <v>2.5779376498800886E-2</v>
      </c>
      <c r="BL53" s="6">
        <f>SUM(pdf!BL53:$BU53)</f>
        <v>2.517985611510784E-2</v>
      </c>
      <c r="BM53" s="6">
        <f>SUM(pdf!BM53:$BU53)</f>
        <v>2.517985611510784E-2</v>
      </c>
      <c r="BN53" s="6">
        <f>SUM(pdf!BN53:$BU53)</f>
        <v>2.517985611510784E-2</v>
      </c>
      <c r="BO53" s="6">
        <f>SUM(pdf!BO53:$BU53)</f>
        <v>2.4580335731414795E-2</v>
      </c>
      <c r="BP53" s="6">
        <f>SUM(pdf!BP53:$BU53)</f>
        <v>2.3381294964028704E-2</v>
      </c>
      <c r="BQ53" s="6">
        <f>SUM(pdf!BQ53:$BU53)</f>
        <v>2.3381294964028704E-2</v>
      </c>
      <c r="BR53" s="6">
        <f>SUM(pdf!BR53:$BU53)</f>
        <v>2.2781774580335659E-2</v>
      </c>
      <c r="BS53" s="6">
        <f>SUM(pdf!BS53:$BU53)</f>
        <v>2.2182254196642617E-2</v>
      </c>
      <c r="BT53" s="6">
        <f>SUM(pdf!BT53:$BU53)</f>
        <v>2.1582733812949569E-2</v>
      </c>
      <c r="BU53" s="7">
        <f>SUM(pdf!BU53:$BU53)</f>
        <v>1.79856115107913E-2</v>
      </c>
      <c r="BW53">
        <f t="shared" si="57"/>
        <v>1</v>
      </c>
      <c r="BX53">
        <f t="shared" si="57"/>
        <v>1</v>
      </c>
      <c r="BY53">
        <f t="shared" si="57"/>
        <v>1</v>
      </c>
      <c r="BZ53">
        <f t="shared" si="57"/>
        <v>1</v>
      </c>
      <c r="CA53">
        <f t="shared" si="57"/>
        <v>1</v>
      </c>
      <c r="CB53">
        <f t="shared" si="57"/>
        <v>1</v>
      </c>
      <c r="CC53">
        <f t="shared" si="57"/>
        <v>1</v>
      </c>
      <c r="CD53">
        <f t="shared" si="57"/>
        <v>43</v>
      </c>
      <c r="CE53">
        <f t="shared" si="57"/>
        <v>51</v>
      </c>
      <c r="CF53">
        <f t="shared" si="57"/>
        <v>53</v>
      </c>
      <c r="CG53">
        <f t="shared" si="58"/>
        <v>59</v>
      </c>
      <c r="CI53">
        <f t="shared" si="27"/>
        <v>30</v>
      </c>
      <c r="CJ53">
        <f t="shared" si="28"/>
        <v>30</v>
      </c>
      <c r="CK53">
        <f t="shared" si="32"/>
        <v>30</v>
      </c>
      <c r="CL53">
        <f t="shared" si="33"/>
        <v>30</v>
      </c>
      <c r="CM53">
        <f t="shared" si="34"/>
        <v>30</v>
      </c>
      <c r="CN53">
        <f t="shared" si="35"/>
        <v>30</v>
      </c>
      <c r="CO53">
        <f t="shared" si="36"/>
        <v>30</v>
      </c>
      <c r="CP53">
        <f t="shared" si="37"/>
        <v>72</v>
      </c>
      <c r="CQ53">
        <f t="shared" si="38"/>
        <v>80</v>
      </c>
      <c r="CR53">
        <f t="shared" si="39"/>
        <v>82</v>
      </c>
      <c r="CS53">
        <f t="shared" si="39"/>
        <v>88</v>
      </c>
      <c r="CU53">
        <f t="shared" si="29"/>
        <v>-50</v>
      </c>
      <c r="CV53">
        <f t="shared" si="30"/>
        <v>-50</v>
      </c>
      <c r="CW53">
        <f t="shared" si="40"/>
        <v>-50</v>
      </c>
      <c r="CX53">
        <f t="shared" si="41"/>
        <v>-50</v>
      </c>
      <c r="CY53">
        <f t="shared" si="42"/>
        <v>-50</v>
      </c>
      <c r="CZ53">
        <f t="shared" si="43"/>
        <v>-50</v>
      </c>
      <c r="DA53">
        <f t="shared" si="44"/>
        <v>-50</v>
      </c>
      <c r="DB53">
        <f t="shared" si="45"/>
        <v>-8</v>
      </c>
      <c r="DC53">
        <f t="shared" si="46"/>
        <v>0</v>
      </c>
      <c r="DD53">
        <f t="shared" si="47"/>
        <v>2</v>
      </c>
      <c r="DE53">
        <f t="shared" si="47"/>
        <v>8</v>
      </c>
      <c r="DG53" s="1">
        <f t="shared" si="31"/>
        <v>-0.625</v>
      </c>
      <c r="DH53" s="1">
        <f t="shared" si="48"/>
        <v>-0.625</v>
      </c>
      <c r="DI53" s="1">
        <f t="shared" si="49"/>
        <v>-0.625</v>
      </c>
      <c r="DJ53" s="1">
        <f t="shared" si="50"/>
        <v>-0.625</v>
      </c>
      <c r="DK53" s="1">
        <f t="shared" si="51"/>
        <v>-0.625</v>
      </c>
      <c r="DL53" s="1">
        <f t="shared" si="52"/>
        <v>-0.625</v>
      </c>
      <c r="DM53" s="1">
        <f t="shared" si="53"/>
        <v>-0.625</v>
      </c>
      <c r="DN53" s="1">
        <f t="shared" si="54"/>
        <v>-0.1</v>
      </c>
      <c r="DO53" s="1">
        <f t="shared" si="55"/>
        <v>0</v>
      </c>
      <c r="DP53" s="1">
        <f t="shared" si="56"/>
        <v>2.5000000000000001E-2</v>
      </c>
      <c r="DQ53" s="1">
        <f t="shared" si="56"/>
        <v>0.1</v>
      </c>
    </row>
    <row r="54" spans="1:121" x14ac:dyDescent="0.25">
      <c r="A54">
        <v>52</v>
      </c>
      <c r="B54">
        <v>81</v>
      </c>
      <c r="C54" s="5">
        <f>SUM(pdf!C54:$BU54)</f>
        <v>0.99999999999999845</v>
      </c>
      <c r="D54" s="6">
        <f>SUM(pdf!D54:$BU54)</f>
        <v>0.27151051625238964</v>
      </c>
      <c r="E54" s="6">
        <f>SUM(pdf!E54:$BU54)</f>
        <v>0.27151051625238964</v>
      </c>
      <c r="F54" s="6">
        <f>SUM(pdf!F54:$BU54)</f>
        <v>0.27151051625238964</v>
      </c>
      <c r="G54" s="6">
        <f>SUM(pdf!G54:$BU54)</f>
        <v>0.27151051625238964</v>
      </c>
      <c r="H54" s="6">
        <f>SUM(pdf!H54:$BU54)</f>
        <v>0.27151051625238964</v>
      </c>
      <c r="I54" s="6">
        <f>SUM(pdf!I54:$BU54)</f>
        <v>0.27151051625238964</v>
      </c>
      <c r="J54" s="6">
        <f>SUM(pdf!J54:$BU54)</f>
        <v>0.27151051625238964</v>
      </c>
      <c r="K54" s="6">
        <f>SUM(pdf!K54:$BU54)</f>
        <v>0.27151051625238964</v>
      </c>
      <c r="L54" s="6">
        <f>SUM(pdf!L54:$BU54)</f>
        <v>0.27151051625238964</v>
      </c>
      <c r="M54" s="6">
        <f>SUM(pdf!M54:$BU54)</f>
        <v>0.27151051625238964</v>
      </c>
      <c r="N54" s="6">
        <f>SUM(pdf!N54:$BU54)</f>
        <v>0.27151051625238964</v>
      </c>
      <c r="O54" s="6">
        <f>SUM(pdf!O54:$BU54)</f>
        <v>0.27151051625238964</v>
      </c>
      <c r="P54" s="6">
        <f>SUM(pdf!P54:$BU54)</f>
        <v>0.27151051625238964</v>
      </c>
      <c r="Q54" s="6">
        <f>SUM(pdf!Q54:$BU54)</f>
        <v>0.27151051625238964</v>
      </c>
      <c r="R54" s="6">
        <f>SUM(pdf!R54:$BU54)</f>
        <v>0.27151051625238964</v>
      </c>
      <c r="S54" s="6">
        <f>SUM(pdf!S54:$BU54)</f>
        <v>0.27151051625238964</v>
      </c>
      <c r="T54" s="6">
        <f>SUM(pdf!T54:$BU54)</f>
        <v>0.27151051625238964</v>
      </c>
      <c r="U54" s="6">
        <f>SUM(pdf!U54:$BU54)</f>
        <v>0.27055449330783898</v>
      </c>
      <c r="V54" s="6">
        <f>SUM(pdf!V54:$BU54)</f>
        <v>0.27055449330783898</v>
      </c>
      <c r="W54" s="6">
        <f>SUM(pdf!W54:$BU54)</f>
        <v>0.27055449330783898</v>
      </c>
      <c r="X54" s="6">
        <f>SUM(pdf!X54:$BU54)</f>
        <v>0.27055449330783898</v>
      </c>
      <c r="Y54" s="6">
        <f>SUM(pdf!Y54:$BU54)</f>
        <v>0.27055449330783898</v>
      </c>
      <c r="Z54" s="6">
        <f>SUM(pdf!Z54:$BU54)</f>
        <v>0.27055449330783898</v>
      </c>
      <c r="AA54" s="6">
        <f>SUM(pdf!AA54:$BU54)</f>
        <v>0.27055449330783898</v>
      </c>
      <c r="AB54" s="6">
        <f>SUM(pdf!AB54:$BU54)</f>
        <v>0.27055449330783898</v>
      </c>
      <c r="AC54" s="6">
        <f>SUM(pdf!AC54:$BU54)</f>
        <v>0.27055449330783898</v>
      </c>
      <c r="AD54" s="6">
        <f>SUM(pdf!AD54:$BU54)</f>
        <v>0.27055449330783898</v>
      </c>
      <c r="AE54" s="6">
        <f>SUM(pdf!AE54:$BU54)</f>
        <v>0.26959847036328832</v>
      </c>
      <c r="AF54" s="6">
        <f>SUM(pdf!AF54:$BU54)</f>
        <v>0.267686424474187</v>
      </c>
      <c r="AG54" s="6">
        <f>SUM(pdf!AG54:$BU54)</f>
        <v>0.26577437858508562</v>
      </c>
      <c r="AH54" s="6">
        <f>SUM(pdf!AH54:$BU54)</f>
        <v>0.2638623326959843</v>
      </c>
      <c r="AI54" s="6">
        <f>SUM(pdf!AI54:$BU54)</f>
        <v>0.26290630975143364</v>
      </c>
      <c r="AJ54" s="6">
        <f>SUM(pdf!AJ54:$BU54)</f>
        <v>0.26003824091778166</v>
      </c>
      <c r="AK54" s="6">
        <f>SUM(pdf!AK54:$BU54)</f>
        <v>0.25717017208412962</v>
      </c>
      <c r="AL54" s="6">
        <f>SUM(pdf!AL54:$BU54)</f>
        <v>0.2552581261950283</v>
      </c>
      <c r="AM54" s="6">
        <f>SUM(pdf!AM54:$BU54)</f>
        <v>0.25143403441682566</v>
      </c>
      <c r="AN54" s="6">
        <f>SUM(pdf!AN54:$BU54)</f>
        <v>0.24760994263862299</v>
      </c>
      <c r="AO54" s="6">
        <f>SUM(pdf!AO54:$BU54)</f>
        <v>0.24378585086042032</v>
      </c>
      <c r="AP54" s="6">
        <f>SUM(pdf!AP54:$BU54)</f>
        <v>0.24378585086042032</v>
      </c>
      <c r="AQ54" s="6">
        <f>SUM(pdf!AQ54:$BU54)</f>
        <v>0.23900573613766696</v>
      </c>
      <c r="AR54" s="6">
        <f>SUM(pdf!AR54:$BU54)</f>
        <v>0.23709369024856564</v>
      </c>
      <c r="AS54" s="6">
        <f>SUM(pdf!AS54:$BU54)</f>
        <v>0.23135755258126162</v>
      </c>
      <c r="AT54" s="6">
        <f>SUM(pdf!AT54:$BU54)</f>
        <v>0.22370936902485627</v>
      </c>
      <c r="AU54" s="6">
        <f>SUM(pdf!AU54:$BU54)</f>
        <v>0.21988527724665363</v>
      </c>
      <c r="AV54" s="6">
        <f>SUM(pdf!AV54:$BU54)</f>
        <v>0.21701720841300159</v>
      </c>
      <c r="AW54" s="6">
        <f>SUM(pdf!AW54:$BU54)</f>
        <v>0.20936902485659625</v>
      </c>
      <c r="AX54" s="6">
        <f>SUM(pdf!AX54:$BU54)</f>
        <v>0.20172084130019091</v>
      </c>
      <c r="AY54" s="6">
        <f>SUM(pdf!AY54:$BU54)</f>
        <v>0.19216061185468422</v>
      </c>
      <c r="AZ54" s="6">
        <f>SUM(pdf!AZ54:$BU54)</f>
        <v>0.18260038240917753</v>
      </c>
      <c r="BA54" s="6">
        <f>SUM(pdf!BA54:$BU54)</f>
        <v>0.17686424474187354</v>
      </c>
      <c r="BB54" s="6">
        <f>SUM(pdf!BB54:$BU54)</f>
        <v>0.15583173996175884</v>
      </c>
      <c r="BC54" s="6">
        <f>SUM(pdf!BC54:$BU54)</f>
        <v>6.9789674952198649E-2</v>
      </c>
      <c r="BD54" s="6">
        <f>SUM(pdf!BD54:$BU54)</f>
        <v>5.2581261950286645E-2</v>
      </c>
      <c r="BE54" s="6">
        <f>SUM(pdf!BE54:$BU54)</f>
        <v>3.8240917782026651E-2</v>
      </c>
      <c r="BF54" s="6">
        <f>SUM(pdf!BF54:$BU54)</f>
        <v>2.7724665391969355E-2</v>
      </c>
      <c r="BG54" s="6">
        <f>SUM(pdf!BG54:$BU54)</f>
        <v>2.1032504780114678E-2</v>
      </c>
      <c r="BH54" s="6">
        <f>SUM(pdf!BH54:$BU54)</f>
        <v>2.0076481835564007E-2</v>
      </c>
      <c r="BI54" s="6">
        <f>SUM(pdf!BI54:$BU54)</f>
        <v>1.9120458891013339E-2</v>
      </c>
      <c r="BJ54" s="6">
        <f>SUM(pdf!BJ54:$BU54)</f>
        <v>1.9120458891013339E-2</v>
      </c>
      <c r="BK54" s="6">
        <f>SUM(pdf!BK54:$BU54)</f>
        <v>1.9120458891013339E-2</v>
      </c>
      <c r="BL54" s="6">
        <f>SUM(pdf!BL54:$BU54)</f>
        <v>1.7208413001912011E-2</v>
      </c>
      <c r="BM54" s="6">
        <f>SUM(pdf!BM54:$BU54)</f>
        <v>1.2428298279158669E-2</v>
      </c>
      <c r="BN54" s="6">
        <f>SUM(pdf!BN54:$BU54)</f>
        <v>1.2428298279158669E-2</v>
      </c>
      <c r="BO54" s="6">
        <f>SUM(pdf!BO54:$BU54)</f>
        <v>1.2428298279158669E-2</v>
      </c>
      <c r="BP54" s="6">
        <f>SUM(pdf!BP54:$BU54)</f>
        <v>1.2428298279158669E-2</v>
      </c>
      <c r="BQ54" s="6">
        <f>SUM(pdf!BQ54:$BU54)</f>
        <v>1.2428298279158669E-2</v>
      </c>
      <c r="BR54" s="6">
        <f>SUM(pdf!BR54:$BU54)</f>
        <v>1.2428298279158669E-2</v>
      </c>
      <c r="BS54" s="6">
        <f>SUM(pdf!BS54:$BU54)</f>
        <v>1.2428298279158669E-2</v>
      </c>
      <c r="BT54" s="6">
        <f>SUM(pdf!BT54:$BU54)</f>
        <v>1.2428298279158669E-2</v>
      </c>
      <c r="BU54" s="7">
        <f>SUM(pdf!BU54:$BU54)</f>
        <v>1.1472275334608E-2</v>
      </c>
      <c r="BW54">
        <f t="shared" si="57"/>
        <v>1</v>
      </c>
      <c r="BX54">
        <f t="shared" si="57"/>
        <v>1</v>
      </c>
      <c r="BY54">
        <f t="shared" si="57"/>
        <v>1</v>
      </c>
      <c r="BZ54">
        <f t="shared" si="57"/>
        <v>1</v>
      </c>
      <c r="CA54">
        <f t="shared" si="57"/>
        <v>1</v>
      </c>
      <c r="CB54">
        <f t="shared" si="57"/>
        <v>1</v>
      </c>
      <c r="CC54">
        <f t="shared" si="57"/>
        <v>1</v>
      </c>
      <c r="CD54">
        <f t="shared" si="57"/>
        <v>37</v>
      </c>
      <c r="CE54">
        <f t="shared" si="57"/>
        <v>52</v>
      </c>
      <c r="CF54">
        <f t="shared" si="57"/>
        <v>54</v>
      </c>
      <c r="CG54">
        <f t="shared" si="58"/>
        <v>55</v>
      </c>
      <c r="CI54">
        <f t="shared" si="27"/>
        <v>30</v>
      </c>
      <c r="CJ54">
        <f t="shared" si="28"/>
        <v>30</v>
      </c>
      <c r="CK54">
        <f t="shared" si="32"/>
        <v>30</v>
      </c>
      <c r="CL54">
        <f t="shared" si="33"/>
        <v>30</v>
      </c>
      <c r="CM54">
        <f t="shared" si="34"/>
        <v>30</v>
      </c>
      <c r="CN54">
        <f t="shared" si="35"/>
        <v>30</v>
      </c>
      <c r="CO54">
        <f t="shared" si="36"/>
        <v>30</v>
      </c>
      <c r="CP54">
        <f t="shared" si="37"/>
        <v>66</v>
      </c>
      <c r="CQ54">
        <f t="shared" si="38"/>
        <v>81</v>
      </c>
      <c r="CR54">
        <f t="shared" si="39"/>
        <v>83</v>
      </c>
      <c r="CS54">
        <f t="shared" si="39"/>
        <v>84</v>
      </c>
      <c r="CU54">
        <f t="shared" si="29"/>
        <v>-51</v>
      </c>
      <c r="CV54">
        <f t="shared" si="30"/>
        <v>-51</v>
      </c>
      <c r="CW54">
        <f t="shared" si="40"/>
        <v>-51</v>
      </c>
      <c r="CX54">
        <f t="shared" si="41"/>
        <v>-51</v>
      </c>
      <c r="CY54">
        <f t="shared" si="42"/>
        <v>-51</v>
      </c>
      <c r="CZ54">
        <f t="shared" si="43"/>
        <v>-51</v>
      </c>
      <c r="DA54">
        <f t="shared" si="44"/>
        <v>-51</v>
      </c>
      <c r="DB54">
        <f t="shared" si="45"/>
        <v>-15</v>
      </c>
      <c r="DC54">
        <f t="shared" si="46"/>
        <v>0</v>
      </c>
      <c r="DD54">
        <f t="shared" si="47"/>
        <v>2</v>
      </c>
      <c r="DE54">
        <f t="shared" si="47"/>
        <v>3</v>
      </c>
      <c r="DG54" s="1">
        <f t="shared" si="31"/>
        <v>-0.62962962962962965</v>
      </c>
      <c r="DH54" s="1">
        <f t="shared" si="48"/>
        <v>-0.62962962962962965</v>
      </c>
      <c r="DI54" s="1">
        <f t="shared" si="49"/>
        <v>-0.62962962962962965</v>
      </c>
      <c r="DJ54" s="1">
        <f t="shared" si="50"/>
        <v>-0.62962962962962965</v>
      </c>
      <c r="DK54" s="1">
        <f t="shared" si="51"/>
        <v>-0.62962962962962965</v>
      </c>
      <c r="DL54" s="1">
        <f t="shared" si="52"/>
        <v>-0.62962962962962965</v>
      </c>
      <c r="DM54" s="1">
        <f t="shared" si="53"/>
        <v>-0.62962962962962965</v>
      </c>
      <c r="DN54" s="1">
        <f t="shared" si="54"/>
        <v>-0.18518518518518517</v>
      </c>
      <c r="DO54" s="1">
        <f t="shared" si="55"/>
        <v>0</v>
      </c>
      <c r="DP54" s="1">
        <f t="shared" si="56"/>
        <v>2.4691358024691357E-2</v>
      </c>
      <c r="DQ54" s="1">
        <f t="shared" si="56"/>
        <v>3.7037037037037035E-2</v>
      </c>
    </row>
    <row r="55" spans="1:121" x14ac:dyDescent="0.25">
      <c r="A55">
        <v>53</v>
      </c>
      <c r="B55">
        <v>82</v>
      </c>
      <c r="C55" s="5">
        <f>SUM(pdf!C55:$BU55)</f>
        <v>0.99999999999999933</v>
      </c>
      <c r="D55" s="6">
        <f>SUM(pdf!D55:$BU55)</f>
        <v>0.27610008628127669</v>
      </c>
      <c r="E55" s="6">
        <f>SUM(pdf!E55:$BU55)</f>
        <v>0.27610008628127669</v>
      </c>
      <c r="F55" s="6">
        <f>SUM(pdf!F55:$BU55)</f>
        <v>0.27610008628127669</v>
      </c>
      <c r="G55" s="6">
        <f>SUM(pdf!G55:$BU55)</f>
        <v>0.27610008628127669</v>
      </c>
      <c r="H55" s="6">
        <f>SUM(pdf!H55:$BU55)</f>
        <v>0.27610008628127669</v>
      </c>
      <c r="I55" s="6">
        <f>SUM(pdf!I55:$BU55)</f>
        <v>0.27610008628127669</v>
      </c>
      <c r="J55" s="6">
        <f>SUM(pdf!J55:$BU55)</f>
        <v>0.27610008628127669</v>
      </c>
      <c r="K55" s="6">
        <f>SUM(pdf!K55:$BU55)</f>
        <v>0.27610008628127669</v>
      </c>
      <c r="L55" s="6">
        <f>SUM(pdf!L55:$BU55)</f>
        <v>0.27610008628127669</v>
      </c>
      <c r="M55" s="6">
        <f>SUM(pdf!M55:$BU55)</f>
        <v>0.27610008628127669</v>
      </c>
      <c r="N55" s="6">
        <f>SUM(pdf!N55:$BU55)</f>
        <v>0.27610008628127669</v>
      </c>
      <c r="O55" s="6">
        <f>SUM(pdf!O55:$BU55)</f>
        <v>0.27610008628127669</v>
      </c>
      <c r="P55" s="6">
        <f>SUM(pdf!P55:$BU55)</f>
        <v>0.27610008628127669</v>
      </c>
      <c r="Q55" s="6">
        <f>SUM(pdf!Q55:$BU55)</f>
        <v>0.27610008628127669</v>
      </c>
      <c r="R55" s="6">
        <f>SUM(pdf!R55:$BU55)</f>
        <v>0.27610008628127669</v>
      </c>
      <c r="S55" s="6">
        <f>SUM(pdf!S55:$BU55)</f>
        <v>0.27610008628127669</v>
      </c>
      <c r="T55" s="6">
        <f>SUM(pdf!T55:$BU55)</f>
        <v>0.27610008628127669</v>
      </c>
      <c r="U55" s="6">
        <f>SUM(pdf!U55:$BU55)</f>
        <v>0.27610008628127669</v>
      </c>
      <c r="V55" s="6">
        <f>SUM(pdf!V55:$BU55)</f>
        <v>0.27610008628127669</v>
      </c>
      <c r="W55" s="6">
        <f>SUM(pdf!W55:$BU55)</f>
        <v>0.27610008628127669</v>
      </c>
      <c r="X55" s="6">
        <f>SUM(pdf!X55:$BU55)</f>
        <v>0.27523727351164773</v>
      </c>
      <c r="Y55" s="6">
        <f>SUM(pdf!Y55:$BU55)</f>
        <v>0.27523727351164773</v>
      </c>
      <c r="Z55" s="6">
        <f>SUM(pdf!Z55:$BU55)</f>
        <v>0.27523727351164773</v>
      </c>
      <c r="AA55" s="6">
        <f>SUM(pdf!AA55:$BU55)</f>
        <v>0.27437446074201866</v>
      </c>
      <c r="AB55" s="6">
        <f>SUM(pdf!AB55:$BU55)</f>
        <v>0.27437446074201866</v>
      </c>
      <c r="AC55" s="6">
        <f>SUM(pdf!AC55:$BU55)</f>
        <v>0.27351164797238969</v>
      </c>
      <c r="AD55" s="6">
        <f>SUM(pdf!AD55:$BU55)</f>
        <v>0.27351164797238969</v>
      </c>
      <c r="AE55" s="6">
        <f>SUM(pdf!AE55:$BU55)</f>
        <v>0.27264883520276073</v>
      </c>
      <c r="AF55" s="6">
        <f>SUM(pdf!AF55:$BU55)</f>
        <v>0.27264883520276073</v>
      </c>
      <c r="AG55" s="6">
        <f>SUM(pdf!AG55:$BU55)</f>
        <v>0.27264883520276073</v>
      </c>
      <c r="AH55" s="6">
        <f>SUM(pdf!AH55:$BU55)</f>
        <v>0.27264883520276073</v>
      </c>
      <c r="AI55" s="6">
        <f>SUM(pdf!AI55:$BU55)</f>
        <v>0.27178602243313166</v>
      </c>
      <c r="AJ55" s="6">
        <f>SUM(pdf!AJ55:$BU55)</f>
        <v>0.27178602243313166</v>
      </c>
      <c r="AK55" s="6">
        <f>SUM(pdf!AK55:$BU55)</f>
        <v>0.26747195858498674</v>
      </c>
      <c r="AL55" s="6">
        <f>SUM(pdf!AL55:$BU55)</f>
        <v>0.2657463330457287</v>
      </c>
      <c r="AM55" s="6">
        <f>SUM(pdf!AM55:$BU55)</f>
        <v>0.26488352027609974</v>
      </c>
      <c r="AN55" s="6">
        <f>SUM(pdf!AN55:$BU55)</f>
        <v>0.26143226919758378</v>
      </c>
      <c r="AO55" s="6">
        <f>SUM(pdf!AO55:$BU55)</f>
        <v>0.25798101811906782</v>
      </c>
      <c r="AP55" s="6">
        <f>SUM(pdf!AP55:$BU55)</f>
        <v>0.25280414150129388</v>
      </c>
      <c r="AQ55" s="6">
        <f>SUM(pdf!AQ55:$BU55)</f>
        <v>0.24935289042277792</v>
      </c>
      <c r="AR55" s="6">
        <f>SUM(pdf!AR55:$BU55)</f>
        <v>0.245038826574633</v>
      </c>
      <c r="AS55" s="6">
        <f>SUM(pdf!AS55:$BU55)</f>
        <v>0.23986194995685906</v>
      </c>
      <c r="AT55" s="6">
        <f>SUM(pdf!AT55:$BU55)</f>
        <v>0.2364106988783431</v>
      </c>
      <c r="AU55" s="6">
        <f>SUM(pdf!AU55:$BU55)</f>
        <v>0.2338222605694561</v>
      </c>
      <c r="AV55" s="6">
        <f>SUM(pdf!AV55:$BU55)</f>
        <v>0.22691975841242418</v>
      </c>
      <c r="AW55" s="6">
        <f>SUM(pdf!AW55:$BU55)</f>
        <v>0.22433132010353724</v>
      </c>
      <c r="AX55" s="6">
        <f>SUM(pdf!AX55:$BU55)</f>
        <v>0.22088006902502128</v>
      </c>
      <c r="AY55" s="6">
        <f>SUM(pdf!AY55:$BU55)</f>
        <v>0.21138912855910236</v>
      </c>
      <c r="AZ55" s="6">
        <f>SUM(pdf!AZ55:$BU55)</f>
        <v>0.20189818809318349</v>
      </c>
      <c r="BA55" s="6">
        <f>SUM(pdf!BA55:$BU55)</f>
        <v>0.18809318377911965</v>
      </c>
      <c r="BB55" s="6">
        <f>SUM(pdf!BB55:$BU55)</f>
        <v>0.17256255392579789</v>
      </c>
      <c r="BC55" s="6">
        <f>SUM(pdf!BC55:$BU55)</f>
        <v>0.14754098360655718</v>
      </c>
      <c r="BD55" s="6">
        <f>SUM(pdf!BD55:$BU55)</f>
        <v>7.0750647109577083E-2</v>
      </c>
      <c r="BE55" s="6">
        <f>SUM(pdf!BE55:$BU55)</f>
        <v>5.6082830025884281E-2</v>
      </c>
      <c r="BF55" s="6">
        <f>SUM(pdf!BF55:$BU55)</f>
        <v>4.486626402070748E-2</v>
      </c>
      <c r="BG55" s="6">
        <f>SUM(pdf!BG55:$BU55)</f>
        <v>3.710094909404657E-2</v>
      </c>
      <c r="BH55" s="6">
        <f>SUM(pdf!BH55:$BU55)</f>
        <v>3.019844693701465E-2</v>
      </c>
      <c r="BI55" s="6">
        <f>SUM(pdf!BI55:$BU55)</f>
        <v>2.502157031924071E-2</v>
      </c>
      <c r="BJ55" s="6">
        <f>SUM(pdf!BJ55:$BU55)</f>
        <v>2.329594477998273E-2</v>
      </c>
      <c r="BK55" s="6">
        <f>SUM(pdf!BK55:$BU55)</f>
        <v>1.898188093183778E-2</v>
      </c>
      <c r="BL55" s="6">
        <f>SUM(pdf!BL55:$BU55)</f>
        <v>1.72562553925798E-2</v>
      </c>
      <c r="BM55" s="6">
        <f>SUM(pdf!BM55:$BU55)</f>
        <v>1.639344262295081E-2</v>
      </c>
      <c r="BN55" s="6">
        <f>SUM(pdf!BN55:$BU55)</f>
        <v>1.380500431406384E-2</v>
      </c>
      <c r="BO55" s="6">
        <f>SUM(pdf!BO55:$BU55)</f>
        <v>1.380500431406384E-2</v>
      </c>
      <c r="BP55" s="6">
        <f>SUM(pdf!BP55:$BU55)</f>
        <v>1.207937877480586E-2</v>
      </c>
      <c r="BQ55" s="6">
        <f>SUM(pdf!BQ55:$BU55)</f>
        <v>1.121656600517687E-2</v>
      </c>
      <c r="BR55" s="6">
        <f>SUM(pdf!BR55:$BU55)</f>
        <v>9.4909404659188901E-3</v>
      </c>
      <c r="BS55" s="6">
        <f>SUM(pdf!BS55:$BU55)</f>
        <v>9.4909404659188901E-3</v>
      </c>
      <c r="BT55" s="6">
        <f>SUM(pdf!BT55:$BU55)</f>
        <v>9.4909404659188901E-3</v>
      </c>
      <c r="BU55" s="7">
        <f>SUM(pdf!BU55:$BU55)</f>
        <v>9.4909404659188901E-3</v>
      </c>
      <c r="BW55">
        <f t="shared" si="57"/>
        <v>1</v>
      </c>
      <c r="BX55">
        <f t="shared" si="57"/>
        <v>1</v>
      </c>
      <c r="BY55">
        <f t="shared" si="57"/>
        <v>1</v>
      </c>
      <c r="BZ55">
        <f t="shared" si="57"/>
        <v>1</v>
      </c>
      <c r="CA55">
        <f t="shared" si="57"/>
        <v>1</v>
      </c>
      <c r="CB55">
        <f t="shared" si="57"/>
        <v>1</v>
      </c>
      <c r="CC55">
        <f t="shared" si="57"/>
        <v>1</v>
      </c>
      <c r="CD55">
        <f t="shared" si="57"/>
        <v>40</v>
      </c>
      <c r="CE55">
        <f t="shared" si="57"/>
        <v>52</v>
      </c>
      <c r="CF55">
        <f t="shared" si="57"/>
        <v>55</v>
      </c>
      <c r="CG55">
        <f t="shared" si="58"/>
        <v>58</v>
      </c>
      <c r="CI55">
        <f t="shared" si="27"/>
        <v>30</v>
      </c>
      <c r="CJ55">
        <f t="shared" si="28"/>
        <v>30</v>
      </c>
      <c r="CK55">
        <f t="shared" si="32"/>
        <v>30</v>
      </c>
      <c r="CL55">
        <f t="shared" si="33"/>
        <v>30</v>
      </c>
      <c r="CM55">
        <f t="shared" si="34"/>
        <v>30</v>
      </c>
      <c r="CN55">
        <f t="shared" si="35"/>
        <v>30</v>
      </c>
      <c r="CO55">
        <f t="shared" si="36"/>
        <v>30</v>
      </c>
      <c r="CP55">
        <f t="shared" si="37"/>
        <v>69</v>
      </c>
      <c r="CQ55">
        <f t="shared" si="38"/>
        <v>81</v>
      </c>
      <c r="CR55">
        <f t="shared" si="39"/>
        <v>84</v>
      </c>
      <c r="CS55">
        <f t="shared" si="39"/>
        <v>87</v>
      </c>
      <c r="CU55">
        <f t="shared" si="29"/>
        <v>-52</v>
      </c>
      <c r="CV55">
        <f t="shared" si="30"/>
        <v>-52</v>
      </c>
      <c r="CW55">
        <f t="shared" si="40"/>
        <v>-52</v>
      </c>
      <c r="CX55">
        <f t="shared" si="41"/>
        <v>-52</v>
      </c>
      <c r="CY55">
        <f t="shared" si="42"/>
        <v>-52</v>
      </c>
      <c r="CZ55">
        <f t="shared" si="43"/>
        <v>-52</v>
      </c>
      <c r="DA55">
        <f t="shared" si="44"/>
        <v>-52</v>
      </c>
      <c r="DB55">
        <f t="shared" si="45"/>
        <v>-13</v>
      </c>
      <c r="DC55">
        <f t="shared" si="46"/>
        <v>-1</v>
      </c>
      <c r="DD55">
        <f t="shared" si="47"/>
        <v>2</v>
      </c>
      <c r="DE55">
        <f t="shared" si="47"/>
        <v>5</v>
      </c>
      <c r="DG55" s="1">
        <f t="shared" si="31"/>
        <v>-0.63414634146341464</v>
      </c>
      <c r="DH55" s="1">
        <f t="shared" si="48"/>
        <v>-0.63414634146341464</v>
      </c>
      <c r="DI55" s="1">
        <f t="shared" si="49"/>
        <v>-0.63414634146341464</v>
      </c>
      <c r="DJ55" s="1">
        <f t="shared" si="50"/>
        <v>-0.63414634146341464</v>
      </c>
      <c r="DK55" s="1">
        <f t="shared" si="51"/>
        <v>-0.63414634146341464</v>
      </c>
      <c r="DL55" s="1">
        <f t="shared" si="52"/>
        <v>-0.63414634146341464</v>
      </c>
      <c r="DM55" s="1">
        <f t="shared" si="53"/>
        <v>-0.63414634146341464</v>
      </c>
      <c r="DN55" s="1">
        <f t="shared" si="54"/>
        <v>-0.15853658536585366</v>
      </c>
      <c r="DO55" s="1">
        <f t="shared" si="55"/>
        <v>-1.2195121951219513E-2</v>
      </c>
      <c r="DP55" s="1">
        <f t="shared" si="56"/>
        <v>2.4390243902439025E-2</v>
      </c>
      <c r="DQ55" s="1">
        <f t="shared" si="56"/>
        <v>6.097560975609756E-2</v>
      </c>
    </row>
    <row r="56" spans="1:121" x14ac:dyDescent="0.25">
      <c r="A56">
        <v>54</v>
      </c>
      <c r="B56">
        <v>83</v>
      </c>
      <c r="C56" s="5">
        <f>SUM(pdf!C56:$BU56)</f>
        <v>0.99999999999999822</v>
      </c>
      <c r="D56" s="6">
        <f>SUM(pdf!D56:$BU56)</f>
        <v>0.27765237020315969</v>
      </c>
      <c r="E56" s="6">
        <f>SUM(pdf!E56:$BU56)</f>
        <v>0.27765237020315969</v>
      </c>
      <c r="F56" s="6">
        <f>SUM(pdf!F56:$BU56)</f>
        <v>0.27765237020315969</v>
      </c>
      <c r="G56" s="6">
        <f>SUM(pdf!G56:$BU56)</f>
        <v>0.27765237020315969</v>
      </c>
      <c r="H56" s="6">
        <f>SUM(pdf!H56:$BU56)</f>
        <v>0.27765237020315969</v>
      </c>
      <c r="I56" s="6">
        <f>SUM(pdf!I56:$BU56)</f>
        <v>0.27765237020315969</v>
      </c>
      <c r="J56" s="6">
        <f>SUM(pdf!J56:$BU56)</f>
        <v>0.27765237020315969</v>
      </c>
      <c r="K56" s="6">
        <f>SUM(pdf!K56:$BU56)</f>
        <v>0.27765237020315969</v>
      </c>
      <c r="L56" s="6">
        <f>SUM(pdf!L56:$BU56)</f>
        <v>0.27765237020315969</v>
      </c>
      <c r="M56" s="6">
        <f>SUM(pdf!M56:$BU56)</f>
        <v>0.27765237020315969</v>
      </c>
      <c r="N56" s="6">
        <f>SUM(pdf!N56:$BU56)</f>
        <v>0.27765237020315969</v>
      </c>
      <c r="O56" s="6">
        <f>SUM(pdf!O56:$BU56)</f>
        <v>0.27765237020315969</v>
      </c>
      <c r="P56" s="6">
        <f>SUM(pdf!P56:$BU56)</f>
        <v>0.27765237020315969</v>
      </c>
      <c r="Q56" s="6">
        <f>SUM(pdf!Q56:$BU56)</f>
        <v>0.27765237020315969</v>
      </c>
      <c r="R56" s="6">
        <f>SUM(pdf!R56:$BU56)</f>
        <v>0.27765237020315969</v>
      </c>
      <c r="S56" s="6">
        <f>SUM(pdf!S56:$BU56)</f>
        <v>0.27765237020315969</v>
      </c>
      <c r="T56" s="6">
        <f>SUM(pdf!T56:$BU56)</f>
        <v>0.27765237020315969</v>
      </c>
      <c r="U56" s="6">
        <f>SUM(pdf!U56:$BU56)</f>
        <v>0.27765237020315969</v>
      </c>
      <c r="V56" s="6">
        <f>SUM(pdf!V56:$BU56)</f>
        <v>0.27765237020315969</v>
      </c>
      <c r="W56" s="6">
        <f>SUM(pdf!W56:$BU56)</f>
        <v>0.27765237020315969</v>
      </c>
      <c r="X56" s="6">
        <f>SUM(pdf!X56:$BU56)</f>
        <v>0.27765237020315969</v>
      </c>
      <c r="Y56" s="6">
        <f>SUM(pdf!Y56:$BU56)</f>
        <v>0.27765237020315969</v>
      </c>
      <c r="Z56" s="6">
        <f>SUM(pdf!Z56:$BU56)</f>
        <v>0.27765237020315969</v>
      </c>
      <c r="AA56" s="6">
        <f>SUM(pdf!AA56:$BU56)</f>
        <v>0.27765237020315969</v>
      </c>
      <c r="AB56" s="6">
        <f>SUM(pdf!AB56:$BU56)</f>
        <v>0.27765237020315969</v>
      </c>
      <c r="AC56" s="6">
        <f>SUM(pdf!AC56:$BU56)</f>
        <v>0.27765237020315969</v>
      </c>
      <c r="AD56" s="6">
        <f>SUM(pdf!AD56:$BU56)</f>
        <v>0.27765237020315969</v>
      </c>
      <c r="AE56" s="6">
        <f>SUM(pdf!AE56:$BU56)</f>
        <v>0.27652370203160215</v>
      </c>
      <c r="AF56" s="6">
        <f>SUM(pdf!AF56:$BU56)</f>
        <v>0.27652370203160215</v>
      </c>
      <c r="AG56" s="6">
        <f>SUM(pdf!AG56:$BU56)</f>
        <v>0.27652370203160215</v>
      </c>
      <c r="AH56" s="6">
        <f>SUM(pdf!AH56:$BU56)</f>
        <v>0.2753950338600446</v>
      </c>
      <c r="AI56" s="6">
        <f>SUM(pdf!AI56:$BU56)</f>
        <v>0.274266365688487</v>
      </c>
      <c r="AJ56" s="6">
        <f>SUM(pdf!AJ56:$BU56)</f>
        <v>0.274266365688487</v>
      </c>
      <c r="AK56" s="6">
        <f>SUM(pdf!AK56:$BU56)</f>
        <v>0.27200902934537191</v>
      </c>
      <c r="AL56" s="6">
        <f>SUM(pdf!AL56:$BU56)</f>
        <v>0.27088036117381431</v>
      </c>
      <c r="AM56" s="6">
        <f>SUM(pdf!AM56:$BU56)</f>
        <v>0.27088036117381431</v>
      </c>
      <c r="AN56" s="6">
        <f>SUM(pdf!AN56:$BU56)</f>
        <v>0.26975169300225671</v>
      </c>
      <c r="AO56" s="6">
        <f>SUM(pdf!AO56:$BU56)</f>
        <v>0.26862302483069916</v>
      </c>
      <c r="AP56" s="6">
        <f>SUM(pdf!AP56:$BU56)</f>
        <v>0.26523702031602647</v>
      </c>
      <c r="AQ56" s="6">
        <f>SUM(pdf!AQ56:$BU56)</f>
        <v>0.26410835214446898</v>
      </c>
      <c r="AR56" s="6">
        <f>SUM(pdf!AR56:$BU56)</f>
        <v>0.26072234762979635</v>
      </c>
      <c r="AS56" s="6">
        <f>SUM(pdf!AS56:$BU56)</f>
        <v>0.25733634311512366</v>
      </c>
      <c r="AT56" s="6">
        <f>SUM(pdf!AT56:$BU56)</f>
        <v>0.25282167042889342</v>
      </c>
      <c r="AU56" s="6">
        <f>SUM(pdf!AU56:$BU56)</f>
        <v>0.24379232505643295</v>
      </c>
      <c r="AV56" s="6">
        <f>SUM(pdf!AV56:$BU56)</f>
        <v>0.24379232505643295</v>
      </c>
      <c r="AW56" s="6">
        <f>SUM(pdf!AW56:$BU56)</f>
        <v>0.24040632054176025</v>
      </c>
      <c r="AX56" s="6">
        <f>SUM(pdf!AX56:$BU56)</f>
        <v>0.23137697516929978</v>
      </c>
      <c r="AY56" s="6">
        <f>SUM(pdf!AY56:$BU56)</f>
        <v>0.2246049661399544</v>
      </c>
      <c r="AZ56" s="6">
        <f>SUM(pdf!AZ56:$BU56)</f>
        <v>0.21444695259593644</v>
      </c>
      <c r="BA56" s="6">
        <f>SUM(pdf!BA56:$BU56)</f>
        <v>0.20428893905191842</v>
      </c>
      <c r="BB56" s="6">
        <f>SUM(pdf!BB56:$BU56)</f>
        <v>0.19525959367945794</v>
      </c>
      <c r="BC56" s="6">
        <f>SUM(pdf!BC56:$BU56)</f>
        <v>0.17381489841986433</v>
      </c>
      <c r="BD56" s="6">
        <f>SUM(pdf!BD56:$BU56)</f>
        <v>0.14446952595936771</v>
      </c>
      <c r="BE56" s="6">
        <f>SUM(pdf!BE56:$BU56)</f>
        <v>4.1760722347629647E-2</v>
      </c>
      <c r="BF56" s="6">
        <f>SUM(pdf!BF56:$BU56)</f>
        <v>2.8216704288938958E-2</v>
      </c>
      <c r="BG56" s="6">
        <f>SUM(pdf!BG56:$BU56)</f>
        <v>2.3702031602708715E-2</v>
      </c>
      <c r="BH56" s="6">
        <f>SUM(pdf!BH56:$BU56)</f>
        <v>2.1444695259593596E-2</v>
      </c>
      <c r="BI56" s="6">
        <f>SUM(pdf!BI56:$BU56)</f>
        <v>1.9187358916478478E-2</v>
      </c>
      <c r="BJ56" s="6">
        <f>SUM(pdf!BJ56:$BU56)</f>
        <v>1.9187358916478478E-2</v>
      </c>
      <c r="BK56" s="6">
        <f>SUM(pdf!BK56:$BU56)</f>
        <v>1.693002257336336E-2</v>
      </c>
      <c r="BL56" s="6">
        <f>SUM(pdf!BL56:$BU56)</f>
        <v>1.5801354401805801E-2</v>
      </c>
      <c r="BM56" s="6">
        <f>SUM(pdf!BM56:$BU56)</f>
        <v>1.467268623024824E-2</v>
      </c>
      <c r="BN56" s="6">
        <f>SUM(pdf!BN56:$BU56)</f>
        <v>1.467268623024824E-2</v>
      </c>
      <c r="BO56" s="6">
        <f>SUM(pdf!BO56:$BU56)</f>
        <v>1.3544018058690679E-2</v>
      </c>
      <c r="BP56" s="6">
        <f>SUM(pdf!BP56:$BU56)</f>
        <v>1.3544018058690679E-2</v>
      </c>
      <c r="BQ56" s="6">
        <f>SUM(pdf!BQ56:$BU56)</f>
        <v>1.3544018058690679E-2</v>
      </c>
      <c r="BR56" s="6">
        <f>SUM(pdf!BR56:$BU56)</f>
        <v>1.241534988713312E-2</v>
      </c>
      <c r="BS56" s="6">
        <f>SUM(pdf!BS56:$BU56)</f>
        <v>1.241534988713312E-2</v>
      </c>
      <c r="BT56" s="6">
        <f>SUM(pdf!BT56:$BU56)</f>
        <v>1.128668171557556E-2</v>
      </c>
      <c r="BU56" s="7">
        <f>SUM(pdf!BU56:$BU56)</f>
        <v>1.0158013544018E-2</v>
      </c>
      <c r="BW56">
        <f t="shared" si="57"/>
        <v>1</v>
      </c>
      <c r="BX56">
        <f t="shared" si="57"/>
        <v>1</v>
      </c>
      <c r="BY56">
        <f t="shared" si="57"/>
        <v>1</v>
      </c>
      <c r="BZ56">
        <f t="shared" si="57"/>
        <v>1</v>
      </c>
      <c r="CA56">
        <f t="shared" ref="BZ56:CG71" si="59">MATCH(CA$2,$C56:$BU56,-1)</f>
        <v>1</v>
      </c>
      <c r="CB56">
        <f t="shared" si="59"/>
        <v>1</v>
      </c>
      <c r="CC56">
        <f t="shared" si="59"/>
        <v>1</v>
      </c>
      <c r="CD56">
        <f t="shared" si="59"/>
        <v>44</v>
      </c>
      <c r="CE56">
        <f t="shared" si="59"/>
        <v>53</v>
      </c>
      <c r="CF56">
        <f t="shared" si="59"/>
        <v>54</v>
      </c>
      <c r="CG56">
        <f t="shared" si="59"/>
        <v>55</v>
      </c>
      <c r="CI56">
        <f t="shared" si="27"/>
        <v>30</v>
      </c>
      <c r="CJ56">
        <f t="shared" si="28"/>
        <v>30</v>
      </c>
      <c r="CK56">
        <f t="shared" si="32"/>
        <v>30</v>
      </c>
      <c r="CL56">
        <f t="shared" si="33"/>
        <v>30</v>
      </c>
      <c r="CM56">
        <f t="shared" si="34"/>
        <v>30</v>
      </c>
      <c r="CN56">
        <f t="shared" si="35"/>
        <v>30</v>
      </c>
      <c r="CO56">
        <f t="shared" si="36"/>
        <v>30</v>
      </c>
      <c r="CP56">
        <f t="shared" si="37"/>
        <v>73</v>
      </c>
      <c r="CQ56">
        <f t="shared" si="38"/>
        <v>82</v>
      </c>
      <c r="CR56">
        <f t="shared" si="39"/>
        <v>83</v>
      </c>
      <c r="CS56">
        <f t="shared" si="39"/>
        <v>84</v>
      </c>
      <c r="CU56">
        <f t="shared" si="29"/>
        <v>-53</v>
      </c>
      <c r="CV56">
        <f t="shared" si="30"/>
        <v>-53</v>
      </c>
      <c r="CW56">
        <f t="shared" si="40"/>
        <v>-53</v>
      </c>
      <c r="CX56">
        <f t="shared" si="41"/>
        <v>-53</v>
      </c>
      <c r="CY56">
        <f t="shared" si="42"/>
        <v>-53</v>
      </c>
      <c r="CZ56">
        <f t="shared" si="43"/>
        <v>-53</v>
      </c>
      <c r="DA56">
        <f t="shared" si="44"/>
        <v>-53</v>
      </c>
      <c r="DB56">
        <f t="shared" si="45"/>
        <v>-10</v>
      </c>
      <c r="DC56">
        <f t="shared" si="46"/>
        <v>-1</v>
      </c>
      <c r="DD56">
        <f t="shared" si="47"/>
        <v>0</v>
      </c>
      <c r="DE56">
        <f t="shared" si="47"/>
        <v>1</v>
      </c>
      <c r="DG56" s="1">
        <f t="shared" si="31"/>
        <v>-0.63855421686746983</v>
      </c>
      <c r="DH56" s="1">
        <f t="shared" si="48"/>
        <v>-0.63855421686746983</v>
      </c>
      <c r="DI56" s="1">
        <f t="shared" si="49"/>
        <v>-0.63855421686746983</v>
      </c>
      <c r="DJ56" s="1">
        <f t="shared" si="50"/>
        <v>-0.63855421686746983</v>
      </c>
      <c r="DK56" s="1">
        <f t="shared" si="51"/>
        <v>-0.63855421686746983</v>
      </c>
      <c r="DL56" s="1">
        <f t="shared" si="52"/>
        <v>-0.63855421686746983</v>
      </c>
      <c r="DM56" s="1">
        <f t="shared" si="53"/>
        <v>-0.63855421686746983</v>
      </c>
      <c r="DN56" s="1">
        <f t="shared" si="54"/>
        <v>-0.12048192771084337</v>
      </c>
      <c r="DO56" s="1">
        <f t="shared" si="55"/>
        <v>-1.2048192771084338E-2</v>
      </c>
      <c r="DP56" s="1">
        <f t="shared" si="56"/>
        <v>0</v>
      </c>
      <c r="DQ56" s="1">
        <f t="shared" si="56"/>
        <v>1.2048192771084338E-2</v>
      </c>
    </row>
    <row r="57" spans="1:121" x14ac:dyDescent="0.25">
      <c r="A57">
        <v>55</v>
      </c>
      <c r="B57">
        <v>84</v>
      </c>
      <c r="C57" s="5">
        <f>SUM(pdf!C57:$BU57)</f>
        <v>0.99999999999999867</v>
      </c>
      <c r="D57" s="6">
        <f>SUM(pdf!D57:$BU57)</f>
        <v>0.33787128712871151</v>
      </c>
      <c r="E57" s="6">
        <f>SUM(pdf!E57:$BU57)</f>
        <v>0.33787128712871151</v>
      </c>
      <c r="F57" s="6">
        <f>SUM(pdf!F57:$BU57)</f>
        <v>0.33787128712871151</v>
      </c>
      <c r="G57" s="6">
        <f>SUM(pdf!G57:$BU57)</f>
        <v>0.33787128712871151</v>
      </c>
      <c r="H57" s="6">
        <f>SUM(pdf!H57:$BU57)</f>
        <v>0.33787128712871151</v>
      </c>
      <c r="I57" s="6">
        <f>SUM(pdf!I57:$BU57)</f>
        <v>0.33787128712871151</v>
      </c>
      <c r="J57" s="6">
        <f>SUM(pdf!J57:$BU57)</f>
        <v>0.33787128712871151</v>
      </c>
      <c r="K57" s="6">
        <f>SUM(pdf!K57:$BU57)</f>
        <v>0.33787128712871151</v>
      </c>
      <c r="L57" s="6">
        <f>SUM(pdf!L57:$BU57)</f>
        <v>0.33787128712871151</v>
      </c>
      <c r="M57" s="6">
        <f>SUM(pdf!M57:$BU57)</f>
        <v>0.33787128712871151</v>
      </c>
      <c r="N57" s="6">
        <f>SUM(pdf!N57:$BU57)</f>
        <v>0.33787128712871151</v>
      </c>
      <c r="O57" s="6">
        <f>SUM(pdf!O57:$BU57)</f>
        <v>0.33787128712871151</v>
      </c>
      <c r="P57" s="6">
        <f>SUM(pdf!P57:$BU57)</f>
        <v>0.33787128712871151</v>
      </c>
      <c r="Q57" s="6">
        <f>SUM(pdf!Q57:$BU57)</f>
        <v>0.33787128712871151</v>
      </c>
      <c r="R57" s="6">
        <f>SUM(pdf!R57:$BU57)</f>
        <v>0.33787128712871151</v>
      </c>
      <c r="S57" s="6">
        <f>SUM(pdf!S57:$BU57)</f>
        <v>0.33787128712871151</v>
      </c>
      <c r="T57" s="6">
        <f>SUM(pdf!T57:$BU57)</f>
        <v>0.33787128712871151</v>
      </c>
      <c r="U57" s="6">
        <f>SUM(pdf!U57:$BU57)</f>
        <v>0.33787128712871151</v>
      </c>
      <c r="V57" s="6">
        <f>SUM(pdf!V57:$BU57)</f>
        <v>0.33787128712871151</v>
      </c>
      <c r="W57" s="6">
        <f>SUM(pdf!W57:$BU57)</f>
        <v>0.33787128712871151</v>
      </c>
      <c r="X57" s="6">
        <f>SUM(pdf!X57:$BU57)</f>
        <v>0.33787128712871151</v>
      </c>
      <c r="Y57" s="6">
        <f>SUM(pdf!Y57:$BU57)</f>
        <v>0.33663366336633527</v>
      </c>
      <c r="Z57" s="6">
        <f>SUM(pdf!Z57:$BU57)</f>
        <v>0.33663366336633527</v>
      </c>
      <c r="AA57" s="6">
        <f>SUM(pdf!AA57:$BU57)</f>
        <v>0.33663366336633527</v>
      </c>
      <c r="AB57" s="6">
        <f>SUM(pdf!AB57:$BU57)</f>
        <v>0.33663366336633527</v>
      </c>
      <c r="AC57" s="6">
        <f>SUM(pdf!AC57:$BU57)</f>
        <v>0.33663366336633527</v>
      </c>
      <c r="AD57" s="6">
        <f>SUM(pdf!AD57:$BU57)</f>
        <v>0.33663366336633527</v>
      </c>
      <c r="AE57" s="6">
        <f>SUM(pdf!AE57:$BU57)</f>
        <v>0.33539603960395903</v>
      </c>
      <c r="AF57" s="6">
        <f>SUM(pdf!AF57:$BU57)</f>
        <v>0.33539603960395903</v>
      </c>
      <c r="AG57" s="6">
        <f>SUM(pdf!AG57:$BU57)</f>
        <v>0.33415841584158279</v>
      </c>
      <c r="AH57" s="6">
        <f>SUM(pdf!AH57:$BU57)</f>
        <v>0.33292079207920655</v>
      </c>
      <c r="AI57" s="6">
        <f>SUM(pdf!AI57:$BU57)</f>
        <v>0.33168316831683037</v>
      </c>
      <c r="AJ57" s="6">
        <f>SUM(pdf!AJ57:$BU57)</f>
        <v>0.33044554455445413</v>
      </c>
      <c r="AK57" s="6">
        <f>SUM(pdf!AK57:$BU57)</f>
        <v>0.32797029702970165</v>
      </c>
      <c r="AL57" s="6">
        <f>SUM(pdf!AL57:$BU57)</f>
        <v>0.32797029702970165</v>
      </c>
      <c r="AM57" s="6">
        <f>SUM(pdf!AM57:$BU57)</f>
        <v>0.32549504950494917</v>
      </c>
      <c r="AN57" s="6">
        <f>SUM(pdf!AN57:$BU57)</f>
        <v>0.32425742574257299</v>
      </c>
      <c r="AO57" s="6">
        <f>SUM(pdf!AO57:$BU57)</f>
        <v>0.32425742574257299</v>
      </c>
      <c r="AP57" s="6">
        <f>SUM(pdf!AP57:$BU57)</f>
        <v>0.3180693069306918</v>
      </c>
      <c r="AQ57" s="6">
        <f>SUM(pdf!AQ57:$BU57)</f>
        <v>0.31559405940593932</v>
      </c>
      <c r="AR57" s="6">
        <f>SUM(pdf!AR57:$BU57)</f>
        <v>0.31435643564356308</v>
      </c>
      <c r="AS57" s="6">
        <f>SUM(pdf!AS57:$BU57)</f>
        <v>0.31435643564356308</v>
      </c>
      <c r="AT57" s="6">
        <f>SUM(pdf!AT57:$BU57)</f>
        <v>0.31064356435643437</v>
      </c>
      <c r="AU57" s="6">
        <f>SUM(pdf!AU57:$BU57)</f>
        <v>0.30074257425742451</v>
      </c>
      <c r="AV57" s="6">
        <f>SUM(pdf!AV57:$BU57)</f>
        <v>0.28712871287128588</v>
      </c>
      <c r="AW57" s="6">
        <f>SUM(pdf!AW57:$BU57)</f>
        <v>0.28217821782178099</v>
      </c>
      <c r="AX57" s="6">
        <f>SUM(pdf!AX57:$BU57)</f>
        <v>0.27846534653465227</v>
      </c>
      <c r="AY57" s="6">
        <f>SUM(pdf!AY57:$BU57)</f>
        <v>0.27103960396039484</v>
      </c>
      <c r="AZ57" s="6">
        <f>SUM(pdf!AZ57:$BU57)</f>
        <v>0.26237623762376117</v>
      </c>
      <c r="BA57" s="6">
        <f>SUM(pdf!BA57:$BU57)</f>
        <v>0.24752475247524638</v>
      </c>
      <c r="BB57" s="6">
        <f>SUM(pdf!BB57:$BU57)</f>
        <v>0.23762376237623647</v>
      </c>
      <c r="BC57" s="6">
        <f>SUM(pdf!BC57:$BU57)</f>
        <v>0.22277227722772167</v>
      </c>
      <c r="BD57" s="6">
        <f>SUM(pdf!BD57:$BU57)</f>
        <v>0.20668316831683067</v>
      </c>
      <c r="BE57" s="6">
        <f>SUM(pdf!BE57:$BU57)</f>
        <v>0.18193069306930598</v>
      </c>
      <c r="BF57" s="6">
        <f>SUM(pdf!BF57:$BU57)</f>
        <v>6.3118811881187897E-2</v>
      </c>
      <c r="BG57" s="6">
        <f>SUM(pdf!BG57:$BU57)</f>
        <v>4.7029702970296898E-2</v>
      </c>
      <c r="BH57" s="6">
        <f>SUM(pdf!BH57:$BU57)</f>
        <v>3.960396039603948E-2</v>
      </c>
      <c r="BI57" s="6">
        <f>SUM(pdf!BI57:$BU57)</f>
        <v>2.7227722772277169E-2</v>
      </c>
      <c r="BJ57" s="6">
        <f>SUM(pdf!BJ57:$BU57)</f>
        <v>1.8564356435643511E-2</v>
      </c>
      <c r="BK57" s="6">
        <f>SUM(pdf!BK57:$BU57)</f>
        <v>1.6089108910891041E-2</v>
      </c>
      <c r="BL57" s="6">
        <f>SUM(pdf!BL57:$BU57)</f>
        <v>1.4851485148514811E-2</v>
      </c>
      <c r="BM57" s="6">
        <f>SUM(pdf!BM57:$BU57)</f>
        <v>1.3613861386138581E-2</v>
      </c>
      <c r="BN57" s="6">
        <f>SUM(pdf!BN57:$BU57)</f>
        <v>1.2376237623762351E-2</v>
      </c>
      <c r="BO57" s="6">
        <f>SUM(pdf!BO57:$BU57)</f>
        <v>1.1138613861386121E-2</v>
      </c>
      <c r="BP57" s="6">
        <f>SUM(pdf!BP57:$BU57)</f>
        <v>1.1138613861386121E-2</v>
      </c>
      <c r="BQ57" s="6">
        <f>SUM(pdf!BQ57:$BU57)</f>
        <v>9.9009900990098907E-3</v>
      </c>
      <c r="BR57" s="6">
        <f>SUM(pdf!BR57:$BU57)</f>
        <v>9.9009900990098907E-3</v>
      </c>
      <c r="BS57" s="6">
        <f>SUM(pdf!BS57:$BU57)</f>
        <v>9.9009900990098907E-3</v>
      </c>
      <c r="BT57" s="6">
        <f>SUM(pdf!BT57:$BU57)</f>
        <v>9.9009900990098907E-3</v>
      </c>
      <c r="BU57" s="7">
        <f>SUM(pdf!BU57:$BU57)</f>
        <v>7.4257425742574202E-3</v>
      </c>
      <c r="BW57">
        <f t="shared" si="57"/>
        <v>1</v>
      </c>
      <c r="BX57">
        <f t="shared" si="57"/>
        <v>1</v>
      </c>
      <c r="BY57">
        <f t="shared" si="57"/>
        <v>1</v>
      </c>
      <c r="BZ57">
        <f t="shared" si="59"/>
        <v>1</v>
      </c>
      <c r="CA57">
        <f t="shared" si="59"/>
        <v>1</v>
      </c>
      <c r="CB57">
        <f t="shared" si="59"/>
        <v>1</v>
      </c>
      <c r="CC57">
        <f t="shared" si="59"/>
        <v>1</v>
      </c>
      <c r="CD57">
        <f t="shared" si="59"/>
        <v>50</v>
      </c>
      <c r="CE57">
        <f t="shared" si="59"/>
        <v>55</v>
      </c>
      <c r="CF57">
        <f t="shared" si="59"/>
        <v>56</v>
      </c>
      <c r="CG57">
        <f t="shared" si="59"/>
        <v>58</v>
      </c>
      <c r="CI57">
        <f t="shared" si="27"/>
        <v>30</v>
      </c>
      <c r="CJ57">
        <f t="shared" si="28"/>
        <v>30</v>
      </c>
      <c r="CK57">
        <f t="shared" si="32"/>
        <v>30</v>
      </c>
      <c r="CL57">
        <f t="shared" si="33"/>
        <v>30</v>
      </c>
      <c r="CM57">
        <f t="shared" si="34"/>
        <v>30</v>
      </c>
      <c r="CN57">
        <f t="shared" si="35"/>
        <v>30</v>
      </c>
      <c r="CO57">
        <f t="shared" si="36"/>
        <v>30</v>
      </c>
      <c r="CP57">
        <f t="shared" si="37"/>
        <v>79</v>
      </c>
      <c r="CQ57">
        <f t="shared" si="38"/>
        <v>84</v>
      </c>
      <c r="CR57">
        <f t="shared" si="39"/>
        <v>85</v>
      </c>
      <c r="CS57">
        <f t="shared" si="39"/>
        <v>87</v>
      </c>
      <c r="CU57">
        <f t="shared" si="29"/>
        <v>-54</v>
      </c>
      <c r="CV57">
        <f t="shared" si="30"/>
        <v>-54</v>
      </c>
      <c r="CW57">
        <f t="shared" si="40"/>
        <v>-54</v>
      </c>
      <c r="CX57">
        <f t="shared" si="41"/>
        <v>-54</v>
      </c>
      <c r="CY57">
        <f t="shared" si="42"/>
        <v>-54</v>
      </c>
      <c r="CZ57">
        <f t="shared" si="43"/>
        <v>-54</v>
      </c>
      <c r="DA57">
        <f t="shared" si="44"/>
        <v>-54</v>
      </c>
      <c r="DB57">
        <f t="shared" si="45"/>
        <v>-5</v>
      </c>
      <c r="DC57">
        <f t="shared" si="46"/>
        <v>0</v>
      </c>
      <c r="DD57">
        <f t="shared" si="47"/>
        <v>1</v>
      </c>
      <c r="DE57">
        <f t="shared" si="47"/>
        <v>3</v>
      </c>
      <c r="DG57" s="1">
        <f t="shared" si="31"/>
        <v>-0.6428571428571429</v>
      </c>
      <c r="DH57" s="1">
        <f t="shared" si="48"/>
        <v>-0.6428571428571429</v>
      </c>
      <c r="DI57" s="1">
        <f t="shared" si="49"/>
        <v>-0.6428571428571429</v>
      </c>
      <c r="DJ57" s="1">
        <f t="shared" si="50"/>
        <v>-0.6428571428571429</v>
      </c>
      <c r="DK57" s="1">
        <f t="shared" si="51"/>
        <v>-0.6428571428571429</v>
      </c>
      <c r="DL57" s="1">
        <f t="shared" si="52"/>
        <v>-0.6428571428571429</v>
      </c>
      <c r="DM57" s="1">
        <f t="shared" si="53"/>
        <v>-0.6428571428571429</v>
      </c>
      <c r="DN57" s="1">
        <f t="shared" si="54"/>
        <v>-5.9523809523809521E-2</v>
      </c>
      <c r="DO57" s="1">
        <f t="shared" si="55"/>
        <v>0</v>
      </c>
      <c r="DP57" s="1">
        <f t="shared" si="56"/>
        <v>1.1904761904761904E-2</v>
      </c>
      <c r="DQ57" s="1">
        <f t="shared" si="56"/>
        <v>3.5714285714285712E-2</v>
      </c>
    </row>
    <row r="58" spans="1:121" x14ac:dyDescent="0.25">
      <c r="A58">
        <v>56</v>
      </c>
      <c r="B58">
        <v>85</v>
      </c>
      <c r="C58" s="5">
        <f>SUM(pdf!C58:$BU58)</f>
        <v>0.99999999999999922</v>
      </c>
      <c r="D58" s="6">
        <f>SUM(pdf!D58:$BU58)</f>
        <v>0.31195652173912936</v>
      </c>
      <c r="E58" s="6">
        <f>SUM(pdf!E58:$BU58)</f>
        <v>0.31195652173912936</v>
      </c>
      <c r="F58" s="6">
        <f>SUM(pdf!F58:$BU58)</f>
        <v>0.31195652173912936</v>
      </c>
      <c r="G58" s="6">
        <f>SUM(pdf!G58:$BU58)</f>
        <v>0.31195652173912936</v>
      </c>
      <c r="H58" s="6">
        <f>SUM(pdf!H58:$BU58)</f>
        <v>0.31195652173912936</v>
      </c>
      <c r="I58" s="6">
        <f>SUM(pdf!I58:$BU58)</f>
        <v>0.31195652173912936</v>
      </c>
      <c r="J58" s="6">
        <f>SUM(pdf!J58:$BU58)</f>
        <v>0.31195652173912936</v>
      </c>
      <c r="K58" s="6">
        <f>SUM(pdf!K58:$BU58)</f>
        <v>0.31195652173912936</v>
      </c>
      <c r="L58" s="6">
        <f>SUM(pdf!L58:$BU58)</f>
        <v>0.31195652173912936</v>
      </c>
      <c r="M58" s="6">
        <f>SUM(pdf!M58:$BU58)</f>
        <v>0.31195652173912936</v>
      </c>
      <c r="N58" s="6">
        <f>SUM(pdf!N58:$BU58)</f>
        <v>0.31195652173912936</v>
      </c>
      <c r="O58" s="6">
        <f>SUM(pdf!O58:$BU58)</f>
        <v>0.31195652173912936</v>
      </c>
      <c r="P58" s="6">
        <f>SUM(pdf!P58:$BU58)</f>
        <v>0.31195652173912936</v>
      </c>
      <c r="Q58" s="6">
        <f>SUM(pdf!Q58:$BU58)</f>
        <v>0.31195652173912936</v>
      </c>
      <c r="R58" s="6">
        <f>SUM(pdf!R58:$BU58)</f>
        <v>0.31195652173912936</v>
      </c>
      <c r="S58" s="6">
        <f>SUM(pdf!S58:$BU58)</f>
        <v>0.31195652173912936</v>
      </c>
      <c r="T58" s="6">
        <f>SUM(pdf!T58:$BU58)</f>
        <v>0.31195652173912936</v>
      </c>
      <c r="U58" s="6">
        <f>SUM(pdf!U58:$BU58)</f>
        <v>0.31195652173912936</v>
      </c>
      <c r="V58" s="6">
        <f>SUM(pdf!V58:$BU58)</f>
        <v>0.31086956521739023</v>
      </c>
      <c r="W58" s="6">
        <f>SUM(pdf!W58:$BU58)</f>
        <v>0.31086956521739023</v>
      </c>
      <c r="X58" s="6">
        <f>SUM(pdf!X58:$BU58)</f>
        <v>0.31086956521739023</v>
      </c>
      <c r="Y58" s="6">
        <f>SUM(pdf!Y58:$BU58)</f>
        <v>0.31086956521739023</v>
      </c>
      <c r="Z58" s="6">
        <f>SUM(pdf!Z58:$BU58)</f>
        <v>0.31086956521739023</v>
      </c>
      <c r="AA58" s="6">
        <f>SUM(pdf!AA58:$BU58)</f>
        <v>0.30978260869565111</v>
      </c>
      <c r="AB58" s="6">
        <f>SUM(pdf!AB58:$BU58)</f>
        <v>0.30869565217391198</v>
      </c>
      <c r="AC58" s="6">
        <f>SUM(pdf!AC58:$BU58)</f>
        <v>0.30869565217391198</v>
      </c>
      <c r="AD58" s="6">
        <f>SUM(pdf!AD58:$BU58)</f>
        <v>0.30760869565217286</v>
      </c>
      <c r="AE58" s="6">
        <f>SUM(pdf!AE58:$BU58)</f>
        <v>0.30652173913043373</v>
      </c>
      <c r="AF58" s="6">
        <f>SUM(pdf!AF58:$BU58)</f>
        <v>0.30652173913043373</v>
      </c>
      <c r="AG58" s="6">
        <f>SUM(pdf!AG58:$BU58)</f>
        <v>0.30543478260869455</v>
      </c>
      <c r="AH58" s="6">
        <f>SUM(pdf!AH58:$BU58)</f>
        <v>0.30543478260869455</v>
      </c>
      <c r="AI58" s="6">
        <f>SUM(pdf!AI58:$BU58)</f>
        <v>0.30543478260869455</v>
      </c>
      <c r="AJ58" s="6">
        <f>SUM(pdf!AJ58:$BU58)</f>
        <v>0.30326086956521636</v>
      </c>
      <c r="AK58" s="6">
        <f>SUM(pdf!AK58:$BU58)</f>
        <v>0.30217391304347718</v>
      </c>
      <c r="AL58" s="6">
        <f>SUM(pdf!AL58:$BU58)</f>
        <v>0.29999999999999893</v>
      </c>
      <c r="AM58" s="6">
        <f>SUM(pdf!AM58:$BU58)</f>
        <v>0.29673913043478156</v>
      </c>
      <c r="AN58" s="6">
        <f>SUM(pdf!AN58:$BU58)</f>
        <v>0.29565217391304244</v>
      </c>
      <c r="AO58" s="6">
        <f>SUM(pdf!AO58:$BU58)</f>
        <v>0.29239130434782501</v>
      </c>
      <c r="AP58" s="6">
        <f>SUM(pdf!AP58:$BU58)</f>
        <v>0.29130434782608589</v>
      </c>
      <c r="AQ58" s="6">
        <f>SUM(pdf!AQ58:$BU58)</f>
        <v>0.28913043478260764</v>
      </c>
      <c r="AR58" s="6">
        <f>SUM(pdf!AR58:$BU58)</f>
        <v>0.28586956521739026</v>
      </c>
      <c r="AS58" s="6">
        <f>SUM(pdf!AS58:$BU58)</f>
        <v>0.28043478260869459</v>
      </c>
      <c r="AT58" s="6">
        <f>SUM(pdf!AT58:$BU58)</f>
        <v>0.27608695652173809</v>
      </c>
      <c r="AU58" s="6">
        <f>SUM(pdf!AU58:$BU58)</f>
        <v>0.2717391304347816</v>
      </c>
      <c r="AV58" s="6">
        <f>SUM(pdf!AV58:$BU58)</f>
        <v>0.26956521739130335</v>
      </c>
      <c r="AW58" s="6">
        <f>SUM(pdf!AW58:$BU58)</f>
        <v>0.26413043478260767</v>
      </c>
      <c r="AX58" s="6">
        <f>SUM(pdf!AX58:$BU58)</f>
        <v>0.25869565217391205</v>
      </c>
      <c r="AY58" s="6">
        <f>SUM(pdf!AY58:$BU58)</f>
        <v>0.2565217391304338</v>
      </c>
      <c r="AZ58" s="6">
        <f>SUM(pdf!AZ58:$BU58)</f>
        <v>0.25326086956521637</v>
      </c>
      <c r="BA58" s="6">
        <f>SUM(pdf!BA58:$BU58)</f>
        <v>0.24130434782608598</v>
      </c>
      <c r="BB58" s="6">
        <f>SUM(pdf!BB58:$BU58)</f>
        <v>0.23478260869565118</v>
      </c>
      <c r="BC58" s="6">
        <f>SUM(pdf!BC58:$BU58)</f>
        <v>0.22499999999999901</v>
      </c>
      <c r="BD58" s="6">
        <f>SUM(pdf!BD58:$BU58)</f>
        <v>0.21304347826086861</v>
      </c>
      <c r="BE58" s="6">
        <f>SUM(pdf!BE58:$BU58)</f>
        <v>0.19999999999999912</v>
      </c>
      <c r="BF58" s="6">
        <f>SUM(pdf!BF58:$BU58)</f>
        <v>0.17391304347826003</v>
      </c>
      <c r="BG58" s="6">
        <f>SUM(pdf!BG58:$BU58)</f>
        <v>5.9782608695652092E-2</v>
      </c>
      <c r="BH58" s="6">
        <f>SUM(pdf!BH58:$BU58)</f>
        <v>4.1304347826086885E-2</v>
      </c>
      <c r="BI58" s="6">
        <f>SUM(pdf!BI58:$BU58)</f>
        <v>3.8043478260869498E-2</v>
      </c>
      <c r="BJ58" s="6">
        <f>SUM(pdf!BJ58:$BU58)</f>
        <v>3.4782608695652098E-2</v>
      </c>
      <c r="BK58" s="6">
        <f>SUM(pdf!BK58:$BU58)</f>
        <v>2.7173913043478187E-2</v>
      </c>
      <c r="BL58" s="6">
        <f>SUM(pdf!BL58:$BU58)</f>
        <v>2.282608695652167E-2</v>
      </c>
      <c r="BM58" s="6">
        <f>SUM(pdf!BM58:$BU58)</f>
        <v>2.1739130434782539E-2</v>
      </c>
      <c r="BN58" s="6">
        <f>SUM(pdf!BN58:$BU58)</f>
        <v>2.0652173913043411E-2</v>
      </c>
      <c r="BO58" s="6">
        <f>SUM(pdf!BO58:$BU58)</f>
        <v>2.0652173913043411E-2</v>
      </c>
      <c r="BP58" s="6">
        <f>SUM(pdf!BP58:$BU58)</f>
        <v>1.8478260869565152E-2</v>
      </c>
      <c r="BQ58" s="6">
        <f>SUM(pdf!BQ58:$BU58)</f>
        <v>1.7391304347826021E-2</v>
      </c>
      <c r="BR58" s="6">
        <f>SUM(pdf!BR58:$BU58)</f>
        <v>1.630434782608689E-2</v>
      </c>
      <c r="BS58" s="6">
        <f>SUM(pdf!BS58:$BU58)</f>
        <v>1.630434782608689E-2</v>
      </c>
      <c r="BT58" s="6">
        <f>SUM(pdf!BT58:$BU58)</f>
        <v>1.413043478260863E-2</v>
      </c>
      <c r="BU58" s="7">
        <f>SUM(pdf!BU58:$BU58)</f>
        <v>1.30434782608695E-2</v>
      </c>
      <c r="BW58">
        <f t="shared" si="57"/>
        <v>1</v>
      </c>
      <c r="BX58">
        <f t="shared" si="57"/>
        <v>1</v>
      </c>
      <c r="BY58">
        <f t="shared" si="57"/>
        <v>1</v>
      </c>
      <c r="BZ58">
        <f t="shared" si="59"/>
        <v>1</v>
      </c>
      <c r="CA58">
        <f t="shared" si="59"/>
        <v>1</v>
      </c>
      <c r="CB58">
        <f t="shared" si="59"/>
        <v>1</v>
      </c>
      <c r="CC58">
        <f t="shared" si="59"/>
        <v>1</v>
      </c>
      <c r="CD58">
        <f t="shared" si="59"/>
        <v>50</v>
      </c>
      <c r="CE58">
        <f t="shared" si="59"/>
        <v>56</v>
      </c>
      <c r="CF58">
        <f t="shared" si="59"/>
        <v>57</v>
      </c>
      <c r="CG58">
        <f t="shared" si="59"/>
        <v>60</v>
      </c>
      <c r="CI58">
        <f t="shared" si="27"/>
        <v>30</v>
      </c>
      <c r="CJ58">
        <f t="shared" si="28"/>
        <v>30</v>
      </c>
      <c r="CK58">
        <f t="shared" si="32"/>
        <v>30</v>
      </c>
      <c r="CL58">
        <f t="shared" si="33"/>
        <v>30</v>
      </c>
      <c r="CM58">
        <f t="shared" si="34"/>
        <v>30</v>
      </c>
      <c r="CN58">
        <f t="shared" si="35"/>
        <v>30</v>
      </c>
      <c r="CO58">
        <f t="shared" si="36"/>
        <v>30</v>
      </c>
      <c r="CP58">
        <f t="shared" si="37"/>
        <v>79</v>
      </c>
      <c r="CQ58">
        <f t="shared" si="38"/>
        <v>85</v>
      </c>
      <c r="CR58">
        <f t="shared" si="39"/>
        <v>86</v>
      </c>
      <c r="CS58">
        <f t="shared" si="39"/>
        <v>89</v>
      </c>
      <c r="CU58">
        <f t="shared" si="29"/>
        <v>-55</v>
      </c>
      <c r="CV58">
        <f t="shared" si="30"/>
        <v>-55</v>
      </c>
      <c r="CW58">
        <f t="shared" si="40"/>
        <v>-55</v>
      </c>
      <c r="CX58">
        <f t="shared" si="41"/>
        <v>-55</v>
      </c>
      <c r="CY58">
        <f t="shared" si="42"/>
        <v>-55</v>
      </c>
      <c r="CZ58">
        <f t="shared" si="43"/>
        <v>-55</v>
      </c>
      <c r="DA58">
        <f t="shared" si="44"/>
        <v>-55</v>
      </c>
      <c r="DB58">
        <f t="shared" si="45"/>
        <v>-6</v>
      </c>
      <c r="DC58">
        <f t="shared" si="46"/>
        <v>0</v>
      </c>
      <c r="DD58">
        <f t="shared" si="47"/>
        <v>1</v>
      </c>
      <c r="DE58">
        <f t="shared" si="47"/>
        <v>4</v>
      </c>
      <c r="DG58" s="1">
        <f t="shared" si="31"/>
        <v>-0.6470588235294118</v>
      </c>
      <c r="DH58" s="1">
        <f t="shared" si="48"/>
        <v>-0.6470588235294118</v>
      </c>
      <c r="DI58" s="1">
        <f t="shared" si="49"/>
        <v>-0.6470588235294118</v>
      </c>
      <c r="DJ58" s="1">
        <f t="shared" si="50"/>
        <v>-0.6470588235294118</v>
      </c>
      <c r="DK58" s="1">
        <f t="shared" si="51"/>
        <v>-0.6470588235294118</v>
      </c>
      <c r="DL58" s="1">
        <f t="shared" si="52"/>
        <v>-0.6470588235294118</v>
      </c>
      <c r="DM58" s="1">
        <f t="shared" si="53"/>
        <v>-0.6470588235294118</v>
      </c>
      <c r="DN58" s="1">
        <f t="shared" si="54"/>
        <v>-7.0588235294117646E-2</v>
      </c>
      <c r="DO58" s="1">
        <f t="shared" si="55"/>
        <v>0</v>
      </c>
      <c r="DP58" s="1">
        <f t="shared" si="56"/>
        <v>1.1764705882352941E-2</v>
      </c>
      <c r="DQ58" s="1">
        <f t="shared" si="56"/>
        <v>4.7058823529411764E-2</v>
      </c>
    </row>
    <row r="59" spans="1:121" x14ac:dyDescent="0.25">
      <c r="A59">
        <v>57</v>
      </c>
      <c r="B59">
        <v>86</v>
      </c>
      <c r="C59" s="5">
        <f>SUM(pdf!C59:$BU59)</f>
        <v>0.99999999999999956</v>
      </c>
      <c r="D59" s="6">
        <f>SUM(pdf!D59:$BU59)</f>
        <v>0.24570273003033327</v>
      </c>
      <c r="E59" s="6">
        <f>SUM(pdf!E59:$BU59)</f>
        <v>0.24570273003033327</v>
      </c>
      <c r="F59" s="6">
        <f>SUM(pdf!F59:$BU59)</f>
        <v>0.24570273003033327</v>
      </c>
      <c r="G59" s="6">
        <f>SUM(pdf!G59:$BU59)</f>
        <v>0.24570273003033327</v>
      </c>
      <c r="H59" s="6">
        <f>SUM(pdf!H59:$BU59)</f>
        <v>0.24570273003033327</v>
      </c>
      <c r="I59" s="6">
        <f>SUM(pdf!I59:$BU59)</f>
        <v>0.24570273003033327</v>
      </c>
      <c r="J59" s="6">
        <f>SUM(pdf!J59:$BU59)</f>
        <v>0.24570273003033327</v>
      </c>
      <c r="K59" s="6">
        <f>SUM(pdf!K59:$BU59)</f>
        <v>0.24570273003033327</v>
      </c>
      <c r="L59" s="6">
        <f>SUM(pdf!L59:$BU59)</f>
        <v>0.24570273003033327</v>
      </c>
      <c r="M59" s="6">
        <f>SUM(pdf!M59:$BU59)</f>
        <v>0.24570273003033327</v>
      </c>
      <c r="N59" s="6">
        <f>SUM(pdf!N59:$BU59)</f>
        <v>0.24570273003033327</v>
      </c>
      <c r="O59" s="6">
        <f>SUM(pdf!O59:$BU59)</f>
        <v>0.24570273003033327</v>
      </c>
      <c r="P59" s="6">
        <f>SUM(pdf!P59:$BU59)</f>
        <v>0.24570273003033327</v>
      </c>
      <c r="Q59" s="6">
        <f>SUM(pdf!Q59:$BU59)</f>
        <v>0.24570273003033327</v>
      </c>
      <c r="R59" s="6">
        <f>SUM(pdf!R59:$BU59)</f>
        <v>0.24570273003033327</v>
      </c>
      <c r="S59" s="6">
        <f>SUM(pdf!S59:$BU59)</f>
        <v>0.24570273003033327</v>
      </c>
      <c r="T59" s="6">
        <f>SUM(pdf!T59:$BU59)</f>
        <v>0.24570273003033327</v>
      </c>
      <c r="U59" s="6">
        <f>SUM(pdf!U59:$BU59)</f>
        <v>0.24570273003033327</v>
      </c>
      <c r="V59" s="6">
        <f>SUM(pdf!V59:$BU59)</f>
        <v>0.24570273003033327</v>
      </c>
      <c r="W59" s="6">
        <f>SUM(pdf!W59:$BU59)</f>
        <v>0.24570273003033327</v>
      </c>
      <c r="X59" s="6">
        <f>SUM(pdf!X59:$BU59)</f>
        <v>0.24570273003033327</v>
      </c>
      <c r="Y59" s="6">
        <f>SUM(pdf!Y59:$BU59)</f>
        <v>0.24570273003033327</v>
      </c>
      <c r="Z59" s="6">
        <f>SUM(pdf!Z59:$BU59)</f>
        <v>0.24570273003033327</v>
      </c>
      <c r="AA59" s="6">
        <f>SUM(pdf!AA59:$BU59)</f>
        <v>0.24570273003033327</v>
      </c>
      <c r="AB59" s="6">
        <f>SUM(pdf!AB59:$BU59)</f>
        <v>0.24368048533872558</v>
      </c>
      <c r="AC59" s="6">
        <f>SUM(pdf!AC59:$BU59)</f>
        <v>0.24368048533872558</v>
      </c>
      <c r="AD59" s="6">
        <f>SUM(pdf!AD59:$BU59)</f>
        <v>0.24368048533872558</v>
      </c>
      <c r="AE59" s="6">
        <f>SUM(pdf!AE59:$BU59)</f>
        <v>0.24368048533872558</v>
      </c>
      <c r="AF59" s="6">
        <f>SUM(pdf!AF59:$BU59)</f>
        <v>0.24266936299292174</v>
      </c>
      <c r="AG59" s="6">
        <f>SUM(pdf!AG59:$BU59)</f>
        <v>0.24266936299292174</v>
      </c>
      <c r="AH59" s="6">
        <f>SUM(pdf!AH59:$BU59)</f>
        <v>0.24266936299292174</v>
      </c>
      <c r="AI59" s="6">
        <f>SUM(pdf!AI59:$BU59)</f>
        <v>0.24165824064711791</v>
      </c>
      <c r="AJ59" s="6">
        <f>SUM(pdf!AJ59:$BU59)</f>
        <v>0.23963599595551022</v>
      </c>
      <c r="AK59" s="6">
        <f>SUM(pdf!AK59:$BU59)</f>
        <v>0.23963599595551022</v>
      </c>
      <c r="AL59" s="6">
        <f>SUM(pdf!AL59:$BU59)</f>
        <v>0.23963599595551022</v>
      </c>
      <c r="AM59" s="6">
        <f>SUM(pdf!AM59:$BU59)</f>
        <v>0.23761375126390255</v>
      </c>
      <c r="AN59" s="6">
        <f>SUM(pdf!AN59:$BU59)</f>
        <v>0.23356926188068719</v>
      </c>
      <c r="AO59" s="6">
        <f>SUM(pdf!AO59:$BU59)</f>
        <v>0.23255813953488336</v>
      </c>
      <c r="AP59" s="6">
        <f>SUM(pdf!AP59:$BU59)</f>
        <v>0.2315470171890795</v>
      </c>
      <c r="AQ59" s="6">
        <f>SUM(pdf!AQ59:$BU59)</f>
        <v>0.22952477249747183</v>
      </c>
      <c r="AR59" s="6">
        <f>SUM(pdf!AR59:$BU59)</f>
        <v>0.228513650151668</v>
      </c>
      <c r="AS59" s="6">
        <f>SUM(pdf!AS59:$BU59)</f>
        <v>0.2264914054600603</v>
      </c>
      <c r="AT59" s="6">
        <f>SUM(pdf!AT59:$BU59)</f>
        <v>0.22345803842264877</v>
      </c>
      <c r="AU59" s="6">
        <f>SUM(pdf!AU59:$BU59)</f>
        <v>0.22143579373104111</v>
      </c>
      <c r="AV59" s="6">
        <f>SUM(pdf!AV59:$BU59)</f>
        <v>0.21840242669362958</v>
      </c>
      <c r="AW59" s="6">
        <f>SUM(pdf!AW59:$BU59)</f>
        <v>0.21739130434782575</v>
      </c>
      <c r="AX59" s="6">
        <f>SUM(pdf!AX59:$BU59)</f>
        <v>0.21638018200202189</v>
      </c>
      <c r="AY59" s="6">
        <f>SUM(pdf!AY59:$BU59)</f>
        <v>0.21132457027300269</v>
      </c>
      <c r="AZ59" s="6">
        <f>SUM(pdf!AZ59:$BU59)</f>
        <v>0.20728008088978733</v>
      </c>
      <c r="BA59" s="6">
        <f>SUM(pdf!BA59:$BU59)</f>
        <v>0.20121334681496428</v>
      </c>
      <c r="BB59" s="6">
        <f>SUM(pdf!BB59:$BU59)</f>
        <v>0.19817997977755278</v>
      </c>
      <c r="BC59" s="6">
        <f>SUM(pdf!BC59:$BU59)</f>
        <v>0.1890798786653182</v>
      </c>
      <c r="BD59" s="6">
        <f>SUM(pdf!BD59:$BU59)</f>
        <v>0.18301314459049514</v>
      </c>
      <c r="BE59" s="6">
        <f>SUM(pdf!BE59:$BU59)</f>
        <v>0.17795753286147592</v>
      </c>
      <c r="BF59" s="6">
        <f>SUM(pdf!BF59:$BU59)</f>
        <v>0.16177957532861453</v>
      </c>
      <c r="BG59" s="6">
        <f>SUM(pdf!BG59:$BU59)</f>
        <v>0.12436804853387247</v>
      </c>
      <c r="BH59" s="6">
        <f>SUM(pdf!BH59:$BU59)</f>
        <v>4.6511627906976681E-2</v>
      </c>
      <c r="BI59" s="6">
        <f>SUM(pdf!BI59:$BU59)</f>
        <v>3.4378159757330579E-2</v>
      </c>
      <c r="BJ59" s="6">
        <f>SUM(pdf!BJ59:$BU59)</f>
        <v>2.8311425682507531E-2</v>
      </c>
      <c r="BK59" s="6">
        <f>SUM(pdf!BK59:$BU59)</f>
        <v>2.426693629929217E-2</v>
      </c>
      <c r="BL59" s="6">
        <f>SUM(pdf!BL59:$BU59)</f>
        <v>2.123356926188065E-2</v>
      </c>
      <c r="BM59" s="6">
        <f>SUM(pdf!BM59:$BU59)</f>
        <v>1.7189079878665289E-2</v>
      </c>
      <c r="BN59" s="6">
        <f>SUM(pdf!BN59:$BU59)</f>
        <v>1.7189079878665289E-2</v>
      </c>
      <c r="BO59" s="6">
        <f>SUM(pdf!BO59:$BU59)</f>
        <v>1.5166835187057609E-2</v>
      </c>
      <c r="BP59" s="6">
        <f>SUM(pdf!BP59:$BU59)</f>
        <v>1.3144590495449929E-2</v>
      </c>
      <c r="BQ59" s="6">
        <f>SUM(pdf!BQ59:$BU59)</f>
        <v>1.1122345803842248E-2</v>
      </c>
      <c r="BR59" s="6">
        <f>SUM(pdf!BR59:$BU59)</f>
        <v>1.011122345803841E-2</v>
      </c>
      <c r="BS59" s="6">
        <f>SUM(pdf!BS59:$BU59)</f>
        <v>8.0889787664307298E-3</v>
      </c>
      <c r="BT59" s="6">
        <f>SUM(pdf!BT59:$BU59)</f>
        <v>8.0889787664307298E-3</v>
      </c>
      <c r="BU59" s="7">
        <f>SUM(pdf!BU59:$BU59)</f>
        <v>8.0889787664307298E-3</v>
      </c>
      <c r="BW59">
        <f t="shared" si="57"/>
        <v>1</v>
      </c>
      <c r="BX59">
        <f t="shared" si="57"/>
        <v>1</v>
      </c>
      <c r="BY59">
        <f t="shared" si="57"/>
        <v>1</v>
      </c>
      <c r="BZ59">
        <f t="shared" si="59"/>
        <v>1</v>
      </c>
      <c r="CA59">
        <f t="shared" si="59"/>
        <v>1</v>
      </c>
      <c r="CB59">
        <f t="shared" si="59"/>
        <v>1</v>
      </c>
      <c r="CC59">
        <f t="shared" si="59"/>
        <v>1</v>
      </c>
      <c r="CD59">
        <f t="shared" si="59"/>
        <v>1</v>
      </c>
      <c r="CE59">
        <f t="shared" si="59"/>
        <v>56</v>
      </c>
      <c r="CF59">
        <f t="shared" si="59"/>
        <v>57</v>
      </c>
      <c r="CG59">
        <f t="shared" si="59"/>
        <v>59</v>
      </c>
      <c r="CI59">
        <f t="shared" si="27"/>
        <v>30</v>
      </c>
      <c r="CJ59">
        <f t="shared" si="28"/>
        <v>30</v>
      </c>
      <c r="CK59">
        <f t="shared" si="32"/>
        <v>30</v>
      </c>
      <c r="CL59">
        <f t="shared" si="33"/>
        <v>30</v>
      </c>
      <c r="CM59">
        <f t="shared" si="34"/>
        <v>30</v>
      </c>
      <c r="CN59">
        <f t="shared" si="35"/>
        <v>30</v>
      </c>
      <c r="CO59">
        <f t="shared" si="36"/>
        <v>30</v>
      </c>
      <c r="CP59">
        <f t="shared" si="37"/>
        <v>30</v>
      </c>
      <c r="CQ59">
        <f t="shared" si="38"/>
        <v>85</v>
      </c>
      <c r="CR59">
        <f t="shared" si="39"/>
        <v>86</v>
      </c>
      <c r="CS59">
        <f t="shared" si="39"/>
        <v>88</v>
      </c>
      <c r="CU59">
        <f t="shared" si="29"/>
        <v>-56</v>
      </c>
      <c r="CV59">
        <f t="shared" si="30"/>
        <v>-56</v>
      </c>
      <c r="CW59">
        <f t="shared" si="40"/>
        <v>-56</v>
      </c>
      <c r="CX59">
        <f t="shared" si="41"/>
        <v>-56</v>
      </c>
      <c r="CY59">
        <f t="shared" si="42"/>
        <v>-56</v>
      </c>
      <c r="CZ59">
        <f t="shared" si="43"/>
        <v>-56</v>
      </c>
      <c r="DA59">
        <f t="shared" si="44"/>
        <v>-56</v>
      </c>
      <c r="DB59">
        <f t="shared" si="45"/>
        <v>-56</v>
      </c>
      <c r="DC59">
        <f t="shared" si="46"/>
        <v>-1</v>
      </c>
      <c r="DD59">
        <f t="shared" si="47"/>
        <v>0</v>
      </c>
      <c r="DE59">
        <f t="shared" si="47"/>
        <v>2</v>
      </c>
      <c r="DG59" s="1">
        <f t="shared" si="31"/>
        <v>-0.65116279069767447</v>
      </c>
      <c r="DH59" s="1">
        <f t="shared" si="48"/>
        <v>-0.65116279069767447</v>
      </c>
      <c r="DI59" s="1">
        <f t="shared" si="49"/>
        <v>-0.65116279069767447</v>
      </c>
      <c r="DJ59" s="1">
        <f t="shared" si="50"/>
        <v>-0.65116279069767447</v>
      </c>
      <c r="DK59" s="1">
        <f t="shared" si="51"/>
        <v>-0.65116279069767447</v>
      </c>
      <c r="DL59" s="1">
        <f t="shared" si="52"/>
        <v>-0.65116279069767447</v>
      </c>
      <c r="DM59" s="1">
        <f t="shared" si="53"/>
        <v>-0.65116279069767447</v>
      </c>
      <c r="DN59" s="1">
        <f t="shared" si="54"/>
        <v>-0.65116279069767447</v>
      </c>
      <c r="DO59" s="1">
        <f t="shared" si="55"/>
        <v>-1.1627906976744186E-2</v>
      </c>
      <c r="DP59" s="1">
        <f t="shared" si="56"/>
        <v>0</v>
      </c>
      <c r="DQ59" s="1">
        <f t="shared" si="56"/>
        <v>2.3255813953488372E-2</v>
      </c>
    </row>
    <row r="60" spans="1:121" x14ac:dyDescent="0.25">
      <c r="A60">
        <v>58</v>
      </c>
      <c r="B60">
        <v>87</v>
      </c>
      <c r="C60" s="5">
        <f>SUM(pdf!C60:$BU60)</f>
        <v>0.99999999999999911</v>
      </c>
      <c r="D60" s="6">
        <f>SUM(pdf!D60:$BU60)</f>
        <v>0.28263795423956872</v>
      </c>
      <c r="E60" s="6">
        <f>SUM(pdf!E60:$BU60)</f>
        <v>0.28263795423956872</v>
      </c>
      <c r="F60" s="6">
        <f>SUM(pdf!F60:$BU60)</f>
        <v>0.28263795423956872</v>
      </c>
      <c r="G60" s="6">
        <f>SUM(pdf!G60:$BU60)</f>
        <v>0.28263795423956872</v>
      </c>
      <c r="H60" s="6">
        <f>SUM(pdf!H60:$BU60)</f>
        <v>0.28263795423956872</v>
      </c>
      <c r="I60" s="6">
        <f>SUM(pdf!I60:$BU60)</f>
        <v>0.28263795423956872</v>
      </c>
      <c r="J60" s="6">
        <f>SUM(pdf!J60:$BU60)</f>
        <v>0.28263795423956872</v>
      </c>
      <c r="K60" s="6">
        <f>SUM(pdf!K60:$BU60)</f>
        <v>0.28263795423956872</v>
      </c>
      <c r="L60" s="6">
        <f>SUM(pdf!L60:$BU60)</f>
        <v>0.28263795423956872</v>
      </c>
      <c r="M60" s="6">
        <f>SUM(pdf!M60:$BU60)</f>
        <v>0.28263795423956872</v>
      </c>
      <c r="N60" s="6">
        <f>SUM(pdf!N60:$BU60)</f>
        <v>0.28263795423956872</v>
      </c>
      <c r="O60" s="6">
        <f>SUM(pdf!O60:$BU60)</f>
        <v>0.28263795423956872</v>
      </c>
      <c r="P60" s="6">
        <f>SUM(pdf!P60:$BU60)</f>
        <v>0.28263795423956872</v>
      </c>
      <c r="Q60" s="6">
        <f>SUM(pdf!Q60:$BU60)</f>
        <v>0.28263795423956872</v>
      </c>
      <c r="R60" s="6">
        <f>SUM(pdf!R60:$BU60)</f>
        <v>0.28263795423956872</v>
      </c>
      <c r="S60" s="6">
        <f>SUM(pdf!S60:$BU60)</f>
        <v>0.28263795423956872</v>
      </c>
      <c r="T60" s="6">
        <f>SUM(pdf!T60:$BU60)</f>
        <v>0.28263795423956872</v>
      </c>
      <c r="U60" s="6">
        <f>SUM(pdf!U60:$BU60)</f>
        <v>0.28263795423956872</v>
      </c>
      <c r="V60" s="6">
        <f>SUM(pdf!V60:$BU60)</f>
        <v>0.28263795423956872</v>
      </c>
      <c r="W60" s="6">
        <f>SUM(pdf!W60:$BU60)</f>
        <v>0.28263795423956872</v>
      </c>
      <c r="X60" s="6">
        <f>SUM(pdf!X60:$BU60)</f>
        <v>0.28263795423956872</v>
      </c>
      <c r="Y60" s="6">
        <f>SUM(pdf!Y60:$BU60)</f>
        <v>0.28263795423956872</v>
      </c>
      <c r="Z60" s="6">
        <f>SUM(pdf!Z60:$BU60)</f>
        <v>0.28263795423956872</v>
      </c>
      <c r="AA60" s="6">
        <f>SUM(pdf!AA60:$BU60)</f>
        <v>0.28263795423956872</v>
      </c>
      <c r="AB60" s="6">
        <f>SUM(pdf!AB60:$BU60)</f>
        <v>0.28129205921938027</v>
      </c>
      <c r="AC60" s="6">
        <f>SUM(pdf!AC60:$BU60)</f>
        <v>0.28129205921938027</v>
      </c>
      <c r="AD60" s="6">
        <f>SUM(pdf!AD60:$BU60)</f>
        <v>0.28129205921938027</v>
      </c>
      <c r="AE60" s="6">
        <f>SUM(pdf!AE60:$BU60)</f>
        <v>0.27860026917900343</v>
      </c>
      <c r="AF60" s="6">
        <f>SUM(pdf!AF60:$BU60)</f>
        <v>0.27860026917900343</v>
      </c>
      <c r="AG60" s="6">
        <f>SUM(pdf!AG60:$BU60)</f>
        <v>0.27725437415881504</v>
      </c>
      <c r="AH60" s="6">
        <f>SUM(pdf!AH60:$BU60)</f>
        <v>0.27725437415881504</v>
      </c>
      <c r="AI60" s="6">
        <f>SUM(pdf!AI60:$BU60)</f>
        <v>0.2745625841184382</v>
      </c>
      <c r="AJ60" s="6">
        <f>SUM(pdf!AJ60:$BU60)</f>
        <v>0.2745625841184382</v>
      </c>
      <c r="AK60" s="6">
        <f>SUM(pdf!AK60:$BU60)</f>
        <v>0.2745625841184382</v>
      </c>
      <c r="AL60" s="6">
        <f>SUM(pdf!AL60:$BU60)</f>
        <v>0.2745625841184382</v>
      </c>
      <c r="AM60" s="6">
        <f>SUM(pdf!AM60:$BU60)</f>
        <v>0.27052489905787291</v>
      </c>
      <c r="AN60" s="6">
        <f>SUM(pdf!AN60:$BU60)</f>
        <v>0.27052489905787291</v>
      </c>
      <c r="AO60" s="6">
        <f>SUM(pdf!AO60:$BU60)</f>
        <v>0.26917900403768447</v>
      </c>
      <c r="AP60" s="6">
        <f>SUM(pdf!AP60:$BU60)</f>
        <v>0.26783310901749613</v>
      </c>
      <c r="AQ60" s="6">
        <f>SUM(pdf!AQ60:$BU60)</f>
        <v>0.26514131897711929</v>
      </c>
      <c r="AR60" s="6">
        <f>SUM(pdf!AR60:$BU60)</f>
        <v>0.26244952893674239</v>
      </c>
      <c r="AS60" s="6">
        <f>SUM(pdf!AS60:$BU60)</f>
        <v>0.25975773889636555</v>
      </c>
      <c r="AT60" s="6">
        <f>SUM(pdf!AT60:$BU60)</f>
        <v>0.25841184387617716</v>
      </c>
      <c r="AU60" s="6">
        <f>SUM(pdf!AU60:$BU60)</f>
        <v>0.25437415881561187</v>
      </c>
      <c r="AV60" s="6">
        <f>SUM(pdf!AV60:$BU60)</f>
        <v>0.25168236877523503</v>
      </c>
      <c r="AW60" s="6">
        <f>SUM(pdf!AW60:$BU60)</f>
        <v>0.24629878869448132</v>
      </c>
      <c r="AX60" s="6">
        <f>SUM(pdf!AX60:$BU60)</f>
        <v>0.24360699865410446</v>
      </c>
      <c r="AY60" s="6">
        <f>SUM(pdf!AY60:$BU60)</f>
        <v>0.24226110363391604</v>
      </c>
      <c r="AZ60" s="6">
        <f>SUM(pdf!AZ60:$BU60)</f>
        <v>0.23822341857335075</v>
      </c>
      <c r="BA60" s="6">
        <f>SUM(pdf!BA60:$BU60)</f>
        <v>0.23418573351278552</v>
      </c>
      <c r="BB60" s="6">
        <f>SUM(pdf!BB60:$BU60)</f>
        <v>0.22207267833108971</v>
      </c>
      <c r="BC60" s="6">
        <f>SUM(pdf!BC60:$BU60)</f>
        <v>0.21399730820995913</v>
      </c>
      <c r="BD60" s="6">
        <f>SUM(pdf!BD60:$BU60)</f>
        <v>0.20995962314939387</v>
      </c>
      <c r="BE60" s="6">
        <f>SUM(pdf!BE60:$BU60)</f>
        <v>0.20726783310901703</v>
      </c>
      <c r="BF60" s="6">
        <f>SUM(pdf!BF60:$BU60)</f>
        <v>0.19515477792732122</v>
      </c>
      <c r="BG60" s="6">
        <f>SUM(pdf!BG60:$BU60)</f>
        <v>0.18438761776581383</v>
      </c>
      <c r="BH60" s="6">
        <f>SUM(pdf!BH60:$BU60)</f>
        <v>0.16958277254374124</v>
      </c>
      <c r="BI60" s="6">
        <f>SUM(pdf!BI60:$BU60)</f>
        <v>5.7873485868102231E-2</v>
      </c>
      <c r="BJ60" s="6">
        <f>SUM(pdf!BJ60:$BU60)</f>
        <v>4.1722745625841141E-2</v>
      </c>
      <c r="BK60" s="6">
        <f>SUM(pdf!BK60:$BU60)</f>
        <v>3.499327052489902E-2</v>
      </c>
      <c r="BL60" s="6">
        <f>SUM(pdf!BL60:$BU60)</f>
        <v>2.8263795423956899E-2</v>
      </c>
      <c r="BM60" s="6">
        <f>SUM(pdf!BM60:$BU60)</f>
        <v>2.4226110363391631E-2</v>
      </c>
      <c r="BN60" s="6">
        <f>SUM(pdf!BN60:$BU60)</f>
        <v>2.1534320323014777E-2</v>
      </c>
      <c r="BO60" s="6">
        <f>SUM(pdf!BO60:$BU60)</f>
        <v>2.0188425302826361E-2</v>
      </c>
      <c r="BP60" s="6">
        <f>SUM(pdf!BP60:$BU60)</f>
        <v>1.8842530282637941E-2</v>
      </c>
      <c r="BQ60" s="6">
        <f>SUM(pdf!BQ60:$BU60)</f>
        <v>1.3458950201884239E-2</v>
      </c>
      <c r="BR60" s="6">
        <f>SUM(pdf!BR60:$BU60)</f>
        <v>1.3458950201884239E-2</v>
      </c>
      <c r="BS60" s="6">
        <f>SUM(pdf!BS60:$BU60)</f>
        <v>1.3458950201884239E-2</v>
      </c>
      <c r="BT60" s="6">
        <f>SUM(pdf!BT60:$BU60)</f>
        <v>9.4212651413189703E-3</v>
      </c>
      <c r="BU60" s="7">
        <f>SUM(pdf!BU60:$BU60)</f>
        <v>9.4212651413189703E-3</v>
      </c>
      <c r="BW60">
        <f t="shared" si="57"/>
        <v>1</v>
      </c>
      <c r="BX60">
        <f t="shared" si="57"/>
        <v>1</v>
      </c>
      <c r="BY60">
        <f t="shared" si="57"/>
        <v>1</v>
      </c>
      <c r="BZ60">
        <f t="shared" si="59"/>
        <v>1</v>
      </c>
      <c r="CA60">
        <f t="shared" si="59"/>
        <v>1</v>
      </c>
      <c r="CB60">
        <f t="shared" si="59"/>
        <v>1</v>
      </c>
      <c r="CC60">
        <f t="shared" si="59"/>
        <v>1</v>
      </c>
      <c r="CD60">
        <f t="shared" si="59"/>
        <v>46</v>
      </c>
      <c r="CE60">
        <f t="shared" si="59"/>
        <v>58</v>
      </c>
      <c r="CF60">
        <f t="shared" si="59"/>
        <v>59</v>
      </c>
      <c r="CG60">
        <f t="shared" si="59"/>
        <v>61</v>
      </c>
      <c r="CI60">
        <f t="shared" si="27"/>
        <v>30</v>
      </c>
      <c r="CJ60">
        <f t="shared" si="28"/>
        <v>30</v>
      </c>
      <c r="CK60">
        <f t="shared" si="32"/>
        <v>30</v>
      </c>
      <c r="CL60">
        <f t="shared" si="33"/>
        <v>30</v>
      </c>
      <c r="CM60">
        <f t="shared" si="34"/>
        <v>30</v>
      </c>
      <c r="CN60">
        <f t="shared" si="35"/>
        <v>30</v>
      </c>
      <c r="CO60">
        <f t="shared" si="36"/>
        <v>30</v>
      </c>
      <c r="CP60">
        <f t="shared" si="37"/>
        <v>75</v>
      </c>
      <c r="CQ60">
        <f t="shared" si="38"/>
        <v>87</v>
      </c>
      <c r="CR60">
        <f t="shared" si="39"/>
        <v>88</v>
      </c>
      <c r="CS60">
        <f t="shared" si="39"/>
        <v>90</v>
      </c>
      <c r="CU60">
        <f t="shared" si="29"/>
        <v>-57</v>
      </c>
      <c r="CV60">
        <f t="shared" si="30"/>
        <v>-57</v>
      </c>
      <c r="CW60">
        <f t="shared" si="40"/>
        <v>-57</v>
      </c>
      <c r="CX60">
        <f t="shared" si="41"/>
        <v>-57</v>
      </c>
      <c r="CY60">
        <f t="shared" si="42"/>
        <v>-57</v>
      </c>
      <c r="CZ60">
        <f t="shared" si="43"/>
        <v>-57</v>
      </c>
      <c r="DA60">
        <f t="shared" si="44"/>
        <v>-57</v>
      </c>
      <c r="DB60">
        <f t="shared" si="45"/>
        <v>-12</v>
      </c>
      <c r="DC60">
        <f t="shared" si="46"/>
        <v>0</v>
      </c>
      <c r="DD60">
        <f t="shared" si="47"/>
        <v>1</v>
      </c>
      <c r="DE60">
        <f t="shared" si="47"/>
        <v>3</v>
      </c>
      <c r="DG60" s="1">
        <f t="shared" si="31"/>
        <v>-0.65517241379310343</v>
      </c>
      <c r="DH60" s="1">
        <f t="shared" si="48"/>
        <v>-0.65517241379310343</v>
      </c>
      <c r="DI60" s="1">
        <f t="shared" si="49"/>
        <v>-0.65517241379310343</v>
      </c>
      <c r="DJ60" s="1">
        <f t="shared" si="50"/>
        <v>-0.65517241379310343</v>
      </c>
      <c r="DK60" s="1">
        <f t="shared" si="51"/>
        <v>-0.65517241379310343</v>
      </c>
      <c r="DL60" s="1">
        <f t="shared" si="52"/>
        <v>-0.65517241379310343</v>
      </c>
      <c r="DM60" s="1">
        <f t="shared" si="53"/>
        <v>-0.65517241379310343</v>
      </c>
      <c r="DN60" s="1">
        <f t="shared" si="54"/>
        <v>-0.13793103448275862</v>
      </c>
      <c r="DO60" s="1">
        <f t="shared" si="55"/>
        <v>0</v>
      </c>
      <c r="DP60" s="1">
        <f t="shared" si="56"/>
        <v>1.1494252873563218E-2</v>
      </c>
      <c r="DQ60" s="1">
        <f t="shared" si="56"/>
        <v>3.4482758620689655E-2</v>
      </c>
    </row>
    <row r="61" spans="1:121" x14ac:dyDescent="0.25">
      <c r="A61">
        <v>59</v>
      </c>
      <c r="B61">
        <v>88</v>
      </c>
      <c r="C61" s="5">
        <f>SUM(pdf!C61:$BU61)</f>
        <v>0.99999999999999956</v>
      </c>
      <c r="D61" s="6">
        <f>SUM(pdf!D61:$BU61)</f>
        <v>0.26051282051282004</v>
      </c>
      <c r="E61" s="6">
        <f>SUM(pdf!E61:$BU61)</f>
        <v>0.26051282051282004</v>
      </c>
      <c r="F61" s="6">
        <f>SUM(pdf!F61:$BU61)</f>
        <v>0.26051282051282004</v>
      </c>
      <c r="G61" s="6">
        <f>SUM(pdf!G61:$BU61)</f>
        <v>0.26051282051282004</v>
      </c>
      <c r="H61" s="6">
        <f>SUM(pdf!H61:$BU61)</f>
        <v>0.26051282051282004</v>
      </c>
      <c r="I61" s="6">
        <f>SUM(pdf!I61:$BU61)</f>
        <v>0.26051282051282004</v>
      </c>
      <c r="J61" s="6">
        <f>SUM(pdf!J61:$BU61)</f>
        <v>0.26051282051282004</v>
      </c>
      <c r="K61" s="6">
        <f>SUM(pdf!K61:$BU61)</f>
        <v>0.26051282051282004</v>
      </c>
      <c r="L61" s="6">
        <f>SUM(pdf!L61:$BU61)</f>
        <v>0.26051282051282004</v>
      </c>
      <c r="M61" s="6">
        <f>SUM(pdf!M61:$BU61)</f>
        <v>0.26051282051282004</v>
      </c>
      <c r="N61" s="6">
        <f>SUM(pdf!N61:$BU61)</f>
        <v>0.26051282051282004</v>
      </c>
      <c r="O61" s="6">
        <f>SUM(pdf!O61:$BU61)</f>
        <v>0.26051282051282004</v>
      </c>
      <c r="P61" s="6">
        <f>SUM(pdf!P61:$BU61)</f>
        <v>0.26051282051282004</v>
      </c>
      <c r="Q61" s="6">
        <f>SUM(pdf!Q61:$BU61)</f>
        <v>0.26051282051282004</v>
      </c>
      <c r="R61" s="6">
        <f>SUM(pdf!R61:$BU61)</f>
        <v>0.26051282051282004</v>
      </c>
      <c r="S61" s="6">
        <f>SUM(pdf!S61:$BU61)</f>
        <v>0.26051282051282004</v>
      </c>
      <c r="T61" s="6">
        <f>SUM(pdf!T61:$BU61)</f>
        <v>0.26051282051282004</v>
      </c>
      <c r="U61" s="6">
        <f>SUM(pdf!U61:$BU61)</f>
        <v>0.26051282051282004</v>
      </c>
      <c r="V61" s="6">
        <f>SUM(pdf!V61:$BU61)</f>
        <v>0.25948717948717903</v>
      </c>
      <c r="W61" s="6">
        <f>SUM(pdf!W61:$BU61)</f>
        <v>0.25948717948717903</v>
      </c>
      <c r="X61" s="6">
        <f>SUM(pdf!X61:$BU61)</f>
        <v>0.25948717948717903</v>
      </c>
      <c r="Y61" s="6">
        <f>SUM(pdf!Y61:$BU61)</f>
        <v>0.25948717948717903</v>
      </c>
      <c r="Z61" s="6">
        <f>SUM(pdf!Z61:$BU61)</f>
        <v>0.25948717948717903</v>
      </c>
      <c r="AA61" s="6">
        <f>SUM(pdf!AA61:$BU61)</f>
        <v>0.25948717948717903</v>
      </c>
      <c r="AB61" s="6">
        <f>SUM(pdf!AB61:$BU61)</f>
        <v>0.25948717948717903</v>
      </c>
      <c r="AC61" s="6">
        <f>SUM(pdf!AC61:$BU61)</f>
        <v>0.25948717948717903</v>
      </c>
      <c r="AD61" s="6">
        <f>SUM(pdf!AD61:$BU61)</f>
        <v>0.25948717948717903</v>
      </c>
      <c r="AE61" s="6">
        <f>SUM(pdf!AE61:$BU61)</f>
        <v>0.25948717948717903</v>
      </c>
      <c r="AF61" s="6">
        <f>SUM(pdf!AF61:$BU61)</f>
        <v>0.25948717948717903</v>
      </c>
      <c r="AG61" s="6">
        <f>SUM(pdf!AG61:$BU61)</f>
        <v>0.25948717948717903</v>
      </c>
      <c r="AH61" s="6">
        <f>SUM(pdf!AH61:$BU61)</f>
        <v>0.25948717948717903</v>
      </c>
      <c r="AI61" s="6">
        <f>SUM(pdf!AI61:$BU61)</f>
        <v>0.25743589743589701</v>
      </c>
      <c r="AJ61" s="6">
        <f>SUM(pdf!AJ61:$BU61)</f>
        <v>0.25743589743589701</v>
      </c>
      <c r="AK61" s="6">
        <f>SUM(pdf!AK61:$BU61)</f>
        <v>0.25538461538461493</v>
      </c>
      <c r="AL61" s="6">
        <f>SUM(pdf!AL61:$BU61)</f>
        <v>0.25435897435897392</v>
      </c>
      <c r="AM61" s="6">
        <f>SUM(pdf!AM61:$BU61)</f>
        <v>0.25333333333333291</v>
      </c>
      <c r="AN61" s="6">
        <f>SUM(pdf!AN61:$BU61)</f>
        <v>0.25128205128205083</v>
      </c>
      <c r="AO61" s="6">
        <f>SUM(pdf!AO61:$BU61)</f>
        <v>0.25128205128205083</v>
      </c>
      <c r="AP61" s="6">
        <f>SUM(pdf!AP61:$BU61)</f>
        <v>0.24923076923076881</v>
      </c>
      <c r="AQ61" s="6">
        <f>SUM(pdf!AQ61:$BU61)</f>
        <v>0.24820512820512775</v>
      </c>
      <c r="AR61" s="6">
        <f>SUM(pdf!AR61:$BU61)</f>
        <v>0.24410256410256365</v>
      </c>
      <c r="AS61" s="6">
        <f>SUM(pdf!AS61:$BU61)</f>
        <v>0.24307692307692264</v>
      </c>
      <c r="AT61" s="6">
        <f>SUM(pdf!AT61:$BU61)</f>
        <v>0.24102564102564061</v>
      </c>
      <c r="AU61" s="6">
        <f>SUM(pdf!AU61:$BU61)</f>
        <v>0.23794871794871753</v>
      </c>
      <c r="AV61" s="6">
        <f>SUM(pdf!AV61:$BU61)</f>
        <v>0.23282051282051242</v>
      </c>
      <c r="AW61" s="6">
        <f>SUM(pdf!AW61:$BU61)</f>
        <v>0.2317948717948714</v>
      </c>
      <c r="AX61" s="6">
        <f>SUM(pdf!AX61:$BU61)</f>
        <v>0.22871794871794832</v>
      </c>
      <c r="AY61" s="6">
        <f>SUM(pdf!AY61:$BU61)</f>
        <v>0.22564102564102523</v>
      </c>
      <c r="AZ61" s="6">
        <f>SUM(pdf!AZ61:$BU61)</f>
        <v>0.2225641025641022</v>
      </c>
      <c r="BA61" s="6">
        <f>SUM(pdf!BA61:$BU61)</f>
        <v>0.22051282051282012</v>
      </c>
      <c r="BB61" s="6">
        <f>SUM(pdf!BB61:$BU61)</f>
        <v>0.21333333333333293</v>
      </c>
      <c r="BC61" s="6">
        <f>SUM(pdf!BC61:$BU61)</f>
        <v>0.21230769230769192</v>
      </c>
      <c r="BD61" s="6">
        <f>SUM(pdf!BD61:$BU61)</f>
        <v>0.2061538461538458</v>
      </c>
      <c r="BE61" s="6">
        <f>SUM(pdf!BE61:$BU61)</f>
        <v>0.19897435897435861</v>
      </c>
      <c r="BF61" s="6">
        <f>SUM(pdf!BF61:$BU61)</f>
        <v>0.18871794871794842</v>
      </c>
      <c r="BG61" s="6">
        <f>SUM(pdf!BG61:$BU61)</f>
        <v>0.17948717948717918</v>
      </c>
      <c r="BH61" s="6">
        <f>SUM(pdf!BH61:$BU61)</f>
        <v>0.16820512820512798</v>
      </c>
      <c r="BI61" s="6">
        <f>SUM(pdf!BI61:$BU61)</f>
        <v>0.14666666666666653</v>
      </c>
      <c r="BJ61" s="6">
        <f>SUM(pdf!BJ61:$BU61)</f>
        <v>5.0256410256410131E-2</v>
      </c>
      <c r="BK61" s="6">
        <f>SUM(pdf!BK61:$BU61)</f>
        <v>3.7948717948717833E-2</v>
      </c>
      <c r="BL61" s="6">
        <f>SUM(pdf!BL61:$BU61)</f>
        <v>3.1794871794871685E-2</v>
      </c>
      <c r="BM61" s="6">
        <f>SUM(pdf!BM61:$BU61)</f>
        <v>2.871794871794861E-2</v>
      </c>
      <c r="BN61" s="6">
        <f>SUM(pdf!BN61:$BU61)</f>
        <v>2.564102564102554E-2</v>
      </c>
      <c r="BO61" s="6">
        <f>SUM(pdf!BO61:$BU61)</f>
        <v>2.153846153846144E-2</v>
      </c>
      <c r="BP61" s="6">
        <f>SUM(pdf!BP61:$BU61)</f>
        <v>1.846153846153837E-2</v>
      </c>
      <c r="BQ61" s="6">
        <f>SUM(pdf!BQ61:$BU61)</f>
        <v>1.641025641025632E-2</v>
      </c>
      <c r="BR61" s="6">
        <f>SUM(pdf!BR61:$BU61)</f>
        <v>1.53846153846153E-2</v>
      </c>
      <c r="BS61" s="6">
        <f>SUM(pdf!BS61:$BU61)</f>
        <v>1.53846153846153E-2</v>
      </c>
      <c r="BT61" s="6">
        <f>SUM(pdf!BT61:$BU61)</f>
        <v>1.53846153846153E-2</v>
      </c>
      <c r="BU61" s="7">
        <f>SUM(pdf!BU61:$BU61)</f>
        <v>1.53846153846153E-2</v>
      </c>
      <c r="BW61">
        <f t="shared" si="57"/>
        <v>1</v>
      </c>
      <c r="BX61">
        <f t="shared" si="57"/>
        <v>1</v>
      </c>
      <c r="BY61">
        <f t="shared" si="57"/>
        <v>1</v>
      </c>
      <c r="BZ61">
        <f t="shared" si="59"/>
        <v>1</v>
      </c>
      <c r="CA61">
        <f t="shared" si="59"/>
        <v>1</v>
      </c>
      <c r="CB61">
        <f t="shared" si="59"/>
        <v>1</v>
      </c>
      <c r="CC61">
        <f t="shared" si="59"/>
        <v>1</v>
      </c>
      <c r="CD61">
        <f t="shared" si="59"/>
        <v>39</v>
      </c>
      <c r="CE61">
        <f t="shared" si="59"/>
        <v>58</v>
      </c>
      <c r="CF61">
        <f t="shared" si="59"/>
        <v>60</v>
      </c>
      <c r="CG61">
        <f t="shared" si="59"/>
        <v>62</v>
      </c>
      <c r="CI61">
        <f t="shared" si="27"/>
        <v>30</v>
      </c>
      <c r="CJ61">
        <f t="shared" si="28"/>
        <v>30</v>
      </c>
      <c r="CK61">
        <f t="shared" si="32"/>
        <v>30</v>
      </c>
      <c r="CL61">
        <f t="shared" si="33"/>
        <v>30</v>
      </c>
      <c r="CM61">
        <f t="shared" si="34"/>
        <v>30</v>
      </c>
      <c r="CN61">
        <f t="shared" si="35"/>
        <v>30</v>
      </c>
      <c r="CO61">
        <f t="shared" si="36"/>
        <v>30</v>
      </c>
      <c r="CP61">
        <f t="shared" si="37"/>
        <v>68</v>
      </c>
      <c r="CQ61">
        <f t="shared" si="38"/>
        <v>87</v>
      </c>
      <c r="CR61">
        <f t="shared" si="39"/>
        <v>89</v>
      </c>
      <c r="CS61">
        <f t="shared" si="39"/>
        <v>91</v>
      </c>
      <c r="CU61">
        <f t="shared" si="29"/>
        <v>-58</v>
      </c>
      <c r="CV61">
        <f t="shared" si="30"/>
        <v>-58</v>
      </c>
      <c r="CW61">
        <f t="shared" si="40"/>
        <v>-58</v>
      </c>
      <c r="CX61">
        <f t="shared" si="41"/>
        <v>-58</v>
      </c>
      <c r="CY61">
        <f t="shared" si="42"/>
        <v>-58</v>
      </c>
      <c r="CZ61">
        <f t="shared" si="43"/>
        <v>-58</v>
      </c>
      <c r="DA61">
        <f t="shared" si="44"/>
        <v>-58</v>
      </c>
      <c r="DB61">
        <f t="shared" si="45"/>
        <v>-20</v>
      </c>
      <c r="DC61">
        <f t="shared" si="46"/>
        <v>-1</v>
      </c>
      <c r="DD61">
        <f t="shared" si="47"/>
        <v>1</v>
      </c>
      <c r="DE61">
        <f t="shared" si="47"/>
        <v>3</v>
      </c>
      <c r="DG61" s="1">
        <f t="shared" si="31"/>
        <v>-0.65909090909090906</v>
      </c>
      <c r="DH61" s="1">
        <f t="shared" si="48"/>
        <v>-0.65909090909090906</v>
      </c>
      <c r="DI61" s="1">
        <f t="shared" si="49"/>
        <v>-0.65909090909090906</v>
      </c>
      <c r="DJ61" s="1">
        <f t="shared" si="50"/>
        <v>-0.65909090909090906</v>
      </c>
      <c r="DK61" s="1">
        <f t="shared" si="51"/>
        <v>-0.65909090909090906</v>
      </c>
      <c r="DL61" s="1">
        <f t="shared" si="52"/>
        <v>-0.65909090909090906</v>
      </c>
      <c r="DM61" s="1">
        <f t="shared" si="53"/>
        <v>-0.65909090909090906</v>
      </c>
      <c r="DN61" s="1">
        <f t="shared" si="54"/>
        <v>-0.22727272727272727</v>
      </c>
      <c r="DO61" s="1">
        <f t="shared" si="55"/>
        <v>-1.1363636363636364E-2</v>
      </c>
      <c r="DP61" s="1">
        <f t="shared" si="56"/>
        <v>1.1363636363636364E-2</v>
      </c>
      <c r="DQ61" s="1">
        <f t="shared" si="56"/>
        <v>3.4090909090909088E-2</v>
      </c>
    </row>
    <row r="62" spans="1:121" x14ac:dyDescent="0.25">
      <c r="A62">
        <v>60</v>
      </c>
      <c r="B62">
        <v>89</v>
      </c>
      <c r="C62" s="5">
        <f>SUM(pdf!C62:$BU62)</f>
        <v>1</v>
      </c>
      <c r="D62" s="6">
        <f>SUM(pdf!D62:$BU62)</f>
        <v>0.26801152737752132</v>
      </c>
      <c r="E62" s="6">
        <f>SUM(pdf!E62:$BU62)</f>
        <v>0.26801152737752132</v>
      </c>
      <c r="F62" s="6">
        <f>SUM(pdf!F62:$BU62)</f>
        <v>0.26801152737752132</v>
      </c>
      <c r="G62" s="6">
        <f>SUM(pdf!G62:$BU62)</f>
        <v>0.26801152737752132</v>
      </c>
      <c r="H62" s="6">
        <f>SUM(pdf!H62:$BU62)</f>
        <v>0.26801152737752132</v>
      </c>
      <c r="I62" s="6">
        <f>SUM(pdf!I62:$BU62)</f>
        <v>0.26801152737752132</v>
      </c>
      <c r="J62" s="6">
        <f>SUM(pdf!J62:$BU62)</f>
        <v>0.26801152737752132</v>
      </c>
      <c r="K62" s="6">
        <f>SUM(pdf!K62:$BU62)</f>
        <v>0.26801152737752132</v>
      </c>
      <c r="L62" s="6">
        <f>SUM(pdf!L62:$BU62)</f>
        <v>0.26801152737752132</v>
      </c>
      <c r="M62" s="6">
        <f>SUM(pdf!M62:$BU62)</f>
        <v>0.26801152737752132</v>
      </c>
      <c r="N62" s="6">
        <f>SUM(pdf!N62:$BU62)</f>
        <v>0.26801152737752132</v>
      </c>
      <c r="O62" s="6">
        <f>SUM(pdf!O62:$BU62)</f>
        <v>0.26801152737752132</v>
      </c>
      <c r="P62" s="6">
        <f>SUM(pdf!P62:$BU62)</f>
        <v>0.26801152737752132</v>
      </c>
      <c r="Q62" s="6">
        <f>SUM(pdf!Q62:$BU62)</f>
        <v>0.26801152737752132</v>
      </c>
      <c r="R62" s="6">
        <f>SUM(pdf!R62:$BU62)</f>
        <v>0.26801152737752132</v>
      </c>
      <c r="S62" s="6">
        <f>SUM(pdf!S62:$BU62)</f>
        <v>0.26801152737752132</v>
      </c>
      <c r="T62" s="6">
        <f>SUM(pdf!T62:$BU62)</f>
        <v>0.2670509125840535</v>
      </c>
      <c r="U62" s="6">
        <f>SUM(pdf!U62:$BU62)</f>
        <v>0.2670509125840535</v>
      </c>
      <c r="V62" s="6">
        <f>SUM(pdf!V62:$BU62)</f>
        <v>0.2670509125840535</v>
      </c>
      <c r="W62" s="6">
        <f>SUM(pdf!W62:$BU62)</f>
        <v>0.2670509125840535</v>
      </c>
      <c r="X62" s="6">
        <f>SUM(pdf!X62:$BU62)</f>
        <v>0.2670509125840535</v>
      </c>
      <c r="Y62" s="6">
        <f>SUM(pdf!Y62:$BU62)</f>
        <v>0.2670509125840535</v>
      </c>
      <c r="Z62" s="6">
        <f>SUM(pdf!Z62:$BU62)</f>
        <v>0.2670509125840535</v>
      </c>
      <c r="AA62" s="6">
        <f>SUM(pdf!AA62:$BU62)</f>
        <v>0.26609029779058568</v>
      </c>
      <c r="AB62" s="6">
        <f>SUM(pdf!AB62:$BU62)</f>
        <v>0.26609029779058568</v>
      </c>
      <c r="AC62" s="6">
        <f>SUM(pdf!AC62:$BU62)</f>
        <v>0.26609029779058568</v>
      </c>
      <c r="AD62" s="6">
        <f>SUM(pdf!AD62:$BU62)</f>
        <v>0.26609029779058568</v>
      </c>
      <c r="AE62" s="6">
        <f>SUM(pdf!AE62:$BU62)</f>
        <v>0.26609029779058568</v>
      </c>
      <c r="AF62" s="6">
        <f>SUM(pdf!AF62:$BU62)</f>
        <v>0.26512968299711787</v>
      </c>
      <c r="AG62" s="6">
        <f>SUM(pdf!AG62:$BU62)</f>
        <v>0.26512968299711787</v>
      </c>
      <c r="AH62" s="6">
        <f>SUM(pdf!AH62:$BU62)</f>
        <v>0.26416906820365005</v>
      </c>
      <c r="AI62" s="6">
        <f>SUM(pdf!AI62:$BU62)</f>
        <v>0.26320845341018223</v>
      </c>
      <c r="AJ62" s="6">
        <f>SUM(pdf!AJ62:$BU62)</f>
        <v>0.26320845341018223</v>
      </c>
      <c r="AK62" s="6">
        <f>SUM(pdf!AK62:$BU62)</f>
        <v>0.26128722382324659</v>
      </c>
      <c r="AL62" s="6">
        <f>SUM(pdf!AL62:$BU62)</f>
        <v>0.25936599423631096</v>
      </c>
      <c r="AM62" s="6">
        <f>SUM(pdf!AM62:$BU62)</f>
        <v>0.25840537944284314</v>
      </c>
      <c r="AN62" s="6">
        <f>SUM(pdf!AN62:$BU62)</f>
        <v>0.25744476464937532</v>
      </c>
      <c r="AO62" s="6">
        <f>SUM(pdf!AO62:$BU62)</f>
        <v>0.25456292026897187</v>
      </c>
      <c r="AP62" s="6">
        <f>SUM(pdf!AP62:$BU62)</f>
        <v>0.25168107588856842</v>
      </c>
      <c r="AQ62" s="6">
        <f>SUM(pdf!AQ62:$BU62)</f>
        <v>0.24975984630163278</v>
      </c>
      <c r="AR62" s="6">
        <f>SUM(pdf!AR62:$BU62)</f>
        <v>0.24687800192122933</v>
      </c>
      <c r="AS62" s="6">
        <f>SUM(pdf!AS62:$BU62)</f>
        <v>0.24111431316042242</v>
      </c>
      <c r="AT62" s="6">
        <f>SUM(pdf!AT62:$BU62)</f>
        <v>0.23823246878001897</v>
      </c>
      <c r="AU62" s="6">
        <f>SUM(pdf!AU62:$BU62)</f>
        <v>0.23727185398655115</v>
      </c>
      <c r="AV62" s="6">
        <f>SUM(pdf!AV62:$BU62)</f>
        <v>0.23246878001921206</v>
      </c>
      <c r="AW62" s="6">
        <f>SUM(pdf!AW62:$BU62)</f>
        <v>0.23054755043227643</v>
      </c>
      <c r="AX62" s="6">
        <f>SUM(pdf!AX62:$BU62)</f>
        <v>0.22574447646493734</v>
      </c>
      <c r="AY62" s="6">
        <f>SUM(pdf!AY62:$BU62)</f>
        <v>0.22094140249759825</v>
      </c>
      <c r="AZ62" s="6">
        <f>SUM(pdf!AZ62:$BU62)</f>
        <v>0.21613832853025916</v>
      </c>
      <c r="BA62" s="6">
        <f>SUM(pdf!BA62:$BU62)</f>
        <v>0.20941402497598444</v>
      </c>
      <c r="BB62" s="6">
        <f>SUM(pdf!BB62:$BU62)</f>
        <v>0.20172910662824189</v>
      </c>
      <c r="BC62" s="6">
        <f>SUM(pdf!BC62:$BU62)</f>
        <v>0.19116234390009587</v>
      </c>
      <c r="BD62" s="6">
        <f>SUM(pdf!BD62:$BU62)</f>
        <v>0.18443804034582115</v>
      </c>
      <c r="BE62" s="6">
        <f>SUM(pdf!BE62:$BU62)</f>
        <v>0.17867435158501424</v>
      </c>
      <c r="BF62" s="6">
        <f>SUM(pdf!BF62:$BU62)</f>
        <v>0.17483189241114297</v>
      </c>
      <c r="BG62" s="6">
        <f>SUM(pdf!BG62:$BU62)</f>
        <v>0.16522574447646479</v>
      </c>
      <c r="BH62" s="6">
        <f>SUM(pdf!BH62:$BU62)</f>
        <v>0.15658021133525443</v>
      </c>
      <c r="BI62" s="6">
        <f>SUM(pdf!BI62:$BU62)</f>
        <v>0.14889529298751189</v>
      </c>
      <c r="BJ62" s="6">
        <f>SUM(pdf!BJ62:$BU62)</f>
        <v>0.13352545629202678</v>
      </c>
      <c r="BK62" s="6">
        <f>SUM(pdf!BK62:$BU62)</f>
        <v>4.130643611911617E-2</v>
      </c>
      <c r="BL62" s="6">
        <f>SUM(pdf!BL62:$BU62)</f>
        <v>3.2660902977905804E-2</v>
      </c>
      <c r="BM62" s="6">
        <f>SUM(pdf!BM62:$BU62)</f>
        <v>2.4975984630163255E-2</v>
      </c>
      <c r="BN62" s="6">
        <f>SUM(pdf!BN62:$BU62)</f>
        <v>2.2094140249759805E-2</v>
      </c>
      <c r="BO62" s="6">
        <f>SUM(pdf!BO62:$BU62)</f>
        <v>2.2094140249759805E-2</v>
      </c>
      <c r="BP62" s="6">
        <f>SUM(pdf!BP62:$BU62)</f>
        <v>2.1133525456291987E-2</v>
      </c>
      <c r="BQ62" s="6">
        <f>SUM(pdf!BQ62:$BU62)</f>
        <v>1.8251681075888537E-2</v>
      </c>
      <c r="BR62" s="6">
        <f>SUM(pdf!BR62:$BU62)</f>
        <v>1.7291066282420716E-2</v>
      </c>
      <c r="BS62" s="6">
        <f>SUM(pdf!BS62:$BU62)</f>
        <v>1.7291066282420716E-2</v>
      </c>
      <c r="BT62" s="6">
        <f>SUM(pdf!BT62:$BU62)</f>
        <v>1.7291066282420716E-2</v>
      </c>
      <c r="BU62" s="7">
        <f>SUM(pdf!BU62:$BU62)</f>
        <v>1.6330451488952898E-2</v>
      </c>
      <c r="BW62">
        <f t="shared" si="57"/>
        <v>1</v>
      </c>
      <c r="BX62">
        <f t="shared" si="57"/>
        <v>1</v>
      </c>
      <c r="BY62">
        <f t="shared" si="57"/>
        <v>1</v>
      </c>
      <c r="BZ62">
        <f t="shared" si="59"/>
        <v>1</v>
      </c>
      <c r="CA62">
        <f t="shared" si="59"/>
        <v>1</v>
      </c>
      <c r="CB62">
        <f t="shared" si="59"/>
        <v>1</v>
      </c>
      <c r="CC62">
        <f t="shared" si="59"/>
        <v>1</v>
      </c>
      <c r="CD62">
        <f t="shared" si="59"/>
        <v>40</v>
      </c>
      <c r="CE62">
        <f t="shared" si="59"/>
        <v>58</v>
      </c>
      <c r="CF62">
        <f t="shared" si="59"/>
        <v>60</v>
      </c>
      <c r="CG62">
        <f t="shared" si="59"/>
        <v>62</v>
      </c>
      <c r="CI62">
        <f t="shared" si="27"/>
        <v>30</v>
      </c>
      <c r="CJ62">
        <f t="shared" si="28"/>
        <v>30</v>
      </c>
      <c r="CK62">
        <f t="shared" si="32"/>
        <v>30</v>
      </c>
      <c r="CL62">
        <f t="shared" si="33"/>
        <v>30</v>
      </c>
      <c r="CM62">
        <f t="shared" si="34"/>
        <v>30</v>
      </c>
      <c r="CN62">
        <f t="shared" si="35"/>
        <v>30</v>
      </c>
      <c r="CO62">
        <f t="shared" si="36"/>
        <v>30</v>
      </c>
      <c r="CP62">
        <f t="shared" si="37"/>
        <v>69</v>
      </c>
      <c r="CQ62">
        <f t="shared" si="38"/>
        <v>87</v>
      </c>
      <c r="CR62">
        <f t="shared" si="39"/>
        <v>89</v>
      </c>
      <c r="CS62">
        <f t="shared" si="39"/>
        <v>91</v>
      </c>
      <c r="CU62">
        <f t="shared" si="29"/>
        <v>-59</v>
      </c>
      <c r="CV62">
        <f t="shared" si="30"/>
        <v>-59</v>
      </c>
      <c r="CW62">
        <f t="shared" si="40"/>
        <v>-59</v>
      </c>
      <c r="CX62">
        <f t="shared" si="41"/>
        <v>-59</v>
      </c>
      <c r="CY62">
        <f t="shared" si="42"/>
        <v>-59</v>
      </c>
      <c r="CZ62">
        <f t="shared" si="43"/>
        <v>-59</v>
      </c>
      <c r="DA62">
        <f t="shared" si="44"/>
        <v>-59</v>
      </c>
      <c r="DB62">
        <f t="shared" si="45"/>
        <v>-20</v>
      </c>
      <c r="DC62">
        <f t="shared" si="46"/>
        <v>-2</v>
      </c>
      <c r="DD62">
        <f t="shared" si="47"/>
        <v>0</v>
      </c>
      <c r="DE62">
        <f t="shared" si="47"/>
        <v>2</v>
      </c>
      <c r="DG62" s="1">
        <f t="shared" si="31"/>
        <v>-0.6629213483146067</v>
      </c>
      <c r="DH62" s="1">
        <f t="shared" si="48"/>
        <v>-0.6629213483146067</v>
      </c>
      <c r="DI62" s="1">
        <f t="shared" si="49"/>
        <v>-0.6629213483146067</v>
      </c>
      <c r="DJ62" s="1">
        <f t="shared" si="50"/>
        <v>-0.6629213483146067</v>
      </c>
      <c r="DK62" s="1">
        <f t="shared" si="51"/>
        <v>-0.6629213483146067</v>
      </c>
      <c r="DL62" s="1">
        <f t="shared" si="52"/>
        <v>-0.6629213483146067</v>
      </c>
      <c r="DM62" s="1">
        <f t="shared" si="53"/>
        <v>-0.6629213483146067</v>
      </c>
      <c r="DN62" s="1">
        <f t="shared" si="54"/>
        <v>-0.2247191011235955</v>
      </c>
      <c r="DO62" s="1">
        <f t="shared" si="55"/>
        <v>-2.247191011235955E-2</v>
      </c>
      <c r="DP62" s="1">
        <f t="shared" si="56"/>
        <v>0</v>
      </c>
      <c r="DQ62" s="1">
        <f t="shared" si="56"/>
        <v>2.247191011235955E-2</v>
      </c>
    </row>
    <row r="63" spans="1:121" x14ac:dyDescent="0.25">
      <c r="A63">
        <v>61</v>
      </c>
      <c r="B63">
        <v>90</v>
      </c>
      <c r="C63" s="5">
        <f>SUM(pdf!C63:$BU63)</f>
        <v>0.99999999999999767</v>
      </c>
      <c r="D63" s="6">
        <f>SUM(pdf!D63:$BU63)</f>
        <v>0.30673316708229287</v>
      </c>
      <c r="E63" s="6">
        <f>SUM(pdf!E63:$BU63)</f>
        <v>0.30673316708229287</v>
      </c>
      <c r="F63" s="6">
        <f>SUM(pdf!F63:$BU63)</f>
        <v>0.30673316708229287</v>
      </c>
      <c r="G63" s="6">
        <f>SUM(pdf!G63:$BU63)</f>
        <v>0.30673316708229287</v>
      </c>
      <c r="H63" s="6">
        <f>SUM(pdf!H63:$BU63)</f>
        <v>0.30673316708229287</v>
      </c>
      <c r="I63" s="6">
        <f>SUM(pdf!I63:$BU63)</f>
        <v>0.30673316708229287</v>
      </c>
      <c r="J63" s="6">
        <f>SUM(pdf!J63:$BU63)</f>
        <v>0.30673316708229287</v>
      </c>
      <c r="K63" s="6">
        <f>SUM(pdf!K63:$BU63)</f>
        <v>0.30673316708229287</v>
      </c>
      <c r="L63" s="6">
        <f>SUM(pdf!L63:$BU63)</f>
        <v>0.30673316708229287</v>
      </c>
      <c r="M63" s="6">
        <f>SUM(pdf!M63:$BU63)</f>
        <v>0.30673316708229287</v>
      </c>
      <c r="N63" s="6">
        <f>SUM(pdf!N63:$BU63)</f>
        <v>0.30673316708229287</v>
      </c>
      <c r="O63" s="6">
        <f>SUM(pdf!O63:$BU63)</f>
        <v>0.30673316708229287</v>
      </c>
      <c r="P63" s="6">
        <f>SUM(pdf!P63:$BU63)</f>
        <v>0.30673316708229287</v>
      </c>
      <c r="Q63" s="6">
        <f>SUM(pdf!Q63:$BU63)</f>
        <v>0.30673316708229287</v>
      </c>
      <c r="R63" s="6">
        <f>SUM(pdf!R63:$BU63)</f>
        <v>0.30673316708229287</v>
      </c>
      <c r="S63" s="6">
        <f>SUM(pdf!S63:$BU63)</f>
        <v>0.30673316708229287</v>
      </c>
      <c r="T63" s="6">
        <f>SUM(pdf!T63:$BU63)</f>
        <v>0.30673316708229287</v>
      </c>
      <c r="U63" s="6">
        <f>SUM(pdf!U63:$BU63)</f>
        <v>0.30673316708229287</v>
      </c>
      <c r="V63" s="6">
        <f>SUM(pdf!V63:$BU63)</f>
        <v>0.30673316708229287</v>
      </c>
      <c r="W63" s="6">
        <f>SUM(pdf!W63:$BU63)</f>
        <v>0.30673316708229287</v>
      </c>
      <c r="X63" s="6">
        <f>SUM(pdf!X63:$BU63)</f>
        <v>0.30673316708229287</v>
      </c>
      <c r="Y63" s="6">
        <f>SUM(pdf!Y63:$BU63)</f>
        <v>0.30673316708229287</v>
      </c>
      <c r="Z63" s="6">
        <f>SUM(pdf!Z63:$BU63)</f>
        <v>0.30673316708229287</v>
      </c>
      <c r="AA63" s="6">
        <f>SUM(pdf!AA63:$BU63)</f>
        <v>0.30673316708229287</v>
      </c>
      <c r="AB63" s="6">
        <f>SUM(pdf!AB63:$BU63)</f>
        <v>0.30673316708229287</v>
      </c>
      <c r="AC63" s="6">
        <f>SUM(pdf!AC63:$BU63)</f>
        <v>0.30548628428927532</v>
      </c>
      <c r="AD63" s="6">
        <f>SUM(pdf!AD63:$BU63)</f>
        <v>0.30548628428927532</v>
      </c>
      <c r="AE63" s="6">
        <f>SUM(pdf!AE63:$BU63)</f>
        <v>0.30548628428927532</v>
      </c>
      <c r="AF63" s="6">
        <f>SUM(pdf!AF63:$BU63)</f>
        <v>0.30548628428927532</v>
      </c>
      <c r="AG63" s="6">
        <f>SUM(pdf!AG63:$BU63)</f>
        <v>0.30548628428927532</v>
      </c>
      <c r="AH63" s="6">
        <f>SUM(pdf!AH63:$BU63)</f>
        <v>0.30299251870324045</v>
      </c>
      <c r="AI63" s="6">
        <f>SUM(pdf!AI63:$BU63)</f>
        <v>0.30299251870324045</v>
      </c>
      <c r="AJ63" s="6">
        <f>SUM(pdf!AJ63:$BU63)</f>
        <v>0.30299251870324045</v>
      </c>
      <c r="AK63" s="6">
        <f>SUM(pdf!AK63:$BU63)</f>
        <v>0.30174563591022302</v>
      </c>
      <c r="AL63" s="6">
        <f>SUM(pdf!AL63:$BU63)</f>
        <v>0.30174563591022302</v>
      </c>
      <c r="AM63" s="6">
        <f>SUM(pdf!AM63:$BU63)</f>
        <v>0.29925187032418815</v>
      </c>
      <c r="AN63" s="6">
        <f>SUM(pdf!AN63:$BU63)</f>
        <v>0.29800498753117061</v>
      </c>
      <c r="AO63" s="6">
        <f>SUM(pdf!AO63:$BU63)</f>
        <v>0.29551122194513574</v>
      </c>
      <c r="AP63" s="6">
        <f>SUM(pdf!AP63:$BU63)</f>
        <v>0.29551122194513574</v>
      </c>
      <c r="AQ63" s="6">
        <f>SUM(pdf!AQ63:$BU63)</f>
        <v>0.2942643391521183</v>
      </c>
      <c r="AR63" s="6">
        <f>SUM(pdf!AR63:$BU63)</f>
        <v>0.2942643391521183</v>
      </c>
      <c r="AS63" s="6">
        <f>SUM(pdf!AS63:$BU63)</f>
        <v>0.29177057356608344</v>
      </c>
      <c r="AT63" s="6">
        <f>SUM(pdf!AT63:$BU63)</f>
        <v>0.290523690773066</v>
      </c>
      <c r="AU63" s="6">
        <f>SUM(pdf!AU63:$BU63)</f>
        <v>0.28802992518703102</v>
      </c>
      <c r="AV63" s="6">
        <f>SUM(pdf!AV63:$BU63)</f>
        <v>0.28553615960099615</v>
      </c>
      <c r="AW63" s="6">
        <f>SUM(pdf!AW63:$BU63)</f>
        <v>0.28054862842892631</v>
      </c>
      <c r="AX63" s="6">
        <f>SUM(pdf!AX63:$BU63)</f>
        <v>0.27556109725685646</v>
      </c>
      <c r="AY63" s="6">
        <f>SUM(pdf!AY63:$BU63)</f>
        <v>0.27182044887780415</v>
      </c>
      <c r="AZ63" s="6">
        <f>SUM(pdf!AZ63:$BU63)</f>
        <v>0.27057356608478672</v>
      </c>
      <c r="BA63" s="6">
        <f>SUM(pdf!BA63:$BU63)</f>
        <v>0.263092269326682</v>
      </c>
      <c r="BB63" s="6">
        <f>SUM(pdf!BB63:$BU63)</f>
        <v>0.25810473815461216</v>
      </c>
      <c r="BC63" s="6">
        <f>SUM(pdf!BC63:$BU63)</f>
        <v>0.25561097256857729</v>
      </c>
      <c r="BD63" s="6">
        <f>SUM(pdf!BD63:$BU63)</f>
        <v>0.24812967581047252</v>
      </c>
      <c r="BE63" s="6">
        <f>SUM(pdf!BE63:$BU63)</f>
        <v>0.24189526184538523</v>
      </c>
      <c r="BF63" s="6">
        <f>SUM(pdf!BF63:$BU63)</f>
        <v>0.23067331670822816</v>
      </c>
      <c r="BG63" s="6">
        <f>SUM(pdf!BG63:$BU63)</f>
        <v>0.22069825436408852</v>
      </c>
      <c r="BH63" s="6">
        <f>SUM(pdf!BH63:$BU63)</f>
        <v>0.21571072319201867</v>
      </c>
      <c r="BI63" s="6">
        <f>SUM(pdf!BI63:$BU63)</f>
        <v>0.20324189526184416</v>
      </c>
      <c r="BJ63" s="6">
        <f>SUM(pdf!BJ63:$BU63)</f>
        <v>0.19576059850373945</v>
      </c>
      <c r="BK63" s="6">
        <f>SUM(pdf!BK63:$BU63)</f>
        <v>0.17705735660847766</v>
      </c>
      <c r="BL63" s="6">
        <f>SUM(pdf!BL63:$BU63)</f>
        <v>6.2344139650872626E-2</v>
      </c>
      <c r="BM63" s="6">
        <f>SUM(pdf!BM63:$BU63)</f>
        <v>4.7381546134663236E-2</v>
      </c>
      <c r="BN63" s="6">
        <f>SUM(pdf!BN63:$BU63)</f>
        <v>4.2394014962593415E-2</v>
      </c>
      <c r="BO63" s="6">
        <f>SUM(pdf!BO63:$BU63)</f>
        <v>3.865336658354105E-2</v>
      </c>
      <c r="BP63" s="6">
        <f>SUM(pdf!BP63:$BU63)</f>
        <v>3.865336658354105E-2</v>
      </c>
      <c r="BQ63" s="6">
        <f>SUM(pdf!BQ63:$BU63)</f>
        <v>3.615960099750614E-2</v>
      </c>
      <c r="BR63" s="6">
        <f>SUM(pdf!BR63:$BU63)</f>
        <v>3.2418952618453782E-2</v>
      </c>
      <c r="BS63" s="6">
        <f>SUM(pdf!BS63:$BU63)</f>
        <v>2.7431421446383962E-2</v>
      </c>
      <c r="BT63" s="6">
        <f>SUM(pdf!BT63:$BU63)</f>
        <v>2.4937655860349052E-2</v>
      </c>
      <c r="BU63" s="7">
        <f>SUM(pdf!BU63:$BU63)</f>
        <v>2.36907730673316E-2</v>
      </c>
      <c r="BW63">
        <f t="shared" si="57"/>
        <v>1</v>
      </c>
      <c r="BX63">
        <f t="shared" si="57"/>
        <v>1</v>
      </c>
      <c r="BY63">
        <f t="shared" si="57"/>
        <v>1</v>
      </c>
      <c r="BZ63">
        <f t="shared" si="59"/>
        <v>1</v>
      </c>
      <c r="CA63">
        <f t="shared" si="59"/>
        <v>1</v>
      </c>
      <c r="CB63">
        <f t="shared" si="59"/>
        <v>1</v>
      </c>
      <c r="CC63">
        <f t="shared" si="59"/>
        <v>1</v>
      </c>
      <c r="CD63">
        <f t="shared" si="59"/>
        <v>53</v>
      </c>
      <c r="CE63">
        <f t="shared" si="59"/>
        <v>61</v>
      </c>
      <c r="CF63">
        <f t="shared" si="59"/>
        <v>62</v>
      </c>
      <c r="CG63">
        <f t="shared" si="59"/>
        <v>68</v>
      </c>
      <c r="CI63">
        <f t="shared" si="27"/>
        <v>30</v>
      </c>
      <c r="CJ63">
        <f t="shared" si="28"/>
        <v>30</v>
      </c>
      <c r="CK63">
        <f t="shared" si="32"/>
        <v>30</v>
      </c>
      <c r="CL63">
        <f t="shared" si="33"/>
        <v>30</v>
      </c>
      <c r="CM63">
        <f t="shared" si="34"/>
        <v>30</v>
      </c>
      <c r="CN63">
        <f t="shared" si="35"/>
        <v>30</v>
      </c>
      <c r="CO63">
        <f t="shared" si="36"/>
        <v>30</v>
      </c>
      <c r="CP63">
        <f t="shared" si="37"/>
        <v>82</v>
      </c>
      <c r="CQ63">
        <f t="shared" si="38"/>
        <v>90</v>
      </c>
      <c r="CR63">
        <f t="shared" si="39"/>
        <v>91</v>
      </c>
      <c r="CS63">
        <f t="shared" si="39"/>
        <v>97</v>
      </c>
      <c r="CU63">
        <f t="shared" si="29"/>
        <v>-60</v>
      </c>
      <c r="CV63">
        <f t="shared" si="30"/>
        <v>-60</v>
      </c>
      <c r="CW63">
        <f t="shared" si="40"/>
        <v>-60</v>
      </c>
      <c r="CX63">
        <f t="shared" si="41"/>
        <v>-60</v>
      </c>
      <c r="CY63">
        <f t="shared" si="42"/>
        <v>-60</v>
      </c>
      <c r="CZ63">
        <f t="shared" si="43"/>
        <v>-60</v>
      </c>
      <c r="DA63">
        <f t="shared" si="44"/>
        <v>-60</v>
      </c>
      <c r="DB63">
        <f t="shared" si="45"/>
        <v>-8</v>
      </c>
      <c r="DC63">
        <f t="shared" si="46"/>
        <v>0</v>
      </c>
      <c r="DD63">
        <f t="shared" si="47"/>
        <v>1</v>
      </c>
      <c r="DE63">
        <f t="shared" si="47"/>
        <v>7</v>
      </c>
      <c r="DG63" s="1">
        <f t="shared" si="31"/>
        <v>-0.66666666666666663</v>
      </c>
      <c r="DH63" s="1">
        <f t="shared" si="48"/>
        <v>-0.66666666666666663</v>
      </c>
      <c r="DI63" s="1">
        <f t="shared" si="49"/>
        <v>-0.66666666666666663</v>
      </c>
      <c r="DJ63" s="1">
        <f t="shared" si="50"/>
        <v>-0.66666666666666663</v>
      </c>
      <c r="DK63" s="1">
        <f t="shared" si="51"/>
        <v>-0.66666666666666663</v>
      </c>
      <c r="DL63" s="1">
        <f t="shared" si="52"/>
        <v>-0.66666666666666663</v>
      </c>
      <c r="DM63" s="1">
        <f t="shared" si="53"/>
        <v>-0.66666666666666663</v>
      </c>
      <c r="DN63" s="1">
        <f t="shared" si="54"/>
        <v>-8.8888888888888892E-2</v>
      </c>
      <c r="DO63" s="1">
        <f t="shared" si="55"/>
        <v>0</v>
      </c>
      <c r="DP63" s="1">
        <f t="shared" si="56"/>
        <v>1.1111111111111112E-2</v>
      </c>
      <c r="DQ63" s="1">
        <f t="shared" si="56"/>
        <v>7.7777777777777779E-2</v>
      </c>
    </row>
    <row r="64" spans="1:121" x14ac:dyDescent="0.25">
      <c r="A64">
        <v>62</v>
      </c>
      <c r="B64">
        <v>91</v>
      </c>
      <c r="C64" s="5">
        <f>SUM(pdf!C64:$BU64)</f>
        <v>0.99999999999999944</v>
      </c>
      <c r="D64" s="6">
        <f>SUM(pdf!D64:$BU64)</f>
        <v>0.39384615384615262</v>
      </c>
      <c r="E64" s="6">
        <f>SUM(pdf!E64:$BU64)</f>
        <v>0.39384615384615262</v>
      </c>
      <c r="F64" s="6">
        <f>SUM(pdf!F64:$BU64)</f>
        <v>0.39384615384615262</v>
      </c>
      <c r="G64" s="6">
        <f>SUM(pdf!G64:$BU64)</f>
        <v>0.39384615384615262</v>
      </c>
      <c r="H64" s="6">
        <f>SUM(pdf!H64:$BU64)</f>
        <v>0.39384615384615262</v>
      </c>
      <c r="I64" s="6">
        <f>SUM(pdf!I64:$BU64)</f>
        <v>0.39384615384615262</v>
      </c>
      <c r="J64" s="6">
        <f>SUM(pdf!J64:$BU64)</f>
        <v>0.39384615384615262</v>
      </c>
      <c r="K64" s="6">
        <f>SUM(pdf!K64:$BU64)</f>
        <v>0.39384615384615262</v>
      </c>
      <c r="L64" s="6">
        <f>SUM(pdf!L64:$BU64)</f>
        <v>0.39384615384615262</v>
      </c>
      <c r="M64" s="6">
        <f>SUM(pdf!M64:$BU64)</f>
        <v>0.39384615384615262</v>
      </c>
      <c r="N64" s="6">
        <f>SUM(pdf!N64:$BU64)</f>
        <v>0.39384615384615262</v>
      </c>
      <c r="O64" s="6">
        <f>SUM(pdf!O64:$BU64)</f>
        <v>0.39384615384615262</v>
      </c>
      <c r="P64" s="6">
        <f>SUM(pdf!P64:$BU64)</f>
        <v>0.39384615384615262</v>
      </c>
      <c r="Q64" s="6">
        <f>SUM(pdf!Q64:$BU64)</f>
        <v>0.39384615384615262</v>
      </c>
      <c r="R64" s="6">
        <f>SUM(pdf!R64:$BU64)</f>
        <v>0.39384615384615262</v>
      </c>
      <c r="S64" s="6">
        <f>SUM(pdf!S64:$BU64)</f>
        <v>0.39384615384615262</v>
      </c>
      <c r="T64" s="6">
        <f>SUM(pdf!T64:$BU64)</f>
        <v>0.39384615384615262</v>
      </c>
      <c r="U64" s="6">
        <f>SUM(pdf!U64:$BU64)</f>
        <v>0.39384615384615262</v>
      </c>
      <c r="V64" s="6">
        <f>SUM(pdf!V64:$BU64)</f>
        <v>0.39384615384615262</v>
      </c>
      <c r="W64" s="6">
        <f>SUM(pdf!W64:$BU64)</f>
        <v>0.39384615384615262</v>
      </c>
      <c r="X64" s="6">
        <f>SUM(pdf!X64:$BU64)</f>
        <v>0.39384615384615262</v>
      </c>
      <c r="Y64" s="6">
        <f>SUM(pdf!Y64:$BU64)</f>
        <v>0.39384615384615262</v>
      </c>
      <c r="Z64" s="6">
        <f>SUM(pdf!Z64:$BU64)</f>
        <v>0.39384615384615262</v>
      </c>
      <c r="AA64" s="6">
        <f>SUM(pdf!AA64:$BU64)</f>
        <v>0.39384615384615262</v>
      </c>
      <c r="AB64" s="6">
        <f>SUM(pdf!AB64:$BU64)</f>
        <v>0.39384615384615262</v>
      </c>
      <c r="AC64" s="6">
        <f>SUM(pdf!AC64:$BU64)</f>
        <v>0.39384615384615262</v>
      </c>
      <c r="AD64" s="6">
        <f>SUM(pdf!AD64:$BU64)</f>
        <v>0.39384615384615262</v>
      </c>
      <c r="AE64" s="6">
        <f>SUM(pdf!AE64:$BU64)</f>
        <v>0.39384615384615262</v>
      </c>
      <c r="AF64" s="6">
        <f>SUM(pdf!AF64:$BU64)</f>
        <v>0.39076923076922954</v>
      </c>
      <c r="AG64" s="6">
        <f>SUM(pdf!AG64:$BU64)</f>
        <v>0.38769230769230645</v>
      </c>
      <c r="AH64" s="6">
        <f>SUM(pdf!AH64:$BU64)</f>
        <v>0.38769230769230645</v>
      </c>
      <c r="AI64" s="6">
        <f>SUM(pdf!AI64:$BU64)</f>
        <v>0.38769230769230645</v>
      </c>
      <c r="AJ64" s="6">
        <f>SUM(pdf!AJ64:$BU64)</f>
        <v>0.38769230769230645</v>
      </c>
      <c r="AK64" s="6">
        <f>SUM(pdf!AK64:$BU64)</f>
        <v>0.38769230769230645</v>
      </c>
      <c r="AL64" s="6">
        <f>SUM(pdf!AL64:$BU64)</f>
        <v>0.38769230769230645</v>
      </c>
      <c r="AM64" s="6">
        <f>SUM(pdf!AM64:$BU64)</f>
        <v>0.38769230769230645</v>
      </c>
      <c r="AN64" s="6">
        <f>SUM(pdf!AN64:$BU64)</f>
        <v>0.38461538461538336</v>
      </c>
      <c r="AO64" s="6">
        <f>SUM(pdf!AO64:$BU64)</f>
        <v>0.38461538461538336</v>
      </c>
      <c r="AP64" s="6">
        <f>SUM(pdf!AP64:$BU64)</f>
        <v>0.38153846153846038</v>
      </c>
      <c r="AQ64" s="6">
        <f>SUM(pdf!AQ64:$BU64)</f>
        <v>0.38153846153846038</v>
      </c>
      <c r="AR64" s="6">
        <f>SUM(pdf!AR64:$BU64)</f>
        <v>0.37846153846153729</v>
      </c>
      <c r="AS64" s="6">
        <f>SUM(pdf!AS64:$BU64)</f>
        <v>0.37538461538461421</v>
      </c>
      <c r="AT64" s="6">
        <f>SUM(pdf!AT64:$BU64)</f>
        <v>0.37538461538461421</v>
      </c>
      <c r="AU64" s="6">
        <f>SUM(pdf!AU64:$BU64)</f>
        <v>0.37538461538461421</v>
      </c>
      <c r="AV64" s="6">
        <f>SUM(pdf!AV64:$BU64)</f>
        <v>0.37538461538461421</v>
      </c>
      <c r="AW64" s="6">
        <f>SUM(pdf!AW64:$BU64)</f>
        <v>0.36923076923076803</v>
      </c>
      <c r="AX64" s="6">
        <f>SUM(pdf!AX64:$BU64)</f>
        <v>0.36307692307692196</v>
      </c>
      <c r="AY64" s="6">
        <f>SUM(pdf!AY64:$BU64)</f>
        <v>0.35999999999999888</v>
      </c>
      <c r="AZ64" s="6">
        <f>SUM(pdf!AZ64:$BU64)</f>
        <v>0.3538461538461527</v>
      </c>
      <c r="BA64" s="6">
        <f>SUM(pdf!BA64:$BU64)</f>
        <v>0.34769230769230652</v>
      </c>
      <c r="BB64" s="6">
        <f>SUM(pdf!BB64:$BU64)</f>
        <v>0.34153846153846035</v>
      </c>
      <c r="BC64" s="6">
        <f>SUM(pdf!BC64:$BU64)</f>
        <v>0.34153846153846035</v>
      </c>
      <c r="BD64" s="6">
        <f>SUM(pdf!BD64:$BU64)</f>
        <v>0.33846153846153737</v>
      </c>
      <c r="BE64" s="6">
        <f>SUM(pdf!BE64:$BU64)</f>
        <v>0.33230769230769119</v>
      </c>
      <c r="BF64" s="6">
        <f>SUM(pdf!BF64:$BU64)</f>
        <v>0.31076923076922969</v>
      </c>
      <c r="BG64" s="6">
        <f>SUM(pdf!BG64:$BU64)</f>
        <v>0.30153846153846042</v>
      </c>
      <c r="BH64" s="6">
        <f>SUM(pdf!BH64:$BU64)</f>
        <v>0.283076923076922</v>
      </c>
      <c r="BI64" s="6">
        <f>SUM(pdf!BI64:$BU64)</f>
        <v>0.27384615384615285</v>
      </c>
      <c r="BJ64" s="6">
        <f>SUM(pdf!BJ64:$BU64)</f>
        <v>0.26153846153846055</v>
      </c>
      <c r="BK64" s="6">
        <f>SUM(pdf!BK64:$BU64)</f>
        <v>0.24923076923076823</v>
      </c>
      <c r="BL64" s="6">
        <f>SUM(pdf!BL64:$BU64)</f>
        <v>0.20923076923076822</v>
      </c>
      <c r="BM64" s="6">
        <f>SUM(pdf!BM64:$BU64)</f>
        <v>9.5384615384615234E-2</v>
      </c>
      <c r="BN64" s="6">
        <f>SUM(pdf!BN64:$BU64)</f>
        <v>7.3846153846153728E-2</v>
      </c>
      <c r="BO64" s="6">
        <f>SUM(pdf!BO64:$BU64)</f>
        <v>6.1538461538461431E-2</v>
      </c>
      <c r="BP64" s="6">
        <f>SUM(pdf!BP64:$BU64)</f>
        <v>6.1538461538461431E-2</v>
      </c>
      <c r="BQ64" s="6">
        <f>SUM(pdf!BQ64:$BU64)</f>
        <v>4.9230769230769134E-2</v>
      </c>
      <c r="BR64" s="6">
        <f>SUM(pdf!BR64:$BU64)</f>
        <v>3.6923076923076829E-2</v>
      </c>
      <c r="BS64" s="6">
        <f>SUM(pdf!BS64:$BU64)</f>
        <v>3.6923076923076829E-2</v>
      </c>
      <c r="BT64" s="6">
        <f>SUM(pdf!BT64:$BU64)</f>
        <v>2.7692307692307599E-2</v>
      </c>
      <c r="BU64" s="7">
        <f>SUM(pdf!BU64:$BU64)</f>
        <v>2.7692307692307599E-2</v>
      </c>
      <c r="BW64">
        <f t="shared" si="57"/>
        <v>1</v>
      </c>
      <c r="BX64">
        <f t="shared" si="57"/>
        <v>1</v>
      </c>
      <c r="BY64">
        <f t="shared" si="57"/>
        <v>1</v>
      </c>
      <c r="BZ64">
        <f t="shared" si="59"/>
        <v>1</v>
      </c>
      <c r="CA64">
        <f t="shared" si="59"/>
        <v>1</v>
      </c>
      <c r="CB64">
        <f t="shared" si="59"/>
        <v>1</v>
      </c>
      <c r="CC64">
        <f t="shared" si="59"/>
        <v>50</v>
      </c>
      <c r="CD64">
        <f t="shared" si="59"/>
        <v>60</v>
      </c>
      <c r="CE64">
        <f t="shared" si="59"/>
        <v>62</v>
      </c>
      <c r="CF64">
        <f t="shared" si="59"/>
        <v>66</v>
      </c>
      <c r="CG64">
        <f t="shared" si="59"/>
        <v>69</v>
      </c>
      <c r="CI64">
        <f t="shared" si="27"/>
        <v>30</v>
      </c>
      <c r="CJ64">
        <f t="shared" si="28"/>
        <v>30</v>
      </c>
      <c r="CK64">
        <f t="shared" si="32"/>
        <v>30</v>
      </c>
      <c r="CL64">
        <f t="shared" si="33"/>
        <v>30</v>
      </c>
      <c r="CM64">
        <f t="shared" si="34"/>
        <v>30</v>
      </c>
      <c r="CN64">
        <f t="shared" si="35"/>
        <v>30</v>
      </c>
      <c r="CO64">
        <f t="shared" si="36"/>
        <v>79</v>
      </c>
      <c r="CP64">
        <f t="shared" si="37"/>
        <v>89</v>
      </c>
      <c r="CQ64">
        <f t="shared" si="38"/>
        <v>91</v>
      </c>
      <c r="CR64">
        <f t="shared" si="39"/>
        <v>95</v>
      </c>
      <c r="CS64">
        <f t="shared" si="39"/>
        <v>98</v>
      </c>
      <c r="CU64">
        <f t="shared" si="29"/>
        <v>-61</v>
      </c>
      <c r="CV64">
        <f t="shared" si="30"/>
        <v>-61</v>
      </c>
      <c r="CW64">
        <f t="shared" si="40"/>
        <v>-61</v>
      </c>
      <c r="CX64">
        <f t="shared" si="41"/>
        <v>-61</v>
      </c>
      <c r="CY64">
        <f t="shared" si="42"/>
        <v>-61</v>
      </c>
      <c r="CZ64">
        <f t="shared" si="43"/>
        <v>-61</v>
      </c>
      <c r="DA64">
        <f t="shared" si="44"/>
        <v>-12</v>
      </c>
      <c r="DB64">
        <f t="shared" si="45"/>
        <v>-2</v>
      </c>
      <c r="DC64">
        <f t="shared" si="46"/>
        <v>0</v>
      </c>
      <c r="DD64">
        <f t="shared" si="47"/>
        <v>4</v>
      </c>
      <c r="DE64">
        <f t="shared" si="47"/>
        <v>7</v>
      </c>
      <c r="DG64" s="1">
        <f t="shared" si="31"/>
        <v>-0.67032967032967028</v>
      </c>
      <c r="DH64" s="1">
        <f t="shared" si="48"/>
        <v>-0.67032967032967028</v>
      </c>
      <c r="DI64" s="1">
        <f t="shared" si="49"/>
        <v>-0.67032967032967028</v>
      </c>
      <c r="DJ64" s="1">
        <f t="shared" si="50"/>
        <v>-0.67032967032967028</v>
      </c>
      <c r="DK64" s="1">
        <f t="shared" si="51"/>
        <v>-0.67032967032967028</v>
      </c>
      <c r="DL64" s="1">
        <f t="shared" si="52"/>
        <v>-0.67032967032967028</v>
      </c>
      <c r="DM64" s="1">
        <f t="shared" si="53"/>
        <v>-0.13186813186813187</v>
      </c>
      <c r="DN64" s="1">
        <f t="shared" si="54"/>
        <v>-2.197802197802198E-2</v>
      </c>
      <c r="DO64" s="1">
        <f t="shared" si="55"/>
        <v>0</v>
      </c>
      <c r="DP64" s="1">
        <f t="shared" si="56"/>
        <v>4.3956043956043959E-2</v>
      </c>
      <c r="DQ64" s="1">
        <f t="shared" si="56"/>
        <v>7.6923076923076927E-2</v>
      </c>
    </row>
    <row r="65" spans="1:121" x14ac:dyDescent="0.25">
      <c r="A65">
        <v>63</v>
      </c>
      <c r="B65">
        <v>92</v>
      </c>
      <c r="C65" s="5">
        <f>SUM(pdf!C65:$BU65)</f>
        <v>0.99999999999999978</v>
      </c>
      <c r="D65" s="6">
        <f>SUM(pdf!D65:$BU65)</f>
        <v>0.29666666666666608</v>
      </c>
      <c r="E65" s="6">
        <f>SUM(pdf!E65:$BU65)</f>
        <v>0.29666666666666608</v>
      </c>
      <c r="F65" s="6">
        <f>SUM(pdf!F65:$BU65)</f>
        <v>0.29666666666666608</v>
      </c>
      <c r="G65" s="6">
        <f>SUM(pdf!G65:$BU65)</f>
        <v>0.29666666666666608</v>
      </c>
      <c r="H65" s="6">
        <f>SUM(pdf!H65:$BU65)</f>
        <v>0.29666666666666608</v>
      </c>
      <c r="I65" s="6">
        <f>SUM(pdf!I65:$BU65)</f>
        <v>0.29666666666666608</v>
      </c>
      <c r="J65" s="6">
        <f>SUM(pdf!J65:$BU65)</f>
        <v>0.29666666666666608</v>
      </c>
      <c r="K65" s="6">
        <f>SUM(pdf!K65:$BU65)</f>
        <v>0.29666666666666608</v>
      </c>
      <c r="L65" s="6">
        <f>SUM(pdf!L65:$BU65)</f>
        <v>0.29666666666666608</v>
      </c>
      <c r="M65" s="6">
        <f>SUM(pdf!M65:$BU65)</f>
        <v>0.29499999999999943</v>
      </c>
      <c r="N65" s="6">
        <f>SUM(pdf!N65:$BU65)</f>
        <v>0.29499999999999943</v>
      </c>
      <c r="O65" s="6">
        <f>SUM(pdf!O65:$BU65)</f>
        <v>0.29499999999999943</v>
      </c>
      <c r="P65" s="6">
        <f>SUM(pdf!P65:$BU65)</f>
        <v>0.29499999999999943</v>
      </c>
      <c r="Q65" s="6">
        <f>SUM(pdf!Q65:$BU65)</f>
        <v>0.29499999999999943</v>
      </c>
      <c r="R65" s="6">
        <f>SUM(pdf!R65:$BU65)</f>
        <v>0.29499999999999943</v>
      </c>
      <c r="S65" s="6">
        <f>SUM(pdf!S65:$BU65)</f>
        <v>0.29499999999999943</v>
      </c>
      <c r="T65" s="6">
        <f>SUM(pdf!T65:$BU65)</f>
        <v>0.29499999999999943</v>
      </c>
      <c r="U65" s="6">
        <f>SUM(pdf!U65:$BU65)</f>
        <v>0.29499999999999943</v>
      </c>
      <c r="V65" s="6">
        <f>SUM(pdf!V65:$BU65)</f>
        <v>0.29499999999999943</v>
      </c>
      <c r="W65" s="6">
        <f>SUM(pdf!W65:$BU65)</f>
        <v>0.29333333333333278</v>
      </c>
      <c r="X65" s="6">
        <f>SUM(pdf!X65:$BU65)</f>
        <v>0.29333333333333278</v>
      </c>
      <c r="Y65" s="6">
        <f>SUM(pdf!Y65:$BU65)</f>
        <v>0.29333333333333278</v>
      </c>
      <c r="Z65" s="6">
        <f>SUM(pdf!Z65:$BU65)</f>
        <v>0.29333333333333278</v>
      </c>
      <c r="AA65" s="6">
        <f>SUM(pdf!AA65:$BU65)</f>
        <v>0.29166666666666607</v>
      </c>
      <c r="AB65" s="6">
        <f>SUM(pdf!AB65:$BU65)</f>
        <v>0.29166666666666607</v>
      </c>
      <c r="AC65" s="6">
        <f>SUM(pdf!AC65:$BU65)</f>
        <v>0.29166666666666607</v>
      </c>
      <c r="AD65" s="6">
        <f>SUM(pdf!AD65:$BU65)</f>
        <v>0.29166666666666607</v>
      </c>
      <c r="AE65" s="6">
        <f>SUM(pdf!AE65:$BU65)</f>
        <v>0.29166666666666607</v>
      </c>
      <c r="AF65" s="6">
        <f>SUM(pdf!AF65:$BU65)</f>
        <v>0.29166666666666607</v>
      </c>
      <c r="AG65" s="6">
        <f>SUM(pdf!AG65:$BU65)</f>
        <v>0.29166666666666607</v>
      </c>
      <c r="AH65" s="6">
        <f>SUM(pdf!AH65:$BU65)</f>
        <v>0.29166666666666607</v>
      </c>
      <c r="AI65" s="6">
        <f>SUM(pdf!AI65:$BU65)</f>
        <v>0.29166666666666607</v>
      </c>
      <c r="AJ65" s="6">
        <f>SUM(pdf!AJ65:$BU65)</f>
        <v>0.29166666666666607</v>
      </c>
      <c r="AK65" s="6">
        <f>SUM(pdf!AK65:$BU65)</f>
        <v>0.28999999999999942</v>
      </c>
      <c r="AL65" s="6">
        <f>SUM(pdf!AL65:$BU65)</f>
        <v>0.28833333333333278</v>
      </c>
      <c r="AM65" s="6">
        <f>SUM(pdf!AM65:$BU65)</f>
        <v>0.28833333333333278</v>
      </c>
      <c r="AN65" s="6">
        <f>SUM(pdf!AN65:$BU65)</f>
        <v>0.28833333333333278</v>
      </c>
      <c r="AO65" s="6">
        <f>SUM(pdf!AO65:$BU65)</f>
        <v>0.28833333333333278</v>
      </c>
      <c r="AP65" s="6">
        <f>SUM(pdf!AP65:$BU65)</f>
        <v>0.28666666666666613</v>
      </c>
      <c r="AQ65" s="6">
        <f>SUM(pdf!AQ65:$BU65)</f>
        <v>0.28333333333333277</v>
      </c>
      <c r="AR65" s="6">
        <f>SUM(pdf!AR65:$BU65)</f>
        <v>0.28166666666666612</v>
      </c>
      <c r="AS65" s="6">
        <f>SUM(pdf!AS65:$BU65)</f>
        <v>0.28166666666666612</v>
      </c>
      <c r="AT65" s="6">
        <f>SUM(pdf!AT65:$BU65)</f>
        <v>0.27999999999999947</v>
      </c>
      <c r="AU65" s="6">
        <f>SUM(pdf!AU65:$BU65)</f>
        <v>0.27666666666666617</v>
      </c>
      <c r="AV65" s="6">
        <f>SUM(pdf!AV65:$BU65)</f>
        <v>0.27666666666666617</v>
      </c>
      <c r="AW65" s="6">
        <f>SUM(pdf!AW65:$BU65)</f>
        <v>0.27166666666666617</v>
      </c>
      <c r="AX65" s="6">
        <f>SUM(pdf!AX65:$BU65)</f>
        <v>0.26666666666666616</v>
      </c>
      <c r="AY65" s="6">
        <f>SUM(pdf!AY65:$BU65)</f>
        <v>0.26499999999999946</v>
      </c>
      <c r="AZ65" s="6">
        <f>SUM(pdf!AZ65:$BU65)</f>
        <v>0.25999999999999951</v>
      </c>
      <c r="BA65" s="6">
        <f>SUM(pdf!BA65:$BU65)</f>
        <v>0.2533333333333328</v>
      </c>
      <c r="BB65" s="6">
        <f>SUM(pdf!BB65:$BU65)</f>
        <v>0.25166666666666615</v>
      </c>
      <c r="BC65" s="6">
        <f>SUM(pdf!BC65:$BU65)</f>
        <v>0.2449999999999995</v>
      </c>
      <c r="BD65" s="6">
        <f>SUM(pdf!BD65:$BU65)</f>
        <v>0.23999999999999949</v>
      </c>
      <c r="BE65" s="6">
        <f>SUM(pdf!BE65:$BU65)</f>
        <v>0.23499999999999949</v>
      </c>
      <c r="BF65" s="6">
        <f>SUM(pdf!BF65:$BU65)</f>
        <v>0.22666666666666618</v>
      </c>
      <c r="BG65" s="6">
        <f>SUM(pdf!BG65:$BU65)</f>
        <v>0.22166666666666618</v>
      </c>
      <c r="BH65" s="6">
        <f>SUM(pdf!BH65:$BU65)</f>
        <v>0.22166666666666618</v>
      </c>
      <c r="BI65" s="6">
        <f>SUM(pdf!BI65:$BU65)</f>
        <v>0.21499999999999952</v>
      </c>
      <c r="BJ65" s="6">
        <f>SUM(pdf!BJ65:$BU65)</f>
        <v>0.20499999999999952</v>
      </c>
      <c r="BK65" s="6">
        <f>SUM(pdf!BK65:$BU65)</f>
        <v>0.19499999999999951</v>
      </c>
      <c r="BL65" s="6">
        <f>SUM(pdf!BL65:$BU65)</f>
        <v>0.1833333333333329</v>
      </c>
      <c r="BM65" s="6">
        <f>SUM(pdf!BM65:$BU65)</f>
        <v>0.14999999999999958</v>
      </c>
      <c r="BN65" s="6">
        <f>SUM(pdf!BN65:$BU65)</f>
        <v>3.6666666666666639E-2</v>
      </c>
      <c r="BO65" s="6">
        <f>SUM(pdf!BO65:$BU65)</f>
        <v>2.8333333333333311E-2</v>
      </c>
      <c r="BP65" s="6">
        <f>SUM(pdf!BP65:$BU65)</f>
        <v>2.333333333333331E-2</v>
      </c>
      <c r="BQ65" s="6">
        <f>SUM(pdf!BQ65:$BU65)</f>
        <v>2.166666666666665E-2</v>
      </c>
      <c r="BR65" s="6">
        <f>SUM(pdf!BR65:$BU65)</f>
        <v>1.999999999999999E-2</v>
      </c>
      <c r="BS65" s="6">
        <f>SUM(pdf!BS65:$BU65)</f>
        <v>1.999999999999999E-2</v>
      </c>
      <c r="BT65" s="6">
        <f>SUM(pdf!BT65:$BU65)</f>
        <v>1.6666666666666659E-2</v>
      </c>
      <c r="BU65" s="7">
        <f>SUM(pdf!BU65:$BU65)</f>
        <v>1.4999999999999999E-2</v>
      </c>
      <c r="BW65">
        <f t="shared" si="57"/>
        <v>1</v>
      </c>
      <c r="BX65">
        <f t="shared" si="57"/>
        <v>1</v>
      </c>
      <c r="BY65">
        <f t="shared" si="57"/>
        <v>1</v>
      </c>
      <c r="BZ65">
        <f t="shared" si="59"/>
        <v>1</v>
      </c>
      <c r="CA65">
        <f t="shared" si="59"/>
        <v>1</v>
      </c>
      <c r="CB65">
        <f t="shared" si="59"/>
        <v>1</v>
      </c>
      <c r="CC65">
        <f t="shared" si="59"/>
        <v>1</v>
      </c>
      <c r="CD65">
        <f t="shared" si="59"/>
        <v>52</v>
      </c>
      <c r="CE65">
        <f t="shared" si="59"/>
        <v>62</v>
      </c>
      <c r="CF65">
        <f t="shared" si="59"/>
        <v>63</v>
      </c>
      <c r="CG65">
        <f t="shared" si="59"/>
        <v>64</v>
      </c>
      <c r="CI65">
        <f t="shared" si="27"/>
        <v>30</v>
      </c>
      <c r="CJ65">
        <f t="shared" si="28"/>
        <v>30</v>
      </c>
      <c r="CK65">
        <f t="shared" si="32"/>
        <v>30</v>
      </c>
      <c r="CL65">
        <f t="shared" si="33"/>
        <v>30</v>
      </c>
      <c r="CM65">
        <f t="shared" si="34"/>
        <v>30</v>
      </c>
      <c r="CN65">
        <f t="shared" si="35"/>
        <v>30</v>
      </c>
      <c r="CO65">
        <f t="shared" si="36"/>
        <v>30</v>
      </c>
      <c r="CP65">
        <f t="shared" si="37"/>
        <v>81</v>
      </c>
      <c r="CQ65">
        <f t="shared" si="38"/>
        <v>91</v>
      </c>
      <c r="CR65">
        <f t="shared" si="39"/>
        <v>92</v>
      </c>
      <c r="CS65">
        <f t="shared" si="39"/>
        <v>93</v>
      </c>
      <c r="CU65">
        <f t="shared" si="29"/>
        <v>-62</v>
      </c>
      <c r="CV65">
        <f t="shared" si="30"/>
        <v>-62</v>
      </c>
      <c r="CW65">
        <f t="shared" si="40"/>
        <v>-62</v>
      </c>
      <c r="CX65">
        <f t="shared" si="41"/>
        <v>-62</v>
      </c>
      <c r="CY65">
        <f t="shared" si="42"/>
        <v>-62</v>
      </c>
      <c r="CZ65">
        <f t="shared" si="43"/>
        <v>-62</v>
      </c>
      <c r="DA65">
        <f t="shared" si="44"/>
        <v>-62</v>
      </c>
      <c r="DB65">
        <f t="shared" si="45"/>
        <v>-11</v>
      </c>
      <c r="DC65">
        <f t="shared" si="46"/>
        <v>-1</v>
      </c>
      <c r="DD65">
        <f t="shared" si="47"/>
        <v>0</v>
      </c>
      <c r="DE65">
        <f t="shared" si="47"/>
        <v>1</v>
      </c>
      <c r="DG65" s="1">
        <f t="shared" si="31"/>
        <v>-0.67391304347826086</v>
      </c>
      <c r="DH65" s="1">
        <f t="shared" si="48"/>
        <v>-0.67391304347826086</v>
      </c>
      <c r="DI65" s="1">
        <f t="shared" si="49"/>
        <v>-0.67391304347826086</v>
      </c>
      <c r="DJ65" s="1">
        <f t="shared" si="50"/>
        <v>-0.67391304347826086</v>
      </c>
      <c r="DK65" s="1">
        <f t="shared" si="51"/>
        <v>-0.67391304347826086</v>
      </c>
      <c r="DL65" s="1">
        <f t="shared" si="52"/>
        <v>-0.67391304347826086</v>
      </c>
      <c r="DM65" s="1">
        <f t="shared" si="53"/>
        <v>-0.67391304347826086</v>
      </c>
      <c r="DN65" s="1">
        <f t="shared" si="54"/>
        <v>-0.11956521739130435</v>
      </c>
      <c r="DO65" s="1">
        <f t="shared" si="55"/>
        <v>-1.0869565217391304E-2</v>
      </c>
      <c r="DP65" s="1">
        <f t="shared" si="56"/>
        <v>0</v>
      </c>
      <c r="DQ65" s="1">
        <f t="shared" si="56"/>
        <v>1.0869565217391304E-2</v>
      </c>
    </row>
    <row r="66" spans="1:121" x14ac:dyDescent="0.25">
      <c r="A66">
        <v>64</v>
      </c>
      <c r="B66">
        <v>93</v>
      </c>
      <c r="C66" s="5">
        <f>SUM(pdf!C66:$BU66)</f>
        <v>0.99999999999999933</v>
      </c>
      <c r="D66" s="6">
        <f>SUM(pdf!D66:$BU66)</f>
        <v>0.29504504504504464</v>
      </c>
      <c r="E66" s="6">
        <f>SUM(pdf!E66:$BU66)</f>
        <v>0.29504504504504464</v>
      </c>
      <c r="F66" s="6">
        <f>SUM(pdf!F66:$BU66)</f>
        <v>0.29504504504504464</v>
      </c>
      <c r="G66" s="6">
        <f>SUM(pdf!G66:$BU66)</f>
        <v>0.29504504504504464</v>
      </c>
      <c r="H66" s="6">
        <f>SUM(pdf!H66:$BU66)</f>
        <v>0.29504504504504464</v>
      </c>
      <c r="I66" s="6">
        <f>SUM(pdf!I66:$BU66)</f>
        <v>0.29504504504504464</v>
      </c>
      <c r="J66" s="6">
        <f>SUM(pdf!J66:$BU66)</f>
        <v>0.29504504504504464</v>
      </c>
      <c r="K66" s="6">
        <f>SUM(pdf!K66:$BU66)</f>
        <v>0.29504504504504464</v>
      </c>
      <c r="L66" s="6">
        <f>SUM(pdf!L66:$BU66)</f>
        <v>0.29504504504504464</v>
      </c>
      <c r="M66" s="6">
        <f>SUM(pdf!M66:$BU66)</f>
        <v>0.29504504504504464</v>
      </c>
      <c r="N66" s="6">
        <f>SUM(pdf!N66:$BU66)</f>
        <v>0.29504504504504464</v>
      </c>
      <c r="O66" s="6">
        <f>SUM(pdf!O66:$BU66)</f>
        <v>0.29504504504504464</v>
      </c>
      <c r="P66" s="6">
        <f>SUM(pdf!P66:$BU66)</f>
        <v>0.29504504504504464</v>
      </c>
      <c r="Q66" s="6">
        <f>SUM(pdf!Q66:$BU66)</f>
        <v>0.29504504504504464</v>
      </c>
      <c r="R66" s="6">
        <f>SUM(pdf!R66:$BU66)</f>
        <v>0.29504504504504464</v>
      </c>
      <c r="S66" s="6">
        <f>SUM(pdf!S66:$BU66)</f>
        <v>0.29504504504504464</v>
      </c>
      <c r="T66" s="6">
        <f>SUM(pdf!T66:$BU66)</f>
        <v>0.29504504504504464</v>
      </c>
      <c r="U66" s="6">
        <f>SUM(pdf!U66:$BU66)</f>
        <v>0.29504504504504464</v>
      </c>
      <c r="V66" s="6">
        <f>SUM(pdf!V66:$BU66)</f>
        <v>0.29504504504504464</v>
      </c>
      <c r="W66" s="6">
        <f>SUM(pdf!W66:$BU66)</f>
        <v>0.29504504504504464</v>
      </c>
      <c r="X66" s="6">
        <f>SUM(pdf!X66:$BU66)</f>
        <v>0.29504504504504464</v>
      </c>
      <c r="Y66" s="6">
        <f>SUM(pdf!Y66:$BU66)</f>
        <v>0.29504504504504464</v>
      </c>
      <c r="Z66" s="6">
        <f>SUM(pdf!Z66:$BU66)</f>
        <v>0.29504504504504464</v>
      </c>
      <c r="AA66" s="6">
        <f>SUM(pdf!AA66:$BU66)</f>
        <v>0.29504504504504464</v>
      </c>
      <c r="AB66" s="6">
        <f>SUM(pdf!AB66:$BU66)</f>
        <v>0.29504504504504464</v>
      </c>
      <c r="AC66" s="6">
        <f>SUM(pdf!AC66:$BU66)</f>
        <v>0.29504504504504464</v>
      </c>
      <c r="AD66" s="6">
        <f>SUM(pdf!AD66:$BU66)</f>
        <v>0.29504504504504464</v>
      </c>
      <c r="AE66" s="6">
        <f>SUM(pdf!AE66:$BU66)</f>
        <v>0.29504504504504464</v>
      </c>
      <c r="AF66" s="6">
        <f>SUM(pdf!AF66:$BU66)</f>
        <v>0.29504504504504464</v>
      </c>
      <c r="AG66" s="6">
        <f>SUM(pdf!AG66:$BU66)</f>
        <v>0.29504504504504464</v>
      </c>
      <c r="AH66" s="6">
        <f>SUM(pdf!AH66:$BU66)</f>
        <v>0.29504504504504464</v>
      </c>
      <c r="AI66" s="6">
        <f>SUM(pdf!AI66:$BU66)</f>
        <v>0.29504504504504464</v>
      </c>
      <c r="AJ66" s="6">
        <f>SUM(pdf!AJ66:$BU66)</f>
        <v>0.29504504504504464</v>
      </c>
      <c r="AK66" s="6">
        <f>SUM(pdf!AK66:$BU66)</f>
        <v>0.29504504504504464</v>
      </c>
      <c r="AL66" s="6">
        <f>SUM(pdf!AL66:$BU66)</f>
        <v>0.29504504504504464</v>
      </c>
      <c r="AM66" s="6">
        <f>SUM(pdf!AM66:$BU66)</f>
        <v>0.29504504504504464</v>
      </c>
      <c r="AN66" s="6">
        <f>SUM(pdf!AN66:$BU66)</f>
        <v>0.29504504504504464</v>
      </c>
      <c r="AO66" s="6">
        <f>SUM(pdf!AO66:$BU66)</f>
        <v>0.29504504504504464</v>
      </c>
      <c r="AP66" s="6">
        <f>SUM(pdf!AP66:$BU66)</f>
        <v>0.29504504504504464</v>
      </c>
      <c r="AQ66" s="6">
        <f>SUM(pdf!AQ66:$BU66)</f>
        <v>0.29504504504504464</v>
      </c>
      <c r="AR66" s="6">
        <f>SUM(pdf!AR66:$BU66)</f>
        <v>0.29504504504504464</v>
      </c>
      <c r="AS66" s="6">
        <f>SUM(pdf!AS66:$BU66)</f>
        <v>0.29504504504504464</v>
      </c>
      <c r="AT66" s="6">
        <f>SUM(pdf!AT66:$BU66)</f>
        <v>0.2882882882882879</v>
      </c>
      <c r="AU66" s="6">
        <f>SUM(pdf!AU66:$BU66)</f>
        <v>0.28378378378378338</v>
      </c>
      <c r="AV66" s="6">
        <f>SUM(pdf!AV66:$BU66)</f>
        <v>0.28378378378378338</v>
      </c>
      <c r="AW66" s="6">
        <f>SUM(pdf!AW66:$BU66)</f>
        <v>0.28153153153153115</v>
      </c>
      <c r="AX66" s="6">
        <f>SUM(pdf!AX66:$BU66)</f>
        <v>0.27702702702702664</v>
      </c>
      <c r="AY66" s="6">
        <f>SUM(pdf!AY66:$BU66)</f>
        <v>0.27477477477477436</v>
      </c>
      <c r="AZ66" s="6">
        <f>SUM(pdf!AZ66:$BU66)</f>
        <v>0.26351351351351321</v>
      </c>
      <c r="BA66" s="6">
        <f>SUM(pdf!BA66:$BU66)</f>
        <v>0.25675675675675641</v>
      </c>
      <c r="BB66" s="6">
        <f>SUM(pdf!BB66:$BU66)</f>
        <v>0.25225225225225195</v>
      </c>
      <c r="BC66" s="6">
        <f>SUM(pdf!BC66:$BU66)</f>
        <v>0.24774774774774744</v>
      </c>
      <c r="BD66" s="6">
        <f>SUM(pdf!BD66:$BU66)</f>
        <v>0.24324324324324292</v>
      </c>
      <c r="BE66" s="6">
        <f>SUM(pdf!BE66:$BU66)</f>
        <v>0.24099099099099069</v>
      </c>
      <c r="BF66" s="6">
        <f>SUM(pdf!BF66:$BU66)</f>
        <v>0.24099099099099069</v>
      </c>
      <c r="BG66" s="6">
        <f>SUM(pdf!BG66:$BU66)</f>
        <v>0.23648648648648618</v>
      </c>
      <c r="BH66" s="6">
        <f>SUM(pdf!BH66:$BU66)</f>
        <v>0.23198198198198167</v>
      </c>
      <c r="BI66" s="6">
        <f>SUM(pdf!BI66:$BU66)</f>
        <v>0.23198198198198167</v>
      </c>
      <c r="BJ66" s="6">
        <f>SUM(pdf!BJ66:$BU66)</f>
        <v>0.22747747747747721</v>
      </c>
      <c r="BK66" s="6">
        <f>SUM(pdf!BK66:$BU66)</f>
        <v>0.20495495495495469</v>
      </c>
      <c r="BL66" s="6">
        <f>SUM(pdf!BL66:$BU66)</f>
        <v>0.18693693693693669</v>
      </c>
      <c r="BM66" s="6">
        <f>SUM(pdf!BM66:$BU66)</f>
        <v>0.16441441441441418</v>
      </c>
      <c r="BN66" s="6">
        <f>SUM(pdf!BN66:$BU66)</f>
        <v>0.14864864864864846</v>
      </c>
      <c r="BO66" s="6">
        <f>SUM(pdf!BO66:$BU66)</f>
        <v>6.0810810810810696E-2</v>
      </c>
      <c r="BP66" s="6">
        <f>SUM(pdf!BP66:$BU66)</f>
        <v>4.5045045045045001E-2</v>
      </c>
      <c r="BQ66" s="6">
        <f>SUM(pdf!BQ66:$BU66)</f>
        <v>3.1531531531531501E-2</v>
      </c>
      <c r="BR66" s="6">
        <f>SUM(pdf!BR66:$BU66)</f>
        <v>2.4774774774774751E-2</v>
      </c>
      <c r="BS66" s="6">
        <f>SUM(pdf!BS66:$BU66)</f>
        <v>2.0270270270270251E-2</v>
      </c>
      <c r="BT66" s="6">
        <f>SUM(pdf!BT66:$BU66)</f>
        <v>1.8018018018018001E-2</v>
      </c>
      <c r="BU66" s="7">
        <f>SUM(pdf!BU66:$BU66)</f>
        <v>1.35135135135135E-2</v>
      </c>
      <c r="BW66">
        <f t="shared" si="57"/>
        <v>1</v>
      </c>
      <c r="BX66">
        <f t="shared" si="57"/>
        <v>1</v>
      </c>
      <c r="BY66">
        <f t="shared" si="57"/>
        <v>1</v>
      </c>
      <c r="BZ66">
        <f t="shared" si="59"/>
        <v>1</v>
      </c>
      <c r="CA66">
        <f t="shared" si="59"/>
        <v>1</v>
      </c>
      <c r="CB66">
        <f t="shared" si="59"/>
        <v>1</v>
      </c>
      <c r="CC66">
        <f t="shared" si="59"/>
        <v>1</v>
      </c>
      <c r="CD66">
        <f t="shared" si="59"/>
        <v>52</v>
      </c>
      <c r="CE66">
        <f t="shared" si="59"/>
        <v>63</v>
      </c>
      <c r="CF66">
        <f t="shared" si="59"/>
        <v>65</v>
      </c>
      <c r="CG66">
        <f t="shared" si="59"/>
        <v>67</v>
      </c>
      <c r="CI66">
        <f t="shared" si="27"/>
        <v>30</v>
      </c>
      <c r="CJ66">
        <f t="shared" si="28"/>
        <v>30</v>
      </c>
      <c r="CK66">
        <f t="shared" si="32"/>
        <v>30</v>
      </c>
      <c r="CL66">
        <f t="shared" si="33"/>
        <v>30</v>
      </c>
      <c r="CM66">
        <f t="shared" si="34"/>
        <v>30</v>
      </c>
      <c r="CN66">
        <f t="shared" si="35"/>
        <v>30</v>
      </c>
      <c r="CO66">
        <f t="shared" si="36"/>
        <v>30</v>
      </c>
      <c r="CP66">
        <f t="shared" si="37"/>
        <v>81</v>
      </c>
      <c r="CQ66">
        <f t="shared" si="38"/>
        <v>92</v>
      </c>
      <c r="CR66">
        <f t="shared" si="39"/>
        <v>94</v>
      </c>
      <c r="CS66">
        <f t="shared" si="39"/>
        <v>96</v>
      </c>
      <c r="CU66">
        <f t="shared" si="29"/>
        <v>-63</v>
      </c>
      <c r="CV66">
        <f t="shared" si="30"/>
        <v>-63</v>
      </c>
      <c r="CW66">
        <f t="shared" si="40"/>
        <v>-63</v>
      </c>
      <c r="CX66">
        <f t="shared" si="41"/>
        <v>-63</v>
      </c>
      <c r="CY66">
        <f t="shared" si="42"/>
        <v>-63</v>
      </c>
      <c r="CZ66">
        <f t="shared" si="43"/>
        <v>-63</v>
      </c>
      <c r="DA66">
        <f t="shared" si="44"/>
        <v>-63</v>
      </c>
      <c r="DB66">
        <f t="shared" si="45"/>
        <v>-12</v>
      </c>
      <c r="DC66">
        <f t="shared" si="46"/>
        <v>-1</v>
      </c>
      <c r="DD66">
        <f t="shared" si="47"/>
        <v>1</v>
      </c>
      <c r="DE66">
        <f t="shared" si="47"/>
        <v>3</v>
      </c>
      <c r="DG66" s="1">
        <f t="shared" si="31"/>
        <v>-0.67741935483870963</v>
      </c>
      <c r="DH66" s="1">
        <f t="shared" si="48"/>
        <v>-0.67741935483870963</v>
      </c>
      <c r="DI66" s="1">
        <f t="shared" si="49"/>
        <v>-0.67741935483870963</v>
      </c>
      <c r="DJ66" s="1">
        <f t="shared" si="50"/>
        <v>-0.67741935483870963</v>
      </c>
      <c r="DK66" s="1">
        <f t="shared" si="51"/>
        <v>-0.67741935483870963</v>
      </c>
      <c r="DL66" s="1">
        <f t="shared" si="52"/>
        <v>-0.67741935483870963</v>
      </c>
      <c r="DM66" s="1">
        <f t="shared" si="53"/>
        <v>-0.67741935483870963</v>
      </c>
      <c r="DN66" s="1">
        <f t="shared" si="54"/>
        <v>-0.12903225806451613</v>
      </c>
      <c r="DO66" s="1">
        <f t="shared" si="55"/>
        <v>-1.0752688172043012E-2</v>
      </c>
      <c r="DP66" s="1">
        <f t="shared" si="56"/>
        <v>1.0752688172043012E-2</v>
      </c>
      <c r="DQ66" s="1">
        <f t="shared" si="56"/>
        <v>3.2258064516129031E-2</v>
      </c>
    </row>
    <row r="67" spans="1:121" x14ac:dyDescent="0.25">
      <c r="A67">
        <v>65</v>
      </c>
      <c r="B67">
        <v>94</v>
      </c>
      <c r="C67" s="5">
        <f>SUM(pdf!C67:$BU67)</f>
        <v>0.99999999999999989</v>
      </c>
      <c r="D67" s="6">
        <f>SUM(pdf!D67:$BU67)</f>
        <v>0.25874125874125825</v>
      </c>
      <c r="E67" s="6">
        <f>SUM(pdf!E67:$BU67)</f>
        <v>0.25874125874125825</v>
      </c>
      <c r="F67" s="6">
        <f>SUM(pdf!F67:$BU67)</f>
        <v>0.25874125874125825</v>
      </c>
      <c r="G67" s="6">
        <f>SUM(pdf!G67:$BU67)</f>
        <v>0.25874125874125825</v>
      </c>
      <c r="H67" s="6">
        <f>SUM(pdf!H67:$BU67)</f>
        <v>0.25874125874125825</v>
      </c>
      <c r="I67" s="6">
        <f>SUM(pdf!I67:$BU67)</f>
        <v>0.25874125874125825</v>
      </c>
      <c r="J67" s="6">
        <f>SUM(pdf!J67:$BU67)</f>
        <v>0.25874125874125825</v>
      </c>
      <c r="K67" s="6">
        <f>SUM(pdf!K67:$BU67)</f>
        <v>0.25874125874125825</v>
      </c>
      <c r="L67" s="6">
        <f>SUM(pdf!L67:$BU67)</f>
        <v>0.25874125874125825</v>
      </c>
      <c r="M67" s="6">
        <f>SUM(pdf!M67:$BU67)</f>
        <v>0.25874125874125825</v>
      </c>
      <c r="N67" s="6">
        <f>SUM(pdf!N67:$BU67)</f>
        <v>0.25874125874125825</v>
      </c>
      <c r="O67" s="6">
        <f>SUM(pdf!O67:$BU67)</f>
        <v>0.25874125874125825</v>
      </c>
      <c r="P67" s="6">
        <f>SUM(pdf!P67:$BU67)</f>
        <v>0.25874125874125825</v>
      </c>
      <c r="Q67" s="6">
        <f>SUM(pdf!Q67:$BU67)</f>
        <v>0.25874125874125825</v>
      </c>
      <c r="R67" s="6">
        <f>SUM(pdf!R67:$BU67)</f>
        <v>0.25874125874125825</v>
      </c>
      <c r="S67" s="6">
        <f>SUM(pdf!S67:$BU67)</f>
        <v>0.25874125874125825</v>
      </c>
      <c r="T67" s="6">
        <f>SUM(pdf!T67:$BU67)</f>
        <v>0.25874125874125825</v>
      </c>
      <c r="U67" s="6">
        <f>SUM(pdf!U67:$BU67)</f>
        <v>0.25874125874125825</v>
      </c>
      <c r="V67" s="6">
        <f>SUM(pdf!V67:$BU67)</f>
        <v>0.25874125874125825</v>
      </c>
      <c r="W67" s="6">
        <f>SUM(pdf!W67:$BU67)</f>
        <v>0.25874125874125825</v>
      </c>
      <c r="X67" s="6">
        <f>SUM(pdf!X67:$BU67)</f>
        <v>0.25874125874125825</v>
      </c>
      <c r="Y67" s="6">
        <f>SUM(pdf!Y67:$BU67)</f>
        <v>0.25874125874125825</v>
      </c>
      <c r="Z67" s="6">
        <f>SUM(pdf!Z67:$BU67)</f>
        <v>0.25874125874125825</v>
      </c>
      <c r="AA67" s="6">
        <f>SUM(pdf!AA67:$BU67)</f>
        <v>0.25699300699300653</v>
      </c>
      <c r="AB67" s="6">
        <f>SUM(pdf!AB67:$BU67)</f>
        <v>0.25699300699300653</v>
      </c>
      <c r="AC67" s="6">
        <f>SUM(pdf!AC67:$BU67)</f>
        <v>0.25699300699300653</v>
      </c>
      <c r="AD67" s="6">
        <f>SUM(pdf!AD67:$BU67)</f>
        <v>0.25524475524475476</v>
      </c>
      <c r="AE67" s="6">
        <f>SUM(pdf!AE67:$BU67)</f>
        <v>0.25524475524475476</v>
      </c>
      <c r="AF67" s="6">
        <f>SUM(pdf!AF67:$BU67)</f>
        <v>0.25524475524475476</v>
      </c>
      <c r="AG67" s="6">
        <f>SUM(pdf!AG67:$BU67)</f>
        <v>0.25174825174825127</v>
      </c>
      <c r="AH67" s="6">
        <f>SUM(pdf!AH67:$BU67)</f>
        <v>0.24650349650349601</v>
      </c>
      <c r="AI67" s="6">
        <f>SUM(pdf!AI67:$BU67)</f>
        <v>0.24475524475524429</v>
      </c>
      <c r="AJ67" s="6">
        <f>SUM(pdf!AJ67:$BU67)</f>
        <v>0.24300699300699255</v>
      </c>
      <c r="AK67" s="6">
        <f>SUM(pdf!AK67:$BU67)</f>
        <v>0.24300699300699255</v>
      </c>
      <c r="AL67" s="6">
        <f>SUM(pdf!AL67:$BU67)</f>
        <v>0.24300699300699255</v>
      </c>
      <c r="AM67" s="6">
        <f>SUM(pdf!AM67:$BU67)</f>
        <v>0.24300699300699255</v>
      </c>
      <c r="AN67" s="6">
        <f>SUM(pdf!AN67:$BU67)</f>
        <v>0.24125874125874081</v>
      </c>
      <c r="AO67" s="6">
        <f>SUM(pdf!AO67:$BU67)</f>
        <v>0.23951048951048909</v>
      </c>
      <c r="AP67" s="6">
        <f>SUM(pdf!AP67:$BU67)</f>
        <v>0.23776223776223732</v>
      </c>
      <c r="AQ67" s="6">
        <f>SUM(pdf!AQ67:$BU67)</f>
        <v>0.2360139860139856</v>
      </c>
      <c r="AR67" s="6">
        <f>SUM(pdf!AR67:$BU67)</f>
        <v>0.23426573426573385</v>
      </c>
      <c r="AS67" s="6">
        <f>SUM(pdf!AS67:$BU67)</f>
        <v>0.23251748251748211</v>
      </c>
      <c r="AT67" s="6">
        <f>SUM(pdf!AT67:$BU67)</f>
        <v>0.23251748251748211</v>
      </c>
      <c r="AU67" s="6">
        <f>SUM(pdf!AU67:$BU67)</f>
        <v>0.23076923076923039</v>
      </c>
      <c r="AV67" s="6">
        <f>SUM(pdf!AV67:$BU67)</f>
        <v>0.22902097902097862</v>
      </c>
      <c r="AW67" s="6">
        <f>SUM(pdf!AW67:$BU67)</f>
        <v>0.22902097902097862</v>
      </c>
      <c r="AX67" s="6">
        <f>SUM(pdf!AX67:$BU67)</f>
        <v>0.22902097902097862</v>
      </c>
      <c r="AY67" s="6">
        <f>SUM(pdf!AY67:$BU67)</f>
        <v>0.22552447552447513</v>
      </c>
      <c r="AZ67" s="6">
        <f>SUM(pdf!AZ67:$BU67)</f>
        <v>0.22552447552447513</v>
      </c>
      <c r="BA67" s="6">
        <f>SUM(pdf!BA67:$BU67)</f>
        <v>0.22377622377622342</v>
      </c>
      <c r="BB67" s="6">
        <f>SUM(pdf!BB67:$BU67)</f>
        <v>0.21853146853146815</v>
      </c>
      <c r="BC67" s="6">
        <f>SUM(pdf!BC67:$BU67)</f>
        <v>0.21503496503496466</v>
      </c>
      <c r="BD67" s="6">
        <f>SUM(pdf!BD67:$BU67)</f>
        <v>0.21503496503496466</v>
      </c>
      <c r="BE67" s="6">
        <f>SUM(pdf!BE67:$BU67)</f>
        <v>0.21503496503496466</v>
      </c>
      <c r="BF67" s="6">
        <f>SUM(pdf!BF67:$BU67)</f>
        <v>0.21328671328671295</v>
      </c>
      <c r="BG67" s="6">
        <f>SUM(pdf!BG67:$BU67)</f>
        <v>0.2115384615384612</v>
      </c>
      <c r="BH67" s="6">
        <f>SUM(pdf!BH67:$BU67)</f>
        <v>0.19930069930069899</v>
      </c>
      <c r="BI67" s="6">
        <f>SUM(pdf!BI67:$BU67)</f>
        <v>0.19055944055944027</v>
      </c>
      <c r="BJ67" s="6">
        <f>SUM(pdf!BJ67:$BU67)</f>
        <v>0.19055944055944027</v>
      </c>
      <c r="BK67" s="6">
        <f>SUM(pdf!BK67:$BU67)</f>
        <v>0.18181818181818152</v>
      </c>
      <c r="BL67" s="6">
        <f>SUM(pdf!BL67:$BU67)</f>
        <v>0.1730769230769228</v>
      </c>
      <c r="BM67" s="6">
        <f>SUM(pdf!BM67:$BU67)</f>
        <v>0.16258741258741241</v>
      </c>
      <c r="BN67" s="6">
        <f>SUM(pdf!BN67:$BU67)</f>
        <v>0.14860139860139851</v>
      </c>
      <c r="BO67" s="6">
        <f>SUM(pdf!BO67:$BU67)</f>
        <v>0.1363636363636363</v>
      </c>
      <c r="BP67" s="6">
        <f>SUM(pdf!BP67:$BU67)</f>
        <v>5.5944055944055909E-2</v>
      </c>
      <c r="BQ67" s="6">
        <f>SUM(pdf!BQ67:$BU67)</f>
        <v>4.895104895104891E-2</v>
      </c>
      <c r="BR67" s="6">
        <f>SUM(pdf!BR67:$BU67)</f>
        <v>4.1958041958041925E-2</v>
      </c>
      <c r="BS67" s="6">
        <f>SUM(pdf!BS67:$BU67)</f>
        <v>4.020979020979018E-2</v>
      </c>
      <c r="BT67" s="6">
        <f>SUM(pdf!BT67:$BU67)</f>
        <v>3.8461538461538443E-2</v>
      </c>
      <c r="BU67" s="7">
        <f>SUM(pdf!BU67:$BU67)</f>
        <v>3.3216783216783202E-2</v>
      </c>
      <c r="BW67">
        <f t="shared" si="57"/>
        <v>1</v>
      </c>
      <c r="BX67">
        <f t="shared" si="57"/>
        <v>1</v>
      </c>
      <c r="BY67">
        <f t="shared" si="57"/>
        <v>1</v>
      </c>
      <c r="BZ67">
        <f t="shared" si="59"/>
        <v>1</v>
      </c>
      <c r="CA67">
        <f t="shared" si="59"/>
        <v>1</v>
      </c>
      <c r="CB67">
        <f t="shared" si="59"/>
        <v>1</v>
      </c>
      <c r="CC67">
        <f t="shared" si="59"/>
        <v>1</v>
      </c>
      <c r="CD67">
        <f t="shared" si="59"/>
        <v>31</v>
      </c>
      <c r="CE67">
        <f t="shared" si="59"/>
        <v>63</v>
      </c>
      <c r="CF67">
        <f t="shared" si="59"/>
        <v>66</v>
      </c>
      <c r="CG67">
        <f t="shared" si="59"/>
        <v>71</v>
      </c>
      <c r="CI67">
        <f t="shared" si="27"/>
        <v>30</v>
      </c>
      <c r="CJ67">
        <f t="shared" si="28"/>
        <v>30</v>
      </c>
      <c r="CK67">
        <f t="shared" si="32"/>
        <v>30</v>
      </c>
      <c r="CL67">
        <f t="shared" si="33"/>
        <v>30</v>
      </c>
      <c r="CM67">
        <f t="shared" si="34"/>
        <v>30</v>
      </c>
      <c r="CN67">
        <f t="shared" si="35"/>
        <v>30</v>
      </c>
      <c r="CO67">
        <f t="shared" si="36"/>
        <v>30</v>
      </c>
      <c r="CP67">
        <f t="shared" si="37"/>
        <v>60</v>
      </c>
      <c r="CQ67">
        <f t="shared" si="38"/>
        <v>92</v>
      </c>
      <c r="CR67">
        <f t="shared" si="39"/>
        <v>95</v>
      </c>
      <c r="CS67">
        <f t="shared" si="39"/>
        <v>100</v>
      </c>
      <c r="CU67">
        <f t="shared" si="29"/>
        <v>-64</v>
      </c>
      <c r="CV67">
        <f t="shared" si="30"/>
        <v>-64</v>
      </c>
      <c r="CW67">
        <f t="shared" si="40"/>
        <v>-64</v>
      </c>
      <c r="CX67">
        <f t="shared" si="41"/>
        <v>-64</v>
      </c>
      <c r="CY67">
        <f t="shared" si="42"/>
        <v>-64</v>
      </c>
      <c r="CZ67">
        <f t="shared" si="43"/>
        <v>-64</v>
      </c>
      <c r="DA67">
        <f t="shared" si="44"/>
        <v>-64</v>
      </c>
      <c r="DB67">
        <f t="shared" si="45"/>
        <v>-34</v>
      </c>
      <c r="DC67">
        <f t="shared" si="46"/>
        <v>-2</v>
      </c>
      <c r="DD67">
        <f t="shared" si="47"/>
        <v>1</v>
      </c>
      <c r="DE67">
        <f t="shared" si="47"/>
        <v>6</v>
      </c>
      <c r="DG67" s="1">
        <f t="shared" si="31"/>
        <v>-0.68085106382978722</v>
      </c>
      <c r="DH67" s="1">
        <f t="shared" si="48"/>
        <v>-0.68085106382978722</v>
      </c>
      <c r="DI67" s="1">
        <f t="shared" si="49"/>
        <v>-0.68085106382978722</v>
      </c>
      <c r="DJ67" s="1">
        <f t="shared" si="50"/>
        <v>-0.68085106382978722</v>
      </c>
      <c r="DK67" s="1">
        <f t="shared" si="51"/>
        <v>-0.68085106382978722</v>
      </c>
      <c r="DL67" s="1">
        <f t="shared" si="52"/>
        <v>-0.68085106382978722</v>
      </c>
      <c r="DM67" s="1">
        <f t="shared" si="53"/>
        <v>-0.68085106382978722</v>
      </c>
      <c r="DN67" s="1">
        <f t="shared" si="54"/>
        <v>-0.36170212765957449</v>
      </c>
      <c r="DO67" s="1">
        <f t="shared" si="55"/>
        <v>-2.1276595744680851E-2</v>
      </c>
      <c r="DP67" s="1">
        <f t="shared" si="56"/>
        <v>1.0638297872340425E-2</v>
      </c>
      <c r="DQ67" s="1">
        <f t="shared" si="56"/>
        <v>6.3829787234042548E-2</v>
      </c>
    </row>
    <row r="68" spans="1:121" x14ac:dyDescent="0.25">
      <c r="A68">
        <v>66</v>
      </c>
      <c r="B68">
        <v>95</v>
      </c>
      <c r="C68" s="5">
        <f>SUM(pdf!C68:$BU68)</f>
        <v>0.99999999999999967</v>
      </c>
      <c r="D68" s="6">
        <f>SUM(pdf!D68:$BU68)</f>
        <v>0.28330781010719702</v>
      </c>
      <c r="E68" s="6">
        <f>SUM(pdf!E68:$BU68)</f>
        <v>0.28330781010719702</v>
      </c>
      <c r="F68" s="6">
        <f>SUM(pdf!F68:$BU68)</f>
        <v>0.28330781010719702</v>
      </c>
      <c r="G68" s="6">
        <f>SUM(pdf!G68:$BU68)</f>
        <v>0.28330781010719702</v>
      </c>
      <c r="H68" s="6">
        <f>SUM(pdf!H68:$BU68)</f>
        <v>0.28330781010719702</v>
      </c>
      <c r="I68" s="6">
        <f>SUM(pdf!I68:$BU68)</f>
        <v>0.28330781010719702</v>
      </c>
      <c r="J68" s="6">
        <f>SUM(pdf!J68:$BU68)</f>
        <v>0.28330781010719702</v>
      </c>
      <c r="K68" s="6">
        <f>SUM(pdf!K68:$BU68)</f>
        <v>0.28330781010719702</v>
      </c>
      <c r="L68" s="6">
        <f>SUM(pdf!L68:$BU68)</f>
        <v>0.28330781010719702</v>
      </c>
      <c r="M68" s="6">
        <f>SUM(pdf!M68:$BU68)</f>
        <v>0.28330781010719702</v>
      </c>
      <c r="N68" s="6">
        <f>SUM(pdf!N68:$BU68)</f>
        <v>0.28330781010719702</v>
      </c>
      <c r="O68" s="6">
        <f>SUM(pdf!O68:$BU68)</f>
        <v>0.28330781010719702</v>
      </c>
      <c r="P68" s="6">
        <f>SUM(pdf!P68:$BU68)</f>
        <v>0.28330781010719702</v>
      </c>
      <c r="Q68" s="6">
        <f>SUM(pdf!Q68:$BU68)</f>
        <v>0.28330781010719702</v>
      </c>
      <c r="R68" s="6">
        <f>SUM(pdf!R68:$BU68)</f>
        <v>0.28330781010719702</v>
      </c>
      <c r="S68" s="6">
        <f>SUM(pdf!S68:$BU68)</f>
        <v>0.28330781010719702</v>
      </c>
      <c r="T68" s="6">
        <f>SUM(pdf!T68:$BU68)</f>
        <v>0.28330781010719702</v>
      </c>
      <c r="U68" s="6">
        <f>SUM(pdf!U68:$BU68)</f>
        <v>0.28330781010719702</v>
      </c>
      <c r="V68" s="6">
        <f>SUM(pdf!V68:$BU68)</f>
        <v>0.28330781010719702</v>
      </c>
      <c r="W68" s="6">
        <f>SUM(pdf!W68:$BU68)</f>
        <v>0.28330781010719702</v>
      </c>
      <c r="X68" s="6">
        <f>SUM(pdf!X68:$BU68)</f>
        <v>0.28330781010719702</v>
      </c>
      <c r="Y68" s="6">
        <f>SUM(pdf!Y68:$BU68)</f>
        <v>0.28330781010719702</v>
      </c>
      <c r="Z68" s="6">
        <f>SUM(pdf!Z68:$BU68)</f>
        <v>0.28330781010719702</v>
      </c>
      <c r="AA68" s="6">
        <f>SUM(pdf!AA68:$BU68)</f>
        <v>0.28330781010719702</v>
      </c>
      <c r="AB68" s="6">
        <f>SUM(pdf!AB68:$BU68)</f>
        <v>0.28330781010719702</v>
      </c>
      <c r="AC68" s="6">
        <f>SUM(pdf!AC68:$BU68)</f>
        <v>0.28330781010719702</v>
      </c>
      <c r="AD68" s="6">
        <f>SUM(pdf!AD68:$BU68)</f>
        <v>0.28330781010719702</v>
      </c>
      <c r="AE68" s="6">
        <f>SUM(pdf!AE68:$BU68)</f>
        <v>0.28330781010719702</v>
      </c>
      <c r="AF68" s="6">
        <f>SUM(pdf!AF68:$BU68)</f>
        <v>0.28177641653905006</v>
      </c>
      <c r="AG68" s="6">
        <f>SUM(pdf!AG68:$BU68)</f>
        <v>0.28177641653905006</v>
      </c>
      <c r="AH68" s="6">
        <f>SUM(pdf!AH68:$BU68)</f>
        <v>0.28177641653905006</v>
      </c>
      <c r="AI68" s="6">
        <f>SUM(pdf!AI68:$BU68)</f>
        <v>0.28177641653905006</v>
      </c>
      <c r="AJ68" s="6">
        <f>SUM(pdf!AJ68:$BU68)</f>
        <v>0.28177641653905006</v>
      </c>
      <c r="AK68" s="6">
        <f>SUM(pdf!AK68:$BU68)</f>
        <v>0.28177641653905006</v>
      </c>
      <c r="AL68" s="6">
        <f>SUM(pdf!AL68:$BU68)</f>
        <v>0.28177641653905006</v>
      </c>
      <c r="AM68" s="6">
        <f>SUM(pdf!AM68:$BU68)</f>
        <v>0.28024502297090303</v>
      </c>
      <c r="AN68" s="6">
        <f>SUM(pdf!AN68:$BU68)</f>
        <v>0.27718223583460899</v>
      </c>
      <c r="AO68" s="6">
        <f>SUM(pdf!AO68:$BU68)</f>
        <v>0.27718223583460899</v>
      </c>
      <c r="AP68" s="6">
        <f>SUM(pdf!AP68:$BU68)</f>
        <v>0.27565084226646197</v>
      </c>
      <c r="AQ68" s="6">
        <f>SUM(pdf!AQ68:$BU68)</f>
        <v>0.27411944869831495</v>
      </c>
      <c r="AR68" s="6">
        <f>SUM(pdf!AR68:$BU68)</f>
        <v>0.26952526799387394</v>
      </c>
      <c r="AS68" s="6">
        <f>SUM(pdf!AS68:$BU68)</f>
        <v>0.26952526799387394</v>
      </c>
      <c r="AT68" s="6">
        <f>SUM(pdf!AT68:$BU68)</f>
        <v>0.26952526799387394</v>
      </c>
      <c r="AU68" s="6">
        <f>SUM(pdf!AU68:$BU68)</f>
        <v>0.26952526799387394</v>
      </c>
      <c r="AV68" s="6">
        <f>SUM(pdf!AV68:$BU68)</f>
        <v>0.26493108728943288</v>
      </c>
      <c r="AW68" s="6">
        <f>SUM(pdf!AW68:$BU68)</f>
        <v>0.26493108728943288</v>
      </c>
      <c r="AX68" s="6">
        <f>SUM(pdf!AX68:$BU68)</f>
        <v>0.26339969372128591</v>
      </c>
      <c r="AY68" s="6">
        <f>SUM(pdf!AY68:$BU68)</f>
        <v>0.25727411944869782</v>
      </c>
      <c r="AZ68" s="6">
        <f>SUM(pdf!AZ68:$BU68)</f>
        <v>0.25267993874425676</v>
      </c>
      <c r="BA68" s="6">
        <f>SUM(pdf!BA68:$BU68)</f>
        <v>0.24961715160796275</v>
      </c>
      <c r="BB68" s="6">
        <f>SUM(pdf!BB68:$BU68)</f>
        <v>0.24808575803981575</v>
      </c>
      <c r="BC68" s="6">
        <f>SUM(pdf!BC68:$BU68)</f>
        <v>0.24655436447166873</v>
      </c>
      <c r="BD68" s="6">
        <f>SUM(pdf!BD68:$BU68)</f>
        <v>0.24042879019908067</v>
      </c>
      <c r="BE68" s="6">
        <f>SUM(pdf!BE68:$BU68)</f>
        <v>0.23736600306278666</v>
      </c>
      <c r="BF68" s="6">
        <f>SUM(pdf!BF68:$BU68)</f>
        <v>0.23583460949463966</v>
      </c>
      <c r="BG68" s="6">
        <f>SUM(pdf!BG68:$BU68)</f>
        <v>0.23430321592649264</v>
      </c>
      <c r="BH68" s="6">
        <f>SUM(pdf!BH68:$BU68)</f>
        <v>0.22664624808575759</v>
      </c>
      <c r="BI68" s="6">
        <f>SUM(pdf!BI68:$BU68)</f>
        <v>0.22358346094946355</v>
      </c>
      <c r="BJ68" s="6">
        <f>SUM(pdf!BJ68:$BU68)</f>
        <v>0.22052067381316956</v>
      </c>
      <c r="BK68" s="6">
        <f>SUM(pdf!BK68:$BU68)</f>
        <v>0.20980091883614052</v>
      </c>
      <c r="BL68" s="6">
        <f>SUM(pdf!BL68:$BU68)</f>
        <v>0.20520673813169951</v>
      </c>
      <c r="BM68" s="6">
        <f>SUM(pdf!BM68:$BU68)</f>
        <v>0.1929555895865234</v>
      </c>
      <c r="BN68" s="6">
        <f>SUM(pdf!BN68:$BU68)</f>
        <v>0.18376722817764132</v>
      </c>
      <c r="BO68" s="6">
        <f>SUM(pdf!BO68:$BU68)</f>
        <v>0.16845329249617122</v>
      </c>
      <c r="BP68" s="6">
        <f>SUM(pdf!BP68:$BU68)</f>
        <v>0.15313935681470112</v>
      </c>
      <c r="BQ68" s="6">
        <f>SUM(pdf!BQ68:$BU68)</f>
        <v>5.6661562021439342E-2</v>
      </c>
      <c r="BR68" s="6">
        <f>SUM(pdf!BR68:$BU68)</f>
        <v>4.5941807044410338E-2</v>
      </c>
      <c r="BS68" s="6">
        <f>SUM(pdf!BS68:$BU68)</f>
        <v>4.2879019908116323E-2</v>
      </c>
      <c r="BT68" s="6">
        <f>SUM(pdf!BT68:$BU68)</f>
        <v>3.5222052067381257E-2</v>
      </c>
      <c r="BU68" s="7">
        <f>SUM(pdf!BU68:$BU68)</f>
        <v>2.7565084226646198E-2</v>
      </c>
      <c r="BW68">
        <f t="shared" si="57"/>
        <v>1</v>
      </c>
      <c r="BX68">
        <f t="shared" si="57"/>
        <v>1</v>
      </c>
      <c r="BY68">
        <f t="shared" si="57"/>
        <v>1</v>
      </c>
      <c r="BZ68">
        <f t="shared" si="59"/>
        <v>1</v>
      </c>
      <c r="CA68">
        <f t="shared" si="59"/>
        <v>1</v>
      </c>
      <c r="CB68">
        <f t="shared" si="59"/>
        <v>1</v>
      </c>
      <c r="CC68">
        <f t="shared" si="59"/>
        <v>1</v>
      </c>
      <c r="CD68">
        <f t="shared" si="59"/>
        <v>50</v>
      </c>
      <c r="CE68">
        <f t="shared" si="59"/>
        <v>66</v>
      </c>
      <c r="CF68">
        <f t="shared" si="59"/>
        <v>67</v>
      </c>
      <c r="CG68">
        <f t="shared" si="59"/>
        <v>70</v>
      </c>
      <c r="CI68">
        <f t="shared" ref="CI68:CI73" si="60">HLOOKUP(BW68,$C$1:$BU$2,2,TRUE)</f>
        <v>30</v>
      </c>
      <c r="CJ68">
        <f t="shared" ref="CJ68:CJ73" si="61">HLOOKUP(BX68,$C$1:$BU$2,2,TRUE)</f>
        <v>30</v>
      </c>
      <c r="CK68">
        <f t="shared" si="32"/>
        <v>30</v>
      </c>
      <c r="CL68">
        <f t="shared" si="33"/>
        <v>30</v>
      </c>
      <c r="CM68">
        <f t="shared" si="34"/>
        <v>30</v>
      </c>
      <c r="CN68">
        <f t="shared" si="35"/>
        <v>30</v>
      </c>
      <c r="CO68">
        <f t="shared" si="36"/>
        <v>30</v>
      </c>
      <c r="CP68">
        <f t="shared" si="37"/>
        <v>79</v>
      </c>
      <c r="CQ68">
        <f t="shared" si="38"/>
        <v>95</v>
      </c>
      <c r="CR68">
        <f t="shared" si="39"/>
        <v>96</v>
      </c>
      <c r="CS68">
        <f t="shared" si="39"/>
        <v>99</v>
      </c>
      <c r="CU68">
        <f t="shared" ref="CU68:CU73" si="62">CI68-$B68</f>
        <v>-65</v>
      </c>
      <c r="CV68">
        <f t="shared" ref="CV68:CV73" si="63">CJ68-$B68</f>
        <v>-65</v>
      </c>
      <c r="CW68">
        <f t="shared" si="40"/>
        <v>-65</v>
      </c>
      <c r="CX68">
        <f t="shared" si="41"/>
        <v>-65</v>
      </c>
      <c r="CY68">
        <f t="shared" si="42"/>
        <v>-65</v>
      </c>
      <c r="CZ68">
        <f t="shared" si="43"/>
        <v>-65</v>
      </c>
      <c r="DA68">
        <f t="shared" si="44"/>
        <v>-65</v>
      </c>
      <c r="DB68">
        <f t="shared" si="45"/>
        <v>-16</v>
      </c>
      <c r="DC68">
        <f t="shared" si="46"/>
        <v>0</v>
      </c>
      <c r="DD68">
        <f t="shared" si="47"/>
        <v>1</v>
      </c>
      <c r="DE68">
        <f t="shared" si="47"/>
        <v>4</v>
      </c>
      <c r="DG68" s="1">
        <f t="shared" ref="DG68:DG73" si="64">CU68/$B68</f>
        <v>-0.68421052631578949</v>
      </c>
      <c r="DH68" s="1">
        <f t="shared" si="48"/>
        <v>-0.68421052631578949</v>
      </c>
      <c r="DI68" s="1">
        <f t="shared" si="49"/>
        <v>-0.68421052631578949</v>
      </c>
      <c r="DJ68" s="1">
        <f t="shared" si="50"/>
        <v>-0.68421052631578949</v>
      </c>
      <c r="DK68" s="1">
        <f t="shared" si="51"/>
        <v>-0.68421052631578949</v>
      </c>
      <c r="DL68" s="1">
        <f t="shared" si="52"/>
        <v>-0.68421052631578949</v>
      </c>
      <c r="DM68" s="1">
        <f t="shared" si="53"/>
        <v>-0.68421052631578949</v>
      </c>
      <c r="DN68" s="1">
        <f t="shared" si="54"/>
        <v>-0.16842105263157894</v>
      </c>
      <c r="DO68" s="1">
        <f t="shared" si="55"/>
        <v>0</v>
      </c>
      <c r="DP68" s="1">
        <f t="shared" si="56"/>
        <v>1.0526315789473684E-2</v>
      </c>
      <c r="DQ68" s="1">
        <f t="shared" si="56"/>
        <v>4.2105263157894736E-2</v>
      </c>
    </row>
    <row r="69" spans="1:121" x14ac:dyDescent="0.25">
      <c r="A69">
        <v>67</v>
      </c>
      <c r="B69">
        <v>96</v>
      </c>
      <c r="C69" s="5">
        <f>SUM(pdf!C69:$BU69)</f>
        <v>0.99999999999999889</v>
      </c>
      <c r="D69" s="6">
        <f>SUM(pdf!D69:$BU69)</f>
        <v>0.23714759535655033</v>
      </c>
      <c r="E69" s="6">
        <f>SUM(pdf!E69:$BU69)</f>
        <v>0.23714759535655033</v>
      </c>
      <c r="F69" s="6">
        <f>SUM(pdf!F69:$BU69)</f>
        <v>0.23714759535655033</v>
      </c>
      <c r="G69" s="6">
        <f>SUM(pdf!G69:$BU69)</f>
        <v>0.23714759535655033</v>
      </c>
      <c r="H69" s="6">
        <f>SUM(pdf!H69:$BU69)</f>
        <v>0.23714759535655033</v>
      </c>
      <c r="I69" s="6">
        <f>SUM(pdf!I69:$BU69)</f>
        <v>0.23714759535655033</v>
      </c>
      <c r="J69" s="6">
        <f>SUM(pdf!J69:$BU69)</f>
        <v>0.23714759535655033</v>
      </c>
      <c r="K69" s="6">
        <f>SUM(pdf!K69:$BU69)</f>
        <v>0.23714759535655033</v>
      </c>
      <c r="L69" s="6">
        <f>SUM(pdf!L69:$BU69)</f>
        <v>0.23714759535655033</v>
      </c>
      <c r="M69" s="6">
        <f>SUM(pdf!M69:$BU69)</f>
        <v>0.23714759535655033</v>
      </c>
      <c r="N69" s="6">
        <f>SUM(pdf!N69:$BU69)</f>
        <v>0.23714759535655033</v>
      </c>
      <c r="O69" s="6">
        <f>SUM(pdf!O69:$BU69)</f>
        <v>0.23714759535655033</v>
      </c>
      <c r="P69" s="6">
        <f>SUM(pdf!P69:$BU69)</f>
        <v>0.23714759535655033</v>
      </c>
      <c r="Q69" s="6">
        <f>SUM(pdf!Q69:$BU69)</f>
        <v>0.23714759535655033</v>
      </c>
      <c r="R69" s="6">
        <f>SUM(pdf!R69:$BU69)</f>
        <v>0.23714759535655033</v>
      </c>
      <c r="S69" s="6">
        <f>SUM(pdf!S69:$BU69)</f>
        <v>0.23714759535655033</v>
      </c>
      <c r="T69" s="6">
        <f>SUM(pdf!T69:$BU69)</f>
        <v>0.23714759535655033</v>
      </c>
      <c r="U69" s="6">
        <f>SUM(pdf!U69:$BU69)</f>
        <v>0.23714759535655033</v>
      </c>
      <c r="V69" s="6">
        <f>SUM(pdf!V69:$BU69)</f>
        <v>0.23714759535655033</v>
      </c>
      <c r="W69" s="6">
        <f>SUM(pdf!W69:$BU69)</f>
        <v>0.23714759535655033</v>
      </c>
      <c r="X69" s="6">
        <f>SUM(pdf!X69:$BU69)</f>
        <v>0.23714759535655033</v>
      </c>
      <c r="Y69" s="6">
        <f>SUM(pdf!Y69:$BU69)</f>
        <v>0.23714759535655033</v>
      </c>
      <c r="Z69" s="6">
        <f>SUM(pdf!Z69:$BU69)</f>
        <v>0.23714759535655033</v>
      </c>
      <c r="AA69" s="6">
        <f>SUM(pdf!AA69:$BU69)</f>
        <v>0.23714759535655033</v>
      </c>
      <c r="AB69" s="6">
        <f>SUM(pdf!AB69:$BU69)</f>
        <v>0.23714759535655033</v>
      </c>
      <c r="AC69" s="6">
        <f>SUM(pdf!AC69:$BU69)</f>
        <v>0.23714759535655033</v>
      </c>
      <c r="AD69" s="6">
        <f>SUM(pdf!AD69:$BU69)</f>
        <v>0.23714759535655033</v>
      </c>
      <c r="AE69" s="6">
        <f>SUM(pdf!AE69:$BU69)</f>
        <v>0.23714759535655033</v>
      </c>
      <c r="AF69" s="6">
        <f>SUM(pdf!AF69:$BU69)</f>
        <v>0.23714759535655033</v>
      </c>
      <c r="AG69" s="6">
        <f>SUM(pdf!AG69:$BU69)</f>
        <v>0.23714759535655033</v>
      </c>
      <c r="AH69" s="6">
        <f>SUM(pdf!AH69:$BU69)</f>
        <v>0.23548922056384719</v>
      </c>
      <c r="AI69" s="6">
        <f>SUM(pdf!AI69:$BU69)</f>
        <v>0.23548922056384719</v>
      </c>
      <c r="AJ69" s="6">
        <f>SUM(pdf!AJ69:$BU69)</f>
        <v>0.23548922056384719</v>
      </c>
      <c r="AK69" s="6">
        <f>SUM(pdf!AK69:$BU69)</f>
        <v>0.23548922056384719</v>
      </c>
      <c r="AL69" s="6">
        <f>SUM(pdf!AL69:$BU69)</f>
        <v>0.23383084577114405</v>
      </c>
      <c r="AM69" s="6">
        <f>SUM(pdf!AM69:$BU69)</f>
        <v>0.23383084577114405</v>
      </c>
      <c r="AN69" s="6">
        <f>SUM(pdf!AN69:$BU69)</f>
        <v>0.2321724709784409</v>
      </c>
      <c r="AO69" s="6">
        <f>SUM(pdf!AO69:$BU69)</f>
        <v>0.2321724709784409</v>
      </c>
      <c r="AP69" s="6">
        <f>SUM(pdf!AP69:$BU69)</f>
        <v>0.2321724709784409</v>
      </c>
      <c r="AQ69" s="6">
        <f>SUM(pdf!AQ69:$BU69)</f>
        <v>0.23051409618573776</v>
      </c>
      <c r="AR69" s="6">
        <f>SUM(pdf!AR69:$BU69)</f>
        <v>0.23051409618573776</v>
      </c>
      <c r="AS69" s="6">
        <f>SUM(pdf!AS69:$BU69)</f>
        <v>0.23051409618573776</v>
      </c>
      <c r="AT69" s="6">
        <f>SUM(pdf!AT69:$BU69)</f>
        <v>0.23051409618573776</v>
      </c>
      <c r="AU69" s="6">
        <f>SUM(pdf!AU69:$BU69)</f>
        <v>0.23051409618573776</v>
      </c>
      <c r="AV69" s="6">
        <f>SUM(pdf!AV69:$BU69)</f>
        <v>0.22719734660033142</v>
      </c>
      <c r="AW69" s="6">
        <f>SUM(pdf!AW69:$BU69)</f>
        <v>0.22719734660033142</v>
      </c>
      <c r="AX69" s="6">
        <f>SUM(pdf!AX69:$BU69)</f>
        <v>0.22553897180762827</v>
      </c>
      <c r="AY69" s="6">
        <f>SUM(pdf!AY69:$BU69)</f>
        <v>0.22222222222222199</v>
      </c>
      <c r="AZ69" s="6">
        <f>SUM(pdf!AZ69:$BU69)</f>
        <v>0.22222222222222199</v>
      </c>
      <c r="BA69" s="6">
        <f>SUM(pdf!BA69:$BU69)</f>
        <v>0.22056384742951884</v>
      </c>
      <c r="BB69" s="6">
        <f>SUM(pdf!BB69:$BU69)</f>
        <v>0.2189054726368157</v>
      </c>
      <c r="BC69" s="6">
        <f>SUM(pdf!BC69:$BU69)</f>
        <v>0.21558872305140941</v>
      </c>
      <c r="BD69" s="6">
        <f>SUM(pdf!BD69:$BU69)</f>
        <v>0.20895522388059679</v>
      </c>
      <c r="BE69" s="6">
        <f>SUM(pdf!BE69:$BU69)</f>
        <v>0.2056384742951905</v>
      </c>
      <c r="BF69" s="6">
        <f>SUM(pdf!BF69:$BU69)</f>
        <v>0.20066334991708104</v>
      </c>
      <c r="BG69" s="6">
        <f>SUM(pdf!BG69:$BU69)</f>
        <v>0.19734660033167473</v>
      </c>
      <c r="BH69" s="6">
        <f>SUM(pdf!BH69:$BU69)</f>
        <v>0.19402985074626844</v>
      </c>
      <c r="BI69" s="6">
        <f>SUM(pdf!BI69:$BU69)</f>
        <v>0.19071310116086215</v>
      </c>
      <c r="BJ69" s="6">
        <f>SUM(pdf!BJ69:$BU69)</f>
        <v>0.18905472636815898</v>
      </c>
      <c r="BK69" s="6">
        <f>SUM(pdf!BK69:$BU69)</f>
        <v>0.18905472636815898</v>
      </c>
      <c r="BL69" s="6">
        <f>SUM(pdf!BL69:$BU69)</f>
        <v>0.1857379767827527</v>
      </c>
      <c r="BM69" s="6">
        <f>SUM(pdf!BM69:$BU69)</f>
        <v>0.17744610281923695</v>
      </c>
      <c r="BN69" s="6">
        <f>SUM(pdf!BN69:$BU69)</f>
        <v>0.17247097844112749</v>
      </c>
      <c r="BO69" s="6">
        <f>SUM(pdf!BO69:$BU69)</f>
        <v>0.16252072968490858</v>
      </c>
      <c r="BP69" s="6">
        <f>SUM(pdf!BP69:$BU69)</f>
        <v>0.16086235489220543</v>
      </c>
      <c r="BQ69" s="6">
        <f>SUM(pdf!BQ69:$BU69)</f>
        <v>0.13598673300165826</v>
      </c>
      <c r="BR69" s="6">
        <f>SUM(pdf!BR69:$BU69)</f>
        <v>4.3117744610281852E-2</v>
      </c>
      <c r="BS69" s="6">
        <f>SUM(pdf!BS69:$BU69)</f>
        <v>3.8142620232172401E-2</v>
      </c>
      <c r="BT69" s="6">
        <f>SUM(pdf!BT69:$BU69)</f>
        <v>2.3217247097844101E-2</v>
      </c>
      <c r="BU69" s="7">
        <f>SUM(pdf!BU69:$BU69)</f>
        <v>1.99004975124378E-2</v>
      </c>
      <c r="BW69">
        <f t="shared" si="57"/>
        <v>1</v>
      </c>
      <c r="BX69">
        <f t="shared" si="57"/>
        <v>1</v>
      </c>
      <c r="BY69">
        <f t="shared" si="57"/>
        <v>1</v>
      </c>
      <c r="BZ69">
        <f t="shared" si="59"/>
        <v>1</v>
      </c>
      <c r="CA69">
        <f t="shared" si="59"/>
        <v>1</v>
      </c>
      <c r="CB69">
        <f t="shared" si="59"/>
        <v>1</v>
      </c>
      <c r="CC69">
        <f t="shared" si="59"/>
        <v>1</v>
      </c>
      <c r="CD69">
        <f t="shared" si="59"/>
        <v>1</v>
      </c>
      <c r="CE69">
        <f t="shared" si="59"/>
        <v>66</v>
      </c>
      <c r="CF69">
        <f t="shared" si="59"/>
        <v>67</v>
      </c>
      <c r="CG69">
        <f t="shared" si="59"/>
        <v>69</v>
      </c>
      <c r="CI69">
        <f t="shared" si="60"/>
        <v>30</v>
      </c>
      <c r="CJ69">
        <f t="shared" si="61"/>
        <v>30</v>
      </c>
      <c r="CK69">
        <f t="shared" si="32"/>
        <v>30</v>
      </c>
      <c r="CL69">
        <f t="shared" si="33"/>
        <v>30</v>
      </c>
      <c r="CM69">
        <f t="shared" si="34"/>
        <v>30</v>
      </c>
      <c r="CN69">
        <f t="shared" si="35"/>
        <v>30</v>
      </c>
      <c r="CO69">
        <f t="shared" si="36"/>
        <v>30</v>
      </c>
      <c r="CP69">
        <f t="shared" si="37"/>
        <v>30</v>
      </c>
      <c r="CQ69">
        <f t="shared" si="38"/>
        <v>95</v>
      </c>
      <c r="CR69">
        <f t="shared" si="39"/>
        <v>96</v>
      </c>
      <c r="CS69">
        <f t="shared" si="39"/>
        <v>98</v>
      </c>
      <c r="CU69">
        <f t="shared" si="62"/>
        <v>-66</v>
      </c>
      <c r="CV69">
        <f t="shared" si="63"/>
        <v>-66</v>
      </c>
      <c r="CW69">
        <f t="shared" si="40"/>
        <v>-66</v>
      </c>
      <c r="CX69">
        <f t="shared" si="41"/>
        <v>-66</v>
      </c>
      <c r="CY69">
        <f t="shared" si="42"/>
        <v>-66</v>
      </c>
      <c r="CZ69">
        <f t="shared" si="43"/>
        <v>-66</v>
      </c>
      <c r="DA69">
        <f t="shared" si="44"/>
        <v>-66</v>
      </c>
      <c r="DB69">
        <f t="shared" si="45"/>
        <v>-66</v>
      </c>
      <c r="DC69">
        <f t="shared" si="46"/>
        <v>-1</v>
      </c>
      <c r="DD69">
        <f t="shared" si="47"/>
        <v>0</v>
      </c>
      <c r="DE69">
        <f t="shared" si="47"/>
        <v>2</v>
      </c>
      <c r="DG69" s="1">
        <f t="shared" si="64"/>
        <v>-0.6875</v>
      </c>
      <c r="DH69" s="1">
        <f t="shared" si="48"/>
        <v>-0.6875</v>
      </c>
      <c r="DI69" s="1">
        <f t="shared" si="49"/>
        <v>-0.6875</v>
      </c>
      <c r="DJ69" s="1">
        <f t="shared" si="50"/>
        <v>-0.6875</v>
      </c>
      <c r="DK69" s="1">
        <f t="shared" si="51"/>
        <v>-0.6875</v>
      </c>
      <c r="DL69" s="1">
        <f t="shared" si="52"/>
        <v>-0.6875</v>
      </c>
      <c r="DM69" s="1">
        <f t="shared" si="53"/>
        <v>-0.6875</v>
      </c>
      <c r="DN69" s="1">
        <f t="shared" si="54"/>
        <v>-0.6875</v>
      </c>
      <c r="DO69" s="1">
        <f t="shared" si="55"/>
        <v>-1.0416666666666666E-2</v>
      </c>
      <c r="DP69" s="1">
        <f t="shared" si="56"/>
        <v>0</v>
      </c>
      <c r="DQ69" s="1">
        <f t="shared" si="56"/>
        <v>2.0833333333333332E-2</v>
      </c>
    </row>
    <row r="70" spans="1:121" x14ac:dyDescent="0.25">
      <c r="A70">
        <v>68</v>
      </c>
      <c r="B70">
        <v>97</v>
      </c>
      <c r="C70" s="5">
        <f>SUM(pdf!C70:$BU70)</f>
        <v>0.99999999999999944</v>
      </c>
      <c r="D70" s="6">
        <f>SUM(pdf!D70:$BU70)</f>
        <v>0.23788546255506565</v>
      </c>
      <c r="E70" s="6">
        <f>SUM(pdf!E70:$BU70)</f>
        <v>0.23788546255506565</v>
      </c>
      <c r="F70" s="6">
        <f>SUM(pdf!F70:$BU70)</f>
        <v>0.23788546255506565</v>
      </c>
      <c r="G70" s="6">
        <f>SUM(pdf!G70:$BU70)</f>
        <v>0.23788546255506565</v>
      </c>
      <c r="H70" s="6">
        <f>SUM(pdf!H70:$BU70)</f>
        <v>0.23788546255506565</v>
      </c>
      <c r="I70" s="6">
        <f>SUM(pdf!I70:$BU70)</f>
        <v>0.23788546255506565</v>
      </c>
      <c r="J70" s="6">
        <f>SUM(pdf!J70:$BU70)</f>
        <v>0.23788546255506565</v>
      </c>
      <c r="K70" s="6">
        <f>SUM(pdf!K70:$BU70)</f>
        <v>0.23788546255506565</v>
      </c>
      <c r="L70" s="6">
        <f>SUM(pdf!L70:$BU70)</f>
        <v>0.23788546255506565</v>
      </c>
      <c r="M70" s="6">
        <f>SUM(pdf!M70:$BU70)</f>
        <v>0.23788546255506565</v>
      </c>
      <c r="N70" s="6">
        <f>SUM(pdf!N70:$BU70)</f>
        <v>0.23788546255506565</v>
      </c>
      <c r="O70" s="6">
        <f>SUM(pdf!O70:$BU70)</f>
        <v>0.23788546255506565</v>
      </c>
      <c r="P70" s="6">
        <f>SUM(pdf!P70:$BU70)</f>
        <v>0.23788546255506565</v>
      </c>
      <c r="Q70" s="6">
        <f>SUM(pdf!Q70:$BU70)</f>
        <v>0.23788546255506565</v>
      </c>
      <c r="R70" s="6">
        <f>SUM(pdf!R70:$BU70)</f>
        <v>0.23788546255506565</v>
      </c>
      <c r="S70" s="6">
        <f>SUM(pdf!S70:$BU70)</f>
        <v>0.23788546255506565</v>
      </c>
      <c r="T70" s="6">
        <f>SUM(pdf!T70:$BU70)</f>
        <v>0.23788546255506565</v>
      </c>
      <c r="U70" s="6">
        <f>SUM(pdf!U70:$BU70)</f>
        <v>0.23788546255506565</v>
      </c>
      <c r="V70" s="6">
        <f>SUM(pdf!V70:$BU70)</f>
        <v>0.23788546255506565</v>
      </c>
      <c r="W70" s="6">
        <f>SUM(pdf!W70:$BU70)</f>
        <v>0.23788546255506565</v>
      </c>
      <c r="X70" s="6">
        <f>SUM(pdf!X70:$BU70)</f>
        <v>0.23788546255506565</v>
      </c>
      <c r="Y70" s="6">
        <f>SUM(pdf!Y70:$BU70)</f>
        <v>0.23568281938325947</v>
      </c>
      <c r="Z70" s="6">
        <f>SUM(pdf!Z70:$BU70)</f>
        <v>0.23568281938325947</v>
      </c>
      <c r="AA70" s="6">
        <f>SUM(pdf!AA70:$BU70)</f>
        <v>0.23568281938325947</v>
      </c>
      <c r="AB70" s="6">
        <f>SUM(pdf!AB70:$BU70)</f>
        <v>0.23568281938325947</v>
      </c>
      <c r="AC70" s="6">
        <f>SUM(pdf!AC70:$BU70)</f>
        <v>0.23568281938325947</v>
      </c>
      <c r="AD70" s="6">
        <f>SUM(pdf!AD70:$BU70)</f>
        <v>0.23568281938325947</v>
      </c>
      <c r="AE70" s="6">
        <f>SUM(pdf!AE70:$BU70)</f>
        <v>0.2345814977973564</v>
      </c>
      <c r="AF70" s="6">
        <f>SUM(pdf!AF70:$BU70)</f>
        <v>0.2345814977973564</v>
      </c>
      <c r="AG70" s="6">
        <f>SUM(pdf!AG70:$BU70)</f>
        <v>0.23237885462555025</v>
      </c>
      <c r="AH70" s="6">
        <f>SUM(pdf!AH70:$BU70)</f>
        <v>0.23127753303964715</v>
      </c>
      <c r="AI70" s="6">
        <f>SUM(pdf!AI70:$BU70)</f>
        <v>0.23127753303964715</v>
      </c>
      <c r="AJ70" s="6">
        <f>SUM(pdf!AJ70:$BU70)</f>
        <v>0.22797356828193793</v>
      </c>
      <c r="AK70" s="6">
        <f>SUM(pdf!AK70:$BU70)</f>
        <v>0.22797356828193793</v>
      </c>
      <c r="AL70" s="6">
        <f>SUM(pdf!AL70:$BU70)</f>
        <v>0.22577092511013175</v>
      </c>
      <c r="AM70" s="6">
        <f>SUM(pdf!AM70:$BU70)</f>
        <v>0.22466960352422868</v>
      </c>
      <c r="AN70" s="6">
        <f>SUM(pdf!AN70:$BU70)</f>
        <v>0.22356828193832562</v>
      </c>
      <c r="AO70" s="6">
        <f>SUM(pdf!AO70:$BU70)</f>
        <v>0.22246696035242253</v>
      </c>
      <c r="AP70" s="6">
        <f>SUM(pdf!AP70:$BU70)</f>
        <v>0.22136563876651943</v>
      </c>
      <c r="AQ70" s="6">
        <f>SUM(pdf!AQ70:$BU70)</f>
        <v>0.21806167400881021</v>
      </c>
      <c r="AR70" s="6">
        <f>SUM(pdf!AR70:$BU70)</f>
        <v>0.21585903083700406</v>
      </c>
      <c r="AS70" s="6">
        <f>SUM(pdf!AS70:$BU70)</f>
        <v>0.21475770925110099</v>
      </c>
      <c r="AT70" s="6">
        <f>SUM(pdf!AT70:$BU70)</f>
        <v>0.21145374449339172</v>
      </c>
      <c r="AU70" s="6">
        <f>SUM(pdf!AU70:$BU70)</f>
        <v>0.2070484581497794</v>
      </c>
      <c r="AV70" s="6">
        <f>SUM(pdf!AV70:$BU70)</f>
        <v>0.20594713656387631</v>
      </c>
      <c r="AW70" s="6">
        <f>SUM(pdf!AW70:$BU70)</f>
        <v>0.20484581497797322</v>
      </c>
      <c r="AX70" s="6">
        <f>SUM(pdf!AX70:$BU70)</f>
        <v>0.20264317180616709</v>
      </c>
      <c r="AY70" s="6">
        <f>SUM(pdf!AY70:$BU70)</f>
        <v>0.201541850220264</v>
      </c>
      <c r="AZ70" s="6">
        <f>SUM(pdf!AZ70:$BU70)</f>
        <v>0.2004405286343609</v>
      </c>
      <c r="BA70" s="6">
        <f>SUM(pdf!BA70:$BU70)</f>
        <v>0.19273127753303931</v>
      </c>
      <c r="BB70" s="6">
        <f>SUM(pdf!BB70:$BU70)</f>
        <v>0.188325991189427</v>
      </c>
      <c r="BC70" s="6">
        <f>SUM(pdf!BC70:$BU70)</f>
        <v>0.18612334801762082</v>
      </c>
      <c r="BD70" s="6">
        <f>SUM(pdf!BD70:$BU70)</f>
        <v>0.18281938325991159</v>
      </c>
      <c r="BE70" s="6">
        <f>SUM(pdf!BE70:$BU70)</f>
        <v>0.18061674008810544</v>
      </c>
      <c r="BF70" s="6">
        <f>SUM(pdf!BF70:$BU70)</f>
        <v>0.17731277533039619</v>
      </c>
      <c r="BG70" s="6">
        <f>SUM(pdf!BG70:$BU70)</f>
        <v>0.1762114537444931</v>
      </c>
      <c r="BH70" s="6">
        <f>SUM(pdf!BH70:$BU70)</f>
        <v>0.1696035242290746</v>
      </c>
      <c r="BI70" s="6">
        <f>SUM(pdf!BI70:$BU70)</f>
        <v>0.1629955947136561</v>
      </c>
      <c r="BJ70" s="6">
        <f>SUM(pdf!BJ70:$BU70)</f>
        <v>0.15748898678414069</v>
      </c>
      <c r="BK70" s="6">
        <f>SUM(pdf!BK70:$BU70)</f>
        <v>0.15308370044052838</v>
      </c>
      <c r="BL70" s="6">
        <f>SUM(pdf!BL70:$BU70)</f>
        <v>0.15088105726872222</v>
      </c>
      <c r="BM70" s="6">
        <f>SUM(pdf!BM70:$BU70)</f>
        <v>0.14867841409691607</v>
      </c>
      <c r="BN70" s="6">
        <f>SUM(pdf!BN70:$BU70)</f>
        <v>0.14537444933920682</v>
      </c>
      <c r="BO70" s="6">
        <f>SUM(pdf!BO70:$BU70)</f>
        <v>0.13105726872246681</v>
      </c>
      <c r="BP70" s="6">
        <f>SUM(pdf!BP70:$BU70)</f>
        <v>0.12775330396475756</v>
      </c>
      <c r="BQ70" s="6">
        <f>SUM(pdf!BQ70:$BU70)</f>
        <v>0.12555066079295141</v>
      </c>
      <c r="BR70" s="6">
        <f>SUM(pdf!BR70:$BU70)</f>
        <v>0.1134361233480175</v>
      </c>
      <c r="BS70" s="6">
        <f>SUM(pdf!BS70:$BU70)</f>
        <v>3.854625550660791E-2</v>
      </c>
      <c r="BT70" s="6">
        <f>SUM(pdf!BT70:$BU70)</f>
        <v>3.1938325991189412E-2</v>
      </c>
      <c r="BU70" s="7">
        <f>SUM(pdf!BU70:$BU70)</f>
        <v>2.6431718061673999E-2</v>
      </c>
      <c r="BW70">
        <f t="shared" si="57"/>
        <v>1</v>
      </c>
      <c r="BX70">
        <f t="shared" si="57"/>
        <v>1</v>
      </c>
      <c r="BY70">
        <f t="shared" si="57"/>
        <v>1</v>
      </c>
      <c r="BZ70">
        <f t="shared" si="59"/>
        <v>1</v>
      </c>
      <c r="CA70">
        <f t="shared" si="59"/>
        <v>1</v>
      </c>
      <c r="CB70">
        <f t="shared" si="59"/>
        <v>1</v>
      </c>
      <c r="CC70">
        <f t="shared" si="59"/>
        <v>1</v>
      </c>
      <c r="CD70">
        <f t="shared" si="59"/>
        <v>1</v>
      </c>
      <c r="CE70">
        <f t="shared" si="59"/>
        <v>62</v>
      </c>
      <c r="CF70">
        <f t="shared" si="59"/>
        <v>68</v>
      </c>
      <c r="CG70">
        <f t="shared" si="59"/>
        <v>70</v>
      </c>
      <c r="CI70">
        <f t="shared" si="60"/>
        <v>30</v>
      </c>
      <c r="CJ70">
        <f t="shared" si="61"/>
        <v>30</v>
      </c>
      <c r="CK70">
        <f t="shared" si="32"/>
        <v>30</v>
      </c>
      <c r="CL70">
        <f t="shared" si="33"/>
        <v>30</v>
      </c>
      <c r="CM70">
        <f t="shared" si="34"/>
        <v>30</v>
      </c>
      <c r="CN70">
        <f t="shared" si="35"/>
        <v>30</v>
      </c>
      <c r="CO70">
        <f t="shared" si="36"/>
        <v>30</v>
      </c>
      <c r="CP70">
        <f t="shared" si="37"/>
        <v>30</v>
      </c>
      <c r="CQ70">
        <f t="shared" si="38"/>
        <v>91</v>
      </c>
      <c r="CR70">
        <f t="shared" si="39"/>
        <v>97</v>
      </c>
      <c r="CS70">
        <f t="shared" si="39"/>
        <v>99</v>
      </c>
      <c r="CU70">
        <f t="shared" si="62"/>
        <v>-67</v>
      </c>
      <c r="CV70">
        <f t="shared" si="63"/>
        <v>-67</v>
      </c>
      <c r="CW70">
        <f t="shared" si="40"/>
        <v>-67</v>
      </c>
      <c r="CX70">
        <f t="shared" si="41"/>
        <v>-67</v>
      </c>
      <c r="CY70">
        <f t="shared" si="42"/>
        <v>-67</v>
      </c>
      <c r="CZ70">
        <f t="shared" si="43"/>
        <v>-67</v>
      </c>
      <c r="DA70">
        <f t="shared" si="44"/>
        <v>-67</v>
      </c>
      <c r="DB70">
        <f t="shared" si="45"/>
        <v>-67</v>
      </c>
      <c r="DC70">
        <f t="shared" si="46"/>
        <v>-6</v>
      </c>
      <c r="DD70">
        <f t="shared" si="47"/>
        <v>0</v>
      </c>
      <c r="DE70">
        <f t="shared" si="47"/>
        <v>2</v>
      </c>
      <c r="DG70" s="1">
        <f t="shared" si="64"/>
        <v>-0.69072164948453607</v>
      </c>
      <c r="DH70" s="1">
        <f t="shared" si="48"/>
        <v>-0.69072164948453607</v>
      </c>
      <c r="DI70" s="1">
        <f t="shared" si="49"/>
        <v>-0.69072164948453607</v>
      </c>
      <c r="DJ70" s="1">
        <f t="shared" si="50"/>
        <v>-0.69072164948453607</v>
      </c>
      <c r="DK70" s="1">
        <f t="shared" si="51"/>
        <v>-0.69072164948453607</v>
      </c>
      <c r="DL70" s="1">
        <f t="shared" si="52"/>
        <v>-0.69072164948453607</v>
      </c>
      <c r="DM70" s="1">
        <f t="shared" si="53"/>
        <v>-0.69072164948453607</v>
      </c>
      <c r="DN70" s="1">
        <f t="shared" si="54"/>
        <v>-0.69072164948453607</v>
      </c>
      <c r="DO70" s="1">
        <f t="shared" si="55"/>
        <v>-6.1855670103092786E-2</v>
      </c>
      <c r="DP70" s="1">
        <f t="shared" si="56"/>
        <v>0</v>
      </c>
      <c r="DQ70" s="1">
        <f t="shared" si="56"/>
        <v>2.0618556701030927E-2</v>
      </c>
    </row>
    <row r="71" spans="1:121" x14ac:dyDescent="0.25">
      <c r="A71">
        <v>69</v>
      </c>
      <c r="B71">
        <v>98</v>
      </c>
      <c r="C71" s="5">
        <f>SUM(pdf!C71:$BU71)</f>
        <v>0.99999999999999933</v>
      </c>
      <c r="D71" s="6">
        <f>SUM(pdf!D71:$BU71)</f>
        <v>0.2362842892768077</v>
      </c>
      <c r="E71" s="6">
        <f>SUM(pdf!E71:$BU71)</f>
        <v>0.2362842892768077</v>
      </c>
      <c r="F71" s="6">
        <f>SUM(pdf!F71:$BU71)</f>
        <v>0.2362842892768077</v>
      </c>
      <c r="G71" s="6">
        <f>SUM(pdf!G71:$BU71)</f>
        <v>0.2362842892768077</v>
      </c>
      <c r="H71" s="6">
        <f>SUM(pdf!H71:$BU71)</f>
        <v>0.2362842892768077</v>
      </c>
      <c r="I71" s="6">
        <f>SUM(pdf!I71:$BU71)</f>
        <v>0.2362842892768077</v>
      </c>
      <c r="J71" s="6">
        <f>SUM(pdf!J71:$BU71)</f>
        <v>0.2362842892768077</v>
      </c>
      <c r="K71" s="6">
        <f>SUM(pdf!K71:$BU71)</f>
        <v>0.2362842892768077</v>
      </c>
      <c r="L71" s="6">
        <f>SUM(pdf!L71:$BU71)</f>
        <v>0.2362842892768077</v>
      </c>
      <c r="M71" s="6">
        <f>SUM(pdf!M71:$BU71)</f>
        <v>0.2362842892768077</v>
      </c>
      <c r="N71" s="6">
        <f>SUM(pdf!N71:$BU71)</f>
        <v>0.2362842892768077</v>
      </c>
      <c r="O71" s="6">
        <f>SUM(pdf!O71:$BU71)</f>
        <v>0.2362842892768077</v>
      </c>
      <c r="P71" s="6">
        <f>SUM(pdf!P71:$BU71)</f>
        <v>0.2362842892768077</v>
      </c>
      <c r="Q71" s="6">
        <f>SUM(pdf!Q71:$BU71)</f>
        <v>0.2362842892768077</v>
      </c>
      <c r="R71" s="6">
        <f>SUM(pdf!R71:$BU71)</f>
        <v>0.2362842892768077</v>
      </c>
      <c r="S71" s="6">
        <f>SUM(pdf!S71:$BU71)</f>
        <v>0.2362842892768077</v>
      </c>
      <c r="T71" s="6">
        <f>SUM(pdf!T71:$BU71)</f>
        <v>0.2362842892768077</v>
      </c>
      <c r="U71" s="6">
        <f>SUM(pdf!U71:$BU71)</f>
        <v>0.2362842892768077</v>
      </c>
      <c r="V71" s="6">
        <f>SUM(pdf!V71:$BU71)</f>
        <v>0.2362842892768077</v>
      </c>
      <c r="W71" s="6">
        <f>SUM(pdf!W71:$BU71)</f>
        <v>0.2362842892768077</v>
      </c>
      <c r="X71" s="6">
        <f>SUM(pdf!X71:$BU71)</f>
        <v>0.2362842892768077</v>
      </c>
      <c r="Y71" s="6">
        <f>SUM(pdf!Y71:$BU71)</f>
        <v>0.23566084788029898</v>
      </c>
      <c r="Z71" s="6">
        <f>SUM(pdf!Z71:$BU71)</f>
        <v>0.23503740648379026</v>
      </c>
      <c r="AA71" s="6">
        <f>SUM(pdf!AA71:$BU71)</f>
        <v>0.23441396508728149</v>
      </c>
      <c r="AB71" s="6">
        <f>SUM(pdf!AB71:$BU71)</f>
        <v>0.23441396508728149</v>
      </c>
      <c r="AC71" s="6">
        <f>SUM(pdf!AC71:$BU71)</f>
        <v>0.23441396508728149</v>
      </c>
      <c r="AD71" s="6">
        <f>SUM(pdf!AD71:$BU71)</f>
        <v>0.23379052369077277</v>
      </c>
      <c r="AE71" s="6">
        <f>SUM(pdf!AE71:$BU71)</f>
        <v>0.23379052369077277</v>
      </c>
      <c r="AF71" s="6">
        <f>SUM(pdf!AF71:$BU71)</f>
        <v>0.23129675810473788</v>
      </c>
      <c r="AG71" s="6">
        <f>SUM(pdf!AG71:$BU71)</f>
        <v>0.23067331670822913</v>
      </c>
      <c r="AH71" s="6">
        <f>SUM(pdf!AH71:$BU71)</f>
        <v>0.2294264339152117</v>
      </c>
      <c r="AI71" s="6">
        <f>SUM(pdf!AI71:$BU71)</f>
        <v>0.2294264339152117</v>
      </c>
      <c r="AJ71" s="6">
        <f>SUM(pdf!AJ71:$BU71)</f>
        <v>0.22817955112219426</v>
      </c>
      <c r="AK71" s="6">
        <f>SUM(pdf!AK71:$BU71)</f>
        <v>0.22817955112219426</v>
      </c>
      <c r="AL71" s="6">
        <f>SUM(pdf!AL71:$BU71)</f>
        <v>0.22817955112219426</v>
      </c>
      <c r="AM71" s="6">
        <f>SUM(pdf!AM71:$BU71)</f>
        <v>0.22506234413965062</v>
      </c>
      <c r="AN71" s="6">
        <f>SUM(pdf!AN71:$BU71)</f>
        <v>0.2225685785536157</v>
      </c>
      <c r="AO71" s="6">
        <f>SUM(pdf!AO71:$BU71)</f>
        <v>0.22069825436408952</v>
      </c>
      <c r="AP71" s="6">
        <f>SUM(pdf!AP71:$BU71)</f>
        <v>0.2200748129675808</v>
      </c>
      <c r="AQ71" s="6">
        <f>SUM(pdf!AQ71:$BU71)</f>
        <v>0.21882793017456334</v>
      </c>
      <c r="AR71" s="6">
        <f>SUM(pdf!AR71:$BU71)</f>
        <v>0.21633416458852842</v>
      </c>
      <c r="AS71" s="6">
        <f>SUM(pdf!AS71:$BU71)</f>
        <v>0.21197007481296734</v>
      </c>
      <c r="AT71" s="6">
        <f>SUM(pdf!AT71:$BU71)</f>
        <v>0.21197007481296734</v>
      </c>
      <c r="AU71" s="6">
        <f>SUM(pdf!AU71:$BU71)</f>
        <v>0.21009975062344116</v>
      </c>
      <c r="AV71" s="6">
        <f>SUM(pdf!AV71:$BU71)</f>
        <v>0.2088528678304237</v>
      </c>
      <c r="AW71" s="6">
        <f>SUM(pdf!AW71:$BU71)</f>
        <v>0.20511221945137134</v>
      </c>
      <c r="AX71" s="6">
        <f>SUM(pdf!AX71:$BU71)</f>
        <v>0.20448877805486262</v>
      </c>
      <c r="AY71" s="6">
        <f>SUM(pdf!AY71:$BU71)</f>
        <v>0.20324189526184519</v>
      </c>
      <c r="AZ71" s="6">
        <f>SUM(pdf!AZ71:$BU71)</f>
        <v>0.20012468827930155</v>
      </c>
      <c r="BA71" s="6">
        <f>SUM(pdf!BA71:$BU71)</f>
        <v>0.19825436408977534</v>
      </c>
      <c r="BB71" s="6">
        <f>SUM(pdf!BB71:$BU71)</f>
        <v>0.19139650872817934</v>
      </c>
      <c r="BC71" s="6">
        <f>SUM(pdf!BC71:$BU71)</f>
        <v>0.18765586034912698</v>
      </c>
      <c r="BD71" s="6">
        <f>SUM(pdf!BD71:$BU71)</f>
        <v>0.18391521197007463</v>
      </c>
      <c r="BE71" s="6">
        <f>SUM(pdf!BE71:$BU71)</f>
        <v>0.18017456359102227</v>
      </c>
      <c r="BF71" s="6">
        <f>SUM(pdf!BF71:$BU71)</f>
        <v>0.17394014962593499</v>
      </c>
      <c r="BG71" s="6">
        <f>SUM(pdf!BG71:$BU71)</f>
        <v>0.17206982543640881</v>
      </c>
      <c r="BH71" s="6">
        <f>SUM(pdf!BH71:$BU71)</f>
        <v>0.17019950124688263</v>
      </c>
      <c r="BI71" s="6">
        <f>SUM(pdf!BI71:$BU71)</f>
        <v>0.16583541147132153</v>
      </c>
      <c r="BJ71" s="6">
        <f>SUM(pdf!BJ71:$BU71)</f>
        <v>0.15773067331670806</v>
      </c>
      <c r="BK71" s="6">
        <f>SUM(pdf!BK71:$BU71)</f>
        <v>0.15523690773067317</v>
      </c>
      <c r="BL71" s="6">
        <f>SUM(pdf!BL71:$BU71)</f>
        <v>0.1496259351620946</v>
      </c>
      <c r="BM71" s="6">
        <f>SUM(pdf!BM71:$BU71)</f>
        <v>0.14713216957605971</v>
      </c>
      <c r="BN71" s="6">
        <f>SUM(pdf!BN71:$BU71)</f>
        <v>0.14152119700748114</v>
      </c>
      <c r="BO71" s="6">
        <f>SUM(pdf!BO71:$BU71)</f>
        <v>0.1359102244389026</v>
      </c>
      <c r="BP71" s="6">
        <f>SUM(pdf!BP71:$BU71)</f>
        <v>0.12905236907730658</v>
      </c>
      <c r="BQ71" s="6">
        <f>SUM(pdf!BQ71:$BU71)</f>
        <v>0.12344139650872803</v>
      </c>
      <c r="BR71" s="6">
        <f>SUM(pdf!BR71:$BU71)</f>
        <v>0.11284289276807973</v>
      </c>
      <c r="BS71" s="6">
        <f>SUM(pdf!BS71:$BU71)</f>
        <v>0.10723192019950117</v>
      </c>
      <c r="BT71" s="6">
        <f>SUM(pdf!BT71:$BU71)</f>
        <v>2.9925187032418879E-2</v>
      </c>
      <c r="BU71" s="7">
        <f>SUM(pdf!BU71:$BU71)</f>
        <v>2.36907730673316E-2</v>
      </c>
      <c r="BW71">
        <f t="shared" si="57"/>
        <v>1</v>
      </c>
      <c r="BX71">
        <f t="shared" si="57"/>
        <v>1</v>
      </c>
      <c r="BY71">
        <f t="shared" si="57"/>
        <v>1</v>
      </c>
      <c r="BZ71">
        <f t="shared" si="59"/>
        <v>1</v>
      </c>
      <c r="CA71">
        <f t="shared" si="59"/>
        <v>1</v>
      </c>
      <c r="CB71">
        <f t="shared" si="59"/>
        <v>1</v>
      </c>
      <c r="CC71">
        <f t="shared" si="59"/>
        <v>1</v>
      </c>
      <c r="CD71">
        <f t="shared" si="59"/>
        <v>1</v>
      </c>
      <c r="CE71">
        <f t="shared" si="59"/>
        <v>61</v>
      </c>
      <c r="CF71">
        <f t="shared" si="59"/>
        <v>69</v>
      </c>
      <c r="CG71">
        <f t="shared" si="59"/>
        <v>69</v>
      </c>
      <c r="CI71">
        <f t="shared" si="60"/>
        <v>30</v>
      </c>
      <c r="CJ71">
        <f t="shared" si="61"/>
        <v>30</v>
      </c>
      <c r="CK71">
        <f t="shared" si="32"/>
        <v>30</v>
      </c>
      <c r="CL71">
        <f t="shared" si="33"/>
        <v>30</v>
      </c>
      <c r="CM71">
        <f t="shared" si="34"/>
        <v>30</v>
      </c>
      <c r="CN71">
        <f t="shared" si="35"/>
        <v>30</v>
      </c>
      <c r="CO71">
        <f t="shared" si="36"/>
        <v>30</v>
      </c>
      <c r="CP71">
        <f t="shared" si="37"/>
        <v>30</v>
      </c>
      <c r="CQ71">
        <f t="shared" si="38"/>
        <v>90</v>
      </c>
      <c r="CR71">
        <f t="shared" si="39"/>
        <v>98</v>
      </c>
      <c r="CS71">
        <f t="shared" si="39"/>
        <v>98</v>
      </c>
      <c r="CU71">
        <f t="shared" si="62"/>
        <v>-68</v>
      </c>
      <c r="CV71">
        <f t="shared" si="63"/>
        <v>-68</v>
      </c>
      <c r="CW71">
        <f t="shared" si="40"/>
        <v>-68</v>
      </c>
      <c r="CX71">
        <f t="shared" si="41"/>
        <v>-68</v>
      </c>
      <c r="CY71">
        <f t="shared" si="42"/>
        <v>-68</v>
      </c>
      <c r="CZ71">
        <f t="shared" si="43"/>
        <v>-68</v>
      </c>
      <c r="DA71">
        <f t="shared" si="44"/>
        <v>-68</v>
      </c>
      <c r="DB71">
        <f t="shared" si="45"/>
        <v>-68</v>
      </c>
      <c r="DC71">
        <f t="shared" si="46"/>
        <v>-8</v>
      </c>
      <c r="DD71">
        <f t="shared" si="47"/>
        <v>0</v>
      </c>
      <c r="DE71">
        <f t="shared" si="47"/>
        <v>0</v>
      </c>
      <c r="DG71" s="1">
        <f t="shared" si="64"/>
        <v>-0.69387755102040816</v>
      </c>
      <c r="DH71" s="1">
        <f t="shared" si="48"/>
        <v>-0.69387755102040816</v>
      </c>
      <c r="DI71" s="1">
        <f t="shared" si="49"/>
        <v>-0.69387755102040816</v>
      </c>
      <c r="DJ71" s="1">
        <f t="shared" si="50"/>
        <v>-0.69387755102040816</v>
      </c>
      <c r="DK71" s="1">
        <f t="shared" si="51"/>
        <v>-0.69387755102040816</v>
      </c>
      <c r="DL71" s="1">
        <f t="shared" si="52"/>
        <v>-0.69387755102040816</v>
      </c>
      <c r="DM71" s="1">
        <f t="shared" si="53"/>
        <v>-0.69387755102040816</v>
      </c>
      <c r="DN71" s="1">
        <f t="shared" si="54"/>
        <v>-0.69387755102040816</v>
      </c>
      <c r="DO71" s="1">
        <f t="shared" si="55"/>
        <v>-8.1632653061224483E-2</v>
      </c>
      <c r="DP71" s="1">
        <f t="shared" si="56"/>
        <v>0</v>
      </c>
      <c r="DQ71" s="1">
        <f t="shared" si="56"/>
        <v>0</v>
      </c>
    </row>
    <row r="72" spans="1:121" x14ac:dyDescent="0.25">
      <c r="A72">
        <v>70</v>
      </c>
      <c r="B72">
        <v>99</v>
      </c>
      <c r="C72" s="5">
        <f>SUM(pdf!C72:$BU72)</f>
        <v>0.999999999999999</v>
      </c>
      <c r="D72" s="6">
        <f>SUM(pdf!D72:$BU72)</f>
        <v>0.20870206489675489</v>
      </c>
      <c r="E72" s="6">
        <f>SUM(pdf!E72:$BU72)</f>
        <v>0.20870206489675489</v>
      </c>
      <c r="F72" s="6">
        <f>SUM(pdf!F72:$BU72)</f>
        <v>0.20870206489675489</v>
      </c>
      <c r="G72" s="6">
        <f>SUM(pdf!G72:$BU72)</f>
        <v>0.20870206489675489</v>
      </c>
      <c r="H72" s="6">
        <f>SUM(pdf!H72:$BU72)</f>
        <v>0.20870206489675489</v>
      </c>
      <c r="I72" s="6">
        <f>SUM(pdf!I72:$BU72)</f>
        <v>0.20870206489675489</v>
      </c>
      <c r="J72" s="6">
        <f>SUM(pdf!J72:$BU72)</f>
        <v>0.20870206489675489</v>
      </c>
      <c r="K72" s="6">
        <f>SUM(pdf!K72:$BU72)</f>
        <v>0.20870206489675489</v>
      </c>
      <c r="L72" s="6">
        <f>SUM(pdf!L72:$BU72)</f>
        <v>0.20870206489675489</v>
      </c>
      <c r="M72" s="6">
        <f>SUM(pdf!M72:$BU72)</f>
        <v>0.20870206489675489</v>
      </c>
      <c r="N72" s="6">
        <f>SUM(pdf!N72:$BU72)</f>
        <v>0.20870206489675489</v>
      </c>
      <c r="O72" s="6">
        <f>SUM(pdf!O72:$BU72)</f>
        <v>0.20870206489675489</v>
      </c>
      <c r="P72" s="6">
        <f>SUM(pdf!P72:$BU72)</f>
        <v>0.20870206489675489</v>
      </c>
      <c r="Q72" s="6">
        <f>SUM(pdf!Q72:$BU72)</f>
        <v>0.20870206489675489</v>
      </c>
      <c r="R72" s="6">
        <f>SUM(pdf!R72:$BU72)</f>
        <v>0.20870206489675489</v>
      </c>
      <c r="S72" s="6">
        <f>SUM(pdf!S72:$BU72)</f>
        <v>0.20870206489675489</v>
      </c>
      <c r="T72" s="6">
        <f>SUM(pdf!T72:$BU72)</f>
        <v>0.20833333333333307</v>
      </c>
      <c r="U72" s="6">
        <f>SUM(pdf!U72:$BU72)</f>
        <v>0.20833333333333307</v>
      </c>
      <c r="V72" s="6">
        <f>SUM(pdf!V72:$BU72)</f>
        <v>0.20833333333333307</v>
      </c>
      <c r="W72" s="6">
        <f>SUM(pdf!W72:$BU72)</f>
        <v>0.20833333333333307</v>
      </c>
      <c r="X72" s="6">
        <f>SUM(pdf!X72:$BU72)</f>
        <v>0.20796460176991122</v>
      </c>
      <c r="Y72" s="6">
        <f>SUM(pdf!Y72:$BU72)</f>
        <v>0.20796460176991122</v>
      </c>
      <c r="Z72" s="6">
        <f>SUM(pdf!Z72:$BU72)</f>
        <v>0.20796460176991122</v>
      </c>
      <c r="AA72" s="6">
        <f>SUM(pdf!AA72:$BU72)</f>
        <v>0.2075958702064894</v>
      </c>
      <c r="AB72" s="6">
        <f>SUM(pdf!AB72:$BU72)</f>
        <v>0.2075958702064894</v>
      </c>
      <c r="AC72" s="6">
        <f>SUM(pdf!AC72:$BU72)</f>
        <v>0.2075958702064894</v>
      </c>
      <c r="AD72" s="6">
        <f>SUM(pdf!AD72:$BU72)</f>
        <v>0.20722713864306758</v>
      </c>
      <c r="AE72" s="6">
        <f>SUM(pdf!AE72:$BU72)</f>
        <v>0.20612094395280212</v>
      </c>
      <c r="AF72" s="6">
        <f>SUM(pdf!AF72:$BU72)</f>
        <v>0.20538348082595842</v>
      </c>
      <c r="AG72" s="6">
        <f>SUM(pdf!AG72:$BU72)</f>
        <v>0.20538348082595842</v>
      </c>
      <c r="AH72" s="6">
        <f>SUM(pdf!AH72:$BU72)</f>
        <v>0.20390855457227114</v>
      </c>
      <c r="AI72" s="6">
        <f>SUM(pdf!AI72:$BU72)</f>
        <v>0.2031710914454275</v>
      </c>
      <c r="AJ72" s="6">
        <f>SUM(pdf!AJ72:$BU72)</f>
        <v>0.20169616519174016</v>
      </c>
      <c r="AK72" s="6">
        <f>SUM(pdf!AK72:$BU72)</f>
        <v>0.20132743362831834</v>
      </c>
      <c r="AL72" s="6">
        <f>SUM(pdf!AL72:$BU72)</f>
        <v>0.20095870206489652</v>
      </c>
      <c r="AM72" s="6">
        <f>SUM(pdf!AM72:$BU72)</f>
        <v>0.19985250737463103</v>
      </c>
      <c r="AN72" s="6">
        <f>SUM(pdf!AN72:$BU72)</f>
        <v>0.19948377581120919</v>
      </c>
      <c r="AO72" s="6">
        <f>SUM(pdf!AO72:$BU72)</f>
        <v>0.19911504424778736</v>
      </c>
      <c r="AP72" s="6">
        <f>SUM(pdf!AP72:$BU72)</f>
        <v>0.19764011799410008</v>
      </c>
      <c r="AQ72" s="6">
        <f>SUM(pdf!AQ72:$BU72)</f>
        <v>0.19764011799410008</v>
      </c>
      <c r="AR72" s="6">
        <f>SUM(pdf!AR72:$BU72)</f>
        <v>0.19579646017699093</v>
      </c>
      <c r="AS72" s="6">
        <f>SUM(pdf!AS72:$BU72)</f>
        <v>0.19505899705014729</v>
      </c>
      <c r="AT72" s="6">
        <f>SUM(pdf!AT72:$BU72)</f>
        <v>0.19395280235988177</v>
      </c>
      <c r="AU72" s="6">
        <f>SUM(pdf!AU72:$BU72)</f>
        <v>0.19210914454277267</v>
      </c>
      <c r="AV72" s="6">
        <f>SUM(pdf!AV72:$BU72)</f>
        <v>0.19063421828908533</v>
      </c>
      <c r="AW72" s="6">
        <f>SUM(pdf!AW72:$BU72)</f>
        <v>0.18805309734513254</v>
      </c>
      <c r="AX72" s="6">
        <f>SUM(pdf!AX72:$BU72)</f>
        <v>0.1847345132743361</v>
      </c>
      <c r="AY72" s="6">
        <f>SUM(pdf!AY72:$BU72)</f>
        <v>0.18252212389380512</v>
      </c>
      <c r="AZ72" s="6">
        <f>SUM(pdf!AZ72:$BU72)</f>
        <v>0.17772861356932135</v>
      </c>
      <c r="BA72" s="6">
        <f>SUM(pdf!BA72:$BU72)</f>
        <v>0.17551622418879037</v>
      </c>
      <c r="BB72" s="6">
        <f>SUM(pdf!BB72:$BU72)</f>
        <v>0.17293510324483757</v>
      </c>
      <c r="BC72" s="6">
        <f>SUM(pdf!BC72:$BU72)</f>
        <v>0.16998525073746293</v>
      </c>
      <c r="BD72" s="6">
        <f>SUM(pdf!BD72:$BU72)</f>
        <v>0.16592920353982282</v>
      </c>
      <c r="BE72" s="6">
        <f>SUM(pdf!BE72:$BU72)</f>
        <v>0.16261061946902636</v>
      </c>
      <c r="BF72" s="6">
        <f>SUM(pdf!BF72:$BU72)</f>
        <v>0.16039823008849541</v>
      </c>
      <c r="BG72" s="6">
        <f>SUM(pdf!BG72:$BU72)</f>
        <v>0.15744837758112076</v>
      </c>
      <c r="BH72" s="6">
        <f>SUM(pdf!BH72:$BU72)</f>
        <v>0.15486725663716797</v>
      </c>
      <c r="BI72" s="6">
        <f>SUM(pdf!BI72:$BU72)</f>
        <v>0.15044247787610604</v>
      </c>
      <c r="BJ72" s="6">
        <f>SUM(pdf!BJ72:$BU72)</f>
        <v>0.14712389380530955</v>
      </c>
      <c r="BK72" s="6">
        <f>SUM(pdf!BK72:$BU72)</f>
        <v>0.1449115044247786</v>
      </c>
      <c r="BL72" s="6">
        <f>SUM(pdf!BL72:$BU72)</f>
        <v>0.14048672566371667</v>
      </c>
      <c r="BM72" s="6">
        <f>SUM(pdf!BM72:$BU72)</f>
        <v>0.13643067846607657</v>
      </c>
      <c r="BN72" s="6">
        <f>SUM(pdf!BN72:$BU72)</f>
        <v>0.13274336283185828</v>
      </c>
      <c r="BO72" s="6">
        <f>SUM(pdf!BO72:$BU72)</f>
        <v>0.12573746312684353</v>
      </c>
      <c r="BP72" s="6">
        <f>SUM(pdf!BP72:$BU72)</f>
        <v>0.12315634218289073</v>
      </c>
      <c r="BQ72" s="6">
        <f>SUM(pdf!BQ72:$BU72)</f>
        <v>0.11873156342182881</v>
      </c>
      <c r="BR72" s="6">
        <f>SUM(pdf!BR72:$BU72)</f>
        <v>0.11135693215339224</v>
      </c>
      <c r="BS72" s="6">
        <f>SUM(pdf!BS72:$BU72)</f>
        <v>0.10693215339233028</v>
      </c>
      <c r="BT72" s="6">
        <f>SUM(pdf!BT72:$BU72)</f>
        <v>9.8082595870206402E-2</v>
      </c>
      <c r="BU72" s="7">
        <f>SUM(pdf!BU72:$BU72)</f>
        <v>2.17551622418879E-2</v>
      </c>
      <c r="BW72">
        <f t="shared" si="57"/>
        <v>1</v>
      </c>
      <c r="BX72">
        <f t="shared" si="57"/>
        <v>1</v>
      </c>
      <c r="BY72">
        <f t="shared" si="57"/>
        <v>1</v>
      </c>
      <c r="BZ72">
        <f t="shared" ref="BZ72:CG73" si="65">MATCH(BZ$2,$C72:$BU72,-1)</f>
        <v>1</v>
      </c>
      <c r="CA72">
        <f t="shared" si="65"/>
        <v>1</v>
      </c>
      <c r="CB72">
        <f t="shared" si="65"/>
        <v>1</v>
      </c>
      <c r="CC72">
        <f t="shared" si="65"/>
        <v>1</v>
      </c>
      <c r="CD72">
        <f t="shared" si="65"/>
        <v>1</v>
      </c>
      <c r="CE72">
        <f t="shared" si="65"/>
        <v>59</v>
      </c>
      <c r="CF72">
        <f t="shared" si="65"/>
        <v>70</v>
      </c>
      <c r="CG72">
        <f t="shared" si="65"/>
        <v>70</v>
      </c>
      <c r="CI72">
        <f t="shared" si="60"/>
        <v>30</v>
      </c>
      <c r="CJ72">
        <f t="shared" si="61"/>
        <v>30</v>
      </c>
      <c r="CK72">
        <f t="shared" si="32"/>
        <v>30</v>
      </c>
      <c r="CL72">
        <f t="shared" si="33"/>
        <v>30</v>
      </c>
      <c r="CM72">
        <f t="shared" si="34"/>
        <v>30</v>
      </c>
      <c r="CN72">
        <f t="shared" si="35"/>
        <v>30</v>
      </c>
      <c r="CO72">
        <f t="shared" si="36"/>
        <v>30</v>
      </c>
      <c r="CP72">
        <f t="shared" si="37"/>
        <v>30</v>
      </c>
      <c r="CQ72">
        <f t="shared" si="38"/>
        <v>88</v>
      </c>
      <c r="CR72">
        <f t="shared" si="39"/>
        <v>99</v>
      </c>
      <c r="CS72">
        <f t="shared" si="39"/>
        <v>99</v>
      </c>
      <c r="CU72">
        <f t="shared" si="62"/>
        <v>-69</v>
      </c>
      <c r="CV72">
        <f t="shared" si="63"/>
        <v>-69</v>
      </c>
      <c r="CW72">
        <f t="shared" si="40"/>
        <v>-69</v>
      </c>
      <c r="CX72">
        <f t="shared" si="41"/>
        <v>-69</v>
      </c>
      <c r="CY72">
        <f t="shared" si="42"/>
        <v>-69</v>
      </c>
      <c r="CZ72">
        <f t="shared" si="43"/>
        <v>-69</v>
      </c>
      <c r="DA72">
        <f t="shared" si="44"/>
        <v>-69</v>
      </c>
      <c r="DB72">
        <f t="shared" si="45"/>
        <v>-69</v>
      </c>
      <c r="DC72">
        <f t="shared" si="46"/>
        <v>-11</v>
      </c>
      <c r="DD72">
        <f t="shared" si="47"/>
        <v>0</v>
      </c>
      <c r="DE72">
        <f t="shared" si="47"/>
        <v>0</v>
      </c>
      <c r="DG72" s="1">
        <f t="shared" si="64"/>
        <v>-0.69696969696969702</v>
      </c>
      <c r="DH72" s="1">
        <f t="shared" si="48"/>
        <v>-0.69696969696969702</v>
      </c>
      <c r="DI72" s="1">
        <f t="shared" si="49"/>
        <v>-0.69696969696969702</v>
      </c>
      <c r="DJ72" s="1">
        <f t="shared" si="50"/>
        <v>-0.69696969696969702</v>
      </c>
      <c r="DK72" s="1">
        <f t="shared" si="51"/>
        <v>-0.69696969696969702</v>
      </c>
      <c r="DL72" s="1">
        <f t="shared" si="52"/>
        <v>-0.69696969696969702</v>
      </c>
      <c r="DM72" s="1">
        <f t="shared" si="53"/>
        <v>-0.69696969696969702</v>
      </c>
      <c r="DN72" s="1">
        <f t="shared" si="54"/>
        <v>-0.69696969696969702</v>
      </c>
      <c r="DO72" s="1">
        <f t="shared" si="55"/>
        <v>-0.1111111111111111</v>
      </c>
      <c r="DP72" s="1">
        <f t="shared" si="56"/>
        <v>0</v>
      </c>
      <c r="DQ72" s="1">
        <f t="shared" si="56"/>
        <v>0</v>
      </c>
    </row>
    <row r="73" spans="1:121" ht="15.75" thickBot="1" x14ac:dyDescent="0.3">
      <c r="A73">
        <v>71</v>
      </c>
      <c r="B73">
        <v>100</v>
      </c>
      <c r="C73" s="8">
        <f>SUM(pdf!C73:$BU73)</f>
        <v>0.99999999999999978</v>
      </c>
      <c r="D73" s="9">
        <f>SUM(pdf!D73:$BU73)</f>
        <v>0.20749597796744126</v>
      </c>
      <c r="E73" s="9">
        <f>SUM(pdf!E73:$BU73)</f>
        <v>0.20749597796744126</v>
      </c>
      <c r="F73" s="9">
        <f>SUM(pdf!F73:$BU73)</f>
        <v>0.20748234395877005</v>
      </c>
      <c r="G73" s="9">
        <f>SUM(pdf!G73:$BU73)</f>
        <v>0.20748234395877005</v>
      </c>
      <c r="H73" s="9">
        <f>SUM(pdf!H73:$BU73)</f>
        <v>0.20748234395877005</v>
      </c>
      <c r="I73" s="9">
        <f>SUM(pdf!I73:$BU73)</f>
        <v>0.20748234395877005</v>
      </c>
      <c r="J73" s="9">
        <f>SUM(pdf!J73:$BU73)</f>
        <v>0.20748234395877005</v>
      </c>
      <c r="K73" s="9">
        <f>SUM(pdf!K73:$BU73)</f>
        <v>0.20748234395877005</v>
      </c>
      <c r="L73" s="9">
        <f>SUM(pdf!L73:$BU73)</f>
        <v>0.20748234395877005</v>
      </c>
      <c r="M73" s="9">
        <f>SUM(pdf!M73:$BU73)</f>
        <v>0.20745507594142759</v>
      </c>
      <c r="N73" s="9">
        <f>SUM(pdf!N73:$BU73)</f>
        <v>0.20741417391541389</v>
      </c>
      <c r="O73" s="9">
        <f>SUM(pdf!O73:$BU73)</f>
        <v>0.20740053990674268</v>
      </c>
      <c r="P73" s="9">
        <f>SUM(pdf!P73:$BU73)</f>
        <v>0.20740053990674268</v>
      </c>
      <c r="Q73" s="9">
        <f>SUM(pdf!Q73:$BU73)</f>
        <v>0.20738690589807143</v>
      </c>
      <c r="R73" s="9">
        <f>SUM(pdf!R73:$BU73)</f>
        <v>0.20738690589807143</v>
      </c>
      <c r="S73" s="9">
        <f>SUM(pdf!S73:$BU73)</f>
        <v>0.20734600387205776</v>
      </c>
      <c r="T73" s="9">
        <f>SUM(pdf!T73:$BU73)</f>
        <v>0.20731873585471527</v>
      </c>
      <c r="U73" s="9">
        <f>SUM(pdf!U73:$BU73)</f>
        <v>0.20731873585471527</v>
      </c>
      <c r="V73" s="9">
        <f>SUM(pdf!V73:$BU73)</f>
        <v>0.20731873585471527</v>
      </c>
      <c r="W73" s="9">
        <f>SUM(pdf!W73:$BU73)</f>
        <v>0.20726419982003036</v>
      </c>
      <c r="X73" s="9">
        <f>SUM(pdf!X73:$BU73)</f>
        <v>0.20722329779401669</v>
      </c>
      <c r="Y73" s="9">
        <f>SUM(pdf!Y73:$BU73)</f>
        <v>0.20719602977667423</v>
      </c>
      <c r="Z73" s="9">
        <f>SUM(pdf!Z73:$BU73)</f>
        <v>0.20714149374198931</v>
      </c>
      <c r="AA73" s="9">
        <f>SUM(pdf!AA73:$BU73)</f>
        <v>0.20712785973331807</v>
      </c>
      <c r="AB73" s="9">
        <f>SUM(pdf!AB73:$BU73)</f>
        <v>0.20712785973331807</v>
      </c>
      <c r="AC73" s="9">
        <f>SUM(pdf!AC73:$BU73)</f>
        <v>0.2070869577073044</v>
      </c>
      <c r="AD73" s="9">
        <f>SUM(pdf!AD73:$BU73)</f>
        <v>0.20705968968996191</v>
      </c>
      <c r="AE73" s="9">
        <f>SUM(pdf!AE73:$BU73)</f>
        <v>0.20703242167261948</v>
      </c>
      <c r="AF73" s="9">
        <f>SUM(pdf!AF73:$BU73)</f>
        <v>0.20695061762059208</v>
      </c>
      <c r="AG73" s="9">
        <f>SUM(pdf!AG73:$BU73)</f>
        <v>0.20688244757723595</v>
      </c>
      <c r="AH73" s="9">
        <f>SUM(pdf!AH73:$BU73)</f>
        <v>0.20684154555122225</v>
      </c>
      <c r="AI73" s="9">
        <f>SUM(pdf!AI73:$BU73)</f>
        <v>0.20675974149919488</v>
      </c>
      <c r="AJ73" s="9">
        <f>SUM(pdf!AJ73:$BU73)</f>
        <v>0.2066779374471675</v>
      </c>
      <c r="AK73" s="9">
        <f>SUM(pdf!AK73:$BU73)</f>
        <v>0.20654159736045521</v>
      </c>
      <c r="AL73" s="9">
        <f>SUM(pdf!AL73:$BU73)</f>
        <v>0.2064870613257703</v>
      </c>
      <c r="AM73" s="9">
        <f>SUM(pdf!AM73:$BU73)</f>
        <v>0.20640525727374293</v>
      </c>
      <c r="AN73" s="9">
        <f>SUM(pdf!AN73:$BU73)</f>
        <v>0.20625528317835939</v>
      </c>
      <c r="AO73" s="9">
        <f>SUM(pdf!AO73:$BU73)</f>
        <v>0.20615984511766078</v>
      </c>
      <c r="AP73" s="9">
        <f>SUM(pdf!AP73:$BU73)</f>
        <v>0.20606440705696216</v>
      </c>
      <c r="AQ73" s="9">
        <f>SUM(pdf!AQ73:$BU73)</f>
        <v>0.20594170097892112</v>
      </c>
      <c r="AR73" s="9">
        <f>SUM(pdf!AR73:$BU73)</f>
        <v>0.20579172688353758</v>
      </c>
      <c r="AS73" s="9">
        <f>SUM(pdf!AS73:$BU73)</f>
        <v>0.20560085076214038</v>
      </c>
      <c r="AT73" s="9">
        <f>SUM(pdf!AT73:$BU73)</f>
        <v>0.20547814468409931</v>
      </c>
      <c r="AU73" s="9">
        <f>SUM(pdf!AU73:$BU73)</f>
        <v>0.20519183050200349</v>
      </c>
      <c r="AV73" s="9">
        <f>SUM(pdf!AV73:$BU73)</f>
        <v>0.20496005235459258</v>
      </c>
      <c r="AW73" s="9">
        <f>SUM(pdf!AW73:$BU73)</f>
        <v>0.20476917623319538</v>
      </c>
      <c r="AX73" s="9">
        <f>SUM(pdf!AX73:$BU73)</f>
        <v>0.20451013006844201</v>
      </c>
      <c r="AY73" s="9">
        <f>SUM(pdf!AY73:$BU73)</f>
        <v>0.20429198592970235</v>
      </c>
      <c r="AZ73" s="9">
        <f>SUM(pdf!AZ73:$BU73)</f>
        <v>0.20395113571292162</v>
      </c>
      <c r="BA73" s="9">
        <f>SUM(pdf!BA73:$BU73)</f>
        <v>0.20346031140075735</v>
      </c>
      <c r="BB73" s="9">
        <f>SUM(pdf!BB73:$BU73)</f>
        <v>0.20318763122733274</v>
      </c>
      <c r="BC73" s="9">
        <f>SUM(pdf!BC73:$BU73)</f>
        <v>0.20273770894118218</v>
      </c>
      <c r="BD73" s="9">
        <f>SUM(pdf!BD73:$BU73)</f>
        <v>0.20238322471573023</v>
      </c>
      <c r="BE73" s="9">
        <f>SUM(pdf!BE73:$BU73)</f>
        <v>0.20196057044692209</v>
      </c>
      <c r="BF73" s="9">
        <f>SUM(pdf!BF73:$BU73)</f>
        <v>0.20148338014342906</v>
      </c>
      <c r="BG73" s="9">
        <f>SUM(pdf!BG73:$BU73)</f>
        <v>0.20100618983993604</v>
      </c>
      <c r="BH73" s="9">
        <f>SUM(pdf!BH73:$BU73)</f>
        <v>0.20040629345840194</v>
      </c>
      <c r="BI73" s="9">
        <f>SUM(pdf!BI73:$BU73)</f>
        <v>0.19972459302484047</v>
      </c>
      <c r="BJ73" s="9">
        <f>SUM(pdf!BJ73:$BU73)</f>
        <v>0.1992337687126762</v>
      </c>
      <c r="BK73" s="9">
        <f>SUM(pdf!BK73:$BU73)</f>
        <v>0.1985929703051284</v>
      </c>
      <c r="BL73" s="9">
        <f>SUM(pdf!BL73:$BU73)</f>
        <v>0.19797943991492309</v>
      </c>
      <c r="BM73" s="9">
        <f>SUM(pdf!BM73:$BU73)</f>
        <v>0.19717503340332054</v>
      </c>
      <c r="BN73" s="9">
        <f>SUM(pdf!BN73:$BU73)</f>
        <v>0.19649333296975907</v>
      </c>
      <c r="BO73" s="9">
        <f>SUM(pdf!BO73:$BU73)</f>
        <v>0.19583890055354006</v>
      </c>
      <c r="BP73" s="9">
        <f>SUM(pdf!BP73:$BU73)</f>
        <v>0.1951708341286498</v>
      </c>
      <c r="BQ73" s="9">
        <f>SUM(pdf!BQ73:$BU73)</f>
        <v>0.19432552559103358</v>
      </c>
      <c r="BR73" s="9">
        <f>SUM(pdf!BR73:$BU73)</f>
        <v>0.19345294903607488</v>
      </c>
      <c r="BS73" s="9">
        <f>SUM(pdf!BS73:$BU73)</f>
        <v>0.19249856842908883</v>
      </c>
      <c r="BT73" s="9">
        <f>SUM(pdf!BT73:$BU73)</f>
        <v>0.19159872385678767</v>
      </c>
      <c r="BU73" s="10">
        <f>SUM(pdf!BU73:$BU73)</f>
        <v>0.190548905189103</v>
      </c>
      <c r="BW73">
        <f t="shared" si="57"/>
        <v>1</v>
      </c>
      <c r="BX73">
        <f t="shared" si="57"/>
        <v>1</v>
      </c>
      <c r="BY73">
        <f t="shared" si="57"/>
        <v>1</v>
      </c>
      <c r="BZ73">
        <f t="shared" si="65"/>
        <v>1</v>
      </c>
      <c r="CA73">
        <f t="shared" si="65"/>
        <v>1</v>
      </c>
      <c r="CB73">
        <f t="shared" si="65"/>
        <v>1</v>
      </c>
      <c r="CC73">
        <f t="shared" si="65"/>
        <v>1</v>
      </c>
      <c r="CD73">
        <f t="shared" si="65"/>
        <v>1</v>
      </c>
      <c r="CE73">
        <f t="shared" si="65"/>
        <v>71</v>
      </c>
      <c r="CF73">
        <f t="shared" si="65"/>
        <v>71</v>
      </c>
      <c r="CG73">
        <f t="shared" si="65"/>
        <v>71</v>
      </c>
      <c r="CI73">
        <f t="shared" si="60"/>
        <v>30</v>
      </c>
      <c r="CJ73">
        <f t="shared" si="61"/>
        <v>30</v>
      </c>
      <c r="CK73">
        <f t="shared" si="32"/>
        <v>30</v>
      </c>
      <c r="CL73">
        <f t="shared" si="33"/>
        <v>30</v>
      </c>
      <c r="CM73">
        <f t="shared" si="34"/>
        <v>30</v>
      </c>
      <c r="CN73">
        <f t="shared" si="35"/>
        <v>30</v>
      </c>
      <c r="CO73">
        <f t="shared" si="36"/>
        <v>30</v>
      </c>
      <c r="CP73">
        <f t="shared" si="37"/>
        <v>30</v>
      </c>
      <c r="CQ73">
        <f t="shared" si="38"/>
        <v>100</v>
      </c>
      <c r="CR73">
        <f t="shared" si="39"/>
        <v>100</v>
      </c>
      <c r="CS73">
        <f t="shared" si="39"/>
        <v>100</v>
      </c>
      <c r="CU73">
        <f t="shared" si="62"/>
        <v>-70</v>
      </c>
      <c r="CV73">
        <f t="shared" si="63"/>
        <v>-70</v>
      </c>
      <c r="CW73">
        <f t="shared" si="40"/>
        <v>-70</v>
      </c>
      <c r="CX73">
        <f t="shared" si="41"/>
        <v>-70</v>
      </c>
      <c r="CY73">
        <f t="shared" si="42"/>
        <v>-70</v>
      </c>
      <c r="CZ73">
        <f t="shared" si="43"/>
        <v>-70</v>
      </c>
      <c r="DA73">
        <f t="shared" si="44"/>
        <v>-70</v>
      </c>
      <c r="DB73">
        <f t="shared" si="45"/>
        <v>-70</v>
      </c>
      <c r="DC73">
        <f t="shared" si="46"/>
        <v>0</v>
      </c>
      <c r="DD73">
        <f t="shared" si="47"/>
        <v>0</v>
      </c>
      <c r="DE73">
        <f t="shared" si="47"/>
        <v>0</v>
      </c>
      <c r="DG73" s="1">
        <f t="shared" si="64"/>
        <v>-0.7</v>
      </c>
      <c r="DH73" s="1">
        <f t="shared" si="48"/>
        <v>-0.7</v>
      </c>
      <c r="DI73" s="1">
        <f t="shared" si="49"/>
        <v>-0.7</v>
      </c>
      <c r="DJ73" s="1">
        <f t="shared" si="50"/>
        <v>-0.7</v>
      </c>
      <c r="DK73" s="1">
        <f t="shared" si="51"/>
        <v>-0.7</v>
      </c>
      <c r="DL73" s="1">
        <f t="shared" si="52"/>
        <v>-0.7</v>
      </c>
      <c r="DM73" s="1">
        <f t="shared" si="53"/>
        <v>-0.7</v>
      </c>
      <c r="DN73" s="1">
        <f t="shared" si="54"/>
        <v>-0.7</v>
      </c>
      <c r="DO73" s="1">
        <f t="shared" si="55"/>
        <v>0</v>
      </c>
      <c r="DP73" s="1">
        <f t="shared" si="56"/>
        <v>0</v>
      </c>
      <c r="DQ73" s="1">
        <f t="shared" si="56"/>
        <v>0</v>
      </c>
    </row>
    <row r="75" spans="1:121" x14ac:dyDescent="0.25">
      <c r="DG75" s="1">
        <f>AVERAGE(DG2:DG73)</f>
        <v>-0.46219844997809911</v>
      </c>
      <c r="DH75" s="1">
        <f t="shared" ref="DH75:DP75" si="66">AVERAGE(DH2:DH73)</f>
        <v>-0.463587338866988</v>
      </c>
      <c r="DI75" s="1">
        <f t="shared" si="66"/>
        <v>-0.46497622775587683</v>
      </c>
      <c r="DJ75" s="1">
        <f t="shared" si="66"/>
        <v>-0.46636511664476576</v>
      </c>
      <c r="DK75" s="1">
        <f t="shared" si="66"/>
        <v>-0.46775400553365465</v>
      </c>
      <c r="DL75" s="1">
        <f t="shared" si="66"/>
        <v>-0.46914289442254353</v>
      </c>
      <c r="DM75" s="1">
        <f t="shared" si="66"/>
        <v>-0.39966698395543659</v>
      </c>
      <c r="DN75" s="1">
        <f t="shared" si="66"/>
        <v>-9.9951331289607454E-2</v>
      </c>
      <c r="DO75" s="1">
        <f t="shared" si="66"/>
        <v>-1.4721260229803904E-3</v>
      </c>
      <c r="DP75" s="1">
        <f t="shared" si="66"/>
        <v>7.0648178314333732E-2</v>
      </c>
      <c r="DQ75" s="1">
        <f t="shared" ref="DQ75" si="67">AVERAGE(DQ2:DQ73)</f>
        <v>9.6422307010766317E-2</v>
      </c>
    </row>
    <row r="76" spans="1:121" x14ac:dyDescent="0.25">
      <c r="DG76">
        <f>DG2</f>
        <v>0.95</v>
      </c>
      <c r="DH76">
        <f t="shared" ref="DH76:DP76" si="68">DH2</f>
        <v>0.85</v>
      </c>
      <c r="DI76">
        <f t="shared" si="68"/>
        <v>0.75</v>
      </c>
      <c r="DJ76">
        <f t="shared" si="68"/>
        <v>0.65</v>
      </c>
      <c r="DK76">
        <f t="shared" si="68"/>
        <v>0.55000000000000004</v>
      </c>
      <c r="DL76">
        <f t="shared" si="68"/>
        <v>0.45000000000000007</v>
      </c>
      <c r="DM76">
        <f t="shared" si="68"/>
        <v>0.35000000000000009</v>
      </c>
      <c r="DN76">
        <f t="shared" si="68"/>
        <v>0.25000000000000011</v>
      </c>
      <c r="DO76">
        <f t="shared" si="68"/>
        <v>0.15000000000000011</v>
      </c>
      <c r="DP76">
        <f t="shared" si="68"/>
        <v>5.00000000000001E-2</v>
      </c>
      <c r="DQ76">
        <f t="shared" ref="DQ76" si="69">DQ2</f>
        <v>0.03</v>
      </c>
    </row>
  </sheetData>
  <conditionalFormatting sqref="C3:BU73">
    <cfRule type="colorScale" priority="1">
      <colorScale>
        <cfvo type="min"/>
        <cfvo type="percentile" val="50"/>
        <cfvo type="percentile" val="95"/>
        <color rgb="FFFCFCFF"/>
        <color theme="9" tint="0.79998168889431442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Q78"/>
  <sheetViews>
    <sheetView showGridLines="0" zoomScale="85" zoomScaleNormal="85" workbookViewId="0">
      <selection activeCell="E5" sqref="E5"/>
    </sheetView>
  </sheetViews>
  <sheetFormatPr defaultRowHeight="15" x14ac:dyDescent="0.25"/>
  <cols>
    <col min="100" max="100" width="9.140625" customWidth="1"/>
    <col min="110" max="110" width="25.28515625" bestFit="1" customWidth="1"/>
  </cols>
  <sheetData>
    <row r="1" spans="1:121" ht="409.5" customHeight="1" x14ac:dyDescent="0.25"/>
    <row r="2" spans="1:121" x14ac:dyDescent="0.25">
      <c r="B2" t="s">
        <v>1</v>
      </c>
      <c r="C2">
        <v>1</v>
      </c>
      <c r="D2">
        <f>C2+1</f>
        <v>2</v>
      </c>
      <c r="E2">
        <f t="shared" ref="E2:BP3" si="0">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f t="shared" si="0"/>
        <v>49</v>
      </c>
      <c r="AZ2">
        <f t="shared" si="0"/>
        <v>50</v>
      </c>
      <c r="BA2">
        <f t="shared" si="0"/>
        <v>51</v>
      </c>
      <c r="BB2">
        <f t="shared" si="0"/>
        <v>52</v>
      </c>
      <c r="BC2">
        <f t="shared" si="0"/>
        <v>53</v>
      </c>
      <c r="BD2">
        <f t="shared" si="0"/>
        <v>54</v>
      </c>
      <c r="BE2">
        <f t="shared" si="0"/>
        <v>55</v>
      </c>
      <c r="BF2">
        <f t="shared" si="0"/>
        <v>56</v>
      </c>
      <c r="BG2">
        <f t="shared" si="0"/>
        <v>57</v>
      </c>
      <c r="BH2">
        <f t="shared" si="0"/>
        <v>58</v>
      </c>
      <c r="BI2">
        <f t="shared" si="0"/>
        <v>59</v>
      </c>
      <c r="BJ2">
        <f t="shared" si="0"/>
        <v>60</v>
      </c>
      <c r="BK2">
        <f t="shared" si="0"/>
        <v>61</v>
      </c>
      <c r="BL2">
        <f t="shared" si="0"/>
        <v>62</v>
      </c>
      <c r="BM2">
        <f t="shared" si="0"/>
        <v>63</v>
      </c>
      <c r="BN2">
        <f t="shared" si="0"/>
        <v>64</v>
      </c>
      <c r="BO2">
        <f t="shared" si="0"/>
        <v>65</v>
      </c>
      <c r="BP2">
        <f t="shared" si="0"/>
        <v>66</v>
      </c>
      <c r="BQ2">
        <f t="shared" ref="BQ2:BU3" si="1">BP2+1</f>
        <v>67</v>
      </c>
      <c r="BR2">
        <f t="shared" si="1"/>
        <v>68</v>
      </c>
      <c r="BS2">
        <f t="shared" si="1"/>
        <v>69</v>
      </c>
      <c r="BT2">
        <f t="shared" si="1"/>
        <v>70</v>
      </c>
      <c r="BU2">
        <f t="shared" si="1"/>
        <v>71</v>
      </c>
      <c r="BW2" s="16" t="s">
        <v>9</v>
      </c>
      <c r="CI2" s="16" t="s">
        <v>4</v>
      </c>
      <c r="CU2" s="16" t="s">
        <v>5</v>
      </c>
      <c r="DG2" s="16" t="s">
        <v>6</v>
      </c>
    </row>
    <row r="3" spans="1:121" ht="15.75" thickBot="1" x14ac:dyDescent="0.3">
      <c r="A3" t="s">
        <v>0</v>
      </c>
      <c r="C3">
        <v>30</v>
      </c>
      <c r="D3">
        <f>C3+1</f>
        <v>31</v>
      </c>
      <c r="E3">
        <f t="shared" si="0"/>
        <v>32</v>
      </c>
      <c r="F3">
        <f t="shared" si="0"/>
        <v>33</v>
      </c>
      <c r="G3">
        <f t="shared" si="0"/>
        <v>34</v>
      </c>
      <c r="H3">
        <f t="shared" si="0"/>
        <v>35</v>
      </c>
      <c r="I3">
        <f t="shared" si="0"/>
        <v>36</v>
      </c>
      <c r="J3">
        <f t="shared" si="0"/>
        <v>37</v>
      </c>
      <c r="K3">
        <f t="shared" si="0"/>
        <v>38</v>
      </c>
      <c r="L3">
        <f t="shared" si="0"/>
        <v>39</v>
      </c>
      <c r="M3">
        <f t="shared" si="0"/>
        <v>40</v>
      </c>
      <c r="N3">
        <f t="shared" si="0"/>
        <v>41</v>
      </c>
      <c r="O3">
        <f t="shared" si="0"/>
        <v>42</v>
      </c>
      <c r="P3">
        <f t="shared" si="0"/>
        <v>43</v>
      </c>
      <c r="Q3">
        <f t="shared" si="0"/>
        <v>44</v>
      </c>
      <c r="R3">
        <f t="shared" si="0"/>
        <v>45</v>
      </c>
      <c r="S3">
        <f t="shared" si="0"/>
        <v>46</v>
      </c>
      <c r="T3">
        <f t="shared" si="0"/>
        <v>47</v>
      </c>
      <c r="U3">
        <f t="shared" si="0"/>
        <v>48</v>
      </c>
      <c r="V3">
        <f t="shared" si="0"/>
        <v>49</v>
      </c>
      <c r="W3">
        <f t="shared" si="0"/>
        <v>50</v>
      </c>
      <c r="X3">
        <f t="shared" si="0"/>
        <v>51</v>
      </c>
      <c r="Y3">
        <f t="shared" si="0"/>
        <v>52</v>
      </c>
      <c r="Z3">
        <f t="shared" si="0"/>
        <v>53</v>
      </c>
      <c r="AA3">
        <f t="shared" si="0"/>
        <v>54</v>
      </c>
      <c r="AB3">
        <f t="shared" si="0"/>
        <v>55</v>
      </c>
      <c r="AC3">
        <f t="shared" si="0"/>
        <v>56</v>
      </c>
      <c r="AD3">
        <f t="shared" si="0"/>
        <v>57</v>
      </c>
      <c r="AE3">
        <f t="shared" si="0"/>
        <v>58</v>
      </c>
      <c r="AF3">
        <f t="shared" si="0"/>
        <v>59</v>
      </c>
      <c r="AG3">
        <f t="shared" si="0"/>
        <v>60</v>
      </c>
      <c r="AH3">
        <f t="shared" si="0"/>
        <v>61</v>
      </c>
      <c r="AI3">
        <f t="shared" si="0"/>
        <v>62</v>
      </c>
      <c r="AJ3">
        <f t="shared" si="0"/>
        <v>63</v>
      </c>
      <c r="AK3">
        <f t="shared" si="0"/>
        <v>64</v>
      </c>
      <c r="AL3">
        <f t="shared" si="0"/>
        <v>65</v>
      </c>
      <c r="AM3">
        <f t="shared" si="0"/>
        <v>66</v>
      </c>
      <c r="AN3">
        <f t="shared" si="0"/>
        <v>67</v>
      </c>
      <c r="AO3">
        <f t="shared" si="0"/>
        <v>68</v>
      </c>
      <c r="AP3">
        <f t="shared" si="0"/>
        <v>69</v>
      </c>
      <c r="AQ3">
        <f t="shared" si="0"/>
        <v>70</v>
      </c>
      <c r="AR3">
        <f t="shared" si="0"/>
        <v>71</v>
      </c>
      <c r="AS3">
        <f t="shared" si="0"/>
        <v>72</v>
      </c>
      <c r="AT3">
        <f t="shared" si="0"/>
        <v>73</v>
      </c>
      <c r="AU3">
        <f t="shared" si="0"/>
        <v>74</v>
      </c>
      <c r="AV3">
        <f t="shared" si="0"/>
        <v>75</v>
      </c>
      <c r="AW3">
        <f t="shared" si="0"/>
        <v>76</v>
      </c>
      <c r="AX3">
        <f t="shared" si="0"/>
        <v>77</v>
      </c>
      <c r="AY3">
        <f t="shared" si="0"/>
        <v>78</v>
      </c>
      <c r="AZ3">
        <f t="shared" si="0"/>
        <v>79</v>
      </c>
      <c r="BA3">
        <f t="shared" si="0"/>
        <v>80</v>
      </c>
      <c r="BB3">
        <f t="shared" si="0"/>
        <v>81</v>
      </c>
      <c r="BC3">
        <f t="shared" si="0"/>
        <v>82</v>
      </c>
      <c r="BD3">
        <f t="shared" si="0"/>
        <v>83</v>
      </c>
      <c r="BE3">
        <f t="shared" si="0"/>
        <v>84</v>
      </c>
      <c r="BF3">
        <f t="shared" si="0"/>
        <v>85</v>
      </c>
      <c r="BG3">
        <f t="shared" si="0"/>
        <v>86</v>
      </c>
      <c r="BH3">
        <f t="shared" si="0"/>
        <v>87</v>
      </c>
      <c r="BI3">
        <f t="shared" si="0"/>
        <v>88</v>
      </c>
      <c r="BJ3">
        <f t="shared" si="0"/>
        <v>89</v>
      </c>
      <c r="BK3">
        <f t="shared" si="0"/>
        <v>90</v>
      </c>
      <c r="BL3">
        <f t="shared" si="0"/>
        <v>91</v>
      </c>
      <c r="BM3">
        <f t="shared" si="0"/>
        <v>92</v>
      </c>
      <c r="BN3">
        <f t="shared" si="0"/>
        <v>93</v>
      </c>
      <c r="BO3">
        <f t="shared" si="0"/>
        <v>94</v>
      </c>
      <c r="BP3">
        <f t="shared" si="0"/>
        <v>95</v>
      </c>
      <c r="BQ3">
        <f t="shared" si="1"/>
        <v>96</v>
      </c>
      <c r="BR3">
        <f t="shared" si="1"/>
        <v>97</v>
      </c>
      <c r="BS3">
        <f t="shared" si="1"/>
        <v>98</v>
      </c>
      <c r="BT3">
        <f t="shared" si="1"/>
        <v>99</v>
      </c>
      <c r="BU3">
        <f t="shared" si="1"/>
        <v>100</v>
      </c>
      <c r="BW3" s="15">
        <v>0.95</v>
      </c>
      <c r="BX3" s="15">
        <f>BW3-0.1</f>
        <v>0.85</v>
      </c>
      <c r="BY3" s="15">
        <f>BX3-0.1</f>
        <v>0.75</v>
      </c>
      <c r="BZ3" s="15">
        <f t="shared" ref="BZ3:CF3" si="2">BY3-0.1</f>
        <v>0.65</v>
      </c>
      <c r="CA3" s="15">
        <f t="shared" si="2"/>
        <v>0.55000000000000004</v>
      </c>
      <c r="CB3" s="15">
        <f t="shared" si="2"/>
        <v>0.45000000000000007</v>
      </c>
      <c r="CC3" s="15">
        <f t="shared" si="2"/>
        <v>0.35000000000000009</v>
      </c>
      <c r="CD3" s="15">
        <f t="shared" si="2"/>
        <v>0.25000000000000011</v>
      </c>
      <c r="CE3" s="15">
        <f t="shared" si="2"/>
        <v>0.15000000000000011</v>
      </c>
      <c r="CF3" s="15">
        <f t="shared" si="2"/>
        <v>5.00000000000001E-2</v>
      </c>
      <c r="CG3" s="15">
        <v>0.03</v>
      </c>
      <c r="CI3" s="11">
        <f>BW3</f>
        <v>0.95</v>
      </c>
      <c r="CJ3" s="11">
        <f t="shared" ref="CJ3:CS3" si="3">BX3</f>
        <v>0.85</v>
      </c>
      <c r="CK3" s="11">
        <f t="shared" si="3"/>
        <v>0.75</v>
      </c>
      <c r="CL3" s="11">
        <f t="shared" si="3"/>
        <v>0.65</v>
      </c>
      <c r="CM3" s="11">
        <f t="shared" si="3"/>
        <v>0.55000000000000004</v>
      </c>
      <c r="CN3" s="11">
        <f t="shared" si="3"/>
        <v>0.45000000000000007</v>
      </c>
      <c r="CO3" s="11">
        <f t="shared" si="3"/>
        <v>0.35000000000000009</v>
      </c>
      <c r="CP3" s="11">
        <f t="shared" si="3"/>
        <v>0.25000000000000011</v>
      </c>
      <c r="CQ3" s="11">
        <f t="shared" si="3"/>
        <v>0.15000000000000011</v>
      </c>
      <c r="CR3" s="11">
        <f t="shared" si="3"/>
        <v>5.00000000000001E-2</v>
      </c>
      <c r="CS3" s="11">
        <f t="shared" si="3"/>
        <v>0.03</v>
      </c>
      <c r="CU3" s="11">
        <f>CI3</f>
        <v>0.95</v>
      </c>
      <c r="CV3" s="11">
        <f t="shared" ref="CV3:DE3" si="4">CJ3</f>
        <v>0.85</v>
      </c>
      <c r="CW3" s="11">
        <f t="shared" si="4"/>
        <v>0.75</v>
      </c>
      <c r="CX3" s="11">
        <f t="shared" si="4"/>
        <v>0.65</v>
      </c>
      <c r="CY3" s="11">
        <f t="shared" si="4"/>
        <v>0.55000000000000004</v>
      </c>
      <c r="CZ3" s="11">
        <f t="shared" si="4"/>
        <v>0.45000000000000007</v>
      </c>
      <c r="DA3" s="11">
        <f t="shared" si="4"/>
        <v>0.35000000000000009</v>
      </c>
      <c r="DB3" s="11">
        <f t="shared" si="4"/>
        <v>0.25000000000000011</v>
      </c>
      <c r="DC3" s="11">
        <f t="shared" si="4"/>
        <v>0.15000000000000011</v>
      </c>
      <c r="DD3" s="11">
        <f t="shared" si="4"/>
        <v>5.00000000000001E-2</v>
      </c>
      <c r="DE3" s="11">
        <f t="shared" si="4"/>
        <v>0.03</v>
      </c>
      <c r="DG3" s="11">
        <f>CU3</f>
        <v>0.95</v>
      </c>
      <c r="DH3" s="11">
        <f t="shared" ref="DH3:DQ3" si="5">CV3</f>
        <v>0.85</v>
      </c>
      <c r="DI3" s="11">
        <f t="shared" si="5"/>
        <v>0.75</v>
      </c>
      <c r="DJ3" s="11">
        <f t="shared" si="5"/>
        <v>0.65</v>
      </c>
      <c r="DK3" s="11">
        <f t="shared" si="5"/>
        <v>0.55000000000000004</v>
      </c>
      <c r="DL3" s="11">
        <f t="shared" si="5"/>
        <v>0.45000000000000007</v>
      </c>
      <c r="DM3" s="11">
        <f t="shared" si="5"/>
        <v>0.35000000000000009</v>
      </c>
      <c r="DN3" s="11">
        <f t="shared" si="5"/>
        <v>0.25000000000000011</v>
      </c>
      <c r="DO3" s="11">
        <f t="shared" si="5"/>
        <v>0.15000000000000011</v>
      </c>
      <c r="DP3" s="11">
        <f t="shared" si="5"/>
        <v>5.00000000000001E-2</v>
      </c>
      <c r="DQ3" s="11">
        <f t="shared" si="5"/>
        <v>0.03</v>
      </c>
    </row>
    <row r="4" spans="1:121" ht="15.75" thickTop="1" x14ac:dyDescent="0.25">
      <c r="A4">
        <v>1</v>
      </c>
      <c r="B4">
        <v>30</v>
      </c>
      <c r="C4" s="2">
        <f>SUM(pdf!C3:$BU3)</f>
        <v>0.99999999999999956</v>
      </c>
      <c r="D4" s="3">
        <f>'"cdf"'!D3/'"cdf"'!$D3</f>
        <v>1</v>
      </c>
      <c r="E4" s="3">
        <f>'"cdf"'!E3/'"cdf"'!$D3</f>
        <v>0.93865439014920393</v>
      </c>
      <c r="F4" s="3">
        <f>'"cdf"'!F3/'"cdf"'!$D3</f>
        <v>0.89566809029896266</v>
      </c>
      <c r="G4" s="3">
        <f>'"cdf"'!G3/'"cdf"'!$D3</f>
        <v>0.87048643851572449</v>
      </c>
      <c r="H4" s="3">
        <f>'"cdf"'!H3/'"cdf"'!$D3</f>
        <v>0.85234899328859037</v>
      </c>
      <c r="I4" s="3">
        <f>'"cdf"'!I3/'"cdf"'!$D3</f>
        <v>0.83781685062954103</v>
      </c>
      <c r="J4" s="3">
        <f>'"cdf"'!J3/'"cdf"'!$D3</f>
        <v>0.82677907815186635</v>
      </c>
      <c r="K4" s="3">
        <f>'"cdf"'!K3/'"cdf"'!$D3</f>
        <v>0.8199012701758277</v>
      </c>
      <c r="L4" s="3">
        <f>'"cdf"'!L3/'"cdf"'!$D3</f>
        <v>0.81230240168617218</v>
      </c>
      <c r="M4" s="3">
        <f>'"cdf"'!M3/'"cdf"'!$D3</f>
        <v>0.80570192467690938</v>
      </c>
      <c r="N4" s="3">
        <f>'"cdf"'!N3/'"cdf"'!$D3</f>
        <v>0.79826945476731925</v>
      </c>
      <c r="O4" s="3">
        <f>'"cdf"'!O3/'"cdf"'!$D3</f>
        <v>0.79194630872483207</v>
      </c>
      <c r="P4" s="3">
        <f>'"cdf"'!P3/'"cdf"'!$D3</f>
        <v>0.785623162682345</v>
      </c>
      <c r="Q4" s="3">
        <f>'"cdf"'!Q3/'"cdf"'!$D3</f>
        <v>0.77907815186643736</v>
      </c>
      <c r="R4" s="3">
        <f>'"cdf"'!R3/'"cdf"'!$D3</f>
        <v>0.77186754673026792</v>
      </c>
      <c r="S4" s="3">
        <f>'"cdf"'!S3/'"cdf"'!$D3</f>
        <v>0.76532253591436017</v>
      </c>
      <c r="T4" s="3">
        <f>'"cdf"'!T3/'"cdf"'!$D3</f>
        <v>0.75888845748516265</v>
      </c>
      <c r="U4" s="3">
        <f>'"cdf"'!U3/'"cdf"'!$D3</f>
        <v>0.75339730434300289</v>
      </c>
      <c r="V4" s="3">
        <f>'"cdf"'!V3/'"cdf"'!$D3</f>
        <v>0.74757335404071212</v>
      </c>
      <c r="W4" s="3">
        <f>'"cdf"'!W3/'"cdf"'!$D3</f>
        <v>0.74224859947861765</v>
      </c>
      <c r="X4" s="3">
        <f>'"cdf"'!X3/'"cdf"'!$D3</f>
        <v>0.73736757446336454</v>
      </c>
      <c r="Y4" s="3">
        <f>'"cdf"'!Y3/'"cdf"'!$D3</f>
        <v>0.73403960286205538</v>
      </c>
      <c r="Z4" s="3">
        <f>'"cdf"'!Z3/'"cdf"'!$D3</f>
        <v>0.73060069887403611</v>
      </c>
      <c r="AA4" s="3">
        <f>'"cdf"'!AA3/'"cdf"'!$D3</f>
        <v>0.72721726107937201</v>
      </c>
      <c r="AB4" s="3">
        <f>'"cdf"'!AB3/'"cdf"'!$D3</f>
        <v>0.72394475567141825</v>
      </c>
      <c r="AC4" s="3">
        <f>'"cdf"'!AC3/'"cdf"'!$D3</f>
        <v>0.72006212213655774</v>
      </c>
      <c r="AD4" s="3">
        <f>'"cdf"'!AD3/'"cdf"'!$D3</f>
        <v>0.71723334627544511</v>
      </c>
      <c r="AE4" s="3">
        <f>'"cdf"'!AE3/'"cdf"'!$D3</f>
        <v>0.71518109712130462</v>
      </c>
      <c r="AF4" s="3">
        <f>'"cdf"'!AF3/'"cdf"'!$D3</f>
        <v>0.71235232126019199</v>
      </c>
      <c r="AG4" s="3">
        <f>'"cdf"'!AG3/'"cdf"'!$D3</f>
        <v>0.70963447778578959</v>
      </c>
      <c r="AH4" s="3">
        <f>'"cdf"'!AH3/'"cdf"'!$D3</f>
        <v>0.70697210050474235</v>
      </c>
      <c r="AI4" s="3">
        <f>'"cdf"'!AI3/'"cdf"'!$D3</f>
        <v>0.70491985135060187</v>
      </c>
      <c r="AJ4" s="3">
        <f>'"cdf"'!AJ3/'"cdf"'!$D3</f>
        <v>0.70247933884297509</v>
      </c>
      <c r="AK4" s="3">
        <f>'"cdf"'!AK3/'"cdf"'!$D3</f>
        <v>0.7009262854290309</v>
      </c>
      <c r="AL4" s="3">
        <f>'"cdf"'!AL3/'"cdf"'!$D3</f>
        <v>0.69904043485495593</v>
      </c>
      <c r="AM4" s="3">
        <f>'"cdf"'!AM3/'"cdf"'!$D3</f>
        <v>0.6967108547340396</v>
      </c>
      <c r="AN4" s="3">
        <f>'"cdf"'!AN3/'"cdf"'!$D3</f>
        <v>0.69454767319318866</v>
      </c>
      <c r="AO4" s="3">
        <f>'"cdf"'!AO3/'"cdf"'!$D3</f>
        <v>0.69243995784569301</v>
      </c>
      <c r="AP4" s="3">
        <f>'"cdf"'!AP3/'"cdf"'!$D3</f>
        <v>0.69011037772477668</v>
      </c>
      <c r="AQ4" s="3">
        <f>'"cdf"'!AQ3/'"cdf"'!$D3</f>
        <v>0.68678240612346775</v>
      </c>
      <c r="AR4" s="3">
        <f>'"cdf"'!AR3/'"cdf"'!$D3</f>
        <v>0.68423096122913085</v>
      </c>
      <c r="AS4" s="3">
        <f>'"cdf"'!AS3/'"cdf"'!$D3</f>
        <v>0.68234511065505565</v>
      </c>
      <c r="AT4" s="3">
        <f>'"cdf"'!AT3/'"cdf"'!$D3</f>
        <v>0.68068112485440124</v>
      </c>
      <c r="AU4" s="3">
        <f>'"cdf"'!AU3/'"cdf"'!$D3</f>
        <v>0.67918353763381212</v>
      </c>
      <c r="AV4" s="3">
        <f>'"cdf"'!AV3/'"cdf"'!$D3</f>
        <v>0.67729768705973703</v>
      </c>
      <c r="AW4" s="3">
        <f>'"cdf"'!AW3/'"cdf"'!$D3</f>
        <v>0.67535637029230677</v>
      </c>
      <c r="AX4" s="3">
        <f>'"cdf"'!AX3/'"cdf"'!$D3</f>
        <v>0.67291585778468022</v>
      </c>
      <c r="AY4" s="3">
        <f>'"cdf"'!AY3/'"cdf"'!$D3</f>
        <v>0.67119640579067052</v>
      </c>
      <c r="AZ4" s="3">
        <f>'"cdf"'!AZ3/'"cdf"'!$D3</f>
        <v>0.6687004270896888</v>
      </c>
      <c r="BA4" s="3">
        <f>'"cdf"'!BA3/'"cdf"'!$D3</f>
        <v>0.66526152310166953</v>
      </c>
      <c r="BB4" s="3">
        <f>'"cdf"'!BB3/'"cdf"'!$D3</f>
        <v>0.66343113872094961</v>
      </c>
      <c r="BC4" s="3">
        <f>'"cdf"'!BC3/'"cdf"'!$D3</f>
        <v>0.66121249098674362</v>
      </c>
      <c r="BD4" s="3">
        <f>'"cdf"'!BD3/'"cdf"'!$D3</f>
        <v>0.65916024183260302</v>
      </c>
      <c r="BE4" s="3">
        <f>'"cdf"'!BE3/'"cdf"'!$D3</f>
        <v>0.6571634588718176</v>
      </c>
      <c r="BF4" s="3">
        <f>'"cdf"'!BF3/'"cdf"'!$D3</f>
        <v>0.65488934494425644</v>
      </c>
      <c r="BG4" s="3">
        <f>'"cdf"'!BG3/'"cdf"'!$D3</f>
        <v>0.65255976482334022</v>
      </c>
      <c r="BH4" s="3">
        <f>'"cdf"'!BH3/'"cdf"'!$D3</f>
        <v>0.65050751566919962</v>
      </c>
      <c r="BI4" s="3">
        <f>'"cdf"'!BI3/'"cdf"'!$D3</f>
        <v>0.6488435298685451</v>
      </c>
      <c r="BJ4" s="3">
        <f>'"cdf"'!BJ3/'"cdf"'!$D3</f>
        <v>0.6457928892340119</v>
      </c>
      <c r="BK4" s="3">
        <f>'"cdf"'!BK3/'"cdf"'!$D3</f>
        <v>0.64379610627322648</v>
      </c>
      <c r="BL4" s="3">
        <f>'"cdf"'!BL3/'"cdf"'!$D3</f>
        <v>0.64179932331244105</v>
      </c>
      <c r="BM4" s="3">
        <f>'"cdf"'!BM3/'"cdf"'!$D3</f>
        <v>0.63996893893172113</v>
      </c>
      <c r="BN4" s="3">
        <f>'"cdf"'!BN3/'"cdf"'!$D3</f>
        <v>0.63863775029119751</v>
      </c>
      <c r="BO4" s="3">
        <f>'"cdf"'!BO3/'"cdf"'!$D3</f>
        <v>0.63630817017028118</v>
      </c>
      <c r="BP4" s="3">
        <f>'"cdf"'!BP3/'"cdf"'!$D3</f>
        <v>0.63442231959620621</v>
      </c>
      <c r="BQ4" s="3">
        <f>'"cdf"'!BQ3/'"cdf"'!$D3</f>
        <v>0.63270286760219652</v>
      </c>
      <c r="BR4" s="3">
        <f>'"cdf"'!BR3/'"cdf"'!$D3</f>
        <v>0.63126074657496256</v>
      </c>
      <c r="BS4" s="3">
        <f>'"cdf"'!BS3/'"cdf"'!$D3</f>
        <v>0.62870930168062567</v>
      </c>
      <c r="BT4" s="3">
        <f>'"cdf"'!BT3/'"cdf"'!$D3</f>
        <v>0.62554772865938213</v>
      </c>
      <c r="BU4" s="4">
        <f>'"cdf"'!BU3/'"cdf"'!$D3</f>
        <v>0.62005657551722226</v>
      </c>
    </row>
    <row r="5" spans="1:121" x14ac:dyDescent="0.25">
      <c r="A5">
        <v>2</v>
      </c>
      <c r="B5">
        <v>31</v>
      </c>
      <c r="C5" s="5">
        <f>SUM(pdf!C4:$BU4)</f>
        <v>0.99999999999999967</v>
      </c>
      <c r="D5" s="6">
        <f>'"cdf"'!D4/'"cdf"'!$D4</f>
        <v>1</v>
      </c>
      <c r="E5" s="6">
        <f>'"cdf"'!E4/'"cdf"'!$D4</f>
        <v>0.51821115721530631</v>
      </c>
      <c r="F5" s="6">
        <f>'"cdf"'!F4/'"cdf"'!$D4</f>
        <v>0.31028123559243881</v>
      </c>
      <c r="G5" s="6">
        <f>'"cdf"'!G4/'"cdf"'!$D4</f>
        <v>0.19870908252650984</v>
      </c>
      <c r="H5" s="6">
        <f>'"cdf"'!H4/'"cdf"'!$D4</f>
        <v>0.12955278930382674</v>
      </c>
      <c r="I5" s="6">
        <f>'"cdf"'!I4/'"cdf"'!$D4</f>
        <v>8.7597971415398795E-2</v>
      </c>
      <c r="J5" s="6">
        <f>'"cdf"'!J4/'"cdf"'!$D4</f>
        <v>6.4084831719686458E-2</v>
      </c>
      <c r="K5" s="6">
        <f>'"cdf"'!K4/'"cdf"'!$D4</f>
        <v>4.7948363301060323E-2</v>
      </c>
      <c r="L5" s="6">
        <f>'"cdf"'!L4/'"cdf"'!$D4</f>
        <v>4.0571692023974114E-2</v>
      </c>
      <c r="M5" s="6">
        <f>'"cdf"'!M4/'"cdf"'!$D4</f>
        <v>3.1811894882434251E-2</v>
      </c>
      <c r="N5" s="6">
        <f>'"cdf"'!N4/'"cdf"'!$D4</f>
        <v>2.6740433379437514E-2</v>
      </c>
      <c r="O5" s="6">
        <f>'"cdf"'!O4/'"cdf"'!$D4</f>
        <v>2.3513139695712289E-2</v>
      </c>
      <c r="P5" s="6">
        <f>'"cdf"'!P4/'"cdf"'!$D4</f>
        <v>2.1207929921622848E-2</v>
      </c>
      <c r="Q5" s="6">
        <f>'"cdf"'!Q4/'"cdf"'!$D4</f>
        <v>1.9363762102351297E-2</v>
      </c>
      <c r="R5" s="6">
        <f>'"cdf"'!R4/'"cdf"'!$D4</f>
        <v>1.7519594283079743E-2</v>
      </c>
      <c r="S5" s="6">
        <f>'"cdf"'!S4/'"cdf"'!$D4</f>
        <v>1.5675426463808192E-2</v>
      </c>
      <c r="T5" s="6">
        <f>'"cdf"'!T4/'"cdf"'!$D4</f>
        <v>1.5675426463808192E-2</v>
      </c>
      <c r="U5" s="6">
        <f>'"cdf"'!U4/'"cdf"'!$D4</f>
        <v>1.290917473490086E-2</v>
      </c>
      <c r="V5" s="6">
        <f>'"cdf"'!V4/'"cdf"'!$D4</f>
        <v>1.1987090825265084E-2</v>
      </c>
      <c r="W5" s="6">
        <f>'"cdf"'!W4/'"cdf"'!$D4</f>
        <v>9.2208390963577514E-3</v>
      </c>
      <c r="X5" s="6">
        <f>'"cdf"'!X4/'"cdf"'!$D4</f>
        <v>7.8377132319040858E-3</v>
      </c>
      <c r="Y5" s="6">
        <f>'"cdf"'!Y4/'"cdf"'!$D4</f>
        <v>5.0714615029967538E-3</v>
      </c>
      <c r="Z5" s="6">
        <f>'"cdf"'!Z4/'"cdf"'!$D4</f>
        <v>4.6104195481788679E-3</v>
      </c>
      <c r="AA5" s="6">
        <f>'"cdf"'!AA4/'"cdf"'!$D4</f>
        <v>4.1493775933609811E-3</v>
      </c>
      <c r="AB5" s="6">
        <f>'"cdf"'!AB4/'"cdf"'!$D4</f>
        <v>3.6883356385430943E-3</v>
      </c>
      <c r="AC5" s="6">
        <f>'"cdf"'!AC4/'"cdf"'!$D4</f>
        <v>3.6883356385430943E-3</v>
      </c>
      <c r="AD5" s="6">
        <f>'"cdf"'!AD4/'"cdf"'!$D4</f>
        <v>3.227293683725208E-3</v>
      </c>
      <c r="AE5" s="6">
        <f>'"cdf"'!AE4/'"cdf"'!$D4</f>
        <v>2.3052097740894318E-3</v>
      </c>
      <c r="AF5" s="6">
        <f>'"cdf"'!AF4/'"cdf"'!$D4</f>
        <v>2.3052097740894318E-3</v>
      </c>
      <c r="AG5" s="6">
        <f>'"cdf"'!AG4/'"cdf"'!$D4</f>
        <v>2.3052097740894318E-3</v>
      </c>
      <c r="AH5" s="6">
        <f>'"cdf"'!AH4/'"cdf"'!$D4</f>
        <v>2.3052097740894318E-3</v>
      </c>
      <c r="AI5" s="6">
        <f>'"cdf"'!AI4/'"cdf"'!$D4</f>
        <v>2.3052097740894318E-3</v>
      </c>
      <c r="AJ5" s="6">
        <f>'"cdf"'!AJ4/'"cdf"'!$D4</f>
        <v>1.8441678192715454E-3</v>
      </c>
      <c r="AK5" s="6">
        <f>'"cdf"'!AK4/'"cdf"'!$D4</f>
        <v>1.8441678192715454E-3</v>
      </c>
      <c r="AL5" s="6">
        <f>'"cdf"'!AL4/'"cdf"'!$D4</f>
        <v>1.8441678192715454E-3</v>
      </c>
      <c r="AM5" s="6">
        <f>'"cdf"'!AM4/'"cdf"'!$D4</f>
        <v>1.8441678192715454E-3</v>
      </c>
      <c r="AN5" s="6">
        <f>'"cdf"'!AN4/'"cdf"'!$D4</f>
        <v>1.8441678192715454E-3</v>
      </c>
      <c r="AO5" s="6">
        <f>'"cdf"'!AO4/'"cdf"'!$D4</f>
        <v>1.3831258644536591E-3</v>
      </c>
      <c r="AP5" s="6">
        <f>'"cdf"'!AP4/'"cdf"'!$D4</f>
        <v>9.2208390963577271E-4</v>
      </c>
      <c r="AQ5" s="6">
        <f>'"cdf"'!AQ4/'"cdf"'!$D4</f>
        <v>4.6104195481788636E-4</v>
      </c>
      <c r="AR5" s="6">
        <f>'"cdf"'!AR4/'"cdf"'!$D4</f>
        <v>4.6104195481788636E-4</v>
      </c>
      <c r="AS5" s="6">
        <f>'"cdf"'!AS4/'"cdf"'!$D4</f>
        <v>4.6104195481788636E-4</v>
      </c>
      <c r="AT5" s="6">
        <f>'"cdf"'!AT4/'"cdf"'!$D4</f>
        <v>4.6104195481788636E-4</v>
      </c>
      <c r="AU5" s="6">
        <f>'"cdf"'!AU4/'"cdf"'!$D4</f>
        <v>0</v>
      </c>
      <c r="AV5" s="6">
        <f>'"cdf"'!AV4/'"cdf"'!$D4</f>
        <v>0</v>
      </c>
      <c r="AW5" s="6">
        <f>'"cdf"'!AW4/'"cdf"'!$D4</f>
        <v>0</v>
      </c>
      <c r="AX5" s="6">
        <f>'"cdf"'!AX4/'"cdf"'!$D4</f>
        <v>0</v>
      </c>
      <c r="AY5" s="6">
        <f>'"cdf"'!AY4/'"cdf"'!$D4</f>
        <v>0</v>
      </c>
      <c r="AZ5" s="6">
        <f>'"cdf"'!AZ4/'"cdf"'!$D4</f>
        <v>0</v>
      </c>
      <c r="BA5" s="6">
        <f>'"cdf"'!BA4/'"cdf"'!$D4</f>
        <v>0</v>
      </c>
      <c r="BB5" s="6">
        <f>'"cdf"'!BB4/'"cdf"'!$D4</f>
        <v>0</v>
      </c>
      <c r="BC5" s="6">
        <f>'"cdf"'!BC4/'"cdf"'!$D4</f>
        <v>0</v>
      </c>
      <c r="BD5" s="6">
        <f>'"cdf"'!BD4/'"cdf"'!$D4</f>
        <v>0</v>
      </c>
      <c r="BE5" s="6">
        <f>'"cdf"'!BE4/'"cdf"'!$D4</f>
        <v>0</v>
      </c>
      <c r="BF5" s="6">
        <f>'"cdf"'!BF4/'"cdf"'!$D4</f>
        <v>0</v>
      </c>
      <c r="BG5" s="6">
        <f>'"cdf"'!BG4/'"cdf"'!$D4</f>
        <v>0</v>
      </c>
      <c r="BH5" s="6">
        <f>'"cdf"'!BH4/'"cdf"'!$D4</f>
        <v>0</v>
      </c>
      <c r="BI5" s="6">
        <f>'"cdf"'!BI4/'"cdf"'!$D4</f>
        <v>0</v>
      </c>
      <c r="BJ5" s="6">
        <f>'"cdf"'!BJ4/'"cdf"'!$D4</f>
        <v>0</v>
      </c>
      <c r="BK5" s="6">
        <f>'"cdf"'!BK4/'"cdf"'!$D4</f>
        <v>0</v>
      </c>
      <c r="BL5" s="6">
        <f>'"cdf"'!BL4/'"cdf"'!$D4</f>
        <v>0</v>
      </c>
      <c r="BM5" s="6">
        <f>'"cdf"'!BM4/'"cdf"'!$D4</f>
        <v>0</v>
      </c>
      <c r="BN5" s="6">
        <f>'"cdf"'!BN4/'"cdf"'!$D4</f>
        <v>0</v>
      </c>
      <c r="BO5" s="6">
        <f>'"cdf"'!BO4/'"cdf"'!$D4</f>
        <v>0</v>
      </c>
      <c r="BP5" s="6">
        <f>'"cdf"'!BP4/'"cdf"'!$D4</f>
        <v>0</v>
      </c>
      <c r="BQ5" s="6">
        <f>'"cdf"'!BQ4/'"cdf"'!$D4</f>
        <v>0</v>
      </c>
      <c r="BR5" s="6">
        <f>'"cdf"'!BR4/'"cdf"'!$D4</f>
        <v>0</v>
      </c>
      <c r="BS5" s="6">
        <f>'"cdf"'!BS4/'"cdf"'!$D4</f>
        <v>0</v>
      </c>
      <c r="BT5" s="6">
        <f>'"cdf"'!BT4/'"cdf"'!$D4</f>
        <v>0</v>
      </c>
      <c r="BU5" s="7">
        <f>'"cdf"'!BU4/'"cdf"'!$D4</f>
        <v>0</v>
      </c>
      <c r="BW5" s="14">
        <f t="shared" ref="BW5:CG36" si="6">MATCH(BW$3,$C5:$BU5,-1)</f>
        <v>2</v>
      </c>
      <c r="BX5" s="14">
        <f t="shared" ref="BX5:CG19" si="7">MATCH(BX$3,$C5:$BU5,-1)</f>
        <v>2</v>
      </c>
      <c r="BY5" s="14">
        <f t="shared" si="7"/>
        <v>2</v>
      </c>
      <c r="BZ5" s="14">
        <f t="shared" si="7"/>
        <v>2</v>
      </c>
      <c r="CA5" s="14">
        <f t="shared" si="7"/>
        <v>2</v>
      </c>
      <c r="CB5" s="14">
        <f t="shared" si="7"/>
        <v>3</v>
      </c>
      <c r="CC5" s="14">
        <f t="shared" si="7"/>
        <v>3</v>
      </c>
      <c r="CD5" s="14">
        <f t="shared" si="7"/>
        <v>4</v>
      </c>
      <c r="CE5" s="14">
        <f t="shared" si="7"/>
        <v>5</v>
      </c>
      <c r="CF5" s="14">
        <f t="shared" si="7"/>
        <v>8</v>
      </c>
      <c r="CG5" s="14">
        <f t="shared" si="7"/>
        <v>11</v>
      </c>
      <c r="CI5" s="14">
        <f t="shared" ref="CI5:CS40" si="8">HLOOKUP(BW5,$C$2:$BU$3,2,TRUE)</f>
        <v>31</v>
      </c>
      <c r="CJ5" s="14">
        <f t="shared" si="8"/>
        <v>31</v>
      </c>
      <c r="CK5" s="14">
        <f t="shared" ref="CK5:CS19" si="9">HLOOKUP(BY5,$C$2:$BU$3,2,TRUE)</f>
        <v>31</v>
      </c>
      <c r="CL5" s="14">
        <f t="shared" si="9"/>
        <v>31</v>
      </c>
      <c r="CM5" s="14">
        <f t="shared" si="9"/>
        <v>31</v>
      </c>
      <c r="CN5" s="14">
        <f t="shared" si="9"/>
        <v>32</v>
      </c>
      <c r="CO5" s="14">
        <f t="shared" si="9"/>
        <v>32</v>
      </c>
      <c r="CP5" s="14">
        <f t="shared" si="9"/>
        <v>33</v>
      </c>
      <c r="CQ5" s="14">
        <f t="shared" si="9"/>
        <v>34</v>
      </c>
      <c r="CR5" s="14">
        <f t="shared" si="9"/>
        <v>37</v>
      </c>
      <c r="CS5" s="14">
        <f t="shared" si="9"/>
        <v>40</v>
      </c>
      <c r="CU5" s="14">
        <f t="shared" ref="CU5:DE40" si="10">CI5-$B5</f>
        <v>0</v>
      </c>
      <c r="CV5" s="14">
        <f t="shared" si="10"/>
        <v>0</v>
      </c>
      <c r="CW5" s="14">
        <f t="shared" ref="CW5:DE19" si="11">CK5-$B5</f>
        <v>0</v>
      </c>
      <c r="CX5" s="14">
        <f t="shared" si="11"/>
        <v>0</v>
      </c>
      <c r="CY5" s="14">
        <f t="shared" si="11"/>
        <v>0</v>
      </c>
      <c r="CZ5" s="14">
        <f t="shared" si="11"/>
        <v>1</v>
      </c>
      <c r="DA5" s="14">
        <f t="shared" si="11"/>
        <v>1</v>
      </c>
      <c r="DB5" s="14">
        <f t="shared" si="11"/>
        <v>2</v>
      </c>
      <c r="DC5" s="14">
        <f t="shared" si="11"/>
        <v>3</v>
      </c>
      <c r="DD5" s="14">
        <f t="shared" si="11"/>
        <v>6</v>
      </c>
      <c r="DE5" s="14">
        <f t="shared" si="11"/>
        <v>9</v>
      </c>
      <c r="DG5" s="14">
        <f t="shared" ref="DG5:DQ41" si="12">CU5/$B5</f>
        <v>0</v>
      </c>
      <c r="DH5" s="14">
        <f t="shared" ref="DH5:DQ19" si="13">CV5/$B5</f>
        <v>0</v>
      </c>
      <c r="DI5" s="14">
        <f t="shared" si="13"/>
        <v>0</v>
      </c>
      <c r="DJ5" s="14">
        <f t="shared" si="13"/>
        <v>0</v>
      </c>
      <c r="DK5" s="14">
        <f t="shared" si="13"/>
        <v>0</v>
      </c>
      <c r="DL5" s="14">
        <f t="shared" si="13"/>
        <v>3.2258064516129031E-2</v>
      </c>
      <c r="DM5" s="14">
        <f t="shared" si="13"/>
        <v>3.2258064516129031E-2</v>
      </c>
      <c r="DN5" s="14">
        <f t="shared" si="13"/>
        <v>6.4516129032258063E-2</v>
      </c>
      <c r="DO5" s="14">
        <f t="shared" si="13"/>
        <v>9.6774193548387094E-2</v>
      </c>
      <c r="DP5" s="14">
        <f t="shared" si="13"/>
        <v>0.19354838709677419</v>
      </c>
      <c r="DQ5" s="14">
        <f t="shared" si="13"/>
        <v>0.29032258064516131</v>
      </c>
    </row>
    <row r="6" spans="1:121" x14ac:dyDescent="0.25">
      <c r="A6">
        <v>3</v>
      </c>
      <c r="B6">
        <v>32</v>
      </c>
      <c r="C6" s="5">
        <f>SUM(pdf!C5:$BU5)</f>
        <v>0.99999999999999833</v>
      </c>
      <c r="D6" s="6">
        <f>'"cdf"'!D5/'"cdf"'!$D5</f>
        <v>1</v>
      </c>
      <c r="E6" s="6">
        <f>'"cdf"'!E5/'"cdf"'!$D5</f>
        <v>0.89769746429612352</v>
      </c>
      <c r="F6" s="6">
        <f>'"cdf"'!F5/'"cdf"'!$D5</f>
        <v>0.45380355581463028</v>
      </c>
      <c r="G6" s="6">
        <f>'"cdf"'!G5/'"cdf"'!$D5</f>
        <v>0.28155056834742004</v>
      </c>
      <c r="H6" s="6">
        <f>'"cdf"'!H5/'"cdf"'!$D5</f>
        <v>0.17633343048673827</v>
      </c>
      <c r="I6" s="6">
        <f>'"cdf"'!I5/'"cdf"'!$D5</f>
        <v>0.11949868842902919</v>
      </c>
      <c r="J6" s="6">
        <f>'"cdf"'!J5/'"cdf"'!$D5</f>
        <v>8.5106382978723388E-2</v>
      </c>
      <c r="K6" s="6">
        <f>'"cdf"'!K5/'"cdf"'!$D5</f>
        <v>5.8583503351792417E-2</v>
      </c>
      <c r="L6" s="6">
        <f>'"cdf"'!L5/'"cdf"'!$D5</f>
        <v>4.138735062663939E-2</v>
      </c>
      <c r="M6" s="6">
        <f>'"cdf"'!M5/'"cdf"'!$D5</f>
        <v>3.1769163509180923E-2</v>
      </c>
      <c r="N6" s="6">
        <f>'"cdf"'!N5/'"cdf"'!$D5</f>
        <v>2.6814339842611421E-2</v>
      </c>
      <c r="O6" s="6">
        <f>'"cdf"'!O5/'"cdf"'!$D5</f>
        <v>2.3608277470125286E-2</v>
      </c>
      <c r="P6" s="6">
        <f>'"cdf"'!P5/'"cdf"'!$D5</f>
        <v>2.0110754881958591E-2</v>
      </c>
      <c r="Q6" s="6">
        <f>'"cdf"'!Q5/'"cdf"'!$D5</f>
        <v>1.8944914019236352E-2</v>
      </c>
      <c r="R6" s="6">
        <f>'"cdf"'!R5/'"cdf"'!$D5</f>
        <v>1.7487612940833556E-2</v>
      </c>
      <c r="S6" s="6">
        <f>'"cdf"'!S5/'"cdf"'!$D5</f>
        <v>1.5447391431069638E-2</v>
      </c>
      <c r="T6" s="6">
        <f>'"cdf"'!T5/'"cdf"'!$D5</f>
        <v>1.4281550568347399E-2</v>
      </c>
      <c r="U6" s="6">
        <f>'"cdf"'!U5/'"cdf"'!$D5</f>
        <v>1.3698630136986282E-2</v>
      </c>
      <c r="V6" s="6">
        <f>'"cdf"'!V5/'"cdf"'!$D5</f>
        <v>1.2532789274264045E-2</v>
      </c>
      <c r="W6" s="6">
        <f>'"cdf"'!W5/'"cdf"'!$D5</f>
        <v>1.1658408627222366E-2</v>
      </c>
      <c r="X6" s="6">
        <f>'"cdf"'!X5/'"cdf"'!$D5</f>
        <v>9.6181871174584495E-3</v>
      </c>
      <c r="Y6" s="6">
        <f>'"cdf"'!Y5/'"cdf"'!$D5</f>
        <v>8.1608860390556502E-3</v>
      </c>
      <c r="Z6" s="6">
        <f>'"cdf"'!Z5/'"cdf"'!$D5</f>
        <v>4.6633634508889505E-3</v>
      </c>
      <c r="AA6" s="6">
        <f>'"cdf"'!AA5/'"cdf"'!$D5</f>
        <v>4.0804430195278329E-3</v>
      </c>
      <c r="AB6" s="6">
        <f>'"cdf"'!AB5/'"cdf"'!$D5</f>
        <v>2.6231419411250354E-3</v>
      </c>
      <c r="AC6" s="6">
        <f>'"cdf"'!AC5/'"cdf"'!$D5</f>
        <v>2.3316817254444757E-3</v>
      </c>
      <c r="AD6" s="6">
        <f>'"cdf"'!AD5/'"cdf"'!$D5</f>
        <v>2.3316817254444757E-3</v>
      </c>
      <c r="AE6" s="6">
        <f>'"cdf"'!AE5/'"cdf"'!$D5</f>
        <v>1.7487612940833587E-3</v>
      </c>
      <c r="AF6" s="6">
        <f>'"cdf"'!AF5/'"cdf"'!$D5</f>
        <v>1.457301078402799E-3</v>
      </c>
      <c r="AG6" s="6">
        <f>'"cdf"'!AG5/'"cdf"'!$D5</f>
        <v>1.1658408627222394E-3</v>
      </c>
      <c r="AH6" s="6">
        <f>'"cdf"'!AH5/'"cdf"'!$D5</f>
        <v>8.7438064704167958E-4</v>
      </c>
      <c r="AI6" s="6">
        <f>'"cdf"'!AI5/'"cdf"'!$D5</f>
        <v>8.7438064704167958E-4</v>
      </c>
      <c r="AJ6" s="6">
        <f>'"cdf"'!AJ5/'"cdf"'!$D5</f>
        <v>8.7438064704167958E-4</v>
      </c>
      <c r="AK6" s="6">
        <f>'"cdf"'!AK5/'"cdf"'!$D5</f>
        <v>8.7438064704167958E-4</v>
      </c>
      <c r="AL6" s="6">
        <f>'"cdf"'!AL5/'"cdf"'!$D5</f>
        <v>8.7438064704167958E-4</v>
      </c>
      <c r="AM6" s="6">
        <f>'"cdf"'!AM5/'"cdf"'!$D5</f>
        <v>8.7438064704167958E-4</v>
      </c>
      <c r="AN6" s="6">
        <f>'"cdf"'!AN5/'"cdf"'!$D5</f>
        <v>8.7438064704167958E-4</v>
      </c>
      <c r="AO6" s="6">
        <f>'"cdf"'!AO5/'"cdf"'!$D5</f>
        <v>8.7438064704167958E-4</v>
      </c>
      <c r="AP6" s="6">
        <f>'"cdf"'!AP5/'"cdf"'!$D5</f>
        <v>8.7438064704167958E-4</v>
      </c>
      <c r="AQ6" s="6">
        <f>'"cdf"'!AQ5/'"cdf"'!$D5</f>
        <v>8.7438064704167958E-4</v>
      </c>
      <c r="AR6" s="6">
        <f>'"cdf"'!AR5/'"cdf"'!$D5</f>
        <v>5.8292043136111968E-4</v>
      </c>
      <c r="AS6" s="6">
        <f>'"cdf"'!AS5/'"cdf"'!$D5</f>
        <v>5.8292043136111968E-4</v>
      </c>
      <c r="AT6" s="6">
        <f>'"cdf"'!AT5/'"cdf"'!$D5</f>
        <v>5.8292043136111968E-4</v>
      </c>
      <c r="AU6" s="6">
        <f>'"cdf"'!AU5/'"cdf"'!$D5</f>
        <v>5.8292043136111968E-4</v>
      </c>
      <c r="AV6" s="6">
        <f>'"cdf"'!AV5/'"cdf"'!$D5</f>
        <v>5.8292043136111968E-4</v>
      </c>
      <c r="AW6" s="6">
        <f>'"cdf"'!AW5/'"cdf"'!$D5</f>
        <v>5.8292043136111968E-4</v>
      </c>
      <c r="AX6" s="6">
        <f>'"cdf"'!AX5/'"cdf"'!$D5</f>
        <v>5.8292043136111968E-4</v>
      </c>
      <c r="AY6" s="6">
        <f>'"cdf"'!AY5/'"cdf"'!$D5</f>
        <v>5.8292043136111968E-4</v>
      </c>
      <c r="AZ6" s="6">
        <f>'"cdf"'!AZ5/'"cdf"'!$D5</f>
        <v>5.8292043136111968E-4</v>
      </c>
      <c r="BA6" s="6">
        <f>'"cdf"'!BA5/'"cdf"'!$D5</f>
        <v>5.8292043136111968E-4</v>
      </c>
      <c r="BB6" s="6">
        <f>'"cdf"'!BB5/'"cdf"'!$D5</f>
        <v>5.8292043136111968E-4</v>
      </c>
      <c r="BC6" s="6">
        <f>'"cdf"'!BC5/'"cdf"'!$D5</f>
        <v>5.8292043136111968E-4</v>
      </c>
      <c r="BD6" s="6">
        <f>'"cdf"'!BD5/'"cdf"'!$D5</f>
        <v>5.8292043136111968E-4</v>
      </c>
      <c r="BE6" s="6">
        <f>'"cdf"'!BE5/'"cdf"'!$D5</f>
        <v>5.8292043136111968E-4</v>
      </c>
      <c r="BF6" s="6">
        <f>'"cdf"'!BF5/'"cdf"'!$D5</f>
        <v>5.8292043136111968E-4</v>
      </c>
      <c r="BG6" s="6">
        <f>'"cdf"'!BG5/'"cdf"'!$D5</f>
        <v>5.8292043136111968E-4</v>
      </c>
      <c r="BH6" s="6">
        <f>'"cdf"'!BH5/'"cdf"'!$D5</f>
        <v>5.8292043136111968E-4</v>
      </c>
      <c r="BI6" s="6">
        <f>'"cdf"'!BI5/'"cdf"'!$D5</f>
        <v>5.8292043136111968E-4</v>
      </c>
      <c r="BJ6" s="6">
        <f>'"cdf"'!BJ5/'"cdf"'!$D5</f>
        <v>5.8292043136111968E-4</v>
      </c>
      <c r="BK6" s="6">
        <f>'"cdf"'!BK5/'"cdf"'!$D5</f>
        <v>5.8292043136111968E-4</v>
      </c>
      <c r="BL6" s="6">
        <f>'"cdf"'!BL5/'"cdf"'!$D5</f>
        <v>5.8292043136111968E-4</v>
      </c>
      <c r="BM6" s="6">
        <f>'"cdf"'!BM5/'"cdf"'!$D5</f>
        <v>5.8292043136111968E-4</v>
      </c>
      <c r="BN6" s="6">
        <f>'"cdf"'!BN5/'"cdf"'!$D5</f>
        <v>5.8292043136111968E-4</v>
      </c>
      <c r="BO6" s="6">
        <f>'"cdf"'!BO5/'"cdf"'!$D5</f>
        <v>5.8292043136111968E-4</v>
      </c>
      <c r="BP6" s="6">
        <f>'"cdf"'!BP5/'"cdf"'!$D5</f>
        <v>5.8292043136111968E-4</v>
      </c>
      <c r="BQ6" s="6">
        <f>'"cdf"'!BQ5/'"cdf"'!$D5</f>
        <v>5.8292043136111968E-4</v>
      </c>
      <c r="BR6" s="6">
        <f>'"cdf"'!BR5/'"cdf"'!$D5</f>
        <v>5.8292043136111968E-4</v>
      </c>
      <c r="BS6" s="6">
        <f>'"cdf"'!BS5/'"cdf"'!$D5</f>
        <v>2.9146021568055984E-4</v>
      </c>
      <c r="BT6" s="6">
        <f>'"cdf"'!BT5/'"cdf"'!$D5</f>
        <v>2.9146021568055984E-4</v>
      </c>
      <c r="BU6" s="7">
        <f>'"cdf"'!BU5/'"cdf"'!$D5</f>
        <v>2.9146021568055984E-4</v>
      </c>
      <c r="BW6" s="14">
        <f t="shared" si="6"/>
        <v>2</v>
      </c>
      <c r="BX6" s="14">
        <f t="shared" si="7"/>
        <v>3</v>
      </c>
      <c r="BY6" s="14">
        <f t="shared" si="7"/>
        <v>3</v>
      </c>
      <c r="BZ6" s="14">
        <f t="shared" si="7"/>
        <v>3</v>
      </c>
      <c r="CA6" s="14">
        <f t="shared" si="7"/>
        <v>3</v>
      </c>
      <c r="CB6" s="14">
        <f t="shared" si="7"/>
        <v>4</v>
      </c>
      <c r="CC6" s="14">
        <f t="shared" si="7"/>
        <v>4</v>
      </c>
      <c r="CD6" s="14">
        <f t="shared" si="7"/>
        <v>5</v>
      </c>
      <c r="CE6" s="14">
        <f t="shared" si="7"/>
        <v>6</v>
      </c>
      <c r="CF6" s="14">
        <f t="shared" si="7"/>
        <v>9</v>
      </c>
      <c r="CG6" s="14">
        <f t="shared" si="7"/>
        <v>11</v>
      </c>
      <c r="CI6" s="14">
        <f t="shared" si="8"/>
        <v>31</v>
      </c>
      <c r="CJ6" s="14">
        <f t="shared" si="8"/>
        <v>32</v>
      </c>
      <c r="CK6" s="14">
        <f t="shared" si="9"/>
        <v>32</v>
      </c>
      <c r="CL6" s="14">
        <f t="shared" si="9"/>
        <v>32</v>
      </c>
      <c r="CM6" s="14">
        <f t="shared" si="9"/>
        <v>32</v>
      </c>
      <c r="CN6" s="14">
        <f t="shared" si="9"/>
        <v>33</v>
      </c>
      <c r="CO6" s="14">
        <f t="shared" si="9"/>
        <v>33</v>
      </c>
      <c r="CP6" s="14">
        <f t="shared" si="9"/>
        <v>34</v>
      </c>
      <c r="CQ6" s="14">
        <f t="shared" si="9"/>
        <v>35</v>
      </c>
      <c r="CR6" s="14">
        <f t="shared" si="9"/>
        <v>38</v>
      </c>
      <c r="CS6" s="14">
        <f t="shared" si="9"/>
        <v>40</v>
      </c>
      <c r="CU6" s="14">
        <f t="shared" si="10"/>
        <v>-1</v>
      </c>
      <c r="CV6" s="14">
        <f t="shared" si="10"/>
        <v>0</v>
      </c>
      <c r="CW6" s="14">
        <f t="shared" si="11"/>
        <v>0</v>
      </c>
      <c r="CX6" s="14">
        <f t="shared" si="11"/>
        <v>0</v>
      </c>
      <c r="CY6" s="14">
        <f t="shared" si="11"/>
        <v>0</v>
      </c>
      <c r="CZ6" s="14">
        <f t="shared" si="11"/>
        <v>1</v>
      </c>
      <c r="DA6" s="14">
        <f t="shared" si="11"/>
        <v>1</v>
      </c>
      <c r="DB6" s="14">
        <f t="shared" si="11"/>
        <v>2</v>
      </c>
      <c r="DC6" s="14">
        <f t="shared" si="11"/>
        <v>3</v>
      </c>
      <c r="DD6" s="14">
        <f t="shared" si="11"/>
        <v>6</v>
      </c>
      <c r="DE6" s="14">
        <f t="shared" si="11"/>
        <v>8</v>
      </c>
      <c r="DG6" s="14">
        <f t="shared" si="12"/>
        <v>-3.125E-2</v>
      </c>
      <c r="DH6" s="14">
        <f t="shared" si="13"/>
        <v>0</v>
      </c>
      <c r="DI6" s="14">
        <f t="shared" si="13"/>
        <v>0</v>
      </c>
      <c r="DJ6" s="14">
        <f t="shared" si="13"/>
        <v>0</v>
      </c>
      <c r="DK6" s="14">
        <f t="shared" si="13"/>
        <v>0</v>
      </c>
      <c r="DL6" s="14">
        <f t="shared" si="13"/>
        <v>3.125E-2</v>
      </c>
      <c r="DM6" s="14">
        <f t="shared" si="13"/>
        <v>3.125E-2</v>
      </c>
      <c r="DN6" s="14">
        <f t="shared" si="13"/>
        <v>6.25E-2</v>
      </c>
      <c r="DO6" s="14">
        <f t="shared" si="13"/>
        <v>9.375E-2</v>
      </c>
      <c r="DP6" s="14">
        <f t="shared" si="13"/>
        <v>0.1875</v>
      </c>
      <c r="DQ6" s="14">
        <f t="shared" si="13"/>
        <v>0.25</v>
      </c>
    </row>
    <row r="7" spans="1:121" x14ac:dyDescent="0.25">
      <c r="A7">
        <v>4</v>
      </c>
      <c r="B7">
        <v>33</v>
      </c>
      <c r="C7" s="5">
        <f>SUM(pdf!C6:$BU6)</f>
        <v>0.99999999999999822</v>
      </c>
      <c r="D7" s="6">
        <f>'"cdf"'!D6/'"cdf"'!$D6</f>
        <v>1</v>
      </c>
      <c r="E7" s="6">
        <f>'"cdf"'!E6/'"cdf"'!$D6</f>
        <v>0.96507723304231019</v>
      </c>
      <c r="F7" s="6">
        <f>'"cdf"'!F6/'"cdf"'!$D6</f>
        <v>0.86198791134989894</v>
      </c>
      <c r="G7" s="6">
        <f>'"cdf"'!G6/'"cdf"'!$D6</f>
        <v>0.45970449966420524</v>
      </c>
      <c r="H7" s="6">
        <f>'"cdf"'!H6/'"cdf"'!$D6</f>
        <v>0.26595030221625293</v>
      </c>
      <c r="I7" s="6">
        <f>'"cdf"'!I6/'"cdf"'!$D6</f>
        <v>0.16588314304902649</v>
      </c>
      <c r="J7" s="6">
        <f>'"cdf"'!J6/'"cdf"'!$D6</f>
        <v>0.11215580926796535</v>
      </c>
      <c r="K7" s="6">
        <f>'"cdf"'!K6/'"cdf"'!$D6</f>
        <v>8.2269979852249972E-2</v>
      </c>
      <c r="L7" s="6">
        <f>'"cdf"'!L6/'"cdf"'!$D6</f>
        <v>5.5070517125587706E-2</v>
      </c>
      <c r="M7" s="6">
        <f>'"cdf"'!M6/'"cdf"'!$D6</f>
        <v>4.4325050369375438E-2</v>
      </c>
      <c r="N7" s="6">
        <f>'"cdf"'!N6/'"cdf"'!$D6</f>
        <v>3.5258562793821363E-2</v>
      </c>
      <c r="O7" s="6">
        <f>'"cdf"'!O6/'"cdf"'!$D6</f>
        <v>2.9214237743451991E-2</v>
      </c>
      <c r="P7" s="6">
        <f>'"cdf"'!P6/'"cdf"'!$D6</f>
        <v>2.585627938213568E-2</v>
      </c>
      <c r="Q7" s="6">
        <f>'"cdf"'!Q6/'"cdf"'!$D6</f>
        <v>2.2498321020819369E-2</v>
      </c>
      <c r="R7" s="6">
        <f>'"cdf"'!R6/'"cdf"'!$D6</f>
        <v>2.1155137676292839E-2</v>
      </c>
      <c r="S7" s="6">
        <f>'"cdf"'!S6/'"cdf"'!$D6</f>
        <v>1.9476158495634673E-2</v>
      </c>
      <c r="T7" s="6">
        <f>'"cdf"'!T6/'"cdf"'!$D6</f>
        <v>1.779717931497651E-2</v>
      </c>
      <c r="U7" s="6">
        <f>'"cdf"'!U6/'"cdf"'!$D6</f>
        <v>1.6118200134318347E-2</v>
      </c>
      <c r="V7" s="6">
        <f>'"cdf"'!V6/'"cdf"'!$D6</f>
        <v>1.3767629281396918E-2</v>
      </c>
      <c r="W7" s="6">
        <f>'"cdf"'!W6/'"cdf"'!$D6</f>
        <v>1.1752854264607119E-2</v>
      </c>
      <c r="X7" s="6">
        <f>'"cdf"'!X6/'"cdf"'!$D6</f>
        <v>1.1081262592343854E-2</v>
      </c>
      <c r="Y7" s="6">
        <f>'"cdf"'!Y6/'"cdf"'!$D6</f>
        <v>9.4022834116856899E-3</v>
      </c>
      <c r="Z7" s="6">
        <f>'"cdf"'!Z6/'"cdf"'!$D6</f>
        <v>8.7306917394224248E-3</v>
      </c>
      <c r="AA7" s="6">
        <f>'"cdf"'!AA6/'"cdf"'!$D6</f>
        <v>5.0369375419744835E-3</v>
      </c>
      <c r="AB7" s="6">
        <f>'"cdf"'!AB6/'"cdf"'!$D6</f>
        <v>4.7011417058428527E-3</v>
      </c>
      <c r="AC7" s="6">
        <f>'"cdf"'!AC6/'"cdf"'!$D6</f>
        <v>4.7011417058428527E-3</v>
      </c>
      <c r="AD7" s="6">
        <f>'"cdf"'!AD6/'"cdf"'!$D6</f>
        <v>4.7011417058428527E-3</v>
      </c>
      <c r="AE7" s="6">
        <f>'"cdf"'!AE6/'"cdf"'!$D6</f>
        <v>4.0295500335795868E-3</v>
      </c>
      <c r="AF7" s="6">
        <f>'"cdf"'!AF6/'"cdf"'!$D6</f>
        <v>3.0221625251846901E-3</v>
      </c>
      <c r="AG7" s="6">
        <f>'"cdf"'!AG6/'"cdf"'!$D6</f>
        <v>3.0221625251846901E-3</v>
      </c>
      <c r="AH7" s="6">
        <f>'"cdf"'!AH6/'"cdf"'!$D6</f>
        <v>3.0221625251846901E-3</v>
      </c>
      <c r="AI7" s="6">
        <f>'"cdf"'!AI6/'"cdf"'!$D6</f>
        <v>3.0221625251846901E-3</v>
      </c>
      <c r="AJ7" s="6">
        <f>'"cdf"'!AJ6/'"cdf"'!$D6</f>
        <v>2.6863666890530589E-3</v>
      </c>
      <c r="AK7" s="6">
        <f>'"cdf"'!AK6/'"cdf"'!$D6</f>
        <v>2.3505708529214277E-3</v>
      </c>
      <c r="AL7" s="6">
        <f>'"cdf"'!AL6/'"cdf"'!$D6</f>
        <v>2.3505708529214277E-3</v>
      </c>
      <c r="AM7" s="6">
        <f>'"cdf"'!AM6/'"cdf"'!$D6</f>
        <v>2.3505708529214277E-3</v>
      </c>
      <c r="AN7" s="6">
        <f>'"cdf"'!AN6/'"cdf"'!$D6</f>
        <v>2.3505708529214277E-3</v>
      </c>
      <c r="AO7" s="6">
        <f>'"cdf"'!AO6/'"cdf"'!$D6</f>
        <v>2.3505708529214277E-3</v>
      </c>
      <c r="AP7" s="6">
        <f>'"cdf"'!AP6/'"cdf"'!$D6</f>
        <v>2.3505708529214277E-3</v>
      </c>
      <c r="AQ7" s="6">
        <f>'"cdf"'!AQ6/'"cdf"'!$D6</f>
        <v>2.3505708529214277E-3</v>
      </c>
      <c r="AR7" s="6">
        <f>'"cdf"'!AR6/'"cdf"'!$D6</f>
        <v>2.3505708529214277E-3</v>
      </c>
      <c r="AS7" s="6">
        <f>'"cdf"'!AS6/'"cdf"'!$D6</f>
        <v>2.3505708529214277E-3</v>
      </c>
      <c r="AT7" s="6">
        <f>'"cdf"'!AT6/'"cdf"'!$D6</f>
        <v>2.3505708529214277E-3</v>
      </c>
      <c r="AU7" s="6">
        <f>'"cdf"'!AU6/'"cdf"'!$D6</f>
        <v>2.0147750167897964E-3</v>
      </c>
      <c r="AV7" s="6">
        <f>'"cdf"'!AV6/'"cdf"'!$D6</f>
        <v>2.0147750167897964E-3</v>
      </c>
      <c r="AW7" s="6">
        <f>'"cdf"'!AW6/'"cdf"'!$D6</f>
        <v>2.0147750167897964E-3</v>
      </c>
      <c r="AX7" s="6">
        <f>'"cdf"'!AX6/'"cdf"'!$D6</f>
        <v>2.0147750167897964E-3</v>
      </c>
      <c r="AY7" s="6">
        <f>'"cdf"'!AY6/'"cdf"'!$D6</f>
        <v>2.0147750167897964E-3</v>
      </c>
      <c r="AZ7" s="6">
        <f>'"cdf"'!AZ6/'"cdf"'!$D6</f>
        <v>2.0147750167897964E-3</v>
      </c>
      <c r="BA7" s="6">
        <f>'"cdf"'!BA6/'"cdf"'!$D6</f>
        <v>1.6789791806581652E-3</v>
      </c>
      <c r="BB7" s="6">
        <f>'"cdf"'!BB6/'"cdf"'!$D6</f>
        <v>1.6789791806581652E-3</v>
      </c>
      <c r="BC7" s="6">
        <f>'"cdf"'!BC6/'"cdf"'!$D6</f>
        <v>1.6789791806581652E-3</v>
      </c>
      <c r="BD7" s="6">
        <f>'"cdf"'!BD6/'"cdf"'!$D6</f>
        <v>1.6789791806581652E-3</v>
      </c>
      <c r="BE7" s="6">
        <f>'"cdf"'!BE6/'"cdf"'!$D6</f>
        <v>1.6789791806581652E-3</v>
      </c>
      <c r="BF7" s="6">
        <f>'"cdf"'!BF6/'"cdf"'!$D6</f>
        <v>1.6789791806581652E-3</v>
      </c>
      <c r="BG7" s="6">
        <f>'"cdf"'!BG6/'"cdf"'!$D6</f>
        <v>1.6789791806581652E-3</v>
      </c>
      <c r="BH7" s="6">
        <f>'"cdf"'!BH6/'"cdf"'!$D6</f>
        <v>1.6789791806581652E-3</v>
      </c>
      <c r="BI7" s="6">
        <f>'"cdf"'!BI6/'"cdf"'!$D6</f>
        <v>1.6789791806581652E-3</v>
      </c>
      <c r="BJ7" s="6">
        <f>'"cdf"'!BJ6/'"cdf"'!$D6</f>
        <v>1.6789791806581652E-3</v>
      </c>
      <c r="BK7" s="6">
        <f>'"cdf"'!BK6/'"cdf"'!$D6</f>
        <v>1.6789791806581652E-3</v>
      </c>
      <c r="BL7" s="6">
        <f>'"cdf"'!BL6/'"cdf"'!$D6</f>
        <v>1.6789791806581652E-3</v>
      </c>
      <c r="BM7" s="6">
        <f>'"cdf"'!BM6/'"cdf"'!$D6</f>
        <v>1.6789791806581652E-3</v>
      </c>
      <c r="BN7" s="6">
        <f>'"cdf"'!BN6/'"cdf"'!$D6</f>
        <v>1.6789791806581652E-3</v>
      </c>
      <c r="BO7" s="6">
        <f>'"cdf"'!BO6/'"cdf"'!$D6</f>
        <v>1.6789791806581652E-3</v>
      </c>
      <c r="BP7" s="6">
        <f>'"cdf"'!BP6/'"cdf"'!$D6</f>
        <v>1.6789791806581652E-3</v>
      </c>
      <c r="BQ7" s="6">
        <f>'"cdf"'!BQ6/'"cdf"'!$D6</f>
        <v>1.6789791806581652E-3</v>
      </c>
      <c r="BR7" s="6">
        <f>'"cdf"'!BR6/'"cdf"'!$D6</f>
        <v>1.6789791806581652E-3</v>
      </c>
      <c r="BS7" s="6">
        <f>'"cdf"'!BS6/'"cdf"'!$D6</f>
        <v>1.6789791806581652E-3</v>
      </c>
      <c r="BT7" s="6">
        <f>'"cdf"'!BT6/'"cdf"'!$D6</f>
        <v>1.6789791806581652E-3</v>
      </c>
      <c r="BU7" s="7">
        <f>'"cdf"'!BU6/'"cdf"'!$D6</f>
        <v>1.6789791806581652E-3</v>
      </c>
      <c r="BW7" s="14">
        <f t="shared" si="6"/>
        <v>3</v>
      </c>
      <c r="BX7" s="14">
        <f t="shared" si="7"/>
        <v>4</v>
      </c>
      <c r="BY7" s="14">
        <f t="shared" si="7"/>
        <v>4</v>
      </c>
      <c r="BZ7" s="14">
        <f t="shared" si="7"/>
        <v>4</v>
      </c>
      <c r="CA7" s="14">
        <f t="shared" si="7"/>
        <v>4</v>
      </c>
      <c r="CB7" s="14">
        <f t="shared" si="7"/>
        <v>5</v>
      </c>
      <c r="CC7" s="14">
        <f t="shared" si="7"/>
        <v>5</v>
      </c>
      <c r="CD7" s="14">
        <f t="shared" si="7"/>
        <v>6</v>
      </c>
      <c r="CE7" s="14">
        <f t="shared" si="7"/>
        <v>7</v>
      </c>
      <c r="CF7" s="14">
        <f t="shared" si="7"/>
        <v>10</v>
      </c>
      <c r="CG7" s="14">
        <f t="shared" si="7"/>
        <v>12</v>
      </c>
      <c r="CI7" s="14">
        <f t="shared" si="8"/>
        <v>32</v>
      </c>
      <c r="CJ7" s="14">
        <f t="shared" si="8"/>
        <v>33</v>
      </c>
      <c r="CK7" s="14">
        <f t="shared" si="9"/>
        <v>33</v>
      </c>
      <c r="CL7" s="14">
        <f t="shared" si="9"/>
        <v>33</v>
      </c>
      <c r="CM7" s="14">
        <f t="shared" si="9"/>
        <v>33</v>
      </c>
      <c r="CN7" s="14">
        <f t="shared" si="9"/>
        <v>34</v>
      </c>
      <c r="CO7" s="14">
        <f t="shared" si="9"/>
        <v>34</v>
      </c>
      <c r="CP7" s="14">
        <f t="shared" si="9"/>
        <v>35</v>
      </c>
      <c r="CQ7" s="14">
        <f t="shared" si="9"/>
        <v>36</v>
      </c>
      <c r="CR7" s="14">
        <f t="shared" si="9"/>
        <v>39</v>
      </c>
      <c r="CS7" s="14">
        <f t="shared" si="9"/>
        <v>41</v>
      </c>
      <c r="CU7" s="14">
        <f t="shared" si="10"/>
        <v>-1</v>
      </c>
      <c r="CV7" s="14">
        <f t="shared" si="10"/>
        <v>0</v>
      </c>
      <c r="CW7" s="14">
        <f t="shared" si="11"/>
        <v>0</v>
      </c>
      <c r="CX7" s="14">
        <f t="shared" si="11"/>
        <v>0</v>
      </c>
      <c r="CY7" s="14">
        <f t="shared" si="11"/>
        <v>0</v>
      </c>
      <c r="CZ7" s="14">
        <f t="shared" si="11"/>
        <v>1</v>
      </c>
      <c r="DA7" s="14">
        <f t="shared" si="11"/>
        <v>1</v>
      </c>
      <c r="DB7" s="14">
        <f t="shared" si="11"/>
        <v>2</v>
      </c>
      <c r="DC7" s="14">
        <f t="shared" si="11"/>
        <v>3</v>
      </c>
      <c r="DD7" s="14">
        <f t="shared" si="11"/>
        <v>6</v>
      </c>
      <c r="DE7" s="14">
        <f t="shared" si="11"/>
        <v>8</v>
      </c>
      <c r="DG7" s="14">
        <f t="shared" si="12"/>
        <v>-3.0303030303030304E-2</v>
      </c>
      <c r="DH7" s="14">
        <f t="shared" si="13"/>
        <v>0</v>
      </c>
      <c r="DI7" s="14">
        <f t="shared" si="13"/>
        <v>0</v>
      </c>
      <c r="DJ7" s="14">
        <f t="shared" si="13"/>
        <v>0</v>
      </c>
      <c r="DK7" s="14">
        <f t="shared" si="13"/>
        <v>0</v>
      </c>
      <c r="DL7" s="14">
        <f t="shared" si="13"/>
        <v>3.0303030303030304E-2</v>
      </c>
      <c r="DM7" s="14">
        <f t="shared" si="13"/>
        <v>3.0303030303030304E-2</v>
      </c>
      <c r="DN7" s="14">
        <f t="shared" si="13"/>
        <v>6.0606060606060608E-2</v>
      </c>
      <c r="DO7" s="14">
        <f t="shared" si="13"/>
        <v>9.0909090909090912E-2</v>
      </c>
      <c r="DP7" s="14">
        <f t="shared" si="13"/>
        <v>0.18181818181818182</v>
      </c>
      <c r="DQ7" s="14">
        <f t="shared" si="13"/>
        <v>0.24242424242424243</v>
      </c>
    </row>
    <row r="8" spans="1:121" x14ac:dyDescent="0.25">
      <c r="A8">
        <v>5</v>
      </c>
      <c r="B8">
        <v>34</v>
      </c>
      <c r="C8" s="5">
        <f>SUM(pdf!C7:$BU7)</f>
        <v>0.99999999999999933</v>
      </c>
      <c r="D8" s="6">
        <f>'"cdf"'!D7/'"cdf"'!$D7</f>
        <v>1</v>
      </c>
      <c r="E8" s="6">
        <f>'"cdf"'!E7/'"cdf"'!$D7</f>
        <v>0.98300215465645202</v>
      </c>
      <c r="F8" s="6">
        <f>'"cdf"'!F7/'"cdf"'!$D7</f>
        <v>0.94876705769691183</v>
      </c>
      <c r="G8" s="6">
        <f>'"cdf"'!G7/'"cdf"'!$D7</f>
        <v>0.83935839118984923</v>
      </c>
      <c r="H8" s="6">
        <f>'"cdf"'!H7/'"cdf"'!$D7</f>
        <v>0.41920038305003565</v>
      </c>
      <c r="I8" s="6">
        <f>'"cdf"'!I7/'"cdf"'!$D7</f>
        <v>0.23725161599233899</v>
      </c>
      <c r="J8" s="6">
        <f>'"cdf"'!J7/'"cdf"'!$D7</f>
        <v>0.14005266937993757</v>
      </c>
      <c r="K8" s="6">
        <f>'"cdf"'!K7/'"cdf"'!$D7</f>
        <v>8.4749820445295679E-2</v>
      </c>
      <c r="L8" s="6">
        <f>'"cdf"'!L7/'"cdf"'!$D7</f>
        <v>5.8175724203974141E-2</v>
      </c>
      <c r="M8" s="6">
        <f>'"cdf"'!M7/'"cdf"'!$D7</f>
        <v>4.0938472587981792E-2</v>
      </c>
      <c r="N8" s="6">
        <f>'"cdf"'!N7/'"cdf"'!$D7</f>
        <v>3.0883409145319618E-2</v>
      </c>
      <c r="O8" s="6">
        <f>'"cdf"'!O7/'"cdf"'!$D7</f>
        <v>2.4898252334211182E-2</v>
      </c>
      <c r="P8" s="6">
        <f>'"cdf"'!P7/'"cdf"'!$D7</f>
        <v>2.01101268853244E-2</v>
      </c>
      <c r="Q8" s="6">
        <f>'"cdf"'!Q7/'"cdf"'!$D7</f>
        <v>1.7476657888436681E-2</v>
      </c>
      <c r="R8" s="6">
        <f>'"cdf"'!R7/'"cdf"'!$D7</f>
        <v>1.5561407708881977E-2</v>
      </c>
      <c r="S8" s="6">
        <f>'"cdf"'!S7/'"cdf"'!$D7</f>
        <v>1.4364376346660289E-2</v>
      </c>
      <c r="T8" s="6">
        <f>'"cdf"'!T7/'"cdf"'!$D7</f>
        <v>1.3406751256882937E-2</v>
      </c>
      <c r="U8" s="6">
        <f>'"cdf"'!U7/'"cdf"'!$D7</f>
        <v>1.1970313622216906E-2</v>
      </c>
      <c r="V8" s="6">
        <f>'"cdf"'!V7/'"cdf"'!$D7</f>
        <v>1.1252094804883895E-2</v>
      </c>
      <c r="W8" s="6">
        <f>'"cdf"'!W7/'"cdf"'!$D7</f>
        <v>1.0055063442662205E-2</v>
      </c>
      <c r="X8" s="6">
        <f>'"cdf"'!X7/'"cdf"'!$D7</f>
        <v>9.5762508977735288E-3</v>
      </c>
      <c r="Y8" s="6">
        <f>'"cdf"'!Y7/'"cdf"'!$D7</f>
        <v>8.6186258079961747E-3</v>
      </c>
      <c r="Z8" s="6">
        <f>'"cdf"'!Z7/'"cdf"'!$D7</f>
        <v>7.1821881733301453E-3</v>
      </c>
      <c r="AA8" s="6">
        <f>'"cdf"'!AA7/'"cdf"'!$D7</f>
        <v>6.7033756284414691E-3</v>
      </c>
      <c r="AB8" s="6">
        <f>'"cdf"'!AB7/'"cdf"'!$D7</f>
        <v>4.3093129039980882E-3</v>
      </c>
      <c r="AC8" s="6">
        <f>'"cdf"'!AC7/'"cdf"'!$D7</f>
        <v>4.3093129039980882E-3</v>
      </c>
      <c r="AD8" s="6">
        <f>'"cdf"'!AD7/'"cdf"'!$D7</f>
        <v>3.830500359109412E-3</v>
      </c>
      <c r="AE8" s="6">
        <f>'"cdf"'!AE7/'"cdf"'!$D7</f>
        <v>3.830500359109412E-3</v>
      </c>
      <c r="AF8" s="6">
        <f>'"cdf"'!AF7/'"cdf"'!$D7</f>
        <v>3.830500359109412E-3</v>
      </c>
      <c r="AG8" s="6">
        <f>'"cdf"'!AG7/'"cdf"'!$D7</f>
        <v>2.8728752693320593E-3</v>
      </c>
      <c r="AH8" s="6">
        <f>'"cdf"'!AH7/'"cdf"'!$D7</f>
        <v>2.8728752693320593E-3</v>
      </c>
      <c r="AI8" s="6">
        <f>'"cdf"'!AI7/'"cdf"'!$D7</f>
        <v>2.6334689968877212E-3</v>
      </c>
      <c r="AJ8" s="6">
        <f>'"cdf"'!AJ7/'"cdf"'!$D7</f>
        <v>2.6334689968877212E-3</v>
      </c>
      <c r="AK8" s="6">
        <f>'"cdf"'!AK7/'"cdf"'!$D7</f>
        <v>2.6334689968877212E-3</v>
      </c>
      <c r="AL8" s="6">
        <f>'"cdf"'!AL7/'"cdf"'!$D7</f>
        <v>2.3940627244433826E-3</v>
      </c>
      <c r="AM8" s="6">
        <f>'"cdf"'!AM7/'"cdf"'!$D7</f>
        <v>2.3940627244433826E-3</v>
      </c>
      <c r="AN8" s="6">
        <f>'"cdf"'!AN7/'"cdf"'!$D7</f>
        <v>2.3940627244433826E-3</v>
      </c>
      <c r="AO8" s="6">
        <f>'"cdf"'!AO7/'"cdf"'!$D7</f>
        <v>2.3940627244433826E-3</v>
      </c>
      <c r="AP8" s="6">
        <f>'"cdf"'!AP7/'"cdf"'!$D7</f>
        <v>2.1546564519990441E-3</v>
      </c>
      <c r="AQ8" s="6">
        <f>'"cdf"'!AQ7/'"cdf"'!$D7</f>
        <v>2.1546564519990441E-3</v>
      </c>
      <c r="AR8" s="6">
        <f>'"cdf"'!AR7/'"cdf"'!$D7</f>
        <v>1.915250179554706E-3</v>
      </c>
      <c r="AS8" s="6">
        <f>'"cdf"'!AS7/'"cdf"'!$D7</f>
        <v>1.915250179554706E-3</v>
      </c>
      <c r="AT8" s="6">
        <f>'"cdf"'!AT7/'"cdf"'!$D7</f>
        <v>1.915250179554706E-3</v>
      </c>
      <c r="AU8" s="6">
        <f>'"cdf"'!AU7/'"cdf"'!$D7</f>
        <v>1.915250179554706E-3</v>
      </c>
      <c r="AV8" s="6">
        <f>'"cdf"'!AV7/'"cdf"'!$D7</f>
        <v>1.6758439071103677E-3</v>
      </c>
      <c r="AW8" s="6">
        <f>'"cdf"'!AW7/'"cdf"'!$D7</f>
        <v>1.6758439071103677E-3</v>
      </c>
      <c r="AX8" s="6">
        <f>'"cdf"'!AX7/'"cdf"'!$D7</f>
        <v>1.6758439071103677E-3</v>
      </c>
      <c r="AY8" s="6">
        <f>'"cdf"'!AY7/'"cdf"'!$D7</f>
        <v>1.4364376346660294E-3</v>
      </c>
      <c r="AZ8" s="6">
        <f>'"cdf"'!AZ7/'"cdf"'!$D7</f>
        <v>1.4364376346660294E-3</v>
      </c>
      <c r="BA8" s="6">
        <f>'"cdf"'!BA7/'"cdf"'!$D7</f>
        <v>1.4364376346660294E-3</v>
      </c>
      <c r="BB8" s="6">
        <f>'"cdf"'!BB7/'"cdf"'!$D7</f>
        <v>1.4364376346660294E-3</v>
      </c>
      <c r="BC8" s="6">
        <f>'"cdf"'!BC7/'"cdf"'!$D7</f>
        <v>1.4364376346660294E-3</v>
      </c>
      <c r="BD8" s="6">
        <f>'"cdf"'!BD7/'"cdf"'!$D7</f>
        <v>1.4364376346660294E-3</v>
      </c>
      <c r="BE8" s="6">
        <f>'"cdf"'!BE7/'"cdf"'!$D7</f>
        <v>1.4364376346660294E-3</v>
      </c>
      <c r="BF8" s="6">
        <f>'"cdf"'!BF7/'"cdf"'!$D7</f>
        <v>1.4364376346660294E-3</v>
      </c>
      <c r="BG8" s="6">
        <f>'"cdf"'!BG7/'"cdf"'!$D7</f>
        <v>1.4364376346660294E-3</v>
      </c>
      <c r="BH8" s="6">
        <f>'"cdf"'!BH7/'"cdf"'!$D7</f>
        <v>1.4364376346660294E-3</v>
      </c>
      <c r="BI8" s="6">
        <f>'"cdf"'!BI7/'"cdf"'!$D7</f>
        <v>1.4364376346660294E-3</v>
      </c>
      <c r="BJ8" s="6">
        <f>'"cdf"'!BJ7/'"cdf"'!$D7</f>
        <v>1.4364376346660294E-3</v>
      </c>
      <c r="BK8" s="6">
        <f>'"cdf"'!BK7/'"cdf"'!$D7</f>
        <v>1.4364376346660294E-3</v>
      </c>
      <c r="BL8" s="6">
        <f>'"cdf"'!BL7/'"cdf"'!$D7</f>
        <v>1.4364376346660294E-3</v>
      </c>
      <c r="BM8" s="6">
        <f>'"cdf"'!BM7/'"cdf"'!$D7</f>
        <v>1.4364376346660294E-3</v>
      </c>
      <c r="BN8" s="6">
        <f>'"cdf"'!BN7/'"cdf"'!$D7</f>
        <v>1.4364376346660294E-3</v>
      </c>
      <c r="BO8" s="6">
        <f>'"cdf"'!BO7/'"cdf"'!$D7</f>
        <v>1.4364376346660294E-3</v>
      </c>
      <c r="BP8" s="6">
        <f>'"cdf"'!BP7/'"cdf"'!$D7</f>
        <v>1.4364376346660294E-3</v>
      </c>
      <c r="BQ8" s="6">
        <f>'"cdf"'!BQ7/'"cdf"'!$D7</f>
        <v>1.4364376346660294E-3</v>
      </c>
      <c r="BR8" s="6">
        <f>'"cdf"'!BR7/'"cdf"'!$D7</f>
        <v>1.4364376346660294E-3</v>
      </c>
      <c r="BS8" s="6">
        <f>'"cdf"'!BS7/'"cdf"'!$D7</f>
        <v>1.1970313622216913E-3</v>
      </c>
      <c r="BT8" s="6">
        <f>'"cdf"'!BT7/'"cdf"'!$D7</f>
        <v>1.1970313622216913E-3</v>
      </c>
      <c r="BU8" s="7">
        <f>'"cdf"'!BU7/'"cdf"'!$D7</f>
        <v>9.5762508977735301E-4</v>
      </c>
      <c r="BW8" s="14">
        <f t="shared" si="6"/>
        <v>3</v>
      </c>
      <c r="BX8" s="14">
        <f t="shared" si="7"/>
        <v>4</v>
      </c>
      <c r="BY8" s="14">
        <f t="shared" si="7"/>
        <v>5</v>
      </c>
      <c r="BZ8" s="14">
        <f t="shared" si="7"/>
        <v>5</v>
      </c>
      <c r="CA8" s="14">
        <f t="shared" si="7"/>
        <v>5</v>
      </c>
      <c r="CB8" s="14">
        <f t="shared" si="7"/>
        <v>5</v>
      </c>
      <c r="CC8" s="14">
        <f t="shared" si="7"/>
        <v>6</v>
      </c>
      <c r="CD8" s="14">
        <f t="shared" si="7"/>
        <v>6</v>
      </c>
      <c r="CE8" s="14">
        <f t="shared" si="7"/>
        <v>7</v>
      </c>
      <c r="CF8" s="14">
        <f t="shared" si="7"/>
        <v>10</v>
      </c>
      <c r="CG8" s="14">
        <f t="shared" si="7"/>
        <v>12</v>
      </c>
      <c r="CI8" s="14">
        <f t="shared" si="8"/>
        <v>32</v>
      </c>
      <c r="CJ8" s="14">
        <f t="shared" si="8"/>
        <v>33</v>
      </c>
      <c r="CK8" s="14">
        <f t="shared" si="9"/>
        <v>34</v>
      </c>
      <c r="CL8" s="14">
        <f t="shared" si="9"/>
        <v>34</v>
      </c>
      <c r="CM8" s="14">
        <f t="shared" si="9"/>
        <v>34</v>
      </c>
      <c r="CN8" s="14">
        <f t="shared" si="9"/>
        <v>34</v>
      </c>
      <c r="CO8" s="14">
        <f t="shared" si="9"/>
        <v>35</v>
      </c>
      <c r="CP8" s="14">
        <f t="shared" si="9"/>
        <v>35</v>
      </c>
      <c r="CQ8" s="14">
        <f t="shared" si="9"/>
        <v>36</v>
      </c>
      <c r="CR8" s="14">
        <f t="shared" si="9"/>
        <v>39</v>
      </c>
      <c r="CS8" s="14">
        <f t="shared" si="9"/>
        <v>41</v>
      </c>
      <c r="CU8" s="14">
        <f t="shared" si="10"/>
        <v>-2</v>
      </c>
      <c r="CV8" s="14">
        <f t="shared" si="10"/>
        <v>-1</v>
      </c>
      <c r="CW8" s="14">
        <f t="shared" si="11"/>
        <v>0</v>
      </c>
      <c r="CX8" s="14">
        <f t="shared" si="11"/>
        <v>0</v>
      </c>
      <c r="CY8" s="14">
        <f t="shared" si="11"/>
        <v>0</v>
      </c>
      <c r="CZ8" s="14">
        <f t="shared" si="11"/>
        <v>0</v>
      </c>
      <c r="DA8" s="14">
        <f t="shared" si="11"/>
        <v>1</v>
      </c>
      <c r="DB8" s="14">
        <f t="shared" si="11"/>
        <v>1</v>
      </c>
      <c r="DC8" s="14">
        <f t="shared" si="11"/>
        <v>2</v>
      </c>
      <c r="DD8" s="14">
        <f t="shared" si="11"/>
        <v>5</v>
      </c>
      <c r="DE8" s="14">
        <f t="shared" si="11"/>
        <v>7</v>
      </c>
      <c r="DG8" s="14">
        <f t="shared" si="12"/>
        <v>-5.8823529411764705E-2</v>
      </c>
      <c r="DH8" s="14">
        <f t="shared" si="13"/>
        <v>-2.9411764705882353E-2</v>
      </c>
      <c r="DI8" s="14">
        <f t="shared" si="13"/>
        <v>0</v>
      </c>
      <c r="DJ8" s="14">
        <f t="shared" si="13"/>
        <v>0</v>
      </c>
      <c r="DK8" s="14">
        <f t="shared" si="13"/>
        <v>0</v>
      </c>
      <c r="DL8" s="14">
        <f t="shared" si="13"/>
        <v>0</v>
      </c>
      <c r="DM8" s="14">
        <f t="shared" si="13"/>
        <v>2.9411764705882353E-2</v>
      </c>
      <c r="DN8" s="14">
        <f t="shared" si="13"/>
        <v>2.9411764705882353E-2</v>
      </c>
      <c r="DO8" s="14">
        <f t="shared" si="13"/>
        <v>5.8823529411764705E-2</v>
      </c>
      <c r="DP8" s="14">
        <f t="shared" si="13"/>
        <v>0.14705882352941177</v>
      </c>
      <c r="DQ8" s="14">
        <f t="shared" si="13"/>
        <v>0.20588235294117646</v>
      </c>
    </row>
    <row r="9" spans="1:121" x14ac:dyDescent="0.25">
      <c r="A9">
        <v>6</v>
      </c>
      <c r="B9">
        <v>35</v>
      </c>
      <c r="C9" s="5">
        <f>SUM(pdf!C8:$BU8)</f>
        <v>0.999999999999999</v>
      </c>
      <c r="D9" s="6">
        <f>'"cdf"'!D8/'"cdf"'!$D8</f>
        <v>1</v>
      </c>
      <c r="E9" s="6">
        <f>'"cdf"'!E8/'"cdf"'!$D8</f>
        <v>0.98842337375964717</v>
      </c>
      <c r="F9" s="6">
        <f>'"cdf"'!F8/'"cdf"'!$D8</f>
        <v>0.96471885336273433</v>
      </c>
      <c r="G9" s="6">
        <f>'"cdf"'!G8/'"cdf"'!$D8</f>
        <v>0.92282249173098141</v>
      </c>
      <c r="H9" s="6">
        <f>'"cdf"'!H8/'"cdf"'!$D8</f>
        <v>0.80705622932745325</v>
      </c>
      <c r="I9" s="6">
        <f>'"cdf"'!I8/'"cdf"'!$D8</f>
        <v>0.4018743109151045</v>
      </c>
      <c r="J9" s="6">
        <f>'"cdf"'!J8/'"cdf"'!$D8</f>
        <v>0.24393605292171958</v>
      </c>
      <c r="K9" s="6">
        <f>'"cdf"'!K8/'"cdf"'!$D8</f>
        <v>0.15242557883131161</v>
      </c>
      <c r="L9" s="6">
        <f>'"cdf"'!L8/'"cdf"'!$D8</f>
        <v>0.10088202866593145</v>
      </c>
      <c r="M9" s="6">
        <f>'"cdf"'!M8/'"cdf"'!$D8</f>
        <v>6.6427783902976781E-2</v>
      </c>
      <c r="N9" s="6">
        <f>'"cdf"'!N8/'"cdf"'!$D8</f>
        <v>5.2646085997794877E-2</v>
      </c>
      <c r="O9" s="6">
        <f>'"cdf"'!O8/'"cdf"'!$D8</f>
        <v>4.1620727673649327E-2</v>
      </c>
      <c r="P9" s="6">
        <f>'"cdf"'!P8/'"cdf"'!$D8</f>
        <v>3.3351708930540194E-2</v>
      </c>
      <c r="Q9" s="6">
        <f>'"cdf"'!Q8/'"cdf"'!$D8</f>
        <v>2.9217199558985638E-2</v>
      </c>
      <c r="R9" s="6">
        <f>'"cdf"'!R8/'"cdf"'!$D8</f>
        <v>2.4255788313120145E-2</v>
      </c>
      <c r="S9" s="6">
        <f>'"cdf"'!S8/'"cdf"'!$D8</f>
        <v>2.1499448732083766E-2</v>
      </c>
      <c r="T9" s="6">
        <f>'"cdf"'!T8/'"cdf"'!$D8</f>
        <v>1.9570011025358297E-2</v>
      </c>
      <c r="U9" s="6">
        <f>'"cdf"'!U8/'"cdf"'!$D8</f>
        <v>1.7640573318632832E-2</v>
      </c>
      <c r="V9" s="6">
        <f>'"cdf"'!V8/'"cdf"'!$D8</f>
        <v>1.6262403528114637E-2</v>
      </c>
      <c r="W9" s="6">
        <f>'"cdf"'!W8/'"cdf"'!$D8</f>
        <v>1.4608599779492807E-2</v>
      </c>
      <c r="X9" s="6">
        <f>'"cdf"'!X8/'"cdf"'!$D8</f>
        <v>1.4057331863285533E-2</v>
      </c>
      <c r="Y9" s="6">
        <f>'"cdf"'!Y8/'"cdf"'!$D8</f>
        <v>1.2954796030870977E-2</v>
      </c>
      <c r="Z9" s="6">
        <f>'"cdf"'!Z8/'"cdf"'!$D8</f>
        <v>1.2679162072767343E-2</v>
      </c>
      <c r="AA9" s="6">
        <f>'"cdf"'!AA8/'"cdf"'!$D8</f>
        <v>1.0474090407938239E-2</v>
      </c>
      <c r="AB9" s="6">
        <f>'"cdf"'!AB8/'"cdf"'!$D8</f>
        <v>9.3715545755236884E-3</v>
      </c>
      <c r="AC9" s="6">
        <f>'"cdf"'!AC8/'"cdf"'!$D8</f>
        <v>7.1664829106945823E-3</v>
      </c>
      <c r="AD9" s="6">
        <f>'"cdf"'!AD8/'"cdf"'!$D8</f>
        <v>6.8908489525909451E-3</v>
      </c>
      <c r="AE9" s="6">
        <f>'"cdf"'!AE8/'"cdf"'!$D8</f>
        <v>6.339581036383669E-3</v>
      </c>
      <c r="AF9" s="6">
        <f>'"cdf"'!AF8/'"cdf"'!$D8</f>
        <v>6.0639470782800327E-3</v>
      </c>
      <c r="AG9" s="6">
        <f>'"cdf"'!AG8/'"cdf"'!$D8</f>
        <v>5.2370452039691194E-3</v>
      </c>
      <c r="AH9" s="6">
        <f>'"cdf"'!AH8/'"cdf"'!$D8</f>
        <v>4.9614112458654823E-3</v>
      </c>
      <c r="AI9" s="6">
        <f>'"cdf"'!AI8/'"cdf"'!$D8</f>
        <v>4.4101433296582062E-3</v>
      </c>
      <c r="AJ9" s="6">
        <f>'"cdf"'!AJ8/'"cdf"'!$D8</f>
        <v>4.4101433296582062E-3</v>
      </c>
      <c r="AK9" s="6">
        <f>'"cdf"'!AK8/'"cdf"'!$D8</f>
        <v>4.134509371554569E-3</v>
      </c>
      <c r="AL9" s="6">
        <f>'"cdf"'!AL8/'"cdf"'!$D8</f>
        <v>3.3076074972436561E-3</v>
      </c>
      <c r="AM9" s="6">
        <f>'"cdf"'!AM8/'"cdf"'!$D8</f>
        <v>2.2050716648291031E-3</v>
      </c>
      <c r="AN9" s="6">
        <f>'"cdf"'!AN8/'"cdf"'!$D8</f>
        <v>2.2050716648291031E-3</v>
      </c>
      <c r="AO9" s="6">
        <f>'"cdf"'!AO8/'"cdf"'!$D8</f>
        <v>2.2050716648291031E-3</v>
      </c>
      <c r="AP9" s="6">
        <f>'"cdf"'!AP8/'"cdf"'!$D8</f>
        <v>2.2050716648291031E-3</v>
      </c>
      <c r="AQ9" s="6">
        <f>'"cdf"'!AQ8/'"cdf"'!$D8</f>
        <v>2.2050716648291031E-3</v>
      </c>
      <c r="AR9" s="6">
        <f>'"cdf"'!AR8/'"cdf"'!$D8</f>
        <v>1.9294377067254663E-3</v>
      </c>
      <c r="AS9" s="6">
        <f>'"cdf"'!AS8/'"cdf"'!$D8</f>
        <v>1.9294377067254663E-3</v>
      </c>
      <c r="AT9" s="6">
        <f>'"cdf"'!AT8/'"cdf"'!$D8</f>
        <v>1.9294377067254663E-3</v>
      </c>
      <c r="AU9" s="6">
        <f>'"cdf"'!AU8/'"cdf"'!$D8</f>
        <v>1.9294377067254663E-3</v>
      </c>
      <c r="AV9" s="6">
        <f>'"cdf"'!AV8/'"cdf"'!$D8</f>
        <v>1.9294377067254663E-3</v>
      </c>
      <c r="AW9" s="6">
        <f>'"cdf"'!AW8/'"cdf"'!$D8</f>
        <v>1.3781697905181898E-3</v>
      </c>
      <c r="AX9" s="6">
        <f>'"cdf"'!AX8/'"cdf"'!$D8</f>
        <v>1.3781697905181898E-3</v>
      </c>
      <c r="AY9" s="6">
        <f>'"cdf"'!AY8/'"cdf"'!$D8</f>
        <v>1.3781697905181898E-3</v>
      </c>
      <c r="AZ9" s="6">
        <f>'"cdf"'!AZ8/'"cdf"'!$D8</f>
        <v>1.3781697905181898E-3</v>
      </c>
      <c r="BA9" s="6">
        <f>'"cdf"'!BA8/'"cdf"'!$D8</f>
        <v>1.3781697905181898E-3</v>
      </c>
      <c r="BB9" s="6">
        <f>'"cdf"'!BB8/'"cdf"'!$D8</f>
        <v>1.1025358324145528E-3</v>
      </c>
      <c r="BC9" s="6">
        <f>'"cdf"'!BC8/'"cdf"'!$D8</f>
        <v>1.1025358324145528E-3</v>
      </c>
      <c r="BD9" s="6">
        <f>'"cdf"'!BD8/'"cdf"'!$D8</f>
        <v>1.1025358324145528E-3</v>
      </c>
      <c r="BE9" s="6">
        <f>'"cdf"'!BE8/'"cdf"'!$D8</f>
        <v>1.1025358324145528E-3</v>
      </c>
      <c r="BF9" s="6">
        <f>'"cdf"'!BF8/'"cdf"'!$D8</f>
        <v>1.1025358324145528E-3</v>
      </c>
      <c r="BG9" s="6">
        <f>'"cdf"'!BG8/'"cdf"'!$D8</f>
        <v>1.1025358324145528E-3</v>
      </c>
      <c r="BH9" s="6">
        <f>'"cdf"'!BH8/'"cdf"'!$D8</f>
        <v>1.1025358324145528E-3</v>
      </c>
      <c r="BI9" s="6">
        <f>'"cdf"'!BI8/'"cdf"'!$D8</f>
        <v>1.1025358324145528E-3</v>
      </c>
      <c r="BJ9" s="6">
        <f>'"cdf"'!BJ8/'"cdf"'!$D8</f>
        <v>1.1025358324145528E-3</v>
      </c>
      <c r="BK9" s="6">
        <f>'"cdf"'!BK8/'"cdf"'!$D8</f>
        <v>1.1025358324145528E-3</v>
      </c>
      <c r="BL9" s="6">
        <f>'"cdf"'!BL8/'"cdf"'!$D8</f>
        <v>1.1025358324145528E-3</v>
      </c>
      <c r="BM9" s="6">
        <f>'"cdf"'!BM8/'"cdf"'!$D8</f>
        <v>1.1025358324145528E-3</v>
      </c>
      <c r="BN9" s="6">
        <f>'"cdf"'!BN8/'"cdf"'!$D8</f>
        <v>1.1025358324145528E-3</v>
      </c>
      <c r="BO9" s="6">
        <f>'"cdf"'!BO8/'"cdf"'!$D8</f>
        <v>1.1025358324145528E-3</v>
      </c>
      <c r="BP9" s="6">
        <f>'"cdf"'!BP8/'"cdf"'!$D8</f>
        <v>1.1025358324145528E-3</v>
      </c>
      <c r="BQ9" s="6">
        <f>'"cdf"'!BQ8/'"cdf"'!$D8</f>
        <v>1.1025358324145528E-3</v>
      </c>
      <c r="BR9" s="6">
        <f>'"cdf"'!BR8/'"cdf"'!$D8</f>
        <v>1.1025358324145528E-3</v>
      </c>
      <c r="BS9" s="6">
        <f>'"cdf"'!BS8/'"cdf"'!$D8</f>
        <v>1.1025358324145528E-3</v>
      </c>
      <c r="BT9" s="6">
        <f>'"cdf"'!BT8/'"cdf"'!$D8</f>
        <v>1.1025358324145528E-3</v>
      </c>
      <c r="BU9" s="7">
        <f>'"cdf"'!BU8/'"cdf"'!$D8</f>
        <v>1.1025358324145528E-3</v>
      </c>
      <c r="BW9" s="14">
        <f t="shared" si="6"/>
        <v>4</v>
      </c>
      <c r="BX9" s="14">
        <f t="shared" si="7"/>
        <v>5</v>
      </c>
      <c r="BY9" s="14">
        <f t="shared" si="7"/>
        <v>6</v>
      </c>
      <c r="BZ9" s="14">
        <f t="shared" si="7"/>
        <v>6</v>
      </c>
      <c r="CA9" s="14">
        <f t="shared" si="7"/>
        <v>6</v>
      </c>
      <c r="CB9" s="14">
        <f t="shared" si="7"/>
        <v>6</v>
      </c>
      <c r="CC9" s="14">
        <f t="shared" si="7"/>
        <v>7</v>
      </c>
      <c r="CD9" s="14">
        <f t="shared" si="7"/>
        <v>7</v>
      </c>
      <c r="CE9" s="14">
        <f t="shared" si="7"/>
        <v>9</v>
      </c>
      <c r="CF9" s="14">
        <f t="shared" si="7"/>
        <v>12</v>
      </c>
      <c r="CG9" s="14">
        <f t="shared" si="7"/>
        <v>14</v>
      </c>
      <c r="CI9" s="14">
        <f t="shared" si="8"/>
        <v>33</v>
      </c>
      <c r="CJ9" s="14">
        <f t="shared" si="8"/>
        <v>34</v>
      </c>
      <c r="CK9" s="14">
        <f t="shared" si="9"/>
        <v>35</v>
      </c>
      <c r="CL9" s="14">
        <f t="shared" si="9"/>
        <v>35</v>
      </c>
      <c r="CM9" s="14">
        <f t="shared" si="9"/>
        <v>35</v>
      </c>
      <c r="CN9" s="14">
        <f t="shared" si="9"/>
        <v>35</v>
      </c>
      <c r="CO9" s="14">
        <f t="shared" si="9"/>
        <v>36</v>
      </c>
      <c r="CP9" s="14">
        <f t="shared" si="9"/>
        <v>36</v>
      </c>
      <c r="CQ9" s="14">
        <f t="shared" si="9"/>
        <v>38</v>
      </c>
      <c r="CR9" s="14">
        <f t="shared" si="9"/>
        <v>41</v>
      </c>
      <c r="CS9" s="14">
        <f t="shared" si="9"/>
        <v>43</v>
      </c>
      <c r="CU9" s="14">
        <f t="shared" si="10"/>
        <v>-2</v>
      </c>
      <c r="CV9" s="14">
        <f t="shared" si="10"/>
        <v>-1</v>
      </c>
      <c r="CW9" s="14">
        <f t="shared" si="11"/>
        <v>0</v>
      </c>
      <c r="CX9" s="14">
        <f t="shared" si="11"/>
        <v>0</v>
      </c>
      <c r="CY9" s="14">
        <f t="shared" si="11"/>
        <v>0</v>
      </c>
      <c r="CZ9" s="14">
        <f t="shared" si="11"/>
        <v>0</v>
      </c>
      <c r="DA9" s="14">
        <f t="shared" si="11"/>
        <v>1</v>
      </c>
      <c r="DB9" s="14">
        <f t="shared" si="11"/>
        <v>1</v>
      </c>
      <c r="DC9" s="14">
        <f t="shared" si="11"/>
        <v>3</v>
      </c>
      <c r="DD9" s="14">
        <f t="shared" si="11"/>
        <v>6</v>
      </c>
      <c r="DE9" s="14">
        <f t="shared" si="11"/>
        <v>8</v>
      </c>
      <c r="DG9" s="14">
        <f t="shared" si="12"/>
        <v>-5.7142857142857141E-2</v>
      </c>
      <c r="DH9" s="14">
        <f t="shared" si="13"/>
        <v>-2.8571428571428571E-2</v>
      </c>
      <c r="DI9" s="14">
        <f t="shared" si="13"/>
        <v>0</v>
      </c>
      <c r="DJ9" s="14">
        <f t="shared" si="13"/>
        <v>0</v>
      </c>
      <c r="DK9" s="14">
        <f t="shared" si="13"/>
        <v>0</v>
      </c>
      <c r="DL9" s="14">
        <f t="shared" si="13"/>
        <v>0</v>
      </c>
      <c r="DM9" s="14">
        <f t="shared" si="13"/>
        <v>2.8571428571428571E-2</v>
      </c>
      <c r="DN9" s="14">
        <f t="shared" si="13"/>
        <v>2.8571428571428571E-2</v>
      </c>
      <c r="DO9" s="14">
        <f t="shared" si="13"/>
        <v>8.5714285714285715E-2</v>
      </c>
      <c r="DP9" s="14">
        <f t="shared" si="13"/>
        <v>0.17142857142857143</v>
      </c>
      <c r="DQ9" s="14">
        <f t="shared" si="13"/>
        <v>0.22857142857142856</v>
      </c>
    </row>
    <row r="10" spans="1:121" x14ac:dyDescent="0.25">
      <c r="A10">
        <v>7</v>
      </c>
      <c r="B10">
        <v>36</v>
      </c>
      <c r="C10" s="5">
        <f>SUM(pdf!C9:$BU9)</f>
        <v>0.99999999999999889</v>
      </c>
      <c r="D10" s="6">
        <f>'"cdf"'!D9/'"cdf"'!$D9</f>
        <v>1</v>
      </c>
      <c r="E10" s="6">
        <f>'"cdf"'!E9/'"cdf"'!$D9</f>
        <v>0.99620042745191173</v>
      </c>
      <c r="F10" s="6">
        <f>'"cdf"'!F9/'"cdf"'!$D9</f>
        <v>0.98551412966041307</v>
      </c>
      <c r="G10" s="6">
        <f>'"cdf"'!G9/'"cdf"'!$D9</f>
        <v>0.96984089289954878</v>
      </c>
      <c r="H10" s="6">
        <f>'"cdf"'!H9/'"cdf"'!$D9</f>
        <v>0.93279506055568728</v>
      </c>
      <c r="I10" s="6">
        <f>'"cdf"'!I9/'"cdf"'!$D9</f>
        <v>0.81809546426027036</v>
      </c>
      <c r="J10" s="6">
        <f>'"cdf"'!J9/'"cdf"'!$D9</f>
        <v>0.41201614818333049</v>
      </c>
      <c r="K10" s="6">
        <f>'"cdf"'!K9/'"cdf"'!$D9</f>
        <v>0.25314652101638607</v>
      </c>
      <c r="L10" s="6">
        <f>'"cdf"'!L9/'"cdf"'!$D9</f>
        <v>0.148895749228212</v>
      </c>
      <c r="M10" s="6">
        <f>'"cdf"'!M9/'"cdf"'!$D9</f>
        <v>9.5701733554975063E-2</v>
      </c>
      <c r="N10" s="6">
        <f>'"cdf"'!N9/'"cdf"'!$D9</f>
        <v>6.3642840180479734E-2</v>
      </c>
      <c r="O10" s="6">
        <f>'"cdf"'!O9/'"cdf"'!$D9</f>
        <v>4.535739729280458E-2</v>
      </c>
      <c r="P10" s="6">
        <f>'"cdf"'!P9/'"cdf"'!$D9</f>
        <v>3.3008786511517452E-2</v>
      </c>
      <c r="Q10" s="6">
        <f>'"cdf"'!Q9/'"cdf"'!$D9</f>
        <v>2.588458798385181E-2</v>
      </c>
      <c r="R10" s="6">
        <f>'"cdf"'!R9/'"cdf"'!$D9</f>
        <v>2.0422702445974841E-2</v>
      </c>
      <c r="S10" s="6">
        <f>'"cdf"'!S9/'"cdf"'!$D9</f>
        <v>1.6623129897886516E-2</v>
      </c>
      <c r="T10" s="6">
        <f>'"cdf"'!T9/'"cdf"'!$D9</f>
        <v>1.5198290192353386E-2</v>
      </c>
      <c r="U10" s="6">
        <f>'"cdf"'!U9/'"cdf"'!$D9</f>
        <v>1.2823557349798169E-2</v>
      </c>
      <c r="V10" s="6">
        <f>'"cdf"'!V9/'"cdf"'!$D9</f>
        <v>1.1161244360009518E-2</v>
      </c>
      <c r="W10" s="6">
        <f>'"cdf"'!W9/'"cdf"'!$D9</f>
        <v>1.0211351222987431E-2</v>
      </c>
      <c r="X10" s="6">
        <f>'"cdf"'!X9/'"cdf"'!$D9</f>
        <v>9.7364046544763886E-3</v>
      </c>
      <c r="Y10" s="6">
        <f>'"cdf"'!Y9/'"cdf"'!$D9</f>
        <v>9.023984801709824E-3</v>
      </c>
      <c r="Z10" s="6">
        <f>'"cdf"'!Z9/'"cdf"'!$D9</f>
        <v>8.786511517454302E-3</v>
      </c>
      <c r="AA10" s="6">
        <f>'"cdf"'!AA9/'"cdf"'!$D9</f>
        <v>7.8366183804322153E-3</v>
      </c>
      <c r="AB10" s="6">
        <f>'"cdf"'!AB9/'"cdf"'!$D9</f>
        <v>6.6492519591546066E-3</v>
      </c>
      <c r="AC10" s="6">
        <f>'"cdf"'!AC9/'"cdf"'!$D9</f>
        <v>6.1743053906435632E-3</v>
      </c>
      <c r="AD10" s="6">
        <f>'"cdf"'!AD9/'"cdf"'!$D9</f>
        <v>3.7995725480883466E-3</v>
      </c>
      <c r="AE10" s="6">
        <f>'"cdf"'!AE9/'"cdf"'!$D9</f>
        <v>3.7995725480883466E-3</v>
      </c>
      <c r="AF10" s="6">
        <f>'"cdf"'!AF9/'"cdf"'!$D9</f>
        <v>3.5620992638328245E-3</v>
      </c>
      <c r="AG10" s="6">
        <f>'"cdf"'!AG9/'"cdf"'!$D9</f>
        <v>3.5620992638328245E-3</v>
      </c>
      <c r="AH10" s="6">
        <f>'"cdf"'!AH9/'"cdf"'!$D9</f>
        <v>3.3246259795773024E-3</v>
      </c>
      <c r="AI10" s="6">
        <f>'"cdf"'!AI9/'"cdf"'!$D9</f>
        <v>3.3246259795773024E-3</v>
      </c>
      <c r="AJ10" s="6">
        <f>'"cdf"'!AJ9/'"cdf"'!$D9</f>
        <v>3.3246259795773024E-3</v>
      </c>
      <c r="AK10" s="6">
        <f>'"cdf"'!AK9/'"cdf"'!$D9</f>
        <v>3.0871526953217807E-3</v>
      </c>
      <c r="AL10" s="6">
        <f>'"cdf"'!AL9/'"cdf"'!$D9</f>
        <v>2.3747328425552158E-3</v>
      </c>
      <c r="AM10" s="6">
        <f>'"cdf"'!AM9/'"cdf"'!$D9</f>
        <v>2.1372595582996937E-3</v>
      </c>
      <c r="AN10" s="6">
        <f>'"cdf"'!AN9/'"cdf"'!$D9</f>
        <v>1.8997862740441718E-3</v>
      </c>
      <c r="AO10" s="6">
        <f>'"cdf"'!AO9/'"cdf"'!$D9</f>
        <v>1.8997862740441718E-3</v>
      </c>
      <c r="AP10" s="6">
        <f>'"cdf"'!AP9/'"cdf"'!$D9</f>
        <v>1.8997862740441718E-3</v>
      </c>
      <c r="AQ10" s="6">
        <f>'"cdf"'!AQ9/'"cdf"'!$D9</f>
        <v>1.8997862740441718E-3</v>
      </c>
      <c r="AR10" s="6">
        <f>'"cdf"'!AR9/'"cdf"'!$D9</f>
        <v>1.8997862740441718E-3</v>
      </c>
      <c r="AS10" s="6">
        <f>'"cdf"'!AS9/'"cdf"'!$D9</f>
        <v>1.8997862740441718E-3</v>
      </c>
      <c r="AT10" s="6">
        <f>'"cdf"'!AT9/'"cdf"'!$D9</f>
        <v>1.8997862740441718E-3</v>
      </c>
      <c r="AU10" s="6">
        <f>'"cdf"'!AU9/'"cdf"'!$D9</f>
        <v>1.8997862740441718E-3</v>
      </c>
      <c r="AV10" s="6">
        <f>'"cdf"'!AV9/'"cdf"'!$D9</f>
        <v>1.8997862740441718E-3</v>
      </c>
      <c r="AW10" s="6">
        <f>'"cdf"'!AW9/'"cdf"'!$D9</f>
        <v>1.42483970553313E-3</v>
      </c>
      <c r="AX10" s="6">
        <f>'"cdf"'!AX9/'"cdf"'!$D9</f>
        <v>1.1873664212776079E-3</v>
      </c>
      <c r="AY10" s="6">
        <f>'"cdf"'!AY9/'"cdf"'!$D9</f>
        <v>1.1873664212776079E-3</v>
      </c>
      <c r="AZ10" s="6">
        <f>'"cdf"'!AZ9/'"cdf"'!$D9</f>
        <v>9.4989313702208611E-4</v>
      </c>
      <c r="BA10" s="6">
        <f>'"cdf"'!BA9/'"cdf"'!$D9</f>
        <v>9.4989313702208611E-4</v>
      </c>
      <c r="BB10" s="6">
        <f>'"cdf"'!BB9/'"cdf"'!$D9</f>
        <v>9.4989313702208611E-4</v>
      </c>
      <c r="BC10" s="6">
        <f>'"cdf"'!BC9/'"cdf"'!$D9</f>
        <v>9.4989313702208611E-4</v>
      </c>
      <c r="BD10" s="6">
        <f>'"cdf"'!BD9/'"cdf"'!$D9</f>
        <v>9.4989313702208611E-4</v>
      </c>
      <c r="BE10" s="6">
        <f>'"cdf"'!BE9/'"cdf"'!$D9</f>
        <v>9.4989313702208611E-4</v>
      </c>
      <c r="BF10" s="6">
        <f>'"cdf"'!BF9/'"cdf"'!$D9</f>
        <v>9.4989313702208611E-4</v>
      </c>
      <c r="BG10" s="6">
        <f>'"cdf"'!BG9/'"cdf"'!$D9</f>
        <v>9.4989313702208611E-4</v>
      </c>
      <c r="BH10" s="6">
        <f>'"cdf"'!BH9/'"cdf"'!$D9</f>
        <v>9.4989313702208611E-4</v>
      </c>
      <c r="BI10" s="6">
        <f>'"cdf"'!BI9/'"cdf"'!$D9</f>
        <v>9.4989313702208611E-4</v>
      </c>
      <c r="BJ10" s="6">
        <f>'"cdf"'!BJ9/'"cdf"'!$D9</f>
        <v>9.4989313702208611E-4</v>
      </c>
      <c r="BK10" s="6">
        <f>'"cdf"'!BK9/'"cdf"'!$D9</f>
        <v>7.1241985276656434E-4</v>
      </c>
      <c r="BL10" s="6">
        <f>'"cdf"'!BL9/'"cdf"'!$D9</f>
        <v>7.1241985276656434E-4</v>
      </c>
      <c r="BM10" s="6">
        <f>'"cdf"'!BM9/'"cdf"'!$D9</f>
        <v>7.1241985276656434E-4</v>
      </c>
      <c r="BN10" s="6">
        <f>'"cdf"'!BN9/'"cdf"'!$D9</f>
        <v>7.1241985276656434E-4</v>
      </c>
      <c r="BO10" s="6">
        <f>'"cdf"'!BO9/'"cdf"'!$D9</f>
        <v>7.1241985276656434E-4</v>
      </c>
      <c r="BP10" s="6">
        <f>'"cdf"'!BP9/'"cdf"'!$D9</f>
        <v>7.1241985276656434E-4</v>
      </c>
      <c r="BQ10" s="6">
        <f>'"cdf"'!BQ9/'"cdf"'!$D9</f>
        <v>7.1241985276656434E-4</v>
      </c>
      <c r="BR10" s="6">
        <f>'"cdf"'!BR9/'"cdf"'!$D9</f>
        <v>7.1241985276656434E-4</v>
      </c>
      <c r="BS10" s="6">
        <f>'"cdf"'!BS9/'"cdf"'!$D9</f>
        <v>7.1241985276656434E-4</v>
      </c>
      <c r="BT10" s="6">
        <f>'"cdf"'!BT9/'"cdf"'!$D9</f>
        <v>7.1241985276656434E-4</v>
      </c>
      <c r="BU10" s="7">
        <f>'"cdf"'!BU9/'"cdf"'!$D9</f>
        <v>7.1241985276656434E-4</v>
      </c>
      <c r="BW10" s="14">
        <f t="shared" si="6"/>
        <v>5</v>
      </c>
      <c r="BX10" s="14">
        <f t="shared" si="7"/>
        <v>6</v>
      </c>
      <c r="BY10" s="14">
        <f t="shared" si="7"/>
        <v>7</v>
      </c>
      <c r="BZ10" s="14">
        <f t="shared" si="7"/>
        <v>7</v>
      </c>
      <c r="CA10" s="14">
        <f t="shared" si="7"/>
        <v>7</v>
      </c>
      <c r="CB10" s="14">
        <f t="shared" si="7"/>
        <v>7</v>
      </c>
      <c r="CC10" s="14">
        <f t="shared" si="7"/>
        <v>8</v>
      </c>
      <c r="CD10" s="14">
        <f t="shared" si="7"/>
        <v>9</v>
      </c>
      <c r="CE10" s="14">
        <f t="shared" si="7"/>
        <v>9</v>
      </c>
      <c r="CF10" s="14">
        <f t="shared" si="7"/>
        <v>12</v>
      </c>
      <c r="CG10" s="14">
        <f t="shared" si="7"/>
        <v>14</v>
      </c>
      <c r="CI10" s="14">
        <f t="shared" si="8"/>
        <v>34</v>
      </c>
      <c r="CJ10" s="14">
        <f t="shared" si="8"/>
        <v>35</v>
      </c>
      <c r="CK10" s="14">
        <f t="shared" si="9"/>
        <v>36</v>
      </c>
      <c r="CL10" s="14">
        <f t="shared" si="9"/>
        <v>36</v>
      </c>
      <c r="CM10" s="14">
        <f t="shared" si="9"/>
        <v>36</v>
      </c>
      <c r="CN10" s="14">
        <f t="shared" si="9"/>
        <v>36</v>
      </c>
      <c r="CO10" s="14">
        <f t="shared" si="9"/>
        <v>37</v>
      </c>
      <c r="CP10" s="14">
        <f t="shared" si="9"/>
        <v>38</v>
      </c>
      <c r="CQ10" s="14">
        <f t="shared" si="9"/>
        <v>38</v>
      </c>
      <c r="CR10" s="14">
        <f t="shared" si="9"/>
        <v>41</v>
      </c>
      <c r="CS10" s="14">
        <f t="shared" si="9"/>
        <v>43</v>
      </c>
      <c r="CU10" s="14">
        <f t="shared" si="10"/>
        <v>-2</v>
      </c>
      <c r="CV10" s="14">
        <f t="shared" si="10"/>
        <v>-1</v>
      </c>
      <c r="CW10" s="14">
        <f t="shared" si="11"/>
        <v>0</v>
      </c>
      <c r="CX10" s="14">
        <f t="shared" si="11"/>
        <v>0</v>
      </c>
      <c r="CY10" s="14">
        <f t="shared" si="11"/>
        <v>0</v>
      </c>
      <c r="CZ10" s="14">
        <f t="shared" si="11"/>
        <v>0</v>
      </c>
      <c r="DA10" s="14">
        <f t="shared" si="11"/>
        <v>1</v>
      </c>
      <c r="DB10" s="14">
        <f t="shared" si="11"/>
        <v>2</v>
      </c>
      <c r="DC10" s="14">
        <f t="shared" si="11"/>
        <v>2</v>
      </c>
      <c r="DD10" s="14">
        <f t="shared" si="11"/>
        <v>5</v>
      </c>
      <c r="DE10" s="14">
        <f t="shared" si="11"/>
        <v>7</v>
      </c>
      <c r="DG10" s="14">
        <f t="shared" si="12"/>
        <v>-5.5555555555555552E-2</v>
      </c>
      <c r="DH10" s="14">
        <f t="shared" si="13"/>
        <v>-2.7777777777777776E-2</v>
      </c>
      <c r="DI10" s="14">
        <f t="shared" si="13"/>
        <v>0</v>
      </c>
      <c r="DJ10" s="14">
        <f t="shared" si="13"/>
        <v>0</v>
      </c>
      <c r="DK10" s="14">
        <f t="shared" si="13"/>
        <v>0</v>
      </c>
      <c r="DL10" s="14">
        <f t="shared" si="13"/>
        <v>0</v>
      </c>
      <c r="DM10" s="14">
        <f t="shared" si="13"/>
        <v>2.7777777777777776E-2</v>
      </c>
      <c r="DN10" s="14">
        <f t="shared" si="13"/>
        <v>5.5555555555555552E-2</v>
      </c>
      <c r="DO10" s="14">
        <f t="shared" si="13"/>
        <v>5.5555555555555552E-2</v>
      </c>
      <c r="DP10" s="14">
        <f t="shared" si="13"/>
        <v>0.1388888888888889</v>
      </c>
      <c r="DQ10" s="14">
        <f t="shared" si="13"/>
        <v>0.19444444444444445</v>
      </c>
    </row>
    <row r="11" spans="1:121" x14ac:dyDescent="0.25">
      <c r="A11">
        <v>8</v>
      </c>
      <c r="B11">
        <v>37</v>
      </c>
      <c r="C11" s="5">
        <f>SUM(pdf!C10:$BU10)</f>
        <v>0.99999999999999778</v>
      </c>
      <c r="D11" s="6">
        <f>'"cdf"'!D10/'"cdf"'!$D10</f>
        <v>1</v>
      </c>
      <c r="E11" s="6">
        <f>'"cdf"'!E10/'"cdf"'!$D10</f>
        <v>0.99857671505835466</v>
      </c>
      <c r="F11" s="6">
        <f>'"cdf"'!F10/'"cdf"'!$D10</f>
        <v>0.9908909763734699</v>
      </c>
      <c r="G11" s="6">
        <f>'"cdf"'!G10/'"cdf"'!$D10</f>
        <v>0.98206660973526916</v>
      </c>
      <c r="H11" s="6">
        <f>'"cdf"'!H10/'"cdf"'!$D10</f>
        <v>0.96071733561058914</v>
      </c>
      <c r="I11" s="6">
        <f>'"cdf"'!I10/'"cdf"'!$D10</f>
        <v>0.92314261315115276</v>
      </c>
      <c r="J11" s="6">
        <f>'"cdf"'!J10/'"cdf"'!$D10</f>
        <v>0.81212638770281786</v>
      </c>
      <c r="K11" s="6">
        <f>'"cdf"'!K10/'"cdf"'!$D10</f>
        <v>0.42356959863364729</v>
      </c>
      <c r="L11" s="6">
        <f>'"cdf"'!L10/'"cdf"'!$D10</f>
        <v>0.24935952177625997</v>
      </c>
      <c r="M11" s="6">
        <f>'"cdf"'!M10/'"cdf"'!$D10</f>
        <v>0.14659834898946772</v>
      </c>
      <c r="N11" s="6">
        <f>'"cdf"'!N10/'"cdf"'!$D10</f>
        <v>9.1944207230287525E-2</v>
      </c>
      <c r="O11" s="6">
        <f>'"cdf"'!O10/'"cdf"'!$D10</f>
        <v>6.1485909479077831E-2</v>
      </c>
      <c r="P11" s="6">
        <f>'"cdf"'!P10/'"cdf"'!$D10</f>
        <v>4.2413891261030463E-2</v>
      </c>
      <c r="Q11" s="6">
        <f>'"cdf"'!Q10/'"cdf"'!$D10</f>
        <v>3.0742954739538843E-2</v>
      </c>
      <c r="R11" s="6">
        <f>'"cdf"'!R10/'"cdf"'!$D10</f>
        <v>2.6757756902931966E-2</v>
      </c>
      <c r="S11" s="6">
        <f>'"cdf"'!S10/'"cdf"'!$D10</f>
        <v>1.992598918303444E-2</v>
      </c>
      <c r="T11" s="6">
        <f>'"cdf"'!T10/'"cdf"'!$D10</f>
        <v>1.7079419299743815E-2</v>
      </c>
      <c r="U11" s="6">
        <f>'"cdf"'!U10/'"cdf"'!$D10</f>
        <v>1.5086820381440366E-2</v>
      </c>
      <c r="V11" s="6">
        <f>'"cdf"'!V10/'"cdf"'!$D10</f>
        <v>1.3663535439795045E-2</v>
      </c>
      <c r="W11" s="6">
        <f>'"cdf"'!W10/'"cdf"'!$D10</f>
        <v>1.195559350982066E-2</v>
      </c>
      <c r="X11" s="6">
        <f>'"cdf"'!X10/'"cdf"'!$D10</f>
        <v>1.1386279533162531E-2</v>
      </c>
      <c r="Y11" s="6">
        <f>'"cdf"'!Y10/'"cdf"'!$D10</f>
        <v>1.0532308568175341E-2</v>
      </c>
      <c r="Z11" s="6">
        <f>'"cdf"'!Z10/'"cdf"'!$D10</f>
        <v>9.962994591517213E-3</v>
      </c>
      <c r="AA11" s="6">
        <f>'"cdf"'!AA10/'"cdf"'!$D10</f>
        <v>9.1090236265300231E-3</v>
      </c>
      <c r="AB11" s="6">
        <f>'"cdf"'!AB10/'"cdf"'!$D10</f>
        <v>8.824366638200961E-3</v>
      </c>
      <c r="AC11" s="6">
        <f>'"cdf"'!AC10/'"cdf"'!$D10</f>
        <v>7.6857386848847038E-3</v>
      </c>
      <c r="AD11" s="6">
        <f>'"cdf"'!AD10/'"cdf"'!$D10</f>
        <v>7.4010816965556416E-3</v>
      </c>
      <c r="AE11" s="6">
        <f>'"cdf"'!AE10/'"cdf"'!$D10</f>
        <v>4.5545118132650202E-3</v>
      </c>
      <c r="AF11" s="6">
        <f>'"cdf"'!AF10/'"cdf"'!$D10</f>
        <v>4.5545118132650202E-3</v>
      </c>
      <c r="AG11" s="6">
        <f>'"cdf"'!AG10/'"cdf"'!$D10</f>
        <v>4.2698548249359572E-3</v>
      </c>
      <c r="AH11" s="6">
        <f>'"cdf"'!AH10/'"cdf"'!$D10</f>
        <v>3.7005408482778308E-3</v>
      </c>
      <c r="AI11" s="6">
        <f>'"cdf"'!AI10/'"cdf"'!$D10</f>
        <v>3.7005408482778308E-3</v>
      </c>
      <c r="AJ11" s="6">
        <f>'"cdf"'!AJ10/'"cdf"'!$D10</f>
        <v>3.7005408482778308E-3</v>
      </c>
      <c r="AK11" s="6">
        <f>'"cdf"'!AK10/'"cdf"'!$D10</f>
        <v>3.7005408482778308E-3</v>
      </c>
      <c r="AL11" s="6">
        <f>'"cdf"'!AL10/'"cdf"'!$D10</f>
        <v>3.7005408482778308E-3</v>
      </c>
      <c r="AM11" s="6">
        <f>'"cdf"'!AM10/'"cdf"'!$D10</f>
        <v>3.4158838599487691E-3</v>
      </c>
      <c r="AN11" s="6">
        <f>'"cdf"'!AN10/'"cdf"'!$D10</f>
        <v>3.1312268716197069E-3</v>
      </c>
      <c r="AO11" s="6">
        <f>'"cdf"'!AO10/'"cdf"'!$D10</f>
        <v>3.1312268716197069E-3</v>
      </c>
      <c r="AP11" s="6">
        <f>'"cdf"'!AP10/'"cdf"'!$D10</f>
        <v>3.1312268716197069E-3</v>
      </c>
      <c r="AQ11" s="6">
        <f>'"cdf"'!AQ10/'"cdf"'!$D10</f>
        <v>3.1312268716197069E-3</v>
      </c>
      <c r="AR11" s="6">
        <f>'"cdf"'!AR10/'"cdf"'!$D10</f>
        <v>3.1312268716197069E-3</v>
      </c>
      <c r="AS11" s="6">
        <f>'"cdf"'!AS10/'"cdf"'!$D10</f>
        <v>3.1312268716197069E-3</v>
      </c>
      <c r="AT11" s="6">
        <f>'"cdf"'!AT10/'"cdf"'!$D10</f>
        <v>3.1312268716197069E-3</v>
      </c>
      <c r="AU11" s="6">
        <f>'"cdf"'!AU10/'"cdf"'!$D10</f>
        <v>3.1312268716197069E-3</v>
      </c>
      <c r="AV11" s="6">
        <f>'"cdf"'!AV10/'"cdf"'!$D10</f>
        <v>3.1312268716197069E-3</v>
      </c>
      <c r="AW11" s="6">
        <f>'"cdf"'!AW10/'"cdf"'!$D10</f>
        <v>3.1312268716197069E-3</v>
      </c>
      <c r="AX11" s="6">
        <f>'"cdf"'!AX10/'"cdf"'!$D10</f>
        <v>3.1312268716197069E-3</v>
      </c>
      <c r="AY11" s="6">
        <f>'"cdf"'!AY10/'"cdf"'!$D10</f>
        <v>3.1312268716197069E-3</v>
      </c>
      <c r="AZ11" s="6">
        <f>'"cdf"'!AZ10/'"cdf"'!$D10</f>
        <v>3.1312268716197069E-3</v>
      </c>
      <c r="BA11" s="6">
        <f>'"cdf"'!BA10/'"cdf"'!$D10</f>
        <v>3.1312268716197069E-3</v>
      </c>
      <c r="BB11" s="6">
        <f>'"cdf"'!BB10/'"cdf"'!$D10</f>
        <v>3.1312268716197069E-3</v>
      </c>
      <c r="BC11" s="6">
        <f>'"cdf"'!BC10/'"cdf"'!$D10</f>
        <v>3.1312268716197069E-3</v>
      </c>
      <c r="BD11" s="6">
        <f>'"cdf"'!BD10/'"cdf"'!$D10</f>
        <v>3.1312268716197069E-3</v>
      </c>
      <c r="BE11" s="6">
        <f>'"cdf"'!BE10/'"cdf"'!$D10</f>
        <v>3.1312268716197069E-3</v>
      </c>
      <c r="BF11" s="6">
        <f>'"cdf"'!BF10/'"cdf"'!$D10</f>
        <v>3.1312268716197069E-3</v>
      </c>
      <c r="BG11" s="6">
        <f>'"cdf"'!BG10/'"cdf"'!$D10</f>
        <v>3.1312268716197069E-3</v>
      </c>
      <c r="BH11" s="6">
        <f>'"cdf"'!BH10/'"cdf"'!$D10</f>
        <v>3.1312268716197069E-3</v>
      </c>
      <c r="BI11" s="6">
        <f>'"cdf"'!BI10/'"cdf"'!$D10</f>
        <v>3.1312268716197069E-3</v>
      </c>
      <c r="BJ11" s="6">
        <f>'"cdf"'!BJ10/'"cdf"'!$D10</f>
        <v>3.1312268716197069E-3</v>
      </c>
      <c r="BK11" s="6">
        <f>'"cdf"'!BK10/'"cdf"'!$D10</f>
        <v>3.1312268716197069E-3</v>
      </c>
      <c r="BL11" s="6">
        <f>'"cdf"'!BL10/'"cdf"'!$D10</f>
        <v>3.1312268716197069E-3</v>
      </c>
      <c r="BM11" s="6">
        <f>'"cdf"'!BM10/'"cdf"'!$D10</f>
        <v>3.1312268716197069E-3</v>
      </c>
      <c r="BN11" s="6">
        <f>'"cdf"'!BN10/'"cdf"'!$D10</f>
        <v>3.1312268716197069E-3</v>
      </c>
      <c r="BO11" s="6">
        <f>'"cdf"'!BO10/'"cdf"'!$D10</f>
        <v>3.1312268716197069E-3</v>
      </c>
      <c r="BP11" s="6">
        <f>'"cdf"'!BP10/'"cdf"'!$D10</f>
        <v>3.1312268716197069E-3</v>
      </c>
      <c r="BQ11" s="6">
        <f>'"cdf"'!BQ10/'"cdf"'!$D10</f>
        <v>3.1312268716197069E-3</v>
      </c>
      <c r="BR11" s="6">
        <f>'"cdf"'!BR10/'"cdf"'!$D10</f>
        <v>3.1312268716197069E-3</v>
      </c>
      <c r="BS11" s="6">
        <f>'"cdf"'!BS10/'"cdf"'!$D10</f>
        <v>3.1312268716197069E-3</v>
      </c>
      <c r="BT11" s="6">
        <f>'"cdf"'!BT10/'"cdf"'!$D10</f>
        <v>3.1312268716197069E-3</v>
      </c>
      <c r="BU11" s="7">
        <f>'"cdf"'!BU10/'"cdf"'!$D10</f>
        <v>3.1312268716197069E-3</v>
      </c>
      <c r="BW11" s="14">
        <f t="shared" si="6"/>
        <v>6</v>
      </c>
      <c r="BX11" s="14">
        <f t="shared" si="7"/>
        <v>7</v>
      </c>
      <c r="BY11" s="14">
        <f t="shared" si="7"/>
        <v>8</v>
      </c>
      <c r="BZ11" s="14">
        <f t="shared" si="7"/>
        <v>8</v>
      </c>
      <c r="CA11" s="14">
        <f t="shared" si="7"/>
        <v>8</v>
      </c>
      <c r="CB11" s="14">
        <f t="shared" si="7"/>
        <v>8</v>
      </c>
      <c r="CC11" s="14">
        <f t="shared" si="7"/>
        <v>9</v>
      </c>
      <c r="CD11" s="14">
        <f t="shared" si="7"/>
        <v>9</v>
      </c>
      <c r="CE11" s="14">
        <f t="shared" si="7"/>
        <v>10</v>
      </c>
      <c r="CF11" s="14">
        <f t="shared" si="7"/>
        <v>13</v>
      </c>
      <c r="CG11" s="14">
        <f t="shared" si="7"/>
        <v>15</v>
      </c>
      <c r="CI11" s="14">
        <f t="shared" si="8"/>
        <v>35</v>
      </c>
      <c r="CJ11" s="14">
        <f t="shared" si="8"/>
        <v>36</v>
      </c>
      <c r="CK11" s="14">
        <f t="shared" si="9"/>
        <v>37</v>
      </c>
      <c r="CL11" s="14">
        <f t="shared" si="9"/>
        <v>37</v>
      </c>
      <c r="CM11" s="14">
        <f t="shared" si="9"/>
        <v>37</v>
      </c>
      <c r="CN11" s="14">
        <f t="shared" si="9"/>
        <v>37</v>
      </c>
      <c r="CO11" s="14">
        <f t="shared" si="9"/>
        <v>38</v>
      </c>
      <c r="CP11" s="14">
        <f t="shared" si="9"/>
        <v>38</v>
      </c>
      <c r="CQ11" s="14">
        <f t="shared" si="9"/>
        <v>39</v>
      </c>
      <c r="CR11" s="14">
        <f t="shared" si="9"/>
        <v>42</v>
      </c>
      <c r="CS11" s="14">
        <f t="shared" si="9"/>
        <v>44</v>
      </c>
      <c r="CU11" s="14">
        <f t="shared" si="10"/>
        <v>-2</v>
      </c>
      <c r="CV11" s="14">
        <f t="shared" si="10"/>
        <v>-1</v>
      </c>
      <c r="CW11" s="14">
        <f t="shared" si="11"/>
        <v>0</v>
      </c>
      <c r="CX11" s="14">
        <f t="shared" si="11"/>
        <v>0</v>
      </c>
      <c r="CY11" s="14">
        <f t="shared" si="11"/>
        <v>0</v>
      </c>
      <c r="CZ11" s="14">
        <f t="shared" si="11"/>
        <v>0</v>
      </c>
      <c r="DA11" s="14">
        <f t="shared" si="11"/>
        <v>1</v>
      </c>
      <c r="DB11" s="14">
        <f t="shared" si="11"/>
        <v>1</v>
      </c>
      <c r="DC11" s="14">
        <f t="shared" si="11"/>
        <v>2</v>
      </c>
      <c r="DD11" s="14">
        <f t="shared" si="11"/>
        <v>5</v>
      </c>
      <c r="DE11" s="14">
        <f t="shared" si="11"/>
        <v>7</v>
      </c>
      <c r="DG11" s="14">
        <f t="shared" si="12"/>
        <v>-5.4054054054054057E-2</v>
      </c>
      <c r="DH11" s="14">
        <f t="shared" si="13"/>
        <v>-2.7027027027027029E-2</v>
      </c>
      <c r="DI11" s="14">
        <f t="shared" si="13"/>
        <v>0</v>
      </c>
      <c r="DJ11" s="14">
        <f t="shared" si="13"/>
        <v>0</v>
      </c>
      <c r="DK11" s="14">
        <f t="shared" si="13"/>
        <v>0</v>
      </c>
      <c r="DL11" s="14">
        <f t="shared" si="13"/>
        <v>0</v>
      </c>
      <c r="DM11" s="14">
        <f t="shared" si="13"/>
        <v>2.7027027027027029E-2</v>
      </c>
      <c r="DN11" s="14">
        <f t="shared" si="13"/>
        <v>2.7027027027027029E-2</v>
      </c>
      <c r="DO11" s="14">
        <f t="shared" si="13"/>
        <v>5.4054054054054057E-2</v>
      </c>
      <c r="DP11" s="14">
        <f t="shared" si="13"/>
        <v>0.13513513513513514</v>
      </c>
      <c r="DQ11" s="14">
        <f t="shared" si="13"/>
        <v>0.1891891891891892</v>
      </c>
    </row>
    <row r="12" spans="1:121" x14ac:dyDescent="0.25">
      <c r="A12">
        <v>9</v>
      </c>
      <c r="B12">
        <v>38</v>
      </c>
      <c r="C12" s="5">
        <f>SUM(pdf!C11:$BU11)</f>
        <v>0.99999999999999989</v>
      </c>
      <c r="D12" s="6">
        <f>'"cdf"'!D11/'"cdf"'!$D11</f>
        <v>1</v>
      </c>
      <c r="E12" s="6">
        <f>'"cdf"'!E11/'"cdf"'!$D11</f>
        <v>0.9981172040480113</v>
      </c>
      <c r="F12" s="6">
        <f>'"cdf"'!F11/'"cdf"'!$D11</f>
        <v>0.99223346669804657</v>
      </c>
      <c r="G12" s="6">
        <f>'"cdf"'!G11/'"cdf"'!$D11</f>
        <v>0.98634972934808196</v>
      </c>
      <c r="H12" s="6">
        <f>'"cdf"'!H11/'"cdf"'!$D11</f>
        <v>0.97646505060014122</v>
      </c>
      <c r="I12" s="6">
        <f>'"cdf"'!I11/'"cdf"'!$D11</f>
        <v>0.95387149917627678</v>
      </c>
      <c r="J12" s="6">
        <f>'"cdf"'!J11/'"cdf"'!$D11</f>
        <v>0.91433278418451402</v>
      </c>
      <c r="K12" s="6">
        <f>'"cdf"'!K11/'"cdf"'!$D11</f>
        <v>0.79877618263120731</v>
      </c>
      <c r="L12" s="6">
        <f>'"cdf"'!L11/'"cdf"'!$D11</f>
        <v>0.41845140032948946</v>
      </c>
      <c r="M12" s="6">
        <f>'"cdf"'!M11/'"cdf"'!$D11</f>
        <v>0.24594022122852408</v>
      </c>
      <c r="N12" s="6">
        <f>'"cdf"'!N11/'"cdf"'!$D11</f>
        <v>0.13791480348317239</v>
      </c>
      <c r="O12" s="6">
        <f>'"cdf"'!O11/'"cdf"'!$D11</f>
        <v>9.3433749117439319E-2</v>
      </c>
      <c r="P12" s="6">
        <f>'"cdf"'!P11/'"cdf"'!$D11</f>
        <v>6.0720169451635692E-2</v>
      </c>
      <c r="Q12" s="6">
        <f>'"cdf"'!Q11/'"cdf"'!$D11</f>
        <v>4.3775005883737332E-2</v>
      </c>
      <c r="R12" s="6">
        <f>'"cdf"'!R11/'"cdf"'!$D11</f>
        <v>3.2478230171805123E-2</v>
      </c>
      <c r="S12" s="6">
        <f>'"cdf"'!S11/'"cdf"'!$D11</f>
        <v>2.4711696869851713E-2</v>
      </c>
      <c r="T12" s="6">
        <f>'"cdf"'!T11/'"cdf"'!$D11</f>
        <v>2.1652153447870089E-2</v>
      </c>
      <c r="U12" s="6">
        <f>'"cdf"'!U11/'"cdf"'!$D11</f>
        <v>1.7415862555895514E-2</v>
      </c>
      <c r="V12" s="6">
        <f>'"cdf"'!V11/'"cdf"'!$D11</f>
        <v>1.4827018121911046E-2</v>
      </c>
      <c r="W12" s="6">
        <f>'"cdf"'!W11/'"cdf"'!$D11</f>
        <v>1.2238173687926575E-2</v>
      </c>
      <c r="X12" s="6">
        <f>'"cdf"'!X11/'"cdf"'!$D11</f>
        <v>1.059072722993646E-2</v>
      </c>
      <c r="Y12" s="6">
        <f>'"cdf"'!Y11/'"cdf"'!$D11</f>
        <v>1.0120028241939286E-2</v>
      </c>
      <c r="Z12" s="6">
        <f>'"cdf"'!Z11/'"cdf"'!$D11</f>
        <v>9.1786302659449346E-3</v>
      </c>
      <c r="AA12" s="6">
        <f>'"cdf"'!AA11/'"cdf"'!$D11</f>
        <v>8.2372322899505832E-3</v>
      </c>
      <c r="AB12" s="6">
        <f>'"cdf"'!AB11/'"cdf"'!$D11</f>
        <v>6.589785831960464E-3</v>
      </c>
      <c r="AC12" s="6">
        <f>'"cdf"'!AC11/'"cdf"'!$D11</f>
        <v>5.8837373499647004E-3</v>
      </c>
      <c r="AD12" s="6">
        <f>'"cdf"'!AD11/'"cdf"'!$D11</f>
        <v>5.6483878559661117E-3</v>
      </c>
      <c r="AE12" s="6">
        <f>'"cdf"'!AE11/'"cdf"'!$D11</f>
        <v>5.4130383619675248E-3</v>
      </c>
      <c r="AF12" s="6">
        <f>'"cdf"'!AF11/'"cdf"'!$D11</f>
        <v>3.059543421981645E-3</v>
      </c>
      <c r="AG12" s="6">
        <f>'"cdf"'!AG11/'"cdf"'!$D11</f>
        <v>3.059543421981645E-3</v>
      </c>
      <c r="AH12" s="6">
        <f>'"cdf"'!AH11/'"cdf"'!$D11</f>
        <v>2.5888444339844693E-3</v>
      </c>
      <c r="AI12" s="6">
        <f>'"cdf"'!AI11/'"cdf"'!$D11</f>
        <v>2.5888444339844693E-3</v>
      </c>
      <c r="AJ12" s="6">
        <f>'"cdf"'!AJ11/'"cdf"'!$D11</f>
        <v>2.5888444339844693E-3</v>
      </c>
      <c r="AK12" s="6">
        <f>'"cdf"'!AK11/'"cdf"'!$D11</f>
        <v>2.5888444339844693E-3</v>
      </c>
      <c r="AL12" s="6">
        <f>'"cdf"'!AL11/'"cdf"'!$D11</f>
        <v>2.353494939985881E-3</v>
      </c>
      <c r="AM12" s="6">
        <f>'"cdf"'!AM11/'"cdf"'!$D11</f>
        <v>2.353494939985881E-3</v>
      </c>
      <c r="AN12" s="6">
        <f>'"cdf"'!AN11/'"cdf"'!$D11</f>
        <v>2.353494939985881E-3</v>
      </c>
      <c r="AO12" s="6">
        <f>'"cdf"'!AO11/'"cdf"'!$D11</f>
        <v>2.1181454459872932E-3</v>
      </c>
      <c r="AP12" s="6">
        <f>'"cdf"'!AP11/'"cdf"'!$D11</f>
        <v>2.1181454459872932E-3</v>
      </c>
      <c r="AQ12" s="6">
        <f>'"cdf"'!AQ11/'"cdf"'!$D11</f>
        <v>2.1181454459872932E-3</v>
      </c>
      <c r="AR12" s="6">
        <f>'"cdf"'!AR11/'"cdf"'!$D11</f>
        <v>2.1181454459872932E-3</v>
      </c>
      <c r="AS12" s="6">
        <f>'"cdf"'!AS11/'"cdf"'!$D11</f>
        <v>2.1181454459872932E-3</v>
      </c>
      <c r="AT12" s="6">
        <f>'"cdf"'!AT11/'"cdf"'!$D11</f>
        <v>2.1181454459872932E-3</v>
      </c>
      <c r="AU12" s="6">
        <f>'"cdf"'!AU11/'"cdf"'!$D11</f>
        <v>2.1181454459872932E-3</v>
      </c>
      <c r="AV12" s="6">
        <f>'"cdf"'!AV11/'"cdf"'!$D11</f>
        <v>2.1181454459872932E-3</v>
      </c>
      <c r="AW12" s="6">
        <f>'"cdf"'!AW11/'"cdf"'!$D11</f>
        <v>2.1181454459872932E-3</v>
      </c>
      <c r="AX12" s="6">
        <f>'"cdf"'!AX11/'"cdf"'!$D11</f>
        <v>2.1181454459872932E-3</v>
      </c>
      <c r="AY12" s="6">
        <f>'"cdf"'!AY11/'"cdf"'!$D11</f>
        <v>2.1181454459872932E-3</v>
      </c>
      <c r="AZ12" s="6">
        <f>'"cdf"'!AZ11/'"cdf"'!$D11</f>
        <v>2.1181454459872932E-3</v>
      </c>
      <c r="BA12" s="6">
        <f>'"cdf"'!BA11/'"cdf"'!$D11</f>
        <v>2.1181454459872932E-3</v>
      </c>
      <c r="BB12" s="6">
        <f>'"cdf"'!BB11/'"cdf"'!$D11</f>
        <v>2.1181454459872932E-3</v>
      </c>
      <c r="BC12" s="6">
        <f>'"cdf"'!BC11/'"cdf"'!$D11</f>
        <v>1.8827959519887051E-3</v>
      </c>
      <c r="BD12" s="6">
        <f>'"cdf"'!BD11/'"cdf"'!$D11</f>
        <v>1.8827959519887051E-3</v>
      </c>
      <c r="BE12" s="6">
        <f>'"cdf"'!BE11/'"cdf"'!$D11</f>
        <v>1.8827959519887051E-3</v>
      </c>
      <c r="BF12" s="6">
        <f>'"cdf"'!BF11/'"cdf"'!$D11</f>
        <v>1.8827959519887051E-3</v>
      </c>
      <c r="BG12" s="6">
        <f>'"cdf"'!BG11/'"cdf"'!$D11</f>
        <v>1.8827959519887051E-3</v>
      </c>
      <c r="BH12" s="6">
        <f>'"cdf"'!BH11/'"cdf"'!$D11</f>
        <v>1.8827959519887051E-3</v>
      </c>
      <c r="BI12" s="6">
        <f>'"cdf"'!BI11/'"cdf"'!$D11</f>
        <v>1.8827959519887051E-3</v>
      </c>
      <c r="BJ12" s="6">
        <f>'"cdf"'!BJ11/'"cdf"'!$D11</f>
        <v>1.8827959519887051E-3</v>
      </c>
      <c r="BK12" s="6">
        <f>'"cdf"'!BK11/'"cdf"'!$D11</f>
        <v>1.8827959519887051E-3</v>
      </c>
      <c r="BL12" s="6">
        <f>'"cdf"'!BL11/'"cdf"'!$D11</f>
        <v>1.8827959519887051E-3</v>
      </c>
      <c r="BM12" s="6">
        <f>'"cdf"'!BM11/'"cdf"'!$D11</f>
        <v>1.8827959519887051E-3</v>
      </c>
      <c r="BN12" s="6">
        <f>'"cdf"'!BN11/'"cdf"'!$D11</f>
        <v>1.6474464579901171E-3</v>
      </c>
      <c r="BO12" s="6">
        <f>'"cdf"'!BO11/'"cdf"'!$D11</f>
        <v>1.412096963991529E-3</v>
      </c>
      <c r="BP12" s="6">
        <f>'"cdf"'!BP11/'"cdf"'!$D11</f>
        <v>1.412096963991529E-3</v>
      </c>
      <c r="BQ12" s="6">
        <f>'"cdf"'!BQ11/'"cdf"'!$D11</f>
        <v>1.412096963991529E-3</v>
      </c>
      <c r="BR12" s="6">
        <f>'"cdf"'!BR11/'"cdf"'!$D11</f>
        <v>1.412096963991529E-3</v>
      </c>
      <c r="BS12" s="6">
        <f>'"cdf"'!BS11/'"cdf"'!$D11</f>
        <v>1.412096963991529E-3</v>
      </c>
      <c r="BT12" s="6">
        <f>'"cdf"'!BT11/'"cdf"'!$D11</f>
        <v>1.412096963991529E-3</v>
      </c>
      <c r="BU12" s="7">
        <f>'"cdf"'!BU11/'"cdf"'!$D11</f>
        <v>1.412096963991529E-3</v>
      </c>
      <c r="BW12" s="14">
        <f t="shared" si="6"/>
        <v>7</v>
      </c>
      <c r="BX12" s="14">
        <f t="shared" si="7"/>
        <v>8</v>
      </c>
      <c r="BY12" s="14">
        <f t="shared" si="7"/>
        <v>9</v>
      </c>
      <c r="BZ12" s="14">
        <f t="shared" si="7"/>
        <v>9</v>
      </c>
      <c r="CA12" s="14">
        <f t="shared" si="7"/>
        <v>9</v>
      </c>
      <c r="CB12" s="14">
        <f t="shared" si="7"/>
        <v>9</v>
      </c>
      <c r="CC12" s="14">
        <f t="shared" si="7"/>
        <v>10</v>
      </c>
      <c r="CD12" s="14">
        <f t="shared" si="7"/>
        <v>10</v>
      </c>
      <c r="CE12" s="14">
        <f t="shared" si="7"/>
        <v>11</v>
      </c>
      <c r="CF12" s="14">
        <f t="shared" si="7"/>
        <v>14</v>
      </c>
      <c r="CG12" s="14">
        <f t="shared" si="7"/>
        <v>16</v>
      </c>
      <c r="CI12" s="14">
        <f t="shared" si="8"/>
        <v>36</v>
      </c>
      <c r="CJ12" s="14">
        <f t="shared" si="8"/>
        <v>37</v>
      </c>
      <c r="CK12" s="14">
        <f t="shared" si="9"/>
        <v>38</v>
      </c>
      <c r="CL12" s="14">
        <f t="shared" si="9"/>
        <v>38</v>
      </c>
      <c r="CM12" s="14">
        <f t="shared" si="9"/>
        <v>38</v>
      </c>
      <c r="CN12" s="14">
        <f t="shared" si="9"/>
        <v>38</v>
      </c>
      <c r="CO12" s="14">
        <f t="shared" si="9"/>
        <v>39</v>
      </c>
      <c r="CP12" s="14">
        <f t="shared" si="9"/>
        <v>39</v>
      </c>
      <c r="CQ12" s="14">
        <f t="shared" si="9"/>
        <v>40</v>
      </c>
      <c r="CR12" s="14">
        <f t="shared" si="9"/>
        <v>43</v>
      </c>
      <c r="CS12" s="14">
        <f t="shared" si="9"/>
        <v>45</v>
      </c>
      <c r="CU12" s="14">
        <f t="shared" si="10"/>
        <v>-2</v>
      </c>
      <c r="CV12" s="14">
        <f t="shared" si="10"/>
        <v>-1</v>
      </c>
      <c r="CW12" s="14">
        <f t="shared" si="11"/>
        <v>0</v>
      </c>
      <c r="CX12" s="14">
        <f t="shared" si="11"/>
        <v>0</v>
      </c>
      <c r="CY12" s="14">
        <f t="shared" si="11"/>
        <v>0</v>
      </c>
      <c r="CZ12" s="14">
        <f t="shared" si="11"/>
        <v>0</v>
      </c>
      <c r="DA12" s="14">
        <f t="shared" si="11"/>
        <v>1</v>
      </c>
      <c r="DB12" s="14">
        <f t="shared" si="11"/>
        <v>1</v>
      </c>
      <c r="DC12" s="14">
        <f t="shared" si="11"/>
        <v>2</v>
      </c>
      <c r="DD12" s="14">
        <f t="shared" si="11"/>
        <v>5</v>
      </c>
      <c r="DE12" s="14">
        <f t="shared" si="11"/>
        <v>7</v>
      </c>
      <c r="DG12" s="14">
        <f t="shared" si="12"/>
        <v>-5.2631578947368418E-2</v>
      </c>
      <c r="DH12" s="14">
        <f t="shared" si="13"/>
        <v>-2.6315789473684209E-2</v>
      </c>
      <c r="DI12" s="14">
        <f t="shared" si="13"/>
        <v>0</v>
      </c>
      <c r="DJ12" s="14">
        <f t="shared" si="13"/>
        <v>0</v>
      </c>
      <c r="DK12" s="14">
        <f t="shared" si="13"/>
        <v>0</v>
      </c>
      <c r="DL12" s="14">
        <f t="shared" si="13"/>
        <v>0</v>
      </c>
      <c r="DM12" s="14">
        <f t="shared" si="13"/>
        <v>2.6315789473684209E-2</v>
      </c>
      <c r="DN12" s="14">
        <f t="shared" si="13"/>
        <v>2.6315789473684209E-2</v>
      </c>
      <c r="DO12" s="14">
        <f t="shared" si="13"/>
        <v>5.2631578947368418E-2</v>
      </c>
      <c r="DP12" s="14">
        <f t="shared" si="13"/>
        <v>0.13157894736842105</v>
      </c>
      <c r="DQ12" s="14">
        <f t="shared" si="13"/>
        <v>0.18421052631578946</v>
      </c>
    </row>
    <row r="13" spans="1:121" x14ac:dyDescent="0.25">
      <c r="A13">
        <v>10</v>
      </c>
      <c r="B13">
        <v>39</v>
      </c>
      <c r="C13" s="5">
        <f>SUM(pdf!C12:$BU12)</f>
        <v>0.99999999999999978</v>
      </c>
      <c r="D13" s="6">
        <f>'"cdf"'!D12/'"cdf"'!$D12</f>
        <v>1</v>
      </c>
      <c r="E13" s="6">
        <f>'"cdf"'!E12/'"cdf"'!$D12</f>
        <v>0.99883449883449871</v>
      </c>
      <c r="F13" s="6">
        <f>'"cdf"'!F12/'"cdf"'!$D12</f>
        <v>0.99650349650349657</v>
      </c>
      <c r="G13" s="6">
        <f>'"cdf"'!G12/'"cdf"'!$D12</f>
        <v>0.99446386946386944</v>
      </c>
      <c r="H13" s="6">
        <f>'"cdf"'!H12/'"cdf"'!$D12</f>
        <v>0.98892773892773889</v>
      </c>
      <c r="I13" s="6">
        <f>'"cdf"'!I12/'"cdf"'!$D12</f>
        <v>0.9798951048951049</v>
      </c>
      <c r="J13" s="6">
        <f>'"cdf"'!J12/'"cdf"'!$D12</f>
        <v>0.95745920745920743</v>
      </c>
      <c r="K13" s="6">
        <f>'"cdf"'!K12/'"cdf"'!$D12</f>
        <v>0.92191142191142217</v>
      </c>
      <c r="L13" s="6">
        <f>'"cdf"'!L12/'"cdf"'!$D12</f>
        <v>0.81555944055944085</v>
      </c>
      <c r="M13" s="6">
        <f>'"cdf"'!M12/'"cdf"'!$D12</f>
        <v>0.4204545454545453</v>
      </c>
      <c r="N13" s="6">
        <f>'"cdf"'!N12/'"cdf"'!$D12</f>
        <v>0.24446386946386903</v>
      </c>
      <c r="O13" s="6">
        <f>'"cdf"'!O12/'"cdf"'!$D12</f>
        <v>0.14656177156177136</v>
      </c>
      <c r="P13" s="6">
        <f>'"cdf"'!P12/'"cdf"'!$D12</f>
        <v>9.2948717948717743E-2</v>
      </c>
      <c r="Q13" s="6">
        <f>'"cdf"'!Q12/'"cdf"'!$D12</f>
        <v>6.1188811188811164E-2</v>
      </c>
      <c r="R13" s="6">
        <f>'"cdf"'!R12/'"cdf"'!$D12</f>
        <v>4.3706293706293677E-2</v>
      </c>
      <c r="S13" s="6">
        <f>'"cdf"'!S12/'"cdf"'!$D12</f>
        <v>3.1468531468531444E-2</v>
      </c>
      <c r="T13" s="6">
        <f>'"cdf"'!T12/'"cdf"'!$D12</f>
        <v>2.5058275058275022E-2</v>
      </c>
      <c r="U13" s="6">
        <f>'"cdf"'!U12/'"cdf"'!$D12</f>
        <v>2.0979020979020945E-2</v>
      </c>
      <c r="V13" s="6">
        <f>'"cdf"'!V12/'"cdf"'!$D12</f>
        <v>1.6025641025641007E-2</v>
      </c>
      <c r="W13" s="6">
        <f>'"cdf"'!W12/'"cdf"'!$D12</f>
        <v>1.2820512820512799E-2</v>
      </c>
      <c r="X13" s="6">
        <f>'"cdf"'!X12/'"cdf"'!$D12</f>
        <v>1.2820512820512799E-2</v>
      </c>
      <c r="Y13" s="6">
        <f>'"cdf"'!Y12/'"cdf"'!$D12</f>
        <v>1.1655011655011633E-2</v>
      </c>
      <c r="Z13" s="6">
        <f>'"cdf"'!Z12/'"cdf"'!$D12</f>
        <v>1.1072261072261053E-2</v>
      </c>
      <c r="AA13" s="6">
        <f>'"cdf"'!AA12/'"cdf"'!$D12</f>
        <v>1.1072261072261053E-2</v>
      </c>
      <c r="AB13" s="6">
        <f>'"cdf"'!AB12/'"cdf"'!$D12</f>
        <v>9.6153846153845986E-3</v>
      </c>
      <c r="AC13" s="6">
        <f>'"cdf"'!AC12/'"cdf"'!$D12</f>
        <v>7.867132867132854E-3</v>
      </c>
      <c r="AD13" s="6">
        <f>'"cdf"'!AD12/'"cdf"'!$D12</f>
        <v>7.867132867132854E-3</v>
      </c>
      <c r="AE13" s="6">
        <f>'"cdf"'!AE12/'"cdf"'!$D12</f>
        <v>6.99300699300698E-3</v>
      </c>
      <c r="AF13" s="6">
        <f>'"cdf"'!AF12/'"cdf"'!$D12</f>
        <v>6.118881118881106E-3</v>
      </c>
      <c r="AG13" s="6">
        <f>'"cdf"'!AG12/'"cdf"'!$D12</f>
        <v>4.9533799533799418E-3</v>
      </c>
      <c r="AH13" s="6">
        <f>'"cdf"'!AH12/'"cdf"'!$D12</f>
        <v>4.6620046620046507E-3</v>
      </c>
      <c r="AI13" s="6">
        <f>'"cdf"'!AI12/'"cdf"'!$D12</f>
        <v>4.6620046620046507E-3</v>
      </c>
      <c r="AJ13" s="6">
        <f>'"cdf"'!AJ12/'"cdf"'!$D12</f>
        <v>4.3706293706293605E-3</v>
      </c>
      <c r="AK13" s="6">
        <f>'"cdf"'!AK12/'"cdf"'!$D12</f>
        <v>4.0792540792540686E-3</v>
      </c>
      <c r="AL13" s="6">
        <f>'"cdf"'!AL12/'"cdf"'!$D12</f>
        <v>4.0792540792540686E-3</v>
      </c>
      <c r="AM13" s="6">
        <f>'"cdf"'!AM12/'"cdf"'!$D12</f>
        <v>3.787878787878778E-3</v>
      </c>
      <c r="AN13" s="6">
        <f>'"cdf"'!AN12/'"cdf"'!$D12</f>
        <v>3.4965034965034883E-3</v>
      </c>
      <c r="AO13" s="6">
        <f>'"cdf"'!AO12/'"cdf"'!$D12</f>
        <v>3.4965034965034883E-3</v>
      </c>
      <c r="AP13" s="6">
        <f>'"cdf"'!AP12/'"cdf"'!$D12</f>
        <v>3.4965034965034883E-3</v>
      </c>
      <c r="AQ13" s="6">
        <f>'"cdf"'!AQ12/'"cdf"'!$D12</f>
        <v>3.2051282051281972E-3</v>
      </c>
      <c r="AR13" s="6">
        <f>'"cdf"'!AR12/'"cdf"'!$D12</f>
        <v>3.2051282051281972E-3</v>
      </c>
      <c r="AS13" s="6">
        <f>'"cdf"'!AS12/'"cdf"'!$D12</f>
        <v>3.2051282051281972E-3</v>
      </c>
      <c r="AT13" s="6">
        <f>'"cdf"'!AT12/'"cdf"'!$D12</f>
        <v>3.2051282051281972E-3</v>
      </c>
      <c r="AU13" s="6">
        <f>'"cdf"'!AU12/'"cdf"'!$D12</f>
        <v>2.9137529137529066E-3</v>
      </c>
      <c r="AV13" s="6">
        <f>'"cdf"'!AV12/'"cdf"'!$D12</f>
        <v>2.9137529137529066E-3</v>
      </c>
      <c r="AW13" s="6">
        <f>'"cdf"'!AW12/'"cdf"'!$D12</f>
        <v>2.622377622377616E-3</v>
      </c>
      <c r="AX13" s="6">
        <f>'"cdf"'!AX12/'"cdf"'!$D12</f>
        <v>2.3310023310023249E-3</v>
      </c>
      <c r="AY13" s="6">
        <f>'"cdf"'!AY12/'"cdf"'!$D12</f>
        <v>2.3310023310023249E-3</v>
      </c>
      <c r="AZ13" s="6">
        <f>'"cdf"'!AZ12/'"cdf"'!$D12</f>
        <v>2.3310023310023249E-3</v>
      </c>
      <c r="BA13" s="6">
        <f>'"cdf"'!BA12/'"cdf"'!$D12</f>
        <v>1.7482517482517437E-3</v>
      </c>
      <c r="BB13" s="6">
        <f>'"cdf"'!BB12/'"cdf"'!$D12</f>
        <v>1.4568764568764531E-3</v>
      </c>
      <c r="BC13" s="6">
        <f>'"cdf"'!BC12/'"cdf"'!$D12</f>
        <v>1.1655011655011625E-3</v>
      </c>
      <c r="BD13" s="6">
        <f>'"cdf"'!BD12/'"cdf"'!$D12</f>
        <v>1.1655011655011625E-3</v>
      </c>
      <c r="BE13" s="6">
        <f>'"cdf"'!BE12/'"cdf"'!$D12</f>
        <v>1.1655011655011625E-3</v>
      </c>
      <c r="BF13" s="6">
        <f>'"cdf"'!BF12/'"cdf"'!$D12</f>
        <v>1.1655011655011625E-3</v>
      </c>
      <c r="BG13" s="6">
        <f>'"cdf"'!BG12/'"cdf"'!$D12</f>
        <v>1.1655011655011625E-3</v>
      </c>
      <c r="BH13" s="6">
        <f>'"cdf"'!BH12/'"cdf"'!$D12</f>
        <v>1.1655011655011625E-3</v>
      </c>
      <c r="BI13" s="6">
        <f>'"cdf"'!BI12/'"cdf"'!$D12</f>
        <v>1.1655011655011625E-3</v>
      </c>
      <c r="BJ13" s="6">
        <f>'"cdf"'!BJ12/'"cdf"'!$D12</f>
        <v>8.7412587412587185E-4</v>
      </c>
      <c r="BK13" s="6">
        <f>'"cdf"'!BK12/'"cdf"'!$D12</f>
        <v>8.7412587412587185E-4</v>
      </c>
      <c r="BL13" s="6">
        <f>'"cdf"'!BL12/'"cdf"'!$D12</f>
        <v>8.7412587412587185E-4</v>
      </c>
      <c r="BM13" s="6">
        <f>'"cdf"'!BM12/'"cdf"'!$D12</f>
        <v>8.7412587412587185E-4</v>
      </c>
      <c r="BN13" s="6">
        <f>'"cdf"'!BN12/'"cdf"'!$D12</f>
        <v>8.7412587412587185E-4</v>
      </c>
      <c r="BO13" s="6">
        <f>'"cdf"'!BO12/'"cdf"'!$D12</f>
        <v>8.7412587412587185E-4</v>
      </c>
      <c r="BP13" s="6">
        <f>'"cdf"'!BP12/'"cdf"'!$D12</f>
        <v>8.7412587412587185E-4</v>
      </c>
      <c r="BQ13" s="6">
        <f>'"cdf"'!BQ12/'"cdf"'!$D12</f>
        <v>8.7412587412587185E-4</v>
      </c>
      <c r="BR13" s="6">
        <f>'"cdf"'!BR12/'"cdf"'!$D12</f>
        <v>8.7412587412587185E-4</v>
      </c>
      <c r="BS13" s="6">
        <f>'"cdf"'!BS12/'"cdf"'!$D12</f>
        <v>8.7412587412587185E-4</v>
      </c>
      <c r="BT13" s="6">
        <f>'"cdf"'!BT12/'"cdf"'!$D12</f>
        <v>8.7412587412587185E-4</v>
      </c>
      <c r="BU13" s="7">
        <f>'"cdf"'!BU12/'"cdf"'!$D12</f>
        <v>5.8275058275058123E-4</v>
      </c>
      <c r="BW13" s="14">
        <f t="shared" si="6"/>
        <v>8</v>
      </c>
      <c r="BX13" s="14">
        <f t="shared" si="7"/>
        <v>9</v>
      </c>
      <c r="BY13" s="14">
        <f t="shared" si="7"/>
        <v>10</v>
      </c>
      <c r="BZ13" s="14">
        <f t="shared" si="7"/>
        <v>10</v>
      </c>
      <c r="CA13" s="14">
        <f t="shared" si="7"/>
        <v>10</v>
      </c>
      <c r="CB13" s="14">
        <f t="shared" si="7"/>
        <v>10</v>
      </c>
      <c r="CC13" s="14">
        <f t="shared" si="7"/>
        <v>11</v>
      </c>
      <c r="CD13" s="14">
        <f t="shared" si="7"/>
        <v>11</v>
      </c>
      <c r="CE13" s="14">
        <f t="shared" si="7"/>
        <v>12</v>
      </c>
      <c r="CF13" s="14">
        <f t="shared" si="7"/>
        <v>15</v>
      </c>
      <c r="CG13" s="14">
        <f t="shared" si="7"/>
        <v>17</v>
      </c>
      <c r="CI13" s="14">
        <f t="shared" si="8"/>
        <v>37</v>
      </c>
      <c r="CJ13" s="14">
        <f t="shared" si="8"/>
        <v>38</v>
      </c>
      <c r="CK13" s="14">
        <f t="shared" si="9"/>
        <v>39</v>
      </c>
      <c r="CL13" s="14">
        <f t="shared" si="9"/>
        <v>39</v>
      </c>
      <c r="CM13" s="14">
        <f t="shared" si="9"/>
        <v>39</v>
      </c>
      <c r="CN13" s="14">
        <f t="shared" si="9"/>
        <v>39</v>
      </c>
      <c r="CO13" s="14">
        <f t="shared" si="9"/>
        <v>40</v>
      </c>
      <c r="CP13" s="14">
        <f t="shared" si="9"/>
        <v>40</v>
      </c>
      <c r="CQ13" s="14">
        <f t="shared" si="9"/>
        <v>41</v>
      </c>
      <c r="CR13" s="14">
        <f t="shared" si="9"/>
        <v>44</v>
      </c>
      <c r="CS13" s="14">
        <f t="shared" si="9"/>
        <v>46</v>
      </c>
      <c r="CU13" s="14">
        <f t="shared" si="10"/>
        <v>-2</v>
      </c>
      <c r="CV13" s="14">
        <f t="shared" si="10"/>
        <v>-1</v>
      </c>
      <c r="CW13" s="14">
        <f t="shared" si="11"/>
        <v>0</v>
      </c>
      <c r="CX13" s="14">
        <f t="shared" si="11"/>
        <v>0</v>
      </c>
      <c r="CY13" s="14">
        <f t="shared" si="11"/>
        <v>0</v>
      </c>
      <c r="CZ13" s="14">
        <f t="shared" si="11"/>
        <v>0</v>
      </c>
      <c r="DA13" s="14">
        <f t="shared" si="11"/>
        <v>1</v>
      </c>
      <c r="DB13" s="14">
        <f t="shared" si="11"/>
        <v>1</v>
      </c>
      <c r="DC13" s="14">
        <f t="shared" si="11"/>
        <v>2</v>
      </c>
      <c r="DD13" s="14">
        <f t="shared" si="11"/>
        <v>5</v>
      </c>
      <c r="DE13" s="14">
        <f t="shared" si="11"/>
        <v>7</v>
      </c>
      <c r="DG13" s="14">
        <f t="shared" si="12"/>
        <v>-5.128205128205128E-2</v>
      </c>
      <c r="DH13" s="14">
        <f t="shared" si="13"/>
        <v>-2.564102564102564E-2</v>
      </c>
      <c r="DI13" s="14">
        <f t="shared" si="13"/>
        <v>0</v>
      </c>
      <c r="DJ13" s="14">
        <f t="shared" si="13"/>
        <v>0</v>
      </c>
      <c r="DK13" s="14">
        <f t="shared" si="13"/>
        <v>0</v>
      </c>
      <c r="DL13" s="14">
        <f t="shared" si="13"/>
        <v>0</v>
      </c>
      <c r="DM13" s="14">
        <f t="shared" si="13"/>
        <v>2.564102564102564E-2</v>
      </c>
      <c r="DN13" s="14">
        <f t="shared" si="13"/>
        <v>2.564102564102564E-2</v>
      </c>
      <c r="DO13" s="14">
        <f t="shared" si="13"/>
        <v>5.128205128205128E-2</v>
      </c>
      <c r="DP13" s="14">
        <f t="shared" si="13"/>
        <v>0.12820512820512819</v>
      </c>
      <c r="DQ13" s="14">
        <f t="shared" si="13"/>
        <v>0.17948717948717949</v>
      </c>
    </row>
    <row r="14" spans="1:121" x14ac:dyDescent="0.25">
      <c r="A14">
        <v>11</v>
      </c>
      <c r="B14">
        <v>40</v>
      </c>
      <c r="C14" s="5">
        <f>SUM(pdf!C13:$BU13)</f>
        <v>0.99999999999999922</v>
      </c>
      <c r="D14" s="6">
        <f>'"cdf"'!D13/'"cdf"'!$D13</f>
        <v>1</v>
      </c>
      <c r="E14" s="6">
        <f>'"cdf"'!E13/'"cdf"'!$D13</f>
        <v>0.99755799755799768</v>
      </c>
      <c r="F14" s="6">
        <f>'"cdf"'!F13/'"cdf"'!$D13</f>
        <v>0.99584859584859586</v>
      </c>
      <c r="G14" s="6">
        <f>'"cdf"'!G13/'"cdf"'!$D13</f>
        <v>0.99267399267399281</v>
      </c>
      <c r="H14" s="6">
        <f>'"cdf"'!H13/'"cdf"'!$D13</f>
        <v>0.98852258852258867</v>
      </c>
      <c r="I14" s="6">
        <f>'"cdf"'!I13/'"cdf"'!$D13</f>
        <v>0.98070818070818078</v>
      </c>
      <c r="J14" s="6">
        <f>'"cdf"'!J13/'"cdf"'!$D13</f>
        <v>0.96776556776556777</v>
      </c>
      <c r="K14" s="6">
        <f>'"cdf"'!K13/'"cdf"'!$D13</f>
        <v>0.94676434676434684</v>
      </c>
      <c r="L14" s="6">
        <f>'"cdf"'!L13/'"cdf"'!$D13</f>
        <v>0.9020757020757022</v>
      </c>
      <c r="M14" s="6">
        <f>'"cdf"'!M13/'"cdf"'!$D13</f>
        <v>0.78705738705738704</v>
      </c>
      <c r="N14" s="6">
        <f>'"cdf"'!N13/'"cdf"'!$D13</f>
        <v>0.39389499389499377</v>
      </c>
      <c r="O14" s="6">
        <f>'"cdf"'!O13/'"cdf"'!$D13</f>
        <v>0.24297924297924267</v>
      </c>
      <c r="P14" s="6">
        <f>'"cdf"'!P13/'"cdf"'!$D13</f>
        <v>0.14774114774114738</v>
      </c>
      <c r="Q14" s="6">
        <f>'"cdf"'!Q13/'"cdf"'!$D13</f>
        <v>9.9633699633699446E-2</v>
      </c>
      <c r="R14" s="6">
        <f>'"cdf"'!R13/'"cdf"'!$D13</f>
        <v>6.9108669108669071E-2</v>
      </c>
      <c r="S14" s="6">
        <f>'"cdf"'!S13/'"cdf"'!$D13</f>
        <v>4.9572649572649521E-2</v>
      </c>
      <c r="T14" s="6">
        <f>'"cdf"'!T13/'"cdf"'!$D13</f>
        <v>3.7118437118437105E-2</v>
      </c>
      <c r="U14" s="6">
        <f>'"cdf"'!U13/'"cdf"'!$D13</f>
        <v>3.1257631257631258E-2</v>
      </c>
      <c r="V14" s="6">
        <f>'"cdf"'!V13/'"cdf"'!$D13</f>
        <v>2.5396825396825397E-2</v>
      </c>
      <c r="W14" s="6">
        <f>'"cdf"'!W13/'"cdf"'!$D13</f>
        <v>2.1733821733821726E-2</v>
      </c>
      <c r="X14" s="6">
        <f>'"cdf"'!X13/'"cdf"'!$D13</f>
        <v>1.8070818070818066E-2</v>
      </c>
      <c r="Y14" s="6">
        <f>'"cdf"'!Y13/'"cdf"'!$D13</f>
        <v>1.6117216117216115E-2</v>
      </c>
      <c r="Z14" s="6">
        <f>'"cdf"'!Z13/'"cdf"'!$D13</f>
        <v>1.4896214896214892E-2</v>
      </c>
      <c r="AA14" s="6">
        <f>'"cdf"'!AA13/'"cdf"'!$D13</f>
        <v>1.2942612942612935E-2</v>
      </c>
      <c r="AB14" s="6">
        <f>'"cdf"'!AB13/'"cdf"'!$D13</f>
        <v>1.1477411477411468E-2</v>
      </c>
      <c r="AC14" s="6">
        <f>'"cdf"'!AC13/'"cdf"'!$D13</f>
        <v>1.0256410256410248E-2</v>
      </c>
      <c r="AD14" s="6">
        <f>'"cdf"'!AD13/'"cdf"'!$D13</f>
        <v>9.5238095238095143E-3</v>
      </c>
      <c r="AE14" s="6">
        <f>'"cdf"'!AE13/'"cdf"'!$D13</f>
        <v>8.7912087912087825E-3</v>
      </c>
      <c r="AF14" s="6">
        <f>'"cdf"'!AF13/'"cdf"'!$D13</f>
        <v>8.3028083028082959E-3</v>
      </c>
      <c r="AG14" s="6">
        <f>'"cdf"'!AG13/'"cdf"'!$D13</f>
        <v>8.0586080586080508E-3</v>
      </c>
      <c r="AH14" s="6">
        <f>'"cdf"'!AH13/'"cdf"'!$D13</f>
        <v>5.3724053724053785E-3</v>
      </c>
      <c r="AI14" s="6">
        <f>'"cdf"'!AI13/'"cdf"'!$D13</f>
        <v>5.1282051282051343E-3</v>
      </c>
      <c r="AJ14" s="6">
        <f>'"cdf"'!AJ13/'"cdf"'!$D13</f>
        <v>5.1282051282051343E-3</v>
      </c>
      <c r="AK14" s="6">
        <f>'"cdf"'!AK13/'"cdf"'!$D13</f>
        <v>4.639804639804645E-3</v>
      </c>
      <c r="AL14" s="6">
        <f>'"cdf"'!AL13/'"cdf"'!$D13</f>
        <v>4.3956043956044008E-3</v>
      </c>
      <c r="AM14" s="6">
        <f>'"cdf"'!AM13/'"cdf"'!$D13</f>
        <v>4.3956043956044008E-3</v>
      </c>
      <c r="AN14" s="6">
        <f>'"cdf"'!AN13/'"cdf"'!$D13</f>
        <v>4.3956043956044008E-3</v>
      </c>
      <c r="AO14" s="6">
        <f>'"cdf"'!AO13/'"cdf"'!$D13</f>
        <v>4.3956043956044008E-3</v>
      </c>
      <c r="AP14" s="6">
        <f>'"cdf"'!AP13/'"cdf"'!$D13</f>
        <v>4.3956043956044008E-3</v>
      </c>
      <c r="AQ14" s="6">
        <f>'"cdf"'!AQ13/'"cdf"'!$D13</f>
        <v>4.3956043956044008E-3</v>
      </c>
      <c r="AR14" s="6">
        <f>'"cdf"'!AR13/'"cdf"'!$D13</f>
        <v>4.3956043956044008E-3</v>
      </c>
      <c r="AS14" s="6">
        <f>'"cdf"'!AS13/'"cdf"'!$D13</f>
        <v>4.1514041514041566E-3</v>
      </c>
      <c r="AT14" s="6">
        <f>'"cdf"'!AT13/'"cdf"'!$D13</f>
        <v>4.1514041514041566E-3</v>
      </c>
      <c r="AU14" s="6">
        <f>'"cdf"'!AU13/'"cdf"'!$D13</f>
        <v>4.1514041514041566E-3</v>
      </c>
      <c r="AV14" s="6">
        <f>'"cdf"'!AV13/'"cdf"'!$D13</f>
        <v>4.1514041514041566E-3</v>
      </c>
      <c r="AW14" s="6">
        <f>'"cdf"'!AW13/'"cdf"'!$D13</f>
        <v>3.6630036630036673E-3</v>
      </c>
      <c r="AX14" s="6">
        <f>'"cdf"'!AX13/'"cdf"'!$D13</f>
        <v>3.6630036630036673E-3</v>
      </c>
      <c r="AY14" s="6">
        <f>'"cdf"'!AY13/'"cdf"'!$D13</f>
        <v>3.6630036630036673E-3</v>
      </c>
      <c r="AZ14" s="6">
        <f>'"cdf"'!AZ13/'"cdf"'!$D13</f>
        <v>3.6630036630036673E-3</v>
      </c>
      <c r="BA14" s="6">
        <f>'"cdf"'!BA13/'"cdf"'!$D13</f>
        <v>3.6630036630036673E-3</v>
      </c>
      <c r="BB14" s="6">
        <f>'"cdf"'!BB13/'"cdf"'!$D13</f>
        <v>3.1746031746031789E-3</v>
      </c>
      <c r="BC14" s="6">
        <f>'"cdf"'!BC13/'"cdf"'!$D13</f>
        <v>3.1746031746031789E-3</v>
      </c>
      <c r="BD14" s="6">
        <f>'"cdf"'!BD13/'"cdf"'!$D13</f>
        <v>2.9304029304029343E-3</v>
      </c>
      <c r="BE14" s="6">
        <f>'"cdf"'!BE13/'"cdf"'!$D13</f>
        <v>2.6862026862026897E-3</v>
      </c>
      <c r="BF14" s="6">
        <f>'"cdf"'!BF13/'"cdf"'!$D13</f>
        <v>2.6862026862026897E-3</v>
      </c>
      <c r="BG14" s="6">
        <f>'"cdf"'!BG13/'"cdf"'!$D13</f>
        <v>2.442002442002445E-3</v>
      </c>
      <c r="BH14" s="6">
        <f>'"cdf"'!BH13/'"cdf"'!$D13</f>
        <v>2.442002442002445E-3</v>
      </c>
      <c r="BI14" s="6">
        <f>'"cdf"'!BI13/'"cdf"'!$D13</f>
        <v>2.442002442002445E-3</v>
      </c>
      <c r="BJ14" s="6">
        <f>'"cdf"'!BJ13/'"cdf"'!$D13</f>
        <v>2.442002442002445E-3</v>
      </c>
      <c r="BK14" s="6">
        <f>'"cdf"'!BK13/'"cdf"'!$D13</f>
        <v>2.442002442002445E-3</v>
      </c>
      <c r="BL14" s="6">
        <f>'"cdf"'!BL13/'"cdf"'!$D13</f>
        <v>2.442002442002445E-3</v>
      </c>
      <c r="BM14" s="6">
        <f>'"cdf"'!BM13/'"cdf"'!$D13</f>
        <v>2.442002442002445E-3</v>
      </c>
      <c r="BN14" s="6">
        <f>'"cdf"'!BN13/'"cdf"'!$D13</f>
        <v>2.442002442002445E-3</v>
      </c>
      <c r="BO14" s="6">
        <f>'"cdf"'!BO13/'"cdf"'!$D13</f>
        <v>2.442002442002445E-3</v>
      </c>
      <c r="BP14" s="6">
        <f>'"cdf"'!BP13/'"cdf"'!$D13</f>
        <v>2.442002442002445E-3</v>
      </c>
      <c r="BQ14" s="6">
        <f>'"cdf"'!BQ13/'"cdf"'!$D13</f>
        <v>2.442002442002445E-3</v>
      </c>
      <c r="BR14" s="6">
        <f>'"cdf"'!BR13/'"cdf"'!$D13</f>
        <v>2.442002442002445E-3</v>
      </c>
      <c r="BS14" s="6">
        <f>'"cdf"'!BS13/'"cdf"'!$D13</f>
        <v>2.442002442002445E-3</v>
      </c>
      <c r="BT14" s="6">
        <f>'"cdf"'!BT13/'"cdf"'!$D13</f>
        <v>2.442002442002445E-3</v>
      </c>
      <c r="BU14" s="7">
        <f>'"cdf"'!BU13/'"cdf"'!$D13</f>
        <v>2.1978021978022008E-3</v>
      </c>
      <c r="BW14" s="14">
        <f t="shared" si="6"/>
        <v>8</v>
      </c>
      <c r="BX14" s="14">
        <f t="shared" si="7"/>
        <v>10</v>
      </c>
      <c r="BY14" s="14">
        <f t="shared" si="7"/>
        <v>11</v>
      </c>
      <c r="BZ14" s="14">
        <f t="shared" si="7"/>
        <v>11</v>
      </c>
      <c r="CA14" s="14">
        <f t="shared" si="7"/>
        <v>11</v>
      </c>
      <c r="CB14" s="14">
        <f t="shared" si="7"/>
        <v>11</v>
      </c>
      <c r="CC14" s="14">
        <f t="shared" si="7"/>
        <v>12</v>
      </c>
      <c r="CD14" s="14">
        <f t="shared" si="7"/>
        <v>12</v>
      </c>
      <c r="CE14" s="14">
        <f t="shared" si="7"/>
        <v>13</v>
      </c>
      <c r="CF14" s="14">
        <f t="shared" si="7"/>
        <v>16</v>
      </c>
      <c r="CG14" s="14">
        <f t="shared" si="7"/>
        <v>19</v>
      </c>
      <c r="CI14" s="14">
        <f t="shared" si="8"/>
        <v>37</v>
      </c>
      <c r="CJ14" s="14">
        <f t="shared" si="8"/>
        <v>39</v>
      </c>
      <c r="CK14" s="14">
        <f t="shared" si="9"/>
        <v>40</v>
      </c>
      <c r="CL14" s="14">
        <f t="shared" si="9"/>
        <v>40</v>
      </c>
      <c r="CM14" s="14">
        <f t="shared" si="9"/>
        <v>40</v>
      </c>
      <c r="CN14" s="14">
        <f t="shared" si="9"/>
        <v>40</v>
      </c>
      <c r="CO14" s="14">
        <f t="shared" si="9"/>
        <v>41</v>
      </c>
      <c r="CP14" s="14">
        <f t="shared" si="9"/>
        <v>41</v>
      </c>
      <c r="CQ14" s="14">
        <f t="shared" si="9"/>
        <v>42</v>
      </c>
      <c r="CR14" s="14">
        <f t="shared" si="9"/>
        <v>45</v>
      </c>
      <c r="CS14" s="14">
        <f t="shared" si="9"/>
        <v>48</v>
      </c>
      <c r="CU14" s="14">
        <f t="shared" si="10"/>
        <v>-3</v>
      </c>
      <c r="CV14" s="14">
        <f t="shared" si="10"/>
        <v>-1</v>
      </c>
      <c r="CW14" s="14">
        <f t="shared" si="11"/>
        <v>0</v>
      </c>
      <c r="CX14" s="14">
        <f t="shared" si="11"/>
        <v>0</v>
      </c>
      <c r="CY14" s="14">
        <f t="shared" si="11"/>
        <v>0</v>
      </c>
      <c r="CZ14" s="14">
        <f t="shared" si="11"/>
        <v>0</v>
      </c>
      <c r="DA14" s="14">
        <f t="shared" si="11"/>
        <v>1</v>
      </c>
      <c r="DB14" s="14">
        <f t="shared" si="11"/>
        <v>1</v>
      </c>
      <c r="DC14" s="14">
        <f t="shared" si="11"/>
        <v>2</v>
      </c>
      <c r="DD14" s="14">
        <f t="shared" si="11"/>
        <v>5</v>
      </c>
      <c r="DE14" s="14">
        <f t="shared" si="11"/>
        <v>8</v>
      </c>
      <c r="DG14" s="14">
        <f t="shared" si="12"/>
        <v>-7.4999999999999997E-2</v>
      </c>
      <c r="DH14" s="14">
        <f t="shared" si="13"/>
        <v>-2.5000000000000001E-2</v>
      </c>
      <c r="DI14" s="14">
        <f t="shared" si="13"/>
        <v>0</v>
      </c>
      <c r="DJ14" s="14">
        <f t="shared" si="13"/>
        <v>0</v>
      </c>
      <c r="DK14" s="14">
        <f t="shared" si="13"/>
        <v>0</v>
      </c>
      <c r="DL14" s="14">
        <f t="shared" si="13"/>
        <v>0</v>
      </c>
      <c r="DM14" s="14">
        <f t="shared" si="13"/>
        <v>2.5000000000000001E-2</v>
      </c>
      <c r="DN14" s="14">
        <f t="shared" si="13"/>
        <v>2.5000000000000001E-2</v>
      </c>
      <c r="DO14" s="14">
        <f t="shared" si="13"/>
        <v>0.05</v>
      </c>
      <c r="DP14" s="14">
        <f t="shared" si="13"/>
        <v>0.125</v>
      </c>
      <c r="DQ14" s="14">
        <f t="shared" si="13"/>
        <v>0.2</v>
      </c>
    </row>
    <row r="15" spans="1:121" x14ac:dyDescent="0.25">
      <c r="A15">
        <v>12</v>
      </c>
      <c r="B15">
        <v>41</v>
      </c>
      <c r="C15" s="5">
        <f>SUM(pdf!C14:$BU14)</f>
        <v>0.99999999999999944</v>
      </c>
      <c r="D15" s="6">
        <f>'"cdf"'!D14/'"cdf"'!$D14</f>
        <v>1</v>
      </c>
      <c r="E15" s="6">
        <f>'"cdf"'!E14/'"cdf"'!$D14</f>
        <v>1</v>
      </c>
      <c r="F15" s="6">
        <f>'"cdf"'!F14/'"cdf"'!$D14</f>
        <v>0.99857701885450034</v>
      </c>
      <c r="G15" s="6">
        <f>'"cdf"'!G14/'"cdf"'!$D14</f>
        <v>0.99644254713625047</v>
      </c>
      <c r="H15" s="6">
        <f>'"cdf"'!H14/'"cdf"'!$D14</f>
        <v>0.9925293489861261</v>
      </c>
      <c r="I15" s="6">
        <f>'"cdf"'!I14/'"cdf"'!$D14</f>
        <v>0.98790466026325152</v>
      </c>
      <c r="J15" s="6">
        <f>'"cdf"'!J14/'"cdf"'!$D14</f>
        <v>0.97901102810387763</v>
      </c>
      <c r="K15" s="6">
        <f>'"cdf"'!K14/'"cdf"'!$D14</f>
        <v>0.96371398078975468</v>
      </c>
      <c r="L15" s="6">
        <f>'"cdf"'!L14/'"cdf"'!$D14</f>
        <v>0.94094628246175749</v>
      </c>
      <c r="M15" s="6">
        <f>'"cdf"'!M14/'"cdf"'!$D14</f>
        <v>0.90003557452863758</v>
      </c>
      <c r="N15" s="6">
        <f>'"cdf"'!N14/'"cdf"'!$D14</f>
        <v>0.77303450729277823</v>
      </c>
      <c r="O15" s="6">
        <f>'"cdf"'!O14/'"cdf"'!$D14</f>
        <v>0.40199217360369938</v>
      </c>
      <c r="P15" s="6">
        <f>'"cdf"'!P14/'"cdf"'!$D14</f>
        <v>0.24226254002134467</v>
      </c>
      <c r="Q15" s="6">
        <f>'"cdf"'!Q14/'"cdf"'!$D14</f>
        <v>0.16150836001422963</v>
      </c>
      <c r="R15" s="6">
        <f>'"cdf"'!R14/'"cdf"'!$D14</f>
        <v>0.10245464247598696</v>
      </c>
      <c r="S15" s="6">
        <f>'"cdf"'!S14/'"cdf"'!$D14</f>
        <v>6.9370330843116335E-2</v>
      </c>
      <c r="T15" s="6">
        <f>'"cdf"'!T14/'"cdf"'!$D14</f>
        <v>5.3717538242618282E-2</v>
      </c>
      <c r="U15" s="6">
        <f>'"cdf"'!U14/'"cdf"'!$D14</f>
        <v>4.1266453219494827E-2</v>
      </c>
      <c r="V15" s="6">
        <f>'"cdf"'!V14/'"cdf"'!$D14</f>
        <v>3.5218783351120574E-2</v>
      </c>
      <c r="W15" s="6">
        <f>'"cdf"'!W14/'"cdf"'!$D14</f>
        <v>3.0949839914621097E-2</v>
      </c>
      <c r="X15" s="6">
        <f>'"cdf"'!X14/'"cdf"'!$D14</f>
        <v>2.596940590537172E-2</v>
      </c>
      <c r="Y15" s="6">
        <f>'"cdf"'!Y14/'"cdf"'!$D14</f>
        <v>2.2767698327997125E-2</v>
      </c>
      <c r="Z15" s="6">
        <f>'"cdf"'!Z14/'"cdf"'!$D14</f>
        <v>2.0988971896122342E-2</v>
      </c>
      <c r="AA15" s="6">
        <f>'"cdf"'!AA14/'"cdf"'!$D14</f>
        <v>1.9921736036997477E-2</v>
      </c>
      <c r="AB15" s="6">
        <f>'"cdf"'!AB14/'"cdf"'!$D14</f>
        <v>1.8498754891497653E-2</v>
      </c>
      <c r="AC15" s="6">
        <f>'"cdf"'!AC14/'"cdf"'!$D14</f>
        <v>1.7075773745997828E-2</v>
      </c>
      <c r="AD15" s="6">
        <f>'"cdf"'!AD14/'"cdf"'!$D14</f>
        <v>1.6720028459622876E-2</v>
      </c>
      <c r="AE15" s="6">
        <f>'"cdf"'!AE14/'"cdf"'!$D14</f>
        <v>1.5297047314123053E-2</v>
      </c>
      <c r="AF15" s="6">
        <f>'"cdf"'!AF14/'"cdf"'!$D14</f>
        <v>1.4941302027748097E-2</v>
      </c>
      <c r="AG15" s="6">
        <f>'"cdf"'!AG14/'"cdf"'!$D14</f>
        <v>1.3162575595873319E-2</v>
      </c>
      <c r="AH15" s="6">
        <f>'"cdf"'!AH14/'"cdf"'!$D14</f>
        <v>1.2806830309498363E-2</v>
      </c>
      <c r="AI15" s="6">
        <f>'"cdf"'!AI14/'"cdf"'!$D14</f>
        <v>8.8936321593738755E-3</v>
      </c>
      <c r="AJ15" s="6">
        <f>'"cdf"'!AJ14/'"cdf"'!$D14</f>
        <v>8.1821415866239651E-3</v>
      </c>
      <c r="AK15" s="6">
        <f>'"cdf"'!AK14/'"cdf"'!$D14</f>
        <v>8.1821415866239651E-3</v>
      </c>
      <c r="AL15" s="6">
        <f>'"cdf"'!AL14/'"cdf"'!$D14</f>
        <v>7.826396300249009E-3</v>
      </c>
      <c r="AM15" s="6">
        <f>'"cdf"'!AM14/'"cdf"'!$D14</f>
        <v>7.826396300249009E-3</v>
      </c>
      <c r="AN15" s="6">
        <f>'"cdf"'!AN14/'"cdf"'!$D14</f>
        <v>7.826396300249009E-3</v>
      </c>
      <c r="AO15" s="6">
        <f>'"cdf"'!AO14/'"cdf"'!$D14</f>
        <v>7.1149057274990987E-3</v>
      </c>
      <c r="AP15" s="6">
        <f>'"cdf"'!AP14/'"cdf"'!$D14</f>
        <v>7.1149057274990987E-3</v>
      </c>
      <c r="AQ15" s="6">
        <f>'"cdf"'!AQ14/'"cdf"'!$D14</f>
        <v>7.1149057274990987E-3</v>
      </c>
      <c r="AR15" s="6">
        <f>'"cdf"'!AR14/'"cdf"'!$D14</f>
        <v>6.7591604411241435E-3</v>
      </c>
      <c r="AS15" s="6">
        <f>'"cdf"'!AS14/'"cdf"'!$D14</f>
        <v>6.7591604411241435E-3</v>
      </c>
      <c r="AT15" s="6">
        <f>'"cdf"'!AT14/'"cdf"'!$D14</f>
        <v>6.4034151547491883E-3</v>
      </c>
      <c r="AU15" s="6">
        <f>'"cdf"'!AU14/'"cdf"'!$D14</f>
        <v>6.4034151547491883E-3</v>
      </c>
      <c r="AV15" s="6">
        <f>'"cdf"'!AV14/'"cdf"'!$D14</f>
        <v>6.4034151547491883E-3</v>
      </c>
      <c r="AW15" s="6">
        <f>'"cdf"'!AW14/'"cdf"'!$D14</f>
        <v>6.4034151547491883E-3</v>
      </c>
      <c r="AX15" s="6">
        <f>'"cdf"'!AX14/'"cdf"'!$D14</f>
        <v>6.4034151547491883E-3</v>
      </c>
      <c r="AY15" s="6">
        <f>'"cdf"'!AY14/'"cdf"'!$D14</f>
        <v>6.4034151547491883E-3</v>
      </c>
      <c r="AZ15" s="6">
        <f>'"cdf"'!AZ14/'"cdf"'!$D14</f>
        <v>6.0476698683742348E-3</v>
      </c>
      <c r="BA15" s="6">
        <f>'"cdf"'!BA14/'"cdf"'!$D14</f>
        <v>5.6919245819992813E-3</v>
      </c>
      <c r="BB15" s="6">
        <f>'"cdf"'!BB14/'"cdf"'!$D14</f>
        <v>5.6919245819992813E-3</v>
      </c>
      <c r="BC15" s="6">
        <f>'"cdf"'!BC14/'"cdf"'!$D14</f>
        <v>5.6919245819992813E-3</v>
      </c>
      <c r="BD15" s="6">
        <f>'"cdf"'!BD14/'"cdf"'!$D14</f>
        <v>5.6919245819992813E-3</v>
      </c>
      <c r="BE15" s="6">
        <f>'"cdf"'!BE14/'"cdf"'!$D14</f>
        <v>5.6919245819992813E-3</v>
      </c>
      <c r="BF15" s="6">
        <f>'"cdf"'!BF14/'"cdf"'!$D14</f>
        <v>5.3361792956243262E-3</v>
      </c>
      <c r="BG15" s="6">
        <f>'"cdf"'!BG14/'"cdf"'!$D14</f>
        <v>4.9804340092493718E-3</v>
      </c>
      <c r="BH15" s="6">
        <f>'"cdf"'!BH14/'"cdf"'!$D14</f>
        <v>4.9804340092493718E-3</v>
      </c>
      <c r="BI15" s="6">
        <f>'"cdf"'!BI14/'"cdf"'!$D14</f>
        <v>4.9804340092493718E-3</v>
      </c>
      <c r="BJ15" s="6">
        <f>'"cdf"'!BJ14/'"cdf"'!$D14</f>
        <v>4.9804340092493718E-3</v>
      </c>
      <c r="BK15" s="6">
        <f>'"cdf"'!BK14/'"cdf"'!$D14</f>
        <v>4.9804340092493718E-3</v>
      </c>
      <c r="BL15" s="6">
        <f>'"cdf"'!BL14/'"cdf"'!$D14</f>
        <v>4.9804340092493718E-3</v>
      </c>
      <c r="BM15" s="6">
        <f>'"cdf"'!BM14/'"cdf"'!$D14</f>
        <v>4.9804340092493718E-3</v>
      </c>
      <c r="BN15" s="6">
        <f>'"cdf"'!BN14/'"cdf"'!$D14</f>
        <v>4.9804340092493718E-3</v>
      </c>
      <c r="BO15" s="6">
        <f>'"cdf"'!BO14/'"cdf"'!$D14</f>
        <v>4.9804340092493718E-3</v>
      </c>
      <c r="BP15" s="6">
        <f>'"cdf"'!BP14/'"cdf"'!$D14</f>
        <v>4.9804340092493718E-3</v>
      </c>
      <c r="BQ15" s="6">
        <f>'"cdf"'!BQ14/'"cdf"'!$D14</f>
        <v>4.9804340092493718E-3</v>
      </c>
      <c r="BR15" s="6">
        <f>'"cdf"'!BR14/'"cdf"'!$D14</f>
        <v>4.6246887228744175E-3</v>
      </c>
      <c r="BS15" s="6">
        <f>'"cdf"'!BS14/'"cdf"'!$D14</f>
        <v>4.6246887228744175E-3</v>
      </c>
      <c r="BT15" s="6">
        <f>'"cdf"'!BT14/'"cdf"'!$D14</f>
        <v>4.6246887228744175E-3</v>
      </c>
      <c r="BU15" s="7">
        <f>'"cdf"'!BU14/'"cdf"'!$D14</f>
        <v>4.6246887228744175E-3</v>
      </c>
      <c r="BW15" s="14">
        <f t="shared" si="6"/>
        <v>9</v>
      </c>
      <c r="BX15" s="14">
        <f t="shared" si="7"/>
        <v>11</v>
      </c>
      <c r="BY15" s="14">
        <f t="shared" si="7"/>
        <v>12</v>
      </c>
      <c r="BZ15" s="14">
        <f t="shared" si="7"/>
        <v>12</v>
      </c>
      <c r="CA15" s="14">
        <f t="shared" si="7"/>
        <v>12</v>
      </c>
      <c r="CB15" s="14">
        <f t="shared" si="7"/>
        <v>12</v>
      </c>
      <c r="CC15" s="14">
        <f t="shared" si="7"/>
        <v>13</v>
      </c>
      <c r="CD15" s="14">
        <f t="shared" si="7"/>
        <v>13</v>
      </c>
      <c r="CE15" s="14">
        <f t="shared" si="7"/>
        <v>15</v>
      </c>
      <c r="CF15" s="14">
        <f t="shared" si="7"/>
        <v>18</v>
      </c>
      <c r="CG15" s="14">
        <f t="shared" si="7"/>
        <v>21</v>
      </c>
      <c r="CI15" s="14">
        <f t="shared" si="8"/>
        <v>38</v>
      </c>
      <c r="CJ15" s="14">
        <f t="shared" si="8"/>
        <v>40</v>
      </c>
      <c r="CK15" s="14">
        <f t="shared" si="9"/>
        <v>41</v>
      </c>
      <c r="CL15" s="14">
        <f t="shared" si="9"/>
        <v>41</v>
      </c>
      <c r="CM15" s="14">
        <f t="shared" si="9"/>
        <v>41</v>
      </c>
      <c r="CN15" s="14">
        <f t="shared" si="9"/>
        <v>41</v>
      </c>
      <c r="CO15" s="14">
        <f t="shared" si="9"/>
        <v>42</v>
      </c>
      <c r="CP15" s="14">
        <f t="shared" si="9"/>
        <v>42</v>
      </c>
      <c r="CQ15" s="14">
        <f t="shared" si="9"/>
        <v>44</v>
      </c>
      <c r="CR15" s="14">
        <f t="shared" si="9"/>
        <v>47</v>
      </c>
      <c r="CS15" s="14">
        <f t="shared" si="9"/>
        <v>50</v>
      </c>
      <c r="CU15" s="14">
        <f t="shared" si="10"/>
        <v>-3</v>
      </c>
      <c r="CV15" s="14">
        <f t="shared" si="10"/>
        <v>-1</v>
      </c>
      <c r="CW15" s="14">
        <f t="shared" si="11"/>
        <v>0</v>
      </c>
      <c r="CX15" s="14">
        <f t="shared" si="11"/>
        <v>0</v>
      </c>
      <c r="CY15" s="14">
        <f t="shared" si="11"/>
        <v>0</v>
      </c>
      <c r="CZ15" s="14">
        <f t="shared" si="11"/>
        <v>0</v>
      </c>
      <c r="DA15" s="14">
        <f t="shared" si="11"/>
        <v>1</v>
      </c>
      <c r="DB15" s="14">
        <f t="shared" si="11"/>
        <v>1</v>
      </c>
      <c r="DC15" s="14">
        <f t="shared" si="11"/>
        <v>3</v>
      </c>
      <c r="DD15" s="14">
        <f t="shared" si="11"/>
        <v>6</v>
      </c>
      <c r="DE15" s="14">
        <f t="shared" si="11"/>
        <v>9</v>
      </c>
      <c r="DG15" s="14">
        <f t="shared" si="12"/>
        <v>-7.3170731707317069E-2</v>
      </c>
      <c r="DH15" s="14">
        <f t="shared" si="13"/>
        <v>-2.4390243902439025E-2</v>
      </c>
      <c r="DI15" s="14">
        <f t="shared" si="13"/>
        <v>0</v>
      </c>
      <c r="DJ15" s="14">
        <f t="shared" si="13"/>
        <v>0</v>
      </c>
      <c r="DK15" s="14">
        <f t="shared" si="13"/>
        <v>0</v>
      </c>
      <c r="DL15" s="14">
        <f t="shared" si="13"/>
        <v>0</v>
      </c>
      <c r="DM15" s="14">
        <f t="shared" si="13"/>
        <v>2.4390243902439025E-2</v>
      </c>
      <c r="DN15" s="14">
        <f t="shared" si="13"/>
        <v>2.4390243902439025E-2</v>
      </c>
      <c r="DO15" s="14">
        <f t="shared" si="13"/>
        <v>7.3170731707317069E-2</v>
      </c>
      <c r="DP15" s="14">
        <f t="shared" si="13"/>
        <v>0.14634146341463414</v>
      </c>
      <c r="DQ15" s="14">
        <f t="shared" si="13"/>
        <v>0.21951219512195122</v>
      </c>
    </row>
    <row r="16" spans="1:121" x14ac:dyDescent="0.25">
      <c r="A16">
        <v>13</v>
      </c>
      <c r="B16">
        <v>42</v>
      </c>
      <c r="C16" s="5">
        <f>SUM(pdf!C15:$BU15)</f>
        <v>0.99999999999999833</v>
      </c>
      <c r="D16" s="6">
        <f>'"cdf"'!D15/'"cdf"'!$D15</f>
        <v>1</v>
      </c>
      <c r="E16" s="6">
        <f>'"cdf"'!E15/'"cdf"'!$D15</f>
        <v>0.9997279651795431</v>
      </c>
      <c r="F16" s="6">
        <f>'"cdf"'!F15/'"cdf"'!$D15</f>
        <v>0.99891186071817195</v>
      </c>
      <c r="G16" s="6">
        <f>'"cdf"'!G15/'"cdf"'!$D15</f>
        <v>0.99809575625680091</v>
      </c>
      <c r="H16" s="6">
        <f>'"cdf"'!H15/'"cdf"'!$D15</f>
        <v>0.99537540805223068</v>
      </c>
      <c r="I16" s="6">
        <f>'"cdf"'!I15/'"cdf"'!$D15</f>
        <v>0.99156692056583251</v>
      </c>
      <c r="J16" s="6">
        <f>'"cdf"'!J15/'"cdf"'!$D15</f>
        <v>0.98558215451577813</v>
      </c>
      <c r="K16" s="6">
        <f>'"cdf"'!K15/'"cdf"'!$D15</f>
        <v>0.97497279651795432</v>
      </c>
      <c r="L16" s="6">
        <f>'"cdf"'!L15/'"cdf"'!$D15</f>
        <v>0.95919477693144728</v>
      </c>
      <c r="M16" s="6">
        <f>'"cdf"'!M15/'"cdf"'!$D15</f>
        <v>0.9322633297062024</v>
      </c>
      <c r="N16" s="6">
        <f>'"cdf"'!N15/'"cdf"'!$D15</f>
        <v>0.87976060935799794</v>
      </c>
      <c r="O16" s="6">
        <f>'"cdf"'!O15/'"cdf"'!$D15</f>
        <v>0.75516866158868312</v>
      </c>
      <c r="P16" s="6">
        <f>'"cdf"'!P15/'"cdf"'!$D15</f>
        <v>0.37105549510337343</v>
      </c>
      <c r="Q16" s="6">
        <f>'"cdf"'!Q15/'"cdf"'!$D15</f>
        <v>0.23694232861806319</v>
      </c>
      <c r="R16" s="6">
        <f>'"cdf"'!R15/'"cdf"'!$D15</f>
        <v>0.15070729053318835</v>
      </c>
      <c r="S16" s="6">
        <f>'"cdf"'!S15/'"cdf"'!$D15</f>
        <v>9.4124047878128406E-2</v>
      </c>
      <c r="T16" s="6">
        <f>'"cdf"'!T15/'"cdf"'!$D15</f>
        <v>6.4472252448313408E-2</v>
      </c>
      <c r="U16" s="6">
        <f>'"cdf"'!U15/'"cdf"'!$D15</f>
        <v>4.9782372143634394E-2</v>
      </c>
      <c r="V16" s="6">
        <f>'"cdf"'!V15/'"cdf"'!$D15</f>
        <v>3.8084874863982564E-2</v>
      </c>
      <c r="W16" s="6">
        <f>'"cdf"'!W15/'"cdf"'!$D15</f>
        <v>2.9651795429814984E-2</v>
      </c>
      <c r="X16" s="6">
        <f>'"cdf"'!X15/'"cdf"'!$D15</f>
        <v>2.5571273122959724E-2</v>
      </c>
      <c r="Y16" s="6">
        <f>'"cdf"'!Y15/'"cdf"'!$D15</f>
        <v>2.1490750816104468E-2</v>
      </c>
      <c r="Z16" s="6">
        <f>'"cdf"'!Z15/'"cdf"'!$D15</f>
        <v>1.8498367791077282E-2</v>
      </c>
      <c r="AA16" s="6">
        <f>'"cdf"'!AA15/'"cdf"'!$D15</f>
        <v>1.7138193688792189E-2</v>
      </c>
      <c r="AB16" s="6">
        <f>'"cdf"'!AB15/'"cdf"'!$D15</f>
        <v>1.6322089227421132E-2</v>
      </c>
      <c r="AC16" s="6">
        <f>'"cdf"'!AC15/'"cdf"'!$D15</f>
        <v>1.4689880304679017E-2</v>
      </c>
      <c r="AD16" s="6">
        <f>'"cdf"'!AD15/'"cdf"'!$D15</f>
        <v>1.3873775843307961E-2</v>
      </c>
      <c r="AE16" s="6">
        <f>'"cdf"'!AE15/'"cdf"'!$D15</f>
        <v>1.3601741022850942E-2</v>
      </c>
      <c r="AF16" s="6">
        <f>'"cdf"'!AF15/'"cdf"'!$D15</f>
        <v>1.3329706202393923E-2</v>
      </c>
      <c r="AG16" s="6">
        <f>'"cdf"'!AG15/'"cdf"'!$D15</f>
        <v>1.2785636561479886E-2</v>
      </c>
      <c r="AH16" s="6">
        <f>'"cdf"'!AH15/'"cdf"'!$D15</f>
        <v>1.1969532100108831E-2</v>
      </c>
      <c r="AI16" s="6">
        <f>'"cdf"'!AI15/'"cdf"'!$D15</f>
        <v>1.1153427638737773E-2</v>
      </c>
      <c r="AJ16" s="6">
        <f>'"cdf"'!AJ15/'"cdf"'!$D15</f>
        <v>1.0337323177366719E-2</v>
      </c>
      <c r="AK16" s="6">
        <f>'"cdf"'!AK15/'"cdf"'!$D15</f>
        <v>1.0065288356909702E-2</v>
      </c>
      <c r="AL16" s="6">
        <f>'"cdf"'!AL15/'"cdf"'!$D15</f>
        <v>1.0065288356909702E-2</v>
      </c>
      <c r="AM16" s="6">
        <f>'"cdf"'!AM15/'"cdf"'!$D15</f>
        <v>9.5212187159956618E-3</v>
      </c>
      <c r="AN16" s="6">
        <f>'"cdf"'!AN15/'"cdf"'!$D15</f>
        <v>8.7051142546246043E-3</v>
      </c>
      <c r="AO16" s="6">
        <f>'"cdf"'!AO15/'"cdf"'!$D15</f>
        <v>8.7051142546246043E-3</v>
      </c>
      <c r="AP16" s="6">
        <f>'"cdf"'!AP15/'"cdf"'!$D15</f>
        <v>8.1610446137105677E-3</v>
      </c>
      <c r="AQ16" s="6">
        <f>'"cdf"'!AQ15/'"cdf"'!$D15</f>
        <v>7.0729053318824894E-3</v>
      </c>
      <c r="AR16" s="6">
        <f>'"cdf"'!AR15/'"cdf"'!$D15</f>
        <v>6.2568008705114345E-3</v>
      </c>
      <c r="AS16" s="6">
        <f>'"cdf"'!AS15/'"cdf"'!$D15</f>
        <v>5.7127312295973971E-3</v>
      </c>
      <c r="AT16" s="6">
        <f>'"cdf"'!AT15/'"cdf"'!$D15</f>
        <v>4.3525571273123039E-3</v>
      </c>
      <c r="AU16" s="6">
        <f>'"cdf"'!AU15/'"cdf"'!$D15</f>
        <v>4.0805223068552847E-3</v>
      </c>
      <c r="AV16" s="6">
        <f>'"cdf"'!AV15/'"cdf"'!$D15</f>
        <v>4.0805223068552847E-3</v>
      </c>
      <c r="AW16" s="6">
        <f>'"cdf"'!AW15/'"cdf"'!$D15</f>
        <v>4.0805223068552847E-3</v>
      </c>
      <c r="AX16" s="6">
        <f>'"cdf"'!AX15/'"cdf"'!$D15</f>
        <v>4.0805223068552847E-3</v>
      </c>
      <c r="AY16" s="6">
        <f>'"cdf"'!AY15/'"cdf"'!$D15</f>
        <v>4.0805223068552847E-3</v>
      </c>
      <c r="AZ16" s="6">
        <f>'"cdf"'!AZ15/'"cdf"'!$D15</f>
        <v>4.0805223068552847E-3</v>
      </c>
      <c r="BA16" s="6">
        <f>'"cdf"'!BA15/'"cdf"'!$D15</f>
        <v>3.8084874863982651E-3</v>
      </c>
      <c r="BB16" s="6">
        <f>'"cdf"'!BB15/'"cdf"'!$D15</f>
        <v>3.8084874863982651E-3</v>
      </c>
      <c r="BC16" s="6">
        <f>'"cdf"'!BC15/'"cdf"'!$D15</f>
        <v>3.5364526659412468E-3</v>
      </c>
      <c r="BD16" s="6">
        <f>'"cdf"'!BD15/'"cdf"'!$D15</f>
        <v>3.5364526659412468E-3</v>
      </c>
      <c r="BE16" s="6">
        <f>'"cdf"'!BE15/'"cdf"'!$D15</f>
        <v>3.5364526659412468E-3</v>
      </c>
      <c r="BF16" s="6">
        <f>'"cdf"'!BF15/'"cdf"'!$D15</f>
        <v>3.2644178454842277E-3</v>
      </c>
      <c r="BG16" s="6">
        <f>'"cdf"'!BG15/'"cdf"'!$D15</f>
        <v>2.9923830250272085E-3</v>
      </c>
      <c r="BH16" s="6">
        <f>'"cdf"'!BH15/'"cdf"'!$D15</f>
        <v>2.9923830250272085E-3</v>
      </c>
      <c r="BI16" s="6">
        <f>'"cdf"'!BI15/'"cdf"'!$D15</f>
        <v>2.9923830250272085E-3</v>
      </c>
      <c r="BJ16" s="6">
        <f>'"cdf"'!BJ15/'"cdf"'!$D15</f>
        <v>2.9923830250272085E-3</v>
      </c>
      <c r="BK16" s="6">
        <f>'"cdf"'!BK15/'"cdf"'!$D15</f>
        <v>2.4483133841131707E-3</v>
      </c>
      <c r="BL16" s="6">
        <f>'"cdf"'!BL15/'"cdf"'!$D15</f>
        <v>2.4483133841131707E-3</v>
      </c>
      <c r="BM16" s="6">
        <f>'"cdf"'!BM15/'"cdf"'!$D15</f>
        <v>2.4483133841131707E-3</v>
      </c>
      <c r="BN16" s="6">
        <f>'"cdf"'!BN15/'"cdf"'!$D15</f>
        <v>2.4483133841131707E-3</v>
      </c>
      <c r="BO16" s="6">
        <f>'"cdf"'!BO15/'"cdf"'!$D15</f>
        <v>2.4483133841131707E-3</v>
      </c>
      <c r="BP16" s="6">
        <f>'"cdf"'!BP15/'"cdf"'!$D15</f>
        <v>2.4483133841131707E-3</v>
      </c>
      <c r="BQ16" s="6">
        <f>'"cdf"'!BQ15/'"cdf"'!$D15</f>
        <v>2.4483133841131707E-3</v>
      </c>
      <c r="BR16" s="6">
        <f>'"cdf"'!BR15/'"cdf"'!$D15</f>
        <v>2.4483133841131707E-3</v>
      </c>
      <c r="BS16" s="6">
        <f>'"cdf"'!BS15/'"cdf"'!$D15</f>
        <v>2.4483133841131707E-3</v>
      </c>
      <c r="BT16" s="6">
        <f>'"cdf"'!BT15/'"cdf"'!$D15</f>
        <v>2.4483133841131707E-3</v>
      </c>
      <c r="BU16" s="7">
        <f>'"cdf"'!BU15/'"cdf"'!$D15</f>
        <v>2.1762785636561519E-3</v>
      </c>
      <c r="BW16" s="14">
        <f t="shared" si="6"/>
        <v>10</v>
      </c>
      <c r="BX16" s="14">
        <f t="shared" si="7"/>
        <v>12</v>
      </c>
      <c r="BY16" s="14">
        <f t="shared" si="7"/>
        <v>13</v>
      </c>
      <c r="BZ16" s="14">
        <f t="shared" si="7"/>
        <v>13</v>
      </c>
      <c r="CA16" s="14">
        <f t="shared" si="7"/>
        <v>13</v>
      </c>
      <c r="CB16" s="14">
        <f t="shared" si="7"/>
        <v>13</v>
      </c>
      <c r="CC16" s="14">
        <f t="shared" si="7"/>
        <v>14</v>
      </c>
      <c r="CD16" s="14">
        <f t="shared" si="7"/>
        <v>14</v>
      </c>
      <c r="CE16" s="14">
        <f t="shared" si="7"/>
        <v>16</v>
      </c>
      <c r="CF16" s="14">
        <f t="shared" si="7"/>
        <v>18</v>
      </c>
      <c r="CG16" s="14">
        <f t="shared" si="7"/>
        <v>20</v>
      </c>
      <c r="CI16" s="14">
        <f t="shared" si="8"/>
        <v>39</v>
      </c>
      <c r="CJ16" s="14">
        <f t="shared" si="8"/>
        <v>41</v>
      </c>
      <c r="CK16" s="14">
        <f t="shared" si="9"/>
        <v>42</v>
      </c>
      <c r="CL16" s="14">
        <f t="shared" si="9"/>
        <v>42</v>
      </c>
      <c r="CM16" s="14">
        <f t="shared" si="9"/>
        <v>42</v>
      </c>
      <c r="CN16" s="14">
        <f t="shared" si="9"/>
        <v>42</v>
      </c>
      <c r="CO16" s="14">
        <f t="shared" si="9"/>
        <v>43</v>
      </c>
      <c r="CP16" s="14">
        <f t="shared" si="9"/>
        <v>43</v>
      </c>
      <c r="CQ16" s="14">
        <f t="shared" si="9"/>
        <v>45</v>
      </c>
      <c r="CR16" s="14">
        <f t="shared" si="9"/>
        <v>47</v>
      </c>
      <c r="CS16" s="14">
        <f t="shared" si="9"/>
        <v>49</v>
      </c>
      <c r="CU16" s="14">
        <f t="shared" si="10"/>
        <v>-3</v>
      </c>
      <c r="CV16" s="14">
        <f t="shared" si="10"/>
        <v>-1</v>
      </c>
      <c r="CW16" s="14">
        <f t="shared" si="11"/>
        <v>0</v>
      </c>
      <c r="CX16" s="14">
        <f t="shared" si="11"/>
        <v>0</v>
      </c>
      <c r="CY16" s="14">
        <f t="shared" si="11"/>
        <v>0</v>
      </c>
      <c r="CZ16" s="14">
        <f t="shared" si="11"/>
        <v>0</v>
      </c>
      <c r="DA16" s="14">
        <f t="shared" si="11"/>
        <v>1</v>
      </c>
      <c r="DB16" s="14">
        <f t="shared" si="11"/>
        <v>1</v>
      </c>
      <c r="DC16" s="14">
        <f t="shared" si="11"/>
        <v>3</v>
      </c>
      <c r="DD16" s="14">
        <f t="shared" si="11"/>
        <v>5</v>
      </c>
      <c r="DE16" s="14">
        <f t="shared" si="11"/>
        <v>7</v>
      </c>
      <c r="DG16" s="14">
        <f t="shared" si="12"/>
        <v>-7.1428571428571425E-2</v>
      </c>
      <c r="DH16" s="14">
        <f t="shared" si="13"/>
        <v>-2.3809523809523808E-2</v>
      </c>
      <c r="DI16" s="14">
        <f t="shared" si="13"/>
        <v>0</v>
      </c>
      <c r="DJ16" s="14">
        <f t="shared" si="13"/>
        <v>0</v>
      </c>
      <c r="DK16" s="14">
        <f t="shared" si="13"/>
        <v>0</v>
      </c>
      <c r="DL16" s="14">
        <f t="shared" si="13"/>
        <v>0</v>
      </c>
      <c r="DM16" s="14">
        <f t="shared" si="13"/>
        <v>2.3809523809523808E-2</v>
      </c>
      <c r="DN16" s="14">
        <f t="shared" si="13"/>
        <v>2.3809523809523808E-2</v>
      </c>
      <c r="DO16" s="14">
        <f t="shared" si="13"/>
        <v>7.1428571428571425E-2</v>
      </c>
      <c r="DP16" s="14">
        <f t="shared" si="13"/>
        <v>0.11904761904761904</v>
      </c>
      <c r="DQ16" s="14">
        <f t="shared" si="13"/>
        <v>0.16666666666666666</v>
      </c>
    </row>
    <row r="17" spans="1:121" x14ac:dyDescent="0.25">
      <c r="A17">
        <v>14</v>
      </c>
      <c r="B17">
        <v>43</v>
      </c>
      <c r="C17" s="5">
        <f>SUM(pdf!C16:$BU16)</f>
        <v>0.99999999999999822</v>
      </c>
      <c r="D17" s="6">
        <f>'"cdf"'!D16/'"cdf"'!$D16</f>
        <v>1</v>
      </c>
      <c r="E17" s="6">
        <f>'"cdf"'!E16/'"cdf"'!$D16</f>
        <v>0.99891774891774887</v>
      </c>
      <c r="F17" s="6">
        <f>'"cdf"'!F16/'"cdf"'!$D16</f>
        <v>0.99747474747474751</v>
      </c>
      <c r="G17" s="6">
        <f>'"cdf"'!G16/'"cdf"'!$D16</f>
        <v>0.99603174603174593</v>
      </c>
      <c r="H17" s="6">
        <f>'"cdf"'!H16/'"cdf"'!$D16</f>
        <v>0.99422799422799413</v>
      </c>
      <c r="I17" s="6">
        <f>'"cdf"'!I16/'"cdf"'!$D16</f>
        <v>0.99278499278499277</v>
      </c>
      <c r="J17" s="6">
        <f>'"cdf"'!J16/'"cdf"'!$D16</f>
        <v>0.98917748917748916</v>
      </c>
      <c r="K17" s="6">
        <f>'"cdf"'!K16/'"cdf"'!$D16</f>
        <v>0.98088023088023091</v>
      </c>
      <c r="L17" s="6">
        <f>'"cdf"'!L16/'"cdf"'!$D16</f>
        <v>0.972943722943723</v>
      </c>
      <c r="M17" s="6">
        <f>'"cdf"'!M16/'"cdf"'!$D16</f>
        <v>0.95959595959595956</v>
      </c>
      <c r="N17" s="6">
        <f>'"cdf"'!N16/'"cdf"'!$D16</f>
        <v>0.93614718614718617</v>
      </c>
      <c r="O17" s="6">
        <f>'"cdf"'!O16/'"cdf"'!$D16</f>
        <v>0.88167388167388172</v>
      </c>
      <c r="P17" s="6">
        <f>'"cdf"'!P16/'"cdf"'!$D16</f>
        <v>0.7546897546897543</v>
      </c>
      <c r="Q17" s="6">
        <f>'"cdf"'!Q16/'"cdf"'!$D16</f>
        <v>0.38961038961039018</v>
      </c>
      <c r="R17" s="6">
        <f>'"cdf"'!R16/'"cdf"'!$D16</f>
        <v>0.24170274170274206</v>
      </c>
      <c r="S17" s="6">
        <f>'"cdf"'!S16/'"cdf"'!$D16</f>
        <v>0.1583694083694088</v>
      </c>
      <c r="T17" s="6">
        <f>'"cdf"'!T16/'"cdf"'!$D16</f>
        <v>0.10281385281385308</v>
      </c>
      <c r="U17" s="6">
        <f>'"cdf"'!U16/'"cdf"'!$D16</f>
        <v>7.4314574314574486E-2</v>
      </c>
      <c r="V17" s="6">
        <f>'"cdf"'!V16/'"cdf"'!$D16</f>
        <v>5.4834054834054957E-2</v>
      </c>
      <c r="W17" s="6">
        <f>'"cdf"'!W16/'"cdf"'!$D16</f>
        <v>3.8239538239538316E-2</v>
      </c>
      <c r="X17" s="6">
        <f>'"cdf"'!X16/'"cdf"'!$D16</f>
        <v>3.2106782106782167E-2</v>
      </c>
      <c r="Y17" s="6">
        <f>'"cdf"'!Y16/'"cdf"'!$D16</f>
        <v>2.7056277056277105E-2</v>
      </c>
      <c r="Z17" s="6">
        <f>'"cdf"'!Z16/'"cdf"'!$D16</f>
        <v>2.308802308802313E-2</v>
      </c>
      <c r="AA17" s="6">
        <f>'"cdf"'!AA16/'"cdf"'!$D16</f>
        <v>2.0562770562770599E-2</v>
      </c>
      <c r="AB17" s="6">
        <f>'"cdf"'!AB16/'"cdf"'!$D16</f>
        <v>2.0562770562770599E-2</v>
      </c>
      <c r="AC17" s="6">
        <f>'"cdf"'!AC16/'"cdf"'!$D16</f>
        <v>1.8398268398268428E-2</v>
      </c>
      <c r="AD17" s="6">
        <f>'"cdf"'!AD16/'"cdf"'!$D16</f>
        <v>1.7676767676767704E-2</v>
      </c>
      <c r="AE17" s="6">
        <f>'"cdf"'!AE16/'"cdf"'!$D16</f>
        <v>1.623376623376626E-2</v>
      </c>
      <c r="AF17" s="6">
        <f>'"cdf"'!AF16/'"cdf"'!$D16</f>
        <v>1.5151515151515176E-2</v>
      </c>
      <c r="AG17" s="6">
        <f>'"cdf"'!AG16/'"cdf"'!$D16</f>
        <v>1.3347763347763371E-2</v>
      </c>
      <c r="AH17" s="6">
        <f>'"cdf"'!AH16/'"cdf"'!$D16</f>
        <v>1.3347763347763371E-2</v>
      </c>
      <c r="AI17" s="6">
        <f>'"cdf"'!AI16/'"cdf"'!$D16</f>
        <v>1.1904761904761925E-2</v>
      </c>
      <c r="AJ17" s="6">
        <f>'"cdf"'!AJ16/'"cdf"'!$D16</f>
        <v>1.0822510822510843E-2</v>
      </c>
      <c r="AK17" s="6">
        <f>'"cdf"'!AK16/'"cdf"'!$D16</f>
        <v>8.6580086580086736E-3</v>
      </c>
      <c r="AL17" s="6">
        <f>'"cdf"'!AL16/'"cdf"'!$D16</f>
        <v>8.29725829725831E-3</v>
      </c>
      <c r="AM17" s="6">
        <f>'"cdf"'!AM16/'"cdf"'!$D16</f>
        <v>7.5757575757575872E-3</v>
      </c>
      <c r="AN17" s="6">
        <f>'"cdf"'!AN16/'"cdf"'!$D16</f>
        <v>7.2150072150072254E-3</v>
      </c>
      <c r="AO17" s="6">
        <f>'"cdf"'!AO16/'"cdf"'!$D16</f>
        <v>7.2150072150072254E-3</v>
      </c>
      <c r="AP17" s="6">
        <f>'"cdf"'!AP16/'"cdf"'!$D16</f>
        <v>6.4935064935065026E-3</v>
      </c>
      <c r="AQ17" s="6">
        <f>'"cdf"'!AQ16/'"cdf"'!$D16</f>
        <v>6.1327561327561408E-3</v>
      </c>
      <c r="AR17" s="6">
        <f>'"cdf"'!AR16/'"cdf"'!$D16</f>
        <v>6.1327561327561408E-3</v>
      </c>
      <c r="AS17" s="6">
        <f>'"cdf"'!AS16/'"cdf"'!$D16</f>
        <v>6.1327561327561408E-3</v>
      </c>
      <c r="AT17" s="6">
        <f>'"cdf"'!AT16/'"cdf"'!$D16</f>
        <v>6.1327561327561408E-3</v>
      </c>
      <c r="AU17" s="6">
        <f>'"cdf"'!AU16/'"cdf"'!$D16</f>
        <v>5.7720057720057789E-3</v>
      </c>
      <c r="AV17" s="6">
        <f>'"cdf"'!AV16/'"cdf"'!$D16</f>
        <v>5.7720057720057789E-3</v>
      </c>
      <c r="AW17" s="6">
        <f>'"cdf"'!AW16/'"cdf"'!$D16</f>
        <v>5.7720057720057789E-3</v>
      </c>
      <c r="AX17" s="6">
        <f>'"cdf"'!AX16/'"cdf"'!$D16</f>
        <v>5.7720057720057789E-3</v>
      </c>
      <c r="AY17" s="6">
        <f>'"cdf"'!AY16/'"cdf"'!$D16</f>
        <v>5.7720057720057789E-3</v>
      </c>
      <c r="AZ17" s="6">
        <f>'"cdf"'!AZ16/'"cdf"'!$D16</f>
        <v>5.7720057720057789E-3</v>
      </c>
      <c r="BA17" s="6">
        <f>'"cdf"'!BA16/'"cdf"'!$D16</f>
        <v>5.0505050505050553E-3</v>
      </c>
      <c r="BB17" s="6">
        <f>'"cdf"'!BB16/'"cdf"'!$D16</f>
        <v>5.0505050505050553E-3</v>
      </c>
      <c r="BC17" s="6">
        <f>'"cdf"'!BC16/'"cdf"'!$D16</f>
        <v>5.0505050505050553E-3</v>
      </c>
      <c r="BD17" s="6">
        <f>'"cdf"'!BD16/'"cdf"'!$D16</f>
        <v>4.6897546897546934E-3</v>
      </c>
      <c r="BE17" s="6">
        <f>'"cdf"'!BE16/'"cdf"'!$D16</f>
        <v>4.6897546897546934E-3</v>
      </c>
      <c r="BF17" s="6">
        <f>'"cdf"'!BF16/'"cdf"'!$D16</f>
        <v>4.6897546897546934E-3</v>
      </c>
      <c r="BG17" s="6">
        <f>'"cdf"'!BG16/'"cdf"'!$D16</f>
        <v>4.6897546897546934E-3</v>
      </c>
      <c r="BH17" s="6">
        <f>'"cdf"'!BH16/'"cdf"'!$D16</f>
        <v>4.6897546897546934E-3</v>
      </c>
      <c r="BI17" s="6">
        <f>'"cdf"'!BI16/'"cdf"'!$D16</f>
        <v>4.6897546897546934E-3</v>
      </c>
      <c r="BJ17" s="6">
        <f>'"cdf"'!BJ16/'"cdf"'!$D16</f>
        <v>4.6897546897546934E-3</v>
      </c>
      <c r="BK17" s="6">
        <f>'"cdf"'!BK16/'"cdf"'!$D16</f>
        <v>4.6897546897546934E-3</v>
      </c>
      <c r="BL17" s="6">
        <f>'"cdf"'!BL16/'"cdf"'!$D16</f>
        <v>4.6897546897546934E-3</v>
      </c>
      <c r="BM17" s="6">
        <f>'"cdf"'!BM16/'"cdf"'!$D16</f>
        <v>4.6897546897546934E-3</v>
      </c>
      <c r="BN17" s="6">
        <f>'"cdf"'!BN16/'"cdf"'!$D16</f>
        <v>4.6897546897546934E-3</v>
      </c>
      <c r="BO17" s="6">
        <f>'"cdf"'!BO16/'"cdf"'!$D16</f>
        <v>4.3290043290043316E-3</v>
      </c>
      <c r="BP17" s="6">
        <f>'"cdf"'!BP16/'"cdf"'!$D16</f>
        <v>3.9682539682539698E-3</v>
      </c>
      <c r="BQ17" s="6">
        <f>'"cdf"'!BQ16/'"cdf"'!$D16</f>
        <v>3.9682539682539698E-3</v>
      </c>
      <c r="BR17" s="6">
        <f>'"cdf"'!BR16/'"cdf"'!$D16</f>
        <v>3.6075036075036075E-3</v>
      </c>
      <c r="BS17" s="6">
        <f>'"cdf"'!BS16/'"cdf"'!$D16</f>
        <v>3.6075036075036075E-3</v>
      </c>
      <c r="BT17" s="6">
        <f>'"cdf"'!BT16/'"cdf"'!$D16</f>
        <v>3.6075036075036075E-3</v>
      </c>
      <c r="BU17" s="7">
        <f>'"cdf"'!BU16/'"cdf"'!$D16</f>
        <v>3.2467532467532461E-3</v>
      </c>
      <c r="BW17" s="14">
        <f t="shared" si="6"/>
        <v>11</v>
      </c>
      <c r="BX17" s="14">
        <f t="shared" si="7"/>
        <v>13</v>
      </c>
      <c r="BY17" s="14">
        <f t="shared" si="7"/>
        <v>14</v>
      </c>
      <c r="BZ17" s="14">
        <f t="shared" si="7"/>
        <v>14</v>
      </c>
      <c r="CA17" s="14">
        <f t="shared" si="7"/>
        <v>14</v>
      </c>
      <c r="CB17" s="14">
        <f t="shared" si="7"/>
        <v>14</v>
      </c>
      <c r="CC17" s="14">
        <f t="shared" si="7"/>
        <v>15</v>
      </c>
      <c r="CD17" s="14">
        <f t="shared" si="7"/>
        <v>15</v>
      </c>
      <c r="CE17" s="14">
        <f t="shared" si="7"/>
        <v>17</v>
      </c>
      <c r="CF17" s="14">
        <f t="shared" si="7"/>
        <v>20</v>
      </c>
      <c r="CG17" s="14">
        <f t="shared" si="7"/>
        <v>22</v>
      </c>
      <c r="CI17" s="14">
        <f t="shared" si="8"/>
        <v>40</v>
      </c>
      <c r="CJ17" s="14">
        <f t="shared" si="8"/>
        <v>42</v>
      </c>
      <c r="CK17" s="14">
        <f t="shared" si="9"/>
        <v>43</v>
      </c>
      <c r="CL17" s="14">
        <f t="shared" si="9"/>
        <v>43</v>
      </c>
      <c r="CM17" s="14">
        <f t="shared" si="9"/>
        <v>43</v>
      </c>
      <c r="CN17" s="14">
        <f t="shared" si="9"/>
        <v>43</v>
      </c>
      <c r="CO17" s="14">
        <f t="shared" si="9"/>
        <v>44</v>
      </c>
      <c r="CP17" s="14">
        <f t="shared" si="9"/>
        <v>44</v>
      </c>
      <c r="CQ17" s="14">
        <f t="shared" si="9"/>
        <v>46</v>
      </c>
      <c r="CR17" s="14">
        <f t="shared" si="9"/>
        <v>49</v>
      </c>
      <c r="CS17" s="14">
        <f t="shared" si="9"/>
        <v>51</v>
      </c>
      <c r="CU17" s="14">
        <f t="shared" si="10"/>
        <v>-3</v>
      </c>
      <c r="CV17" s="14">
        <f t="shared" si="10"/>
        <v>-1</v>
      </c>
      <c r="CW17" s="14">
        <f t="shared" si="11"/>
        <v>0</v>
      </c>
      <c r="CX17" s="14">
        <f t="shared" si="11"/>
        <v>0</v>
      </c>
      <c r="CY17" s="14">
        <f t="shared" si="11"/>
        <v>0</v>
      </c>
      <c r="CZ17" s="14">
        <f t="shared" si="11"/>
        <v>0</v>
      </c>
      <c r="DA17" s="14">
        <f t="shared" si="11"/>
        <v>1</v>
      </c>
      <c r="DB17" s="14">
        <f t="shared" si="11"/>
        <v>1</v>
      </c>
      <c r="DC17" s="14">
        <f t="shared" si="11"/>
        <v>3</v>
      </c>
      <c r="DD17" s="14">
        <f t="shared" si="11"/>
        <v>6</v>
      </c>
      <c r="DE17" s="14">
        <f t="shared" si="11"/>
        <v>8</v>
      </c>
      <c r="DG17" s="14">
        <f t="shared" si="12"/>
        <v>-6.9767441860465115E-2</v>
      </c>
      <c r="DH17" s="14">
        <f t="shared" si="13"/>
        <v>-2.3255813953488372E-2</v>
      </c>
      <c r="DI17" s="14">
        <f t="shared" si="13"/>
        <v>0</v>
      </c>
      <c r="DJ17" s="14">
        <f t="shared" si="13"/>
        <v>0</v>
      </c>
      <c r="DK17" s="14">
        <f t="shared" si="13"/>
        <v>0</v>
      </c>
      <c r="DL17" s="14">
        <f t="shared" si="13"/>
        <v>0</v>
      </c>
      <c r="DM17" s="14">
        <f t="shared" si="13"/>
        <v>2.3255813953488372E-2</v>
      </c>
      <c r="DN17" s="14">
        <f t="shared" si="13"/>
        <v>2.3255813953488372E-2</v>
      </c>
      <c r="DO17" s="14">
        <f t="shared" si="13"/>
        <v>6.9767441860465115E-2</v>
      </c>
      <c r="DP17" s="14">
        <f t="shared" si="13"/>
        <v>0.13953488372093023</v>
      </c>
      <c r="DQ17" s="14">
        <f t="shared" si="13"/>
        <v>0.18604651162790697</v>
      </c>
    </row>
    <row r="18" spans="1:121" x14ac:dyDescent="0.25">
      <c r="A18">
        <v>15</v>
      </c>
      <c r="B18">
        <v>44</v>
      </c>
      <c r="C18" s="5">
        <f>SUM(pdf!C17:$BU17)</f>
        <v>0.99999999999999845</v>
      </c>
      <c r="D18" s="6">
        <f>'"cdf"'!D17/'"cdf"'!$D17</f>
        <v>1</v>
      </c>
      <c r="E18" s="6">
        <f>'"cdf"'!E17/'"cdf"'!$D17</f>
        <v>0.99934683213585873</v>
      </c>
      <c r="F18" s="6">
        <f>'"cdf"'!F17/'"cdf"'!$D17</f>
        <v>0.99902024820378832</v>
      </c>
      <c r="G18" s="6">
        <f>'"cdf"'!G17/'"cdf"'!$D17</f>
        <v>0.99902024820378832</v>
      </c>
      <c r="H18" s="6">
        <f>'"cdf"'!H17/'"cdf"'!$D17</f>
        <v>0.9960809928151535</v>
      </c>
      <c r="I18" s="6">
        <f>'"cdf"'!I17/'"cdf"'!$D17</f>
        <v>0.99444807315480055</v>
      </c>
      <c r="J18" s="6">
        <f>'"cdf"'!J17/'"cdf"'!$D17</f>
        <v>0.99281515349444793</v>
      </c>
      <c r="K18" s="6">
        <f>'"cdf"'!K17/'"cdf"'!$D17</f>
        <v>0.99150881776616573</v>
      </c>
      <c r="L18" s="6">
        <f>'"cdf"'!L17/'"cdf"'!$D17</f>
        <v>0.9856303069888962</v>
      </c>
      <c r="M18" s="6">
        <f>'"cdf"'!M17/'"cdf"'!$D17</f>
        <v>0.97713912475506193</v>
      </c>
      <c r="N18" s="6">
        <f>'"cdf"'!N17/'"cdf"'!$D17</f>
        <v>0.9585238406270411</v>
      </c>
      <c r="O18" s="6">
        <f>'"cdf"'!O17/'"cdf"'!$D17</f>
        <v>0.93500979751796176</v>
      </c>
      <c r="P18" s="6">
        <f>'"cdf"'!P17/'"cdf"'!$D17</f>
        <v>0.88014369693011074</v>
      </c>
      <c r="Q18" s="6">
        <f>'"cdf"'!Q17/'"cdf"'!$D17</f>
        <v>0.75408229915088121</v>
      </c>
      <c r="R18" s="6">
        <f>'"cdf"'!R17/'"cdf"'!$D17</f>
        <v>0.37426518615284132</v>
      </c>
      <c r="S18" s="6">
        <f>'"cdf"'!S17/'"cdf"'!$D17</f>
        <v>0.22468974526453289</v>
      </c>
      <c r="T18" s="6">
        <f>'"cdf"'!T17/'"cdf"'!$D17</f>
        <v>0.13487916394513375</v>
      </c>
      <c r="U18" s="6">
        <f>'"cdf"'!U17/'"cdf"'!$D17</f>
        <v>9.7648595689091983E-2</v>
      </c>
      <c r="V18" s="6">
        <f>'"cdf"'!V17/'"cdf"'!$D17</f>
        <v>6.4990202482037976E-2</v>
      </c>
      <c r="W18" s="6">
        <f>'"cdf"'!W17/'"cdf"'!$D17</f>
        <v>5.0293925538863533E-2</v>
      </c>
      <c r="X18" s="6">
        <f>'"cdf"'!X17/'"cdf"'!$D17</f>
        <v>4.0496407576747266E-2</v>
      </c>
      <c r="Y18" s="6">
        <f>'"cdf"'!Y17/'"cdf"'!$D17</f>
        <v>3.3964728935336398E-2</v>
      </c>
      <c r="Z18" s="6">
        <f>'"cdf"'!Z17/'"cdf"'!$D17</f>
        <v>2.7759634225996074E-2</v>
      </c>
      <c r="AA18" s="6">
        <f>'"cdf"'!AA17/'"cdf"'!$D17</f>
        <v>2.5146962769431735E-2</v>
      </c>
      <c r="AB18" s="6">
        <f>'"cdf"'!AB17/'"cdf"'!$D17</f>
        <v>2.2534291312867397E-2</v>
      </c>
      <c r="AC18" s="6">
        <f>'"cdf"'!AC17/'"cdf"'!$D17</f>
        <v>2.0574787720444146E-2</v>
      </c>
      <c r="AD18" s="6">
        <f>'"cdf"'!AD17/'"cdf"'!$D17</f>
        <v>1.926845199216198E-2</v>
      </c>
      <c r="AE18" s="6">
        <f>'"cdf"'!AE17/'"cdf"'!$D17</f>
        <v>1.8615284128020895E-2</v>
      </c>
      <c r="AF18" s="6">
        <f>'"cdf"'!AF17/'"cdf"'!$D17</f>
        <v>1.6982364467668185E-2</v>
      </c>
      <c r="AG18" s="6">
        <f>'"cdf"'!AG17/'"cdf"'!$D17</f>
        <v>1.6655780535597645E-2</v>
      </c>
      <c r="AH18" s="6">
        <f>'"cdf"'!AH17/'"cdf"'!$D17</f>
        <v>1.5022860875244929E-2</v>
      </c>
      <c r="AI18" s="6">
        <f>'"cdf"'!AI17/'"cdf"'!$D17</f>
        <v>1.4696276943174389E-2</v>
      </c>
      <c r="AJ18" s="6">
        <f>'"cdf"'!AJ17/'"cdf"'!$D17</f>
        <v>1.3063357282821673E-2</v>
      </c>
      <c r="AK18" s="6">
        <f>'"cdf"'!AK17/'"cdf"'!$D17</f>
        <v>1.2736773350751135E-2</v>
      </c>
      <c r="AL18" s="6">
        <f>'"cdf"'!AL17/'"cdf"'!$D17</f>
        <v>1.0124101894186791E-2</v>
      </c>
      <c r="AM18" s="6">
        <f>'"cdf"'!AM17/'"cdf"'!$D17</f>
        <v>9.7975179621162499E-3</v>
      </c>
      <c r="AN18" s="6">
        <f>'"cdf"'!AN17/'"cdf"'!$D17</f>
        <v>9.4709340300457093E-3</v>
      </c>
      <c r="AO18" s="6">
        <f>'"cdf"'!AO17/'"cdf"'!$D17</f>
        <v>9.4709340300457093E-3</v>
      </c>
      <c r="AP18" s="6">
        <f>'"cdf"'!AP17/'"cdf"'!$D17</f>
        <v>9.1443500979751687E-3</v>
      </c>
      <c r="AQ18" s="6">
        <f>'"cdf"'!AQ17/'"cdf"'!$D17</f>
        <v>8.817766165904628E-3</v>
      </c>
      <c r="AR18" s="6">
        <f>'"cdf"'!AR17/'"cdf"'!$D17</f>
        <v>8.4911822338340874E-3</v>
      </c>
      <c r="AS18" s="6">
        <f>'"cdf"'!AS17/'"cdf"'!$D17</f>
        <v>8.1645983017635468E-3</v>
      </c>
      <c r="AT18" s="6">
        <f>'"cdf"'!AT17/'"cdf"'!$D17</f>
        <v>7.8380143696930079E-3</v>
      </c>
      <c r="AU18" s="6">
        <f>'"cdf"'!AU17/'"cdf"'!$D17</f>
        <v>7.8380143696930079E-3</v>
      </c>
      <c r="AV18" s="6">
        <f>'"cdf"'!AV17/'"cdf"'!$D17</f>
        <v>7.184846505551924E-3</v>
      </c>
      <c r="AW18" s="6">
        <f>'"cdf"'!AW17/'"cdf"'!$D17</f>
        <v>6.8582625734813834E-3</v>
      </c>
      <c r="AX18" s="6">
        <f>'"cdf"'!AX17/'"cdf"'!$D17</f>
        <v>6.8582625734813834E-3</v>
      </c>
      <c r="AY18" s="6">
        <f>'"cdf"'!AY17/'"cdf"'!$D17</f>
        <v>6.8582625734813834E-3</v>
      </c>
      <c r="AZ18" s="6">
        <f>'"cdf"'!AZ17/'"cdf"'!$D17</f>
        <v>6.8582625734813834E-3</v>
      </c>
      <c r="BA18" s="6">
        <f>'"cdf"'!BA17/'"cdf"'!$D17</f>
        <v>6.8582625734813834E-3</v>
      </c>
      <c r="BB18" s="6">
        <f>'"cdf"'!BB17/'"cdf"'!$D17</f>
        <v>6.8582625734813834E-3</v>
      </c>
      <c r="BC18" s="6">
        <f>'"cdf"'!BC17/'"cdf"'!$D17</f>
        <v>6.8582625734813834E-3</v>
      </c>
      <c r="BD18" s="6">
        <f>'"cdf"'!BD17/'"cdf"'!$D17</f>
        <v>6.5316786414108428E-3</v>
      </c>
      <c r="BE18" s="6">
        <f>'"cdf"'!BE17/'"cdf"'!$D17</f>
        <v>6.5316786414108428E-3</v>
      </c>
      <c r="BF18" s="6">
        <f>'"cdf"'!BF17/'"cdf"'!$D17</f>
        <v>6.5316786414108428E-3</v>
      </c>
      <c r="BG18" s="6">
        <f>'"cdf"'!BG17/'"cdf"'!$D17</f>
        <v>6.5316786414108428E-3</v>
      </c>
      <c r="BH18" s="6">
        <f>'"cdf"'!BH17/'"cdf"'!$D17</f>
        <v>6.5316786414108428E-3</v>
      </c>
      <c r="BI18" s="6">
        <f>'"cdf"'!BI17/'"cdf"'!$D17</f>
        <v>6.5316786414108428E-3</v>
      </c>
      <c r="BJ18" s="6">
        <f>'"cdf"'!BJ17/'"cdf"'!$D17</f>
        <v>6.5316786414108428E-3</v>
      </c>
      <c r="BK18" s="6">
        <f>'"cdf"'!BK17/'"cdf"'!$D17</f>
        <v>6.5316786414108428E-3</v>
      </c>
      <c r="BL18" s="6">
        <f>'"cdf"'!BL17/'"cdf"'!$D17</f>
        <v>6.5316786414108428E-3</v>
      </c>
      <c r="BM18" s="6">
        <f>'"cdf"'!BM17/'"cdf"'!$D17</f>
        <v>6.2050947093403022E-3</v>
      </c>
      <c r="BN18" s="6">
        <f>'"cdf"'!BN17/'"cdf"'!$D17</f>
        <v>6.2050947093403022E-3</v>
      </c>
      <c r="BO18" s="6">
        <f>'"cdf"'!BO17/'"cdf"'!$D17</f>
        <v>6.2050947093403022E-3</v>
      </c>
      <c r="BP18" s="6">
        <f>'"cdf"'!BP17/'"cdf"'!$D17</f>
        <v>5.8785107772697616E-3</v>
      </c>
      <c r="BQ18" s="6">
        <f>'"cdf"'!BQ17/'"cdf"'!$D17</f>
        <v>5.8785107772697616E-3</v>
      </c>
      <c r="BR18" s="6">
        <f>'"cdf"'!BR17/'"cdf"'!$D17</f>
        <v>5.8785107772697616E-3</v>
      </c>
      <c r="BS18" s="6">
        <f>'"cdf"'!BS17/'"cdf"'!$D17</f>
        <v>5.8785107772697616E-3</v>
      </c>
      <c r="BT18" s="6">
        <f>'"cdf"'!BT17/'"cdf"'!$D17</f>
        <v>5.2253429131286786E-3</v>
      </c>
      <c r="BU18" s="7">
        <f>'"cdf"'!BU17/'"cdf"'!$D17</f>
        <v>4.2455911169170524E-3</v>
      </c>
      <c r="BW18" s="14">
        <f t="shared" si="6"/>
        <v>12</v>
      </c>
      <c r="BX18" s="14">
        <f t="shared" si="7"/>
        <v>14</v>
      </c>
      <c r="BY18" s="14">
        <f t="shared" si="7"/>
        <v>15</v>
      </c>
      <c r="BZ18" s="14">
        <f t="shared" si="7"/>
        <v>15</v>
      </c>
      <c r="CA18" s="14">
        <f t="shared" si="7"/>
        <v>15</v>
      </c>
      <c r="CB18" s="14">
        <f t="shared" si="7"/>
        <v>15</v>
      </c>
      <c r="CC18" s="14">
        <f t="shared" si="7"/>
        <v>16</v>
      </c>
      <c r="CD18" s="14">
        <f t="shared" si="7"/>
        <v>16</v>
      </c>
      <c r="CE18" s="14">
        <f t="shared" si="7"/>
        <v>17</v>
      </c>
      <c r="CF18" s="14">
        <f t="shared" si="7"/>
        <v>21</v>
      </c>
      <c r="CG18" s="14">
        <f t="shared" si="7"/>
        <v>23</v>
      </c>
      <c r="CI18" s="14">
        <f t="shared" si="8"/>
        <v>41</v>
      </c>
      <c r="CJ18" s="14">
        <f t="shared" si="8"/>
        <v>43</v>
      </c>
      <c r="CK18" s="14">
        <f t="shared" si="9"/>
        <v>44</v>
      </c>
      <c r="CL18" s="14">
        <f t="shared" si="9"/>
        <v>44</v>
      </c>
      <c r="CM18" s="14">
        <f t="shared" si="9"/>
        <v>44</v>
      </c>
      <c r="CN18" s="14">
        <f t="shared" si="9"/>
        <v>44</v>
      </c>
      <c r="CO18" s="14">
        <f t="shared" si="9"/>
        <v>45</v>
      </c>
      <c r="CP18" s="14">
        <f t="shared" si="9"/>
        <v>45</v>
      </c>
      <c r="CQ18" s="14">
        <f t="shared" si="9"/>
        <v>46</v>
      </c>
      <c r="CR18" s="14">
        <f t="shared" si="9"/>
        <v>50</v>
      </c>
      <c r="CS18" s="14">
        <f t="shared" si="9"/>
        <v>52</v>
      </c>
      <c r="CU18" s="14">
        <f t="shared" si="10"/>
        <v>-3</v>
      </c>
      <c r="CV18" s="14">
        <f t="shared" si="10"/>
        <v>-1</v>
      </c>
      <c r="CW18" s="14">
        <f t="shared" si="11"/>
        <v>0</v>
      </c>
      <c r="CX18" s="14">
        <f t="shared" si="11"/>
        <v>0</v>
      </c>
      <c r="CY18" s="14">
        <f t="shared" si="11"/>
        <v>0</v>
      </c>
      <c r="CZ18" s="14">
        <f t="shared" si="11"/>
        <v>0</v>
      </c>
      <c r="DA18" s="14">
        <f t="shared" si="11"/>
        <v>1</v>
      </c>
      <c r="DB18" s="14">
        <f t="shared" si="11"/>
        <v>1</v>
      </c>
      <c r="DC18" s="14">
        <f t="shared" si="11"/>
        <v>2</v>
      </c>
      <c r="DD18" s="14">
        <f t="shared" si="11"/>
        <v>6</v>
      </c>
      <c r="DE18" s="14">
        <f t="shared" si="11"/>
        <v>8</v>
      </c>
      <c r="DG18" s="14">
        <f t="shared" si="12"/>
        <v>-6.8181818181818177E-2</v>
      </c>
      <c r="DH18" s="14">
        <f t="shared" si="13"/>
        <v>-2.2727272727272728E-2</v>
      </c>
      <c r="DI18" s="14">
        <f t="shared" si="13"/>
        <v>0</v>
      </c>
      <c r="DJ18" s="14">
        <f t="shared" si="13"/>
        <v>0</v>
      </c>
      <c r="DK18" s="14">
        <f t="shared" si="13"/>
        <v>0</v>
      </c>
      <c r="DL18" s="14">
        <f t="shared" si="13"/>
        <v>0</v>
      </c>
      <c r="DM18" s="14">
        <f t="shared" si="13"/>
        <v>2.2727272727272728E-2</v>
      </c>
      <c r="DN18" s="14">
        <f t="shared" si="13"/>
        <v>2.2727272727272728E-2</v>
      </c>
      <c r="DO18" s="14">
        <f t="shared" si="13"/>
        <v>4.5454545454545456E-2</v>
      </c>
      <c r="DP18" s="14">
        <f t="shared" si="13"/>
        <v>0.13636363636363635</v>
      </c>
      <c r="DQ18" s="14">
        <f t="shared" si="13"/>
        <v>0.18181818181818182</v>
      </c>
    </row>
    <row r="19" spans="1:121" x14ac:dyDescent="0.25">
      <c r="A19">
        <v>16</v>
      </c>
      <c r="B19">
        <v>45</v>
      </c>
      <c r="C19" s="5">
        <f>SUM(pdf!C18:$BU18)</f>
        <v>0.99999999999999911</v>
      </c>
      <c r="D19" s="6">
        <f>'"cdf"'!D18/'"cdf"'!$D18</f>
        <v>1</v>
      </c>
      <c r="E19" s="6">
        <f>'"cdf"'!E18/'"cdf"'!$D18</f>
        <v>1</v>
      </c>
      <c r="F19" s="6">
        <f>'"cdf"'!F18/'"cdf"'!$D18</f>
        <v>0.99896444597859857</v>
      </c>
      <c r="G19" s="6">
        <f>'"cdf"'!G18/'"cdf"'!$D18</f>
        <v>0.99723852260959611</v>
      </c>
      <c r="H19" s="6">
        <f>'"cdf"'!H18/'"cdf"'!$D18</f>
        <v>0.99447704521919233</v>
      </c>
      <c r="I19" s="6">
        <f>'"cdf"'!I18/'"cdf"'!$D18</f>
        <v>0.99171556782878845</v>
      </c>
      <c r="J19" s="6">
        <f>'"cdf"'!J18/'"cdf"'!$D18</f>
        <v>0.98860890576458416</v>
      </c>
      <c r="K19" s="6">
        <f>'"cdf"'!K18/'"cdf"'!$D18</f>
        <v>0.98550224370037975</v>
      </c>
      <c r="L19" s="6">
        <f>'"cdf"'!L18/'"cdf"'!$D18</f>
        <v>0.97928891957197106</v>
      </c>
      <c r="M19" s="6">
        <f>'"cdf"'!M18/'"cdf"'!$D18</f>
        <v>0.97065930272695899</v>
      </c>
      <c r="N19" s="6">
        <f>'"cdf"'!N18/'"cdf"'!$D18</f>
        <v>0.95374525371073537</v>
      </c>
      <c r="O19" s="6">
        <f>'"cdf"'!O18/'"cdf"'!$D18</f>
        <v>0.93993786675871605</v>
      </c>
      <c r="P19" s="6">
        <f>'"cdf"'!P18/'"cdf"'!$D18</f>
        <v>0.91370383154987922</v>
      </c>
      <c r="Q19" s="6">
        <f>'"cdf"'!Q18/'"cdf"'!$D18</f>
        <v>0.85847428374180201</v>
      </c>
      <c r="R19" s="6">
        <f>'"cdf"'!R18/'"cdf"'!$D18</f>
        <v>0.74628926475664525</v>
      </c>
      <c r="S19" s="6">
        <f>'"cdf"'!S18/'"cdf"'!$D18</f>
        <v>0.3593372454263033</v>
      </c>
      <c r="T19" s="6">
        <f>'"cdf"'!T18/'"cdf"'!$D18</f>
        <v>0.22885743872972025</v>
      </c>
      <c r="U19" s="6">
        <f>'"cdf"'!U18/'"cdf"'!$D18</f>
        <v>0.16258198136002758</v>
      </c>
      <c r="V19" s="6">
        <f>'"cdf"'!V18/'"cdf"'!$D18</f>
        <v>0.10459095616154637</v>
      </c>
      <c r="W19" s="6">
        <f>'"cdf"'!W18/'"cdf"'!$D18</f>
        <v>7.7321366931308214E-2</v>
      </c>
      <c r="X19" s="6">
        <f>'"cdf"'!X18/'"cdf"'!$D18</f>
        <v>5.6265101829478727E-2</v>
      </c>
      <c r="Y19" s="6">
        <f>'"cdf"'!Y18/'"cdf"'!$D18</f>
        <v>4.6945115636865674E-2</v>
      </c>
      <c r="Z19" s="6">
        <f>'"cdf"'!Z18/'"cdf"'!$D18</f>
        <v>3.9351052813255051E-2</v>
      </c>
      <c r="AA19" s="6">
        <f>'"cdf"'!AA18/'"cdf"'!$D18</f>
        <v>3.5208836727649261E-2</v>
      </c>
      <c r="AB19" s="6">
        <f>'"cdf"'!AB18/'"cdf"'!$D18</f>
        <v>3.0376251294442509E-2</v>
      </c>
      <c r="AC19" s="6">
        <f>'"cdf"'!AC18/'"cdf"'!$D18</f>
        <v>2.7959958577839127E-2</v>
      </c>
      <c r="AD19" s="6">
        <f>'"cdf"'!AD18/'"cdf"'!$D18</f>
        <v>2.4162927166033809E-2</v>
      </c>
      <c r="AE19" s="6">
        <f>'"cdf"'!AE18/'"cdf"'!$D18</f>
        <v>2.2782188470831875E-2</v>
      </c>
      <c r="AF19" s="6">
        <f>'"cdf"'!AF18/'"cdf"'!$D18</f>
        <v>2.1056265101829459E-2</v>
      </c>
      <c r="AG19" s="6">
        <f>'"cdf"'!AG18/'"cdf"'!$D18</f>
        <v>1.8294787711425599E-2</v>
      </c>
      <c r="AH19" s="6">
        <f>'"cdf"'!AH18/'"cdf"'!$D18</f>
        <v>1.7949603037625116E-2</v>
      </c>
      <c r="AI19" s="6">
        <f>'"cdf"'!AI18/'"cdf"'!$D18</f>
        <v>1.5878494994822221E-2</v>
      </c>
      <c r="AJ19" s="6">
        <f>'"cdf"'!AJ18/'"cdf"'!$D18</f>
        <v>1.5188125647221254E-2</v>
      </c>
      <c r="AK19" s="6">
        <f>'"cdf"'!AK18/'"cdf"'!$D18</f>
        <v>1.4497756299620289E-2</v>
      </c>
      <c r="AL19" s="6">
        <f>'"cdf"'!AL18/'"cdf"'!$D18</f>
        <v>1.3807386952019322E-2</v>
      </c>
      <c r="AM19" s="6">
        <f>'"cdf"'!AM18/'"cdf"'!$D18</f>
        <v>7.9392474974111036E-3</v>
      </c>
      <c r="AN19" s="6">
        <f>'"cdf"'!AN18/'"cdf"'!$D18</f>
        <v>7.9392474974111036E-3</v>
      </c>
      <c r="AO19" s="6">
        <f>'"cdf"'!AO18/'"cdf"'!$D18</f>
        <v>7.2488781498101368E-3</v>
      </c>
      <c r="AP19" s="6">
        <f>'"cdf"'!AP18/'"cdf"'!$D18</f>
        <v>7.2488781498101368E-3</v>
      </c>
      <c r="AQ19" s="6">
        <f>'"cdf"'!AQ18/'"cdf"'!$D18</f>
        <v>7.2488781498101368E-3</v>
      </c>
      <c r="AR19" s="6">
        <f>'"cdf"'!AR18/'"cdf"'!$D18</f>
        <v>7.2488781498101368E-3</v>
      </c>
      <c r="AS19" s="6">
        <f>'"cdf"'!AS18/'"cdf"'!$D18</f>
        <v>6.9036934760096542E-3</v>
      </c>
      <c r="AT19" s="6">
        <f>'"cdf"'!AT18/'"cdf"'!$D18</f>
        <v>6.9036934760096542E-3</v>
      </c>
      <c r="AU19" s="6">
        <f>'"cdf"'!AU18/'"cdf"'!$D18</f>
        <v>6.9036934760096542E-3</v>
      </c>
      <c r="AV19" s="6">
        <f>'"cdf"'!AV18/'"cdf"'!$D18</f>
        <v>6.9036934760096542E-3</v>
      </c>
      <c r="AW19" s="6">
        <f>'"cdf"'!AW18/'"cdf"'!$D18</f>
        <v>5.8681394546082049E-3</v>
      </c>
      <c r="AX19" s="6">
        <f>'"cdf"'!AX18/'"cdf"'!$D18</f>
        <v>5.8681394546082049E-3</v>
      </c>
      <c r="AY19" s="6">
        <f>'"cdf"'!AY18/'"cdf"'!$D18</f>
        <v>5.8681394546082049E-3</v>
      </c>
      <c r="AZ19" s="6">
        <f>'"cdf"'!AZ18/'"cdf"'!$D18</f>
        <v>5.5229547808077232E-3</v>
      </c>
      <c r="BA19" s="6">
        <f>'"cdf"'!BA18/'"cdf"'!$D18</f>
        <v>5.5229547808077232E-3</v>
      </c>
      <c r="BB19" s="6">
        <f>'"cdf"'!BB18/'"cdf"'!$D18</f>
        <v>5.5229547808077232E-3</v>
      </c>
      <c r="BC19" s="6">
        <f>'"cdf"'!BC18/'"cdf"'!$D18</f>
        <v>5.5229547808077232E-3</v>
      </c>
      <c r="BD19" s="6">
        <f>'"cdf"'!BD18/'"cdf"'!$D18</f>
        <v>5.1777701070072416E-3</v>
      </c>
      <c r="BE19" s="6">
        <f>'"cdf"'!BE18/'"cdf"'!$D18</f>
        <v>4.8325854332067599E-3</v>
      </c>
      <c r="BF19" s="6">
        <f>'"cdf"'!BF18/'"cdf"'!$D18</f>
        <v>4.8325854332067599E-3</v>
      </c>
      <c r="BG19" s="6">
        <f>'"cdf"'!BG18/'"cdf"'!$D18</f>
        <v>4.4874007594062782E-3</v>
      </c>
      <c r="BH19" s="6">
        <f>'"cdf"'!BH18/'"cdf"'!$D18</f>
        <v>4.4874007594062782E-3</v>
      </c>
      <c r="BI19" s="6">
        <f>'"cdf"'!BI18/'"cdf"'!$D18</f>
        <v>4.4874007594062782E-3</v>
      </c>
      <c r="BJ19" s="6">
        <f>'"cdf"'!BJ18/'"cdf"'!$D18</f>
        <v>4.4874007594062782E-3</v>
      </c>
      <c r="BK19" s="6">
        <f>'"cdf"'!BK18/'"cdf"'!$D18</f>
        <v>4.4874007594062782E-3</v>
      </c>
      <c r="BL19" s="6">
        <f>'"cdf"'!BL18/'"cdf"'!$D18</f>
        <v>4.4874007594062782E-3</v>
      </c>
      <c r="BM19" s="6">
        <f>'"cdf"'!BM18/'"cdf"'!$D18</f>
        <v>4.4874007594062782E-3</v>
      </c>
      <c r="BN19" s="6">
        <f>'"cdf"'!BN18/'"cdf"'!$D18</f>
        <v>4.4874007594062782E-3</v>
      </c>
      <c r="BO19" s="6">
        <f>'"cdf"'!BO18/'"cdf"'!$D18</f>
        <v>4.4874007594062782E-3</v>
      </c>
      <c r="BP19" s="6">
        <f>'"cdf"'!BP18/'"cdf"'!$D18</f>
        <v>4.4874007594062782E-3</v>
      </c>
      <c r="BQ19" s="6">
        <f>'"cdf"'!BQ18/'"cdf"'!$D18</f>
        <v>4.4874007594062782E-3</v>
      </c>
      <c r="BR19" s="6">
        <f>'"cdf"'!BR18/'"cdf"'!$D18</f>
        <v>4.4874007594062782E-3</v>
      </c>
      <c r="BS19" s="6">
        <f>'"cdf"'!BS18/'"cdf"'!$D18</f>
        <v>4.4874007594062782E-3</v>
      </c>
      <c r="BT19" s="6">
        <f>'"cdf"'!BT18/'"cdf"'!$D18</f>
        <v>4.1422160856057965E-3</v>
      </c>
      <c r="BU19" s="7">
        <f>'"cdf"'!BU18/'"cdf"'!$D18</f>
        <v>3.7970314118053149E-3</v>
      </c>
      <c r="BW19" s="14">
        <f t="shared" si="6"/>
        <v>12</v>
      </c>
      <c r="BX19" s="14">
        <f t="shared" si="7"/>
        <v>15</v>
      </c>
      <c r="BY19" s="14">
        <f t="shared" si="7"/>
        <v>15</v>
      </c>
      <c r="BZ19" s="14">
        <f t="shared" si="7"/>
        <v>16</v>
      </c>
      <c r="CA19" s="14">
        <f t="shared" si="7"/>
        <v>16</v>
      </c>
      <c r="CB19" s="14">
        <f t="shared" si="7"/>
        <v>16</v>
      </c>
      <c r="CC19" s="14">
        <f t="shared" si="7"/>
        <v>17</v>
      </c>
      <c r="CD19" s="14">
        <f t="shared" si="7"/>
        <v>17</v>
      </c>
      <c r="CE19" s="14">
        <f t="shared" si="7"/>
        <v>19</v>
      </c>
      <c r="CF19" s="14">
        <f t="shared" si="7"/>
        <v>22</v>
      </c>
      <c r="CG19" s="14">
        <f t="shared" si="7"/>
        <v>26</v>
      </c>
      <c r="CI19" s="14">
        <f t="shared" si="8"/>
        <v>41</v>
      </c>
      <c r="CJ19" s="14">
        <f t="shared" si="8"/>
        <v>44</v>
      </c>
      <c r="CK19" s="14">
        <f t="shared" si="9"/>
        <v>44</v>
      </c>
      <c r="CL19" s="14">
        <f t="shared" si="9"/>
        <v>45</v>
      </c>
      <c r="CM19" s="14">
        <f t="shared" si="9"/>
        <v>45</v>
      </c>
      <c r="CN19" s="14">
        <f t="shared" si="9"/>
        <v>45</v>
      </c>
      <c r="CO19" s="14">
        <f t="shared" si="9"/>
        <v>46</v>
      </c>
      <c r="CP19" s="14">
        <f t="shared" si="9"/>
        <v>46</v>
      </c>
      <c r="CQ19" s="14">
        <f t="shared" si="9"/>
        <v>48</v>
      </c>
      <c r="CR19" s="14">
        <f t="shared" si="9"/>
        <v>51</v>
      </c>
      <c r="CS19" s="14">
        <f t="shared" si="9"/>
        <v>55</v>
      </c>
      <c r="CU19" s="14">
        <f t="shared" si="10"/>
        <v>-4</v>
      </c>
      <c r="CV19" s="14">
        <f t="shared" si="10"/>
        <v>-1</v>
      </c>
      <c r="CW19" s="14">
        <f t="shared" si="11"/>
        <v>-1</v>
      </c>
      <c r="CX19" s="14">
        <f t="shared" si="11"/>
        <v>0</v>
      </c>
      <c r="CY19" s="14">
        <f t="shared" si="11"/>
        <v>0</v>
      </c>
      <c r="CZ19" s="14">
        <f t="shared" si="11"/>
        <v>0</v>
      </c>
      <c r="DA19" s="14">
        <f t="shared" si="11"/>
        <v>1</v>
      </c>
      <c r="DB19" s="14">
        <f t="shared" si="11"/>
        <v>1</v>
      </c>
      <c r="DC19" s="14">
        <f t="shared" si="11"/>
        <v>3</v>
      </c>
      <c r="DD19" s="14">
        <f t="shared" si="11"/>
        <v>6</v>
      </c>
      <c r="DE19" s="14">
        <f t="shared" si="11"/>
        <v>10</v>
      </c>
      <c r="DG19" s="14">
        <f t="shared" si="12"/>
        <v>-8.8888888888888892E-2</v>
      </c>
      <c r="DH19" s="14">
        <f t="shared" si="13"/>
        <v>-2.2222222222222223E-2</v>
      </c>
      <c r="DI19" s="14">
        <f t="shared" si="13"/>
        <v>-2.2222222222222223E-2</v>
      </c>
      <c r="DJ19" s="14">
        <f t="shared" si="13"/>
        <v>0</v>
      </c>
      <c r="DK19" s="14">
        <f t="shared" si="13"/>
        <v>0</v>
      </c>
      <c r="DL19" s="14">
        <f t="shared" si="13"/>
        <v>0</v>
      </c>
      <c r="DM19" s="14">
        <f t="shared" si="13"/>
        <v>2.2222222222222223E-2</v>
      </c>
      <c r="DN19" s="14">
        <f t="shared" si="13"/>
        <v>2.2222222222222223E-2</v>
      </c>
      <c r="DO19" s="14">
        <f t="shared" si="13"/>
        <v>6.6666666666666666E-2</v>
      </c>
      <c r="DP19" s="14">
        <f t="shared" si="13"/>
        <v>0.13333333333333333</v>
      </c>
      <c r="DQ19" s="14">
        <f t="shared" si="13"/>
        <v>0.22222222222222221</v>
      </c>
    </row>
    <row r="20" spans="1:121" x14ac:dyDescent="0.25">
      <c r="A20">
        <v>17</v>
      </c>
      <c r="B20">
        <v>46</v>
      </c>
      <c r="C20" s="5">
        <f>SUM(pdf!C19:$BU19)</f>
        <v>0.99999999999999878</v>
      </c>
      <c r="D20" s="6">
        <f>'"cdf"'!D19/'"cdf"'!$D19</f>
        <v>1</v>
      </c>
      <c r="E20" s="6">
        <f>'"cdf"'!E19/'"cdf"'!$D19</f>
        <v>0.99967543005517689</v>
      </c>
      <c r="F20" s="6">
        <f>'"cdf"'!F19/'"cdf"'!$D19</f>
        <v>0.99902629016553068</v>
      </c>
      <c r="G20" s="6">
        <f>'"cdf"'!G19/'"cdf"'!$D19</f>
        <v>0.99772801038623826</v>
      </c>
      <c r="H20" s="6">
        <f>'"cdf"'!H19/'"cdf"'!$D19</f>
        <v>0.99707887049659205</v>
      </c>
      <c r="I20" s="6">
        <f>'"cdf"'!I19/'"cdf"'!$D19</f>
        <v>0.99675430055176895</v>
      </c>
      <c r="J20" s="6">
        <f>'"cdf"'!J19/'"cdf"'!$D19</f>
        <v>0.99545602077247641</v>
      </c>
      <c r="K20" s="6">
        <f>'"cdf"'!K19/'"cdf"'!$D19</f>
        <v>0.9941577409931841</v>
      </c>
      <c r="L20" s="6">
        <f>'"cdf"'!L19/'"cdf"'!$D19</f>
        <v>0.99058747160012983</v>
      </c>
      <c r="M20" s="6">
        <f>'"cdf"'!M19/'"cdf"'!$D19</f>
        <v>0.98831548198636809</v>
      </c>
      <c r="N20" s="6">
        <f>'"cdf"'!N19/'"cdf"'!$D19</f>
        <v>0.98377150275884462</v>
      </c>
      <c r="O20" s="6">
        <f>'"cdf"'!O19/'"cdf"'!$D19</f>
        <v>0.97273612463485881</v>
      </c>
      <c r="P20" s="6">
        <f>'"cdf"'!P19/'"cdf"'!$D19</f>
        <v>0.95618305744888032</v>
      </c>
      <c r="Q20" s="6">
        <f>'"cdf"'!Q19/'"cdf"'!$D19</f>
        <v>0.92956832197338524</v>
      </c>
      <c r="R20" s="6">
        <f>'"cdf"'!R19/'"cdf"'!$D19</f>
        <v>0.87958455047062656</v>
      </c>
      <c r="S20" s="6">
        <f>'"cdf"'!S19/'"cdf"'!$D19</f>
        <v>0.75267770204479079</v>
      </c>
      <c r="T20" s="6">
        <f>'"cdf"'!T19/'"cdf"'!$D19</f>
        <v>0.37260629665692968</v>
      </c>
      <c r="U20" s="6">
        <f>'"cdf"'!U19/'"cdf"'!$D19</f>
        <v>0.23823433950016218</v>
      </c>
      <c r="V20" s="6">
        <f>'"cdf"'!V19/'"cdf"'!$D19</f>
        <v>0.14897760467380716</v>
      </c>
      <c r="W20" s="6">
        <f>'"cdf"'!W19/'"cdf"'!$D19</f>
        <v>0.10094125283998701</v>
      </c>
      <c r="X20" s="6">
        <f>'"cdf"'!X19/'"cdf"'!$D19</f>
        <v>6.9457968192145378E-2</v>
      </c>
      <c r="Y20" s="6">
        <f>'"cdf"'!Y19/'"cdf"'!$D19</f>
        <v>5.4527750730282314E-2</v>
      </c>
      <c r="Z20" s="6">
        <f>'"cdf"'!Z19/'"cdf"'!$D19</f>
        <v>4.1220382992534853E-2</v>
      </c>
      <c r="AA20" s="6">
        <f>'"cdf"'!AA19/'"cdf"'!$D19</f>
        <v>3.3430704316780233E-2</v>
      </c>
      <c r="AB20" s="6">
        <f>'"cdf"'!AB19/'"cdf"'!$D19</f>
        <v>2.7913015254787385E-2</v>
      </c>
      <c r="AC20" s="6">
        <f>'"cdf"'!AC19/'"cdf"'!$D19</f>
        <v>2.4018175916910078E-2</v>
      </c>
      <c r="AD20" s="6">
        <f>'"cdf"'!AD19/'"cdf"'!$D19</f>
        <v>2.0447906523855888E-2</v>
      </c>
      <c r="AE20" s="6">
        <f>'"cdf"'!AE19/'"cdf"'!$D19</f>
        <v>1.9474196689386557E-2</v>
      </c>
      <c r="AF20" s="6">
        <f>'"cdf"'!AF19/'"cdf"'!$D19</f>
        <v>1.8500486854917227E-2</v>
      </c>
      <c r="AG20" s="6">
        <f>'"cdf"'!AG19/'"cdf"'!$D19</f>
        <v>1.7526777020447897E-2</v>
      </c>
      <c r="AH20" s="6">
        <f>'"cdf"'!AH19/'"cdf"'!$D19</f>
        <v>1.6228497241155458E-2</v>
      </c>
      <c r="AI20" s="6">
        <f>'"cdf"'!AI19/'"cdf"'!$D19</f>
        <v>1.525478740668613E-2</v>
      </c>
      <c r="AJ20" s="6">
        <f>'"cdf"'!AJ19/'"cdf"'!$D19</f>
        <v>1.2982797792924362E-2</v>
      </c>
      <c r="AK20" s="6">
        <f>'"cdf"'!AK19/'"cdf"'!$D19</f>
        <v>1.2333657903278146E-2</v>
      </c>
      <c r="AL20" s="6">
        <f>'"cdf"'!AL19/'"cdf"'!$D19</f>
        <v>1.1684518013631927E-2</v>
      </c>
      <c r="AM20" s="6">
        <f>'"cdf"'!AM19/'"cdf"'!$D19</f>
        <v>1.1035378123985709E-2</v>
      </c>
      <c r="AN20" s="6">
        <f>'"cdf"'!AN19/'"cdf"'!$D19</f>
        <v>9.7370983446932718E-3</v>
      </c>
      <c r="AO20" s="6">
        <f>'"cdf"'!AO19/'"cdf"'!$D19</f>
        <v>9.4125283998701629E-3</v>
      </c>
      <c r="AP20" s="6">
        <f>'"cdf"'!AP19/'"cdf"'!$D19</f>
        <v>8.7633885102239451E-3</v>
      </c>
      <c r="AQ20" s="6">
        <f>'"cdf"'!AQ19/'"cdf"'!$D19</f>
        <v>8.1142486205777256E-3</v>
      </c>
      <c r="AR20" s="6">
        <f>'"cdf"'!AR19/'"cdf"'!$D19</f>
        <v>8.1142486205777256E-3</v>
      </c>
      <c r="AS20" s="6">
        <f>'"cdf"'!AS19/'"cdf"'!$D19</f>
        <v>8.1142486205777256E-3</v>
      </c>
      <c r="AT20" s="6">
        <f>'"cdf"'!AT19/'"cdf"'!$D19</f>
        <v>7.4651087309315096E-3</v>
      </c>
      <c r="AU20" s="6">
        <f>'"cdf"'!AU19/'"cdf"'!$D19</f>
        <v>7.4651087309315096E-3</v>
      </c>
      <c r="AV20" s="6">
        <f>'"cdf"'!AV19/'"cdf"'!$D19</f>
        <v>7.1405387861084007E-3</v>
      </c>
      <c r="AW20" s="6">
        <f>'"cdf"'!AW19/'"cdf"'!$D19</f>
        <v>6.4913988964621838E-3</v>
      </c>
      <c r="AX20" s="6">
        <f>'"cdf"'!AX19/'"cdf"'!$D19</f>
        <v>4.543979227523527E-3</v>
      </c>
      <c r="AY20" s="6">
        <f>'"cdf"'!AY19/'"cdf"'!$D19</f>
        <v>4.543979227523527E-3</v>
      </c>
      <c r="AZ20" s="6">
        <f>'"cdf"'!AZ19/'"cdf"'!$D19</f>
        <v>4.2194092827004181E-3</v>
      </c>
      <c r="BA20" s="6">
        <f>'"cdf"'!BA19/'"cdf"'!$D19</f>
        <v>4.2194092827004181E-3</v>
      </c>
      <c r="BB20" s="6">
        <f>'"cdf"'!BB19/'"cdf"'!$D19</f>
        <v>4.2194092827004181E-3</v>
      </c>
      <c r="BC20" s="6">
        <f>'"cdf"'!BC19/'"cdf"'!$D19</f>
        <v>4.2194092827004181E-3</v>
      </c>
      <c r="BD20" s="6">
        <f>'"cdf"'!BD19/'"cdf"'!$D19</f>
        <v>3.8948393378773097E-3</v>
      </c>
      <c r="BE20" s="6">
        <f>'"cdf"'!BE19/'"cdf"'!$D19</f>
        <v>3.8948393378773097E-3</v>
      </c>
      <c r="BF20" s="6">
        <f>'"cdf"'!BF19/'"cdf"'!$D19</f>
        <v>3.8948393378773097E-3</v>
      </c>
      <c r="BG20" s="6">
        <f>'"cdf"'!BG19/'"cdf"'!$D19</f>
        <v>3.5702693930542008E-3</v>
      </c>
      <c r="BH20" s="6">
        <f>'"cdf"'!BH19/'"cdf"'!$D19</f>
        <v>3.5702693930542008E-3</v>
      </c>
      <c r="BI20" s="6">
        <f>'"cdf"'!BI19/'"cdf"'!$D19</f>
        <v>3.2456994482310923E-3</v>
      </c>
      <c r="BJ20" s="6">
        <f>'"cdf"'!BJ19/'"cdf"'!$D19</f>
        <v>3.2456994482310923E-3</v>
      </c>
      <c r="BK20" s="6">
        <f>'"cdf"'!BK19/'"cdf"'!$D19</f>
        <v>3.2456994482310923E-3</v>
      </c>
      <c r="BL20" s="6">
        <f>'"cdf"'!BL19/'"cdf"'!$D19</f>
        <v>3.2456994482310923E-3</v>
      </c>
      <c r="BM20" s="6">
        <f>'"cdf"'!BM19/'"cdf"'!$D19</f>
        <v>3.2456994482310923E-3</v>
      </c>
      <c r="BN20" s="6">
        <f>'"cdf"'!BN19/'"cdf"'!$D19</f>
        <v>3.2456994482310923E-3</v>
      </c>
      <c r="BO20" s="6">
        <f>'"cdf"'!BO19/'"cdf"'!$D19</f>
        <v>2.9211295034079839E-3</v>
      </c>
      <c r="BP20" s="6">
        <f>'"cdf"'!BP19/'"cdf"'!$D19</f>
        <v>2.596559558584875E-3</v>
      </c>
      <c r="BQ20" s="6">
        <f>'"cdf"'!BQ19/'"cdf"'!$D19</f>
        <v>2.596559558584875E-3</v>
      </c>
      <c r="BR20" s="6">
        <f>'"cdf"'!BR19/'"cdf"'!$D19</f>
        <v>2.596559558584875E-3</v>
      </c>
      <c r="BS20" s="6">
        <f>'"cdf"'!BS19/'"cdf"'!$D19</f>
        <v>2.596559558584875E-3</v>
      </c>
      <c r="BT20" s="6">
        <f>'"cdf"'!BT19/'"cdf"'!$D19</f>
        <v>1.6228497241155462E-3</v>
      </c>
      <c r="BU20" s="7">
        <f>'"cdf"'!BU19/'"cdf"'!$D19</f>
        <v>1.2982797792924375E-3</v>
      </c>
      <c r="BW20" s="14">
        <f t="shared" si="6"/>
        <v>14</v>
      </c>
      <c r="BX20" s="14">
        <f t="shared" si="6"/>
        <v>16</v>
      </c>
      <c r="BY20" s="14">
        <f t="shared" si="6"/>
        <v>17</v>
      </c>
      <c r="BZ20" s="14">
        <f t="shared" si="6"/>
        <v>17</v>
      </c>
      <c r="CA20" s="14">
        <f t="shared" si="6"/>
        <v>17</v>
      </c>
      <c r="CB20" s="14">
        <f t="shared" si="6"/>
        <v>17</v>
      </c>
      <c r="CC20" s="14">
        <f t="shared" si="6"/>
        <v>18</v>
      </c>
      <c r="CD20" s="14">
        <f t="shared" si="6"/>
        <v>18</v>
      </c>
      <c r="CE20" s="14">
        <f t="shared" si="6"/>
        <v>19</v>
      </c>
      <c r="CF20" s="14">
        <f t="shared" si="6"/>
        <v>23</v>
      </c>
      <c r="CG20" s="14">
        <f t="shared" si="6"/>
        <v>25</v>
      </c>
      <c r="CI20" s="14">
        <f t="shared" si="8"/>
        <v>43</v>
      </c>
      <c r="CJ20" s="14">
        <f t="shared" si="8"/>
        <v>45</v>
      </c>
      <c r="CK20" s="14">
        <f t="shared" si="8"/>
        <v>46</v>
      </c>
      <c r="CL20" s="14">
        <f t="shared" si="8"/>
        <v>46</v>
      </c>
      <c r="CM20" s="14">
        <f t="shared" si="8"/>
        <v>46</v>
      </c>
      <c r="CN20" s="14">
        <f t="shared" si="8"/>
        <v>46</v>
      </c>
      <c r="CO20" s="14">
        <f t="shared" si="8"/>
        <v>47</v>
      </c>
      <c r="CP20" s="14">
        <f t="shared" si="8"/>
        <v>47</v>
      </c>
      <c r="CQ20" s="14">
        <f t="shared" si="8"/>
        <v>48</v>
      </c>
      <c r="CR20" s="14">
        <f t="shared" si="8"/>
        <v>52</v>
      </c>
      <c r="CS20" s="14">
        <f t="shared" si="8"/>
        <v>54</v>
      </c>
      <c r="CU20" s="14">
        <f t="shared" si="10"/>
        <v>-3</v>
      </c>
      <c r="CV20" s="14">
        <f t="shared" si="10"/>
        <v>-1</v>
      </c>
      <c r="CW20" s="14">
        <f t="shared" si="10"/>
        <v>0</v>
      </c>
      <c r="CX20" s="14">
        <f t="shared" si="10"/>
        <v>0</v>
      </c>
      <c r="CY20" s="14">
        <f t="shared" si="10"/>
        <v>0</v>
      </c>
      <c r="CZ20" s="14">
        <f t="shared" si="10"/>
        <v>0</v>
      </c>
      <c r="DA20" s="14">
        <f t="shared" si="10"/>
        <v>1</v>
      </c>
      <c r="DB20" s="14">
        <f t="shared" si="10"/>
        <v>1</v>
      </c>
      <c r="DC20" s="14">
        <f t="shared" si="10"/>
        <v>2</v>
      </c>
      <c r="DD20" s="14">
        <f t="shared" si="10"/>
        <v>6</v>
      </c>
      <c r="DE20" s="14">
        <f t="shared" si="10"/>
        <v>8</v>
      </c>
      <c r="DG20" s="14">
        <f t="shared" si="12"/>
        <v>-6.5217391304347824E-2</v>
      </c>
      <c r="DH20" s="14">
        <f t="shared" si="12"/>
        <v>-2.1739130434782608E-2</v>
      </c>
      <c r="DI20" s="14">
        <f t="shared" si="12"/>
        <v>0</v>
      </c>
      <c r="DJ20" s="14">
        <f t="shared" si="12"/>
        <v>0</v>
      </c>
      <c r="DK20" s="14">
        <f t="shared" si="12"/>
        <v>0</v>
      </c>
      <c r="DL20" s="14">
        <f t="shared" si="12"/>
        <v>0</v>
      </c>
      <c r="DM20" s="14">
        <f t="shared" si="12"/>
        <v>2.1739130434782608E-2</v>
      </c>
      <c r="DN20" s="14">
        <f t="shared" si="12"/>
        <v>2.1739130434782608E-2</v>
      </c>
      <c r="DO20" s="14">
        <f t="shared" si="12"/>
        <v>4.3478260869565216E-2</v>
      </c>
      <c r="DP20" s="14">
        <f t="shared" si="12"/>
        <v>0.13043478260869565</v>
      </c>
      <c r="DQ20" s="14">
        <f t="shared" si="12"/>
        <v>0.17391304347826086</v>
      </c>
    </row>
    <row r="21" spans="1:121" x14ac:dyDescent="0.25">
      <c r="A21">
        <v>18</v>
      </c>
      <c r="B21">
        <v>47</v>
      </c>
      <c r="C21" s="5">
        <f>SUM(pdf!C20:$BU20)</f>
        <v>0.99999999999999922</v>
      </c>
      <c r="D21" s="6">
        <f>'"cdf"'!D20/'"cdf"'!$D20</f>
        <v>1</v>
      </c>
      <c r="E21" s="6">
        <f>'"cdf"'!E20/'"cdf"'!$D20</f>
        <v>1</v>
      </c>
      <c r="F21" s="6">
        <f>'"cdf"'!F20/'"cdf"'!$D20</f>
        <v>0.99958315964985422</v>
      </c>
      <c r="G21" s="6">
        <f>'"cdf"'!G20/'"cdf"'!$D20</f>
        <v>0.99916631929970823</v>
      </c>
      <c r="H21" s="6">
        <f>'"cdf"'!H20/'"cdf"'!$D20</f>
        <v>0.99833263859941657</v>
      </c>
      <c r="I21" s="6">
        <f>'"cdf"'!I20/'"cdf"'!$D20</f>
        <v>0.99749895789912468</v>
      </c>
      <c r="J21" s="6">
        <f>'"cdf"'!J20/'"cdf"'!$D20</f>
        <v>0.99666527719883291</v>
      </c>
      <c r="K21" s="6">
        <f>'"cdf"'!K20/'"cdf"'!$D20</f>
        <v>0.9937473947478116</v>
      </c>
      <c r="L21" s="6">
        <f>'"cdf"'!L20/'"cdf"'!$D20</f>
        <v>0.9908295122967905</v>
      </c>
      <c r="M21" s="6">
        <f>'"cdf"'!M20/'"cdf"'!$D20</f>
        <v>0.98666110879533153</v>
      </c>
      <c r="N21" s="6">
        <f>'"cdf"'!N20/'"cdf"'!$D20</f>
        <v>0.98374322634431022</v>
      </c>
      <c r="O21" s="6">
        <f>'"cdf"'!O20/'"cdf"'!$D20</f>
        <v>0.97790746144226781</v>
      </c>
      <c r="P21" s="6">
        <f>'"cdf"'!P20/'"cdf"'!$D20</f>
        <v>0.97082117548978752</v>
      </c>
      <c r="Q21" s="6">
        <f>'"cdf"'!Q20/'"cdf"'!$D20</f>
        <v>0.95373072113380586</v>
      </c>
      <c r="R21" s="6">
        <f>'"cdf"'!R20/'"cdf"'!$D20</f>
        <v>0.92788661942476025</v>
      </c>
      <c r="S21" s="6">
        <f>'"cdf"'!S20/'"cdf"'!$D20</f>
        <v>0.87869945810754491</v>
      </c>
      <c r="T21" s="6">
        <f>'"cdf"'!T20/'"cdf"'!$D20</f>
        <v>0.74322634431012902</v>
      </c>
      <c r="U21" s="6">
        <f>'"cdf"'!U20/'"cdf"'!$D20</f>
        <v>0.37140475197999184</v>
      </c>
      <c r="V21" s="6">
        <f>'"cdf"'!V20/'"cdf"'!$D20</f>
        <v>0.21008753647353076</v>
      </c>
      <c r="W21" s="6">
        <f>'"cdf"'!W20/'"cdf"'!$D20</f>
        <v>0.13547311379741558</v>
      </c>
      <c r="X21" s="6">
        <f>'"cdf"'!X20/'"cdf"'!$D20</f>
        <v>8.3784910379324895E-2</v>
      </c>
      <c r="Y21" s="6">
        <f>'"cdf"'!Y20/'"cdf"'!$D20</f>
        <v>5.9608170070862984E-2</v>
      </c>
      <c r="Z21" s="6">
        <f>'"cdf"'!Z20/'"cdf"'!$D20</f>
        <v>4.1267194664443584E-2</v>
      </c>
      <c r="AA21" s="6">
        <f>'"cdf"'!AA20/'"cdf"'!$D20</f>
        <v>3.0429345560650314E-2</v>
      </c>
      <c r="AB21" s="6">
        <f>'"cdf"'!AB20/'"cdf"'!$D20</f>
        <v>2.5427261358899569E-2</v>
      </c>
      <c r="AC21" s="6">
        <f>'"cdf"'!AC20/'"cdf"'!$D20</f>
        <v>1.9174656106711135E-2</v>
      </c>
      <c r="AD21" s="6">
        <f>'"cdf"'!AD20/'"cdf"'!$D20</f>
        <v>1.5839933305543983E-2</v>
      </c>
      <c r="AE21" s="6">
        <f>'"cdf"'!AE20/'"cdf"'!$D20</f>
        <v>1.4172571904960407E-2</v>
      </c>
      <c r="AF21" s="6">
        <f>'"cdf"'!AF20/'"cdf"'!$D20</f>
        <v>1.3755731554814512E-2</v>
      </c>
      <c r="AG21" s="6">
        <f>'"cdf"'!AG20/'"cdf"'!$D20</f>
        <v>1.2922050854522723E-2</v>
      </c>
      <c r="AH21" s="6">
        <f>'"cdf"'!AH20/'"cdf"'!$D20</f>
        <v>1.0421008753647352E-2</v>
      </c>
      <c r="AI21" s="6">
        <f>'"cdf"'!AI20/'"cdf"'!$D20</f>
        <v>1.000416840350146E-2</v>
      </c>
      <c r="AJ21" s="6">
        <f>'"cdf"'!AJ20/'"cdf"'!$D20</f>
        <v>1.000416840350146E-2</v>
      </c>
      <c r="AK21" s="6">
        <f>'"cdf"'!AK20/'"cdf"'!$D20</f>
        <v>9.1704877032096725E-3</v>
      </c>
      <c r="AL21" s="6">
        <f>'"cdf"'!AL20/'"cdf"'!$D20</f>
        <v>9.1704877032096725E-3</v>
      </c>
      <c r="AM21" s="6">
        <f>'"cdf"'!AM20/'"cdf"'!$D20</f>
        <v>8.7536473530637794E-3</v>
      </c>
      <c r="AN21" s="6">
        <f>'"cdf"'!AN20/'"cdf"'!$D20</f>
        <v>7.5031263026260949E-3</v>
      </c>
      <c r="AO21" s="6">
        <f>'"cdf"'!AO20/'"cdf"'!$D20</f>
        <v>5.8357649020425138E-3</v>
      </c>
      <c r="AP21" s="6">
        <f>'"cdf"'!AP20/'"cdf"'!$D20</f>
        <v>5.4189245518966207E-3</v>
      </c>
      <c r="AQ21" s="6">
        <f>'"cdf"'!AQ20/'"cdf"'!$D20</f>
        <v>5.0020842017507276E-3</v>
      </c>
      <c r="AR21" s="6">
        <f>'"cdf"'!AR20/'"cdf"'!$D20</f>
        <v>4.5852438516048337E-3</v>
      </c>
      <c r="AS21" s="6">
        <f>'"cdf"'!AS20/'"cdf"'!$D20</f>
        <v>4.1684035014589414E-3</v>
      </c>
      <c r="AT21" s="6">
        <f>'"cdf"'!AT20/'"cdf"'!$D20</f>
        <v>4.1684035014589414E-3</v>
      </c>
      <c r="AU21" s="6">
        <f>'"cdf"'!AU20/'"cdf"'!$D20</f>
        <v>4.1684035014589414E-3</v>
      </c>
      <c r="AV21" s="6">
        <f>'"cdf"'!AV20/'"cdf"'!$D20</f>
        <v>4.1684035014589414E-3</v>
      </c>
      <c r="AW21" s="6">
        <f>'"cdf"'!AW20/'"cdf"'!$D20</f>
        <v>3.7515631513130483E-3</v>
      </c>
      <c r="AX21" s="6">
        <f>'"cdf"'!AX20/'"cdf"'!$D20</f>
        <v>3.3347228011671557E-3</v>
      </c>
      <c r="AY21" s="6">
        <f>'"cdf"'!AY20/'"cdf"'!$D20</f>
        <v>3.3347228011671557E-3</v>
      </c>
      <c r="AZ21" s="6">
        <f>'"cdf"'!AZ20/'"cdf"'!$D20</f>
        <v>3.3347228011671557E-3</v>
      </c>
      <c r="BA21" s="6">
        <f>'"cdf"'!BA20/'"cdf"'!$D20</f>
        <v>2.5010421008753668E-3</v>
      </c>
      <c r="BB21" s="6">
        <f>'"cdf"'!BB20/'"cdf"'!$D20</f>
        <v>2.5010421008753668E-3</v>
      </c>
      <c r="BC21" s="6">
        <f>'"cdf"'!BC20/'"cdf"'!$D20</f>
        <v>2.5010421008753668E-3</v>
      </c>
      <c r="BD21" s="6">
        <f>'"cdf"'!BD20/'"cdf"'!$D20</f>
        <v>2.5010421008753668E-3</v>
      </c>
      <c r="BE21" s="6">
        <f>'"cdf"'!BE20/'"cdf"'!$D20</f>
        <v>2.0842017507294733E-3</v>
      </c>
      <c r="BF21" s="6">
        <f>'"cdf"'!BF20/'"cdf"'!$D20</f>
        <v>2.0842017507294733E-3</v>
      </c>
      <c r="BG21" s="6">
        <f>'"cdf"'!BG20/'"cdf"'!$D20</f>
        <v>2.0842017507294733E-3</v>
      </c>
      <c r="BH21" s="6">
        <f>'"cdf"'!BH20/'"cdf"'!$D20</f>
        <v>2.0842017507294733E-3</v>
      </c>
      <c r="BI21" s="6">
        <f>'"cdf"'!BI20/'"cdf"'!$D20</f>
        <v>2.0842017507294733E-3</v>
      </c>
      <c r="BJ21" s="6">
        <f>'"cdf"'!BJ20/'"cdf"'!$D20</f>
        <v>2.0842017507294733E-3</v>
      </c>
      <c r="BK21" s="6">
        <f>'"cdf"'!BK20/'"cdf"'!$D20</f>
        <v>1.2505210504376847E-3</v>
      </c>
      <c r="BL21" s="6">
        <f>'"cdf"'!BL20/'"cdf"'!$D20</f>
        <v>1.2505210504376847E-3</v>
      </c>
      <c r="BM21" s="6">
        <f>'"cdf"'!BM20/'"cdf"'!$D20</f>
        <v>1.2505210504376847E-3</v>
      </c>
      <c r="BN21" s="6">
        <f>'"cdf"'!BN20/'"cdf"'!$D20</f>
        <v>1.2505210504376847E-3</v>
      </c>
      <c r="BO21" s="6">
        <f>'"cdf"'!BO20/'"cdf"'!$D20</f>
        <v>1.2505210504376847E-3</v>
      </c>
      <c r="BP21" s="6">
        <f>'"cdf"'!BP20/'"cdf"'!$D20</f>
        <v>1.2505210504376847E-3</v>
      </c>
      <c r="BQ21" s="6">
        <f>'"cdf"'!BQ20/'"cdf"'!$D20</f>
        <v>1.2505210504376847E-3</v>
      </c>
      <c r="BR21" s="6">
        <f>'"cdf"'!BR20/'"cdf"'!$D20</f>
        <v>1.2505210504376847E-3</v>
      </c>
      <c r="BS21" s="6">
        <f>'"cdf"'!BS20/'"cdf"'!$D20</f>
        <v>1.2505210504376847E-3</v>
      </c>
      <c r="BT21" s="6">
        <f>'"cdf"'!BT20/'"cdf"'!$D20</f>
        <v>1.2505210504376847E-3</v>
      </c>
      <c r="BU21" s="7">
        <f>'"cdf"'!BU20/'"cdf"'!$D20</f>
        <v>1.2505210504376847E-3</v>
      </c>
      <c r="BW21" s="14">
        <f t="shared" si="6"/>
        <v>15</v>
      </c>
      <c r="BX21" s="14">
        <f t="shared" si="6"/>
        <v>17</v>
      </c>
      <c r="BY21" s="14">
        <f t="shared" si="6"/>
        <v>17</v>
      </c>
      <c r="BZ21" s="14">
        <f t="shared" si="6"/>
        <v>18</v>
      </c>
      <c r="CA21" s="14">
        <f t="shared" si="6"/>
        <v>18</v>
      </c>
      <c r="CB21" s="14">
        <f t="shared" si="6"/>
        <v>18</v>
      </c>
      <c r="CC21" s="14">
        <f t="shared" si="6"/>
        <v>19</v>
      </c>
      <c r="CD21" s="14">
        <f t="shared" si="6"/>
        <v>19</v>
      </c>
      <c r="CE21" s="14">
        <f t="shared" si="6"/>
        <v>20</v>
      </c>
      <c r="CF21" s="14">
        <f t="shared" si="6"/>
        <v>23</v>
      </c>
      <c r="CG21" s="14">
        <f t="shared" si="6"/>
        <v>25</v>
      </c>
      <c r="CI21" s="14">
        <f t="shared" si="8"/>
        <v>44</v>
      </c>
      <c r="CJ21" s="14">
        <f t="shared" si="8"/>
        <v>46</v>
      </c>
      <c r="CK21" s="14">
        <f t="shared" si="8"/>
        <v>46</v>
      </c>
      <c r="CL21" s="14">
        <f t="shared" si="8"/>
        <v>47</v>
      </c>
      <c r="CM21" s="14">
        <f t="shared" si="8"/>
        <v>47</v>
      </c>
      <c r="CN21" s="14">
        <f t="shared" si="8"/>
        <v>47</v>
      </c>
      <c r="CO21" s="14">
        <f t="shared" si="8"/>
        <v>48</v>
      </c>
      <c r="CP21" s="14">
        <f t="shared" si="8"/>
        <v>48</v>
      </c>
      <c r="CQ21" s="14">
        <f t="shared" si="8"/>
        <v>49</v>
      </c>
      <c r="CR21" s="14">
        <f t="shared" si="8"/>
        <v>52</v>
      </c>
      <c r="CS21" s="14">
        <f t="shared" si="8"/>
        <v>54</v>
      </c>
      <c r="CU21" s="14">
        <f t="shared" si="10"/>
        <v>-3</v>
      </c>
      <c r="CV21" s="14">
        <f t="shared" si="10"/>
        <v>-1</v>
      </c>
      <c r="CW21" s="14">
        <f t="shared" si="10"/>
        <v>-1</v>
      </c>
      <c r="CX21" s="14">
        <f t="shared" si="10"/>
        <v>0</v>
      </c>
      <c r="CY21" s="14">
        <f t="shared" si="10"/>
        <v>0</v>
      </c>
      <c r="CZ21" s="14">
        <f t="shared" si="10"/>
        <v>0</v>
      </c>
      <c r="DA21" s="14">
        <f t="shared" si="10"/>
        <v>1</v>
      </c>
      <c r="DB21" s="14">
        <f t="shared" si="10"/>
        <v>1</v>
      </c>
      <c r="DC21" s="14">
        <f t="shared" si="10"/>
        <v>2</v>
      </c>
      <c r="DD21" s="14">
        <f t="shared" si="10"/>
        <v>5</v>
      </c>
      <c r="DE21" s="14">
        <f t="shared" si="10"/>
        <v>7</v>
      </c>
      <c r="DG21" s="14">
        <f t="shared" si="12"/>
        <v>-6.3829787234042548E-2</v>
      </c>
      <c r="DH21" s="14">
        <f t="shared" si="12"/>
        <v>-2.1276595744680851E-2</v>
      </c>
      <c r="DI21" s="14">
        <f t="shared" si="12"/>
        <v>-2.1276595744680851E-2</v>
      </c>
      <c r="DJ21" s="14">
        <f t="shared" si="12"/>
        <v>0</v>
      </c>
      <c r="DK21" s="14">
        <f t="shared" si="12"/>
        <v>0</v>
      </c>
      <c r="DL21" s="14">
        <f t="shared" si="12"/>
        <v>0</v>
      </c>
      <c r="DM21" s="14">
        <f t="shared" si="12"/>
        <v>2.1276595744680851E-2</v>
      </c>
      <c r="DN21" s="14">
        <f t="shared" si="12"/>
        <v>2.1276595744680851E-2</v>
      </c>
      <c r="DO21" s="14">
        <f t="shared" si="12"/>
        <v>4.2553191489361701E-2</v>
      </c>
      <c r="DP21" s="14">
        <f t="shared" si="12"/>
        <v>0.10638297872340426</v>
      </c>
      <c r="DQ21" s="14">
        <f t="shared" si="12"/>
        <v>0.14893617021276595</v>
      </c>
    </row>
    <row r="22" spans="1:121" x14ac:dyDescent="0.25">
      <c r="A22">
        <v>19</v>
      </c>
      <c r="B22">
        <v>48</v>
      </c>
      <c r="C22" s="5">
        <f>SUM(pdf!C21:$BU21)</f>
        <v>0.99999999999999845</v>
      </c>
      <c r="D22" s="6">
        <f>'"cdf"'!D21/'"cdf"'!$D21</f>
        <v>1</v>
      </c>
      <c r="E22" s="6">
        <f>'"cdf"'!E21/'"cdf"'!$D21</f>
        <v>0.99964513839602553</v>
      </c>
      <c r="F22" s="6">
        <f>'"cdf"'!F21/'"cdf"'!$D21</f>
        <v>0.99964513839602553</v>
      </c>
      <c r="G22" s="6">
        <f>'"cdf"'!G21/'"cdf"'!$D21</f>
        <v>0.99893541518807649</v>
      </c>
      <c r="H22" s="6">
        <f>'"cdf"'!H21/'"cdf"'!$D21</f>
        <v>0.99787083037615321</v>
      </c>
      <c r="I22" s="6">
        <f>'"cdf"'!I21/'"cdf"'!$D21</f>
        <v>0.99680624556422992</v>
      </c>
      <c r="J22" s="6">
        <f>'"cdf"'!J21/'"cdf"'!$D21</f>
        <v>0.99467707594038313</v>
      </c>
      <c r="K22" s="6">
        <f>'"cdf"'!K21/'"cdf"'!$D21</f>
        <v>0.99219304471256209</v>
      </c>
      <c r="L22" s="6">
        <f>'"cdf"'!L21/'"cdf"'!$D21</f>
        <v>0.98899929027679201</v>
      </c>
      <c r="M22" s="6">
        <f>'"cdf"'!M21/'"cdf"'!$D21</f>
        <v>0.98651525904897086</v>
      </c>
      <c r="N22" s="6">
        <f>'"cdf"'!N21/'"cdf"'!$D21</f>
        <v>0.98190205819730303</v>
      </c>
      <c r="O22" s="6">
        <f>'"cdf"'!O21/'"cdf"'!$D21</f>
        <v>0.97551454932576287</v>
      </c>
      <c r="P22" s="6">
        <f>'"cdf"'!P21/'"cdf"'!$D21</f>
        <v>0.97196593328601832</v>
      </c>
      <c r="Q22" s="6">
        <f>'"cdf"'!Q21/'"cdf"'!$D21</f>
        <v>0.95883605393896365</v>
      </c>
      <c r="R22" s="6">
        <f>'"cdf"'!R21/'"cdf"'!$D21</f>
        <v>0.94109297374024115</v>
      </c>
      <c r="S22" s="6">
        <f>'"cdf"'!S21/'"cdf"'!$D21</f>
        <v>0.91305890702625958</v>
      </c>
      <c r="T22" s="6">
        <f>'"cdf"'!T21/'"cdf"'!$D21</f>
        <v>0.86515259048970894</v>
      </c>
      <c r="U22" s="6">
        <f>'"cdf"'!U21/'"cdf"'!$D21</f>
        <v>0.74095102909865107</v>
      </c>
      <c r="V22" s="6">
        <f>'"cdf"'!V21/'"cdf"'!$D21</f>
        <v>0.36160397444996523</v>
      </c>
      <c r="W22" s="6">
        <f>'"cdf"'!W21/'"cdf"'!$D21</f>
        <v>0.22640170333569945</v>
      </c>
      <c r="X22" s="6">
        <f>'"cdf"'!X21/'"cdf"'!$D21</f>
        <v>0.14158977998580577</v>
      </c>
      <c r="Y22" s="6">
        <f>'"cdf"'!Y21/'"cdf"'!$D21</f>
        <v>9.510290986515281E-2</v>
      </c>
      <c r="Z22" s="6">
        <f>'"cdf"'!Z21/'"cdf"'!$D21</f>
        <v>6.9552874378992297E-2</v>
      </c>
      <c r="AA22" s="6">
        <f>'"cdf"'!AA21/'"cdf"'!$D21</f>
        <v>5.5003548616039823E-2</v>
      </c>
      <c r="AB22" s="6">
        <f>'"cdf"'!AB21/'"cdf"'!$D21</f>
        <v>4.2938254080908511E-2</v>
      </c>
      <c r="AC22" s="6">
        <f>'"cdf"'!AC21/'"cdf"'!$D21</f>
        <v>3.4066713981547238E-2</v>
      </c>
      <c r="AD22" s="6">
        <f>'"cdf"'!AD21/'"cdf"'!$D21</f>
        <v>2.9808374733853827E-2</v>
      </c>
      <c r="AE22" s="6">
        <f>'"cdf"'!AE21/'"cdf"'!$D21</f>
        <v>2.6969481902058227E-2</v>
      </c>
      <c r="AF22" s="6">
        <f>'"cdf"'!AF21/'"cdf"'!$D21</f>
        <v>2.3775727466288178E-2</v>
      </c>
      <c r="AG22" s="6">
        <f>'"cdf"'!AG21/'"cdf"'!$D21</f>
        <v>2.2001419446415926E-2</v>
      </c>
      <c r="AH22" s="6">
        <f>'"cdf"'!AH21/'"cdf"'!$D21</f>
        <v>1.9872249822569223E-2</v>
      </c>
      <c r="AI22" s="6">
        <f>'"cdf"'!AI21/'"cdf"'!$D21</f>
        <v>1.8097941802696964E-2</v>
      </c>
      <c r="AJ22" s="6">
        <f>'"cdf"'!AJ21/'"cdf"'!$D21</f>
        <v>1.6323633782824712E-2</v>
      </c>
      <c r="AK22" s="6">
        <f>'"cdf"'!AK21/'"cdf"'!$D21</f>
        <v>1.525904897090136E-2</v>
      </c>
      <c r="AL22" s="6">
        <f>'"cdf"'!AL21/'"cdf"'!$D21</f>
        <v>1.3484740951029108E-2</v>
      </c>
      <c r="AM22" s="6">
        <f>'"cdf"'!AM21/'"cdf"'!$D21</f>
        <v>1.3129879347054656E-2</v>
      </c>
      <c r="AN22" s="6">
        <f>'"cdf"'!AN21/'"cdf"'!$D21</f>
        <v>1.2420156139105756E-2</v>
      </c>
      <c r="AO22" s="6">
        <f>'"cdf"'!AO21/'"cdf"'!$D21</f>
        <v>1.2065294535131305E-2</v>
      </c>
      <c r="AP22" s="6">
        <f>'"cdf"'!AP21/'"cdf"'!$D21</f>
        <v>8.5166784953868025E-3</v>
      </c>
      <c r="AQ22" s="6">
        <f>'"cdf"'!AQ21/'"cdf"'!$D21</f>
        <v>7.097232079488998E-3</v>
      </c>
      <c r="AR22" s="6">
        <f>'"cdf"'!AR21/'"cdf"'!$D21</f>
        <v>7.097232079488998E-3</v>
      </c>
      <c r="AS22" s="6">
        <f>'"cdf"'!AS21/'"cdf"'!$D21</f>
        <v>7.097232079488998E-3</v>
      </c>
      <c r="AT22" s="6">
        <f>'"cdf"'!AT21/'"cdf"'!$D21</f>
        <v>7.097232079488998E-3</v>
      </c>
      <c r="AU22" s="6">
        <f>'"cdf"'!AU21/'"cdf"'!$D21</f>
        <v>7.097232079488998E-3</v>
      </c>
      <c r="AV22" s="6">
        <f>'"cdf"'!AV21/'"cdf"'!$D21</f>
        <v>7.097232079488998E-3</v>
      </c>
      <c r="AW22" s="6">
        <f>'"cdf"'!AW21/'"cdf"'!$D21</f>
        <v>6.3875088715400971E-3</v>
      </c>
      <c r="AX22" s="6">
        <f>'"cdf"'!AX21/'"cdf"'!$D21</f>
        <v>6.0326472675656462E-3</v>
      </c>
      <c r="AY22" s="6">
        <f>'"cdf"'!AY21/'"cdf"'!$D21</f>
        <v>6.0326472675656462E-3</v>
      </c>
      <c r="AZ22" s="6">
        <f>'"cdf"'!AZ21/'"cdf"'!$D21</f>
        <v>6.0326472675656462E-3</v>
      </c>
      <c r="BA22" s="6">
        <f>'"cdf"'!BA21/'"cdf"'!$D21</f>
        <v>6.0326472675656462E-3</v>
      </c>
      <c r="BB22" s="6">
        <f>'"cdf"'!BB21/'"cdf"'!$D21</f>
        <v>6.0326472675656462E-3</v>
      </c>
      <c r="BC22" s="6">
        <f>'"cdf"'!BC21/'"cdf"'!$D21</f>
        <v>6.0326472675656462E-3</v>
      </c>
      <c r="BD22" s="6">
        <f>'"cdf"'!BD21/'"cdf"'!$D21</f>
        <v>6.0326472675656462E-3</v>
      </c>
      <c r="BE22" s="6">
        <f>'"cdf"'!BE21/'"cdf"'!$D21</f>
        <v>6.0326472675656462E-3</v>
      </c>
      <c r="BF22" s="6">
        <f>'"cdf"'!BF21/'"cdf"'!$D21</f>
        <v>6.0326472675656462E-3</v>
      </c>
      <c r="BG22" s="6">
        <f>'"cdf"'!BG21/'"cdf"'!$D21</f>
        <v>5.6777856635911962E-3</v>
      </c>
      <c r="BH22" s="6">
        <f>'"cdf"'!BH21/'"cdf"'!$D21</f>
        <v>5.3229240596167453E-3</v>
      </c>
      <c r="BI22" s="6">
        <f>'"cdf"'!BI21/'"cdf"'!$D21</f>
        <v>5.3229240596167453E-3</v>
      </c>
      <c r="BJ22" s="6">
        <f>'"cdf"'!BJ21/'"cdf"'!$D21</f>
        <v>4.9680624556422952E-3</v>
      </c>
      <c r="BK22" s="6">
        <f>'"cdf"'!BK21/'"cdf"'!$D21</f>
        <v>4.6132008516678452E-3</v>
      </c>
      <c r="BL22" s="6">
        <f>'"cdf"'!BL21/'"cdf"'!$D21</f>
        <v>4.6132008516678452E-3</v>
      </c>
      <c r="BM22" s="6">
        <f>'"cdf"'!BM21/'"cdf"'!$D21</f>
        <v>4.6132008516678452E-3</v>
      </c>
      <c r="BN22" s="6">
        <f>'"cdf"'!BN21/'"cdf"'!$D21</f>
        <v>3.9034776437189438E-3</v>
      </c>
      <c r="BO22" s="6">
        <f>'"cdf"'!BO21/'"cdf"'!$D21</f>
        <v>3.9034776437189438E-3</v>
      </c>
      <c r="BP22" s="6">
        <f>'"cdf"'!BP21/'"cdf"'!$D21</f>
        <v>3.9034776437189438E-3</v>
      </c>
      <c r="BQ22" s="6">
        <f>'"cdf"'!BQ21/'"cdf"'!$D21</f>
        <v>3.9034776437189438E-3</v>
      </c>
      <c r="BR22" s="6">
        <f>'"cdf"'!BR21/'"cdf"'!$D21</f>
        <v>3.9034776437189438E-3</v>
      </c>
      <c r="BS22" s="6">
        <f>'"cdf"'!BS21/'"cdf"'!$D21</f>
        <v>3.9034776437189438E-3</v>
      </c>
      <c r="BT22" s="6">
        <f>'"cdf"'!BT21/'"cdf"'!$D21</f>
        <v>3.9034776437189438E-3</v>
      </c>
      <c r="BU22" s="7">
        <f>'"cdf"'!BU21/'"cdf"'!$D21</f>
        <v>3.9034776437189438E-3</v>
      </c>
      <c r="BW22" s="14">
        <f t="shared" si="6"/>
        <v>15</v>
      </c>
      <c r="BX22" s="14">
        <f t="shared" si="6"/>
        <v>18</v>
      </c>
      <c r="BY22" s="14">
        <f t="shared" si="6"/>
        <v>18</v>
      </c>
      <c r="BZ22" s="14">
        <f t="shared" si="6"/>
        <v>19</v>
      </c>
      <c r="CA22" s="14">
        <f t="shared" si="6"/>
        <v>19</v>
      </c>
      <c r="CB22" s="14">
        <f t="shared" si="6"/>
        <v>19</v>
      </c>
      <c r="CC22" s="14">
        <f t="shared" si="6"/>
        <v>20</v>
      </c>
      <c r="CD22" s="14">
        <f t="shared" si="6"/>
        <v>20</v>
      </c>
      <c r="CE22" s="14">
        <f t="shared" si="6"/>
        <v>21</v>
      </c>
      <c r="CF22" s="14">
        <f t="shared" si="6"/>
        <v>25</v>
      </c>
      <c r="CG22" s="14">
        <f t="shared" si="6"/>
        <v>27</v>
      </c>
      <c r="CI22" s="14">
        <f t="shared" si="8"/>
        <v>44</v>
      </c>
      <c r="CJ22" s="14">
        <f t="shared" si="8"/>
        <v>47</v>
      </c>
      <c r="CK22" s="14">
        <f t="shared" si="8"/>
        <v>47</v>
      </c>
      <c r="CL22" s="14">
        <f t="shared" si="8"/>
        <v>48</v>
      </c>
      <c r="CM22" s="14">
        <f t="shared" si="8"/>
        <v>48</v>
      </c>
      <c r="CN22" s="14">
        <f t="shared" si="8"/>
        <v>48</v>
      </c>
      <c r="CO22" s="14">
        <f t="shared" si="8"/>
        <v>49</v>
      </c>
      <c r="CP22" s="14">
        <f t="shared" si="8"/>
        <v>49</v>
      </c>
      <c r="CQ22" s="14">
        <f t="shared" si="8"/>
        <v>50</v>
      </c>
      <c r="CR22" s="14">
        <f t="shared" si="8"/>
        <v>54</v>
      </c>
      <c r="CS22" s="14">
        <f t="shared" si="8"/>
        <v>56</v>
      </c>
      <c r="CU22" s="14">
        <f t="shared" si="10"/>
        <v>-4</v>
      </c>
      <c r="CV22" s="14">
        <f t="shared" si="10"/>
        <v>-1</v>
      </c>
      <c r="CW22" s="14">
        <f t="shared" si="10"/>
        <v>-1</v>
      </c>
      <c r="CX22" s="14">
        <f t="shared" si="10"/>
        <v>0</v>
      </c>
      <c r="CY22" s="14">
        <f t="shared" si="10"/>
        <v>0</v>
      </c>
      <c r="CZ22" s="14">
        <f t="shared" si="10"/>
        <v>0</v>
      </c>
      <c r="DA22" s="14">
        <f t="shared" si="10"/>
        <v>1</v>
      </c>
      <c r="DB22" s="14">
        <f t="shared" si="10"/>
        <v>1</v>
      </c>
      <c r="DC22" s="14">
        <f t="shared" si="10"/>
        <v>2</v>
      </c>
      <c r="DD22" s="14">
        <f t="shared" si="10"/>
        <v>6</v>
      </c>
      <c r="DE22" s="14">
        <f t="shared" si="10"/>
        <v>8</v>
      </c>
      <c r="DG22" s="14">
        <f t="shared" si="12"/>
        <v>-8.3333333333333329E-2</v>
      </c>
      <c r="DH22" s="14">
        <f t="shared" si="12"/>
        <v>-2.0833333333333332E-2</v>
      </c>
      <c r="DI22" s="14">
        <f t="shared" si="12"/>
        <v>-2.0833333333333332E-2</v>
      </c>
      <c r="DJ22" s="14">
        <f t="shared" si="12"/>
        <v>0</v>
      </c>
      <c r="DK22" s="14">
        <f t="shared" si="12"/>
        <v>0</v>
      </c>
      <c r="DL22" s="14">
        <f t="shared" si="12"/>
        <v>0</v>
      </c>
      <c r="DM22" s="14">
        <f t="shared" si="12"/>
        <v>2.0833333333333332E-2</v>
      </c>
      <c r="DN22" s="14">
        <f t="shared" si="12"/>
        <v>2.0833333333333332E-2</v>
      </c>
      <c r="DO22" s="14">
        <f t="shared" si="12"/>
        <v>4.1666666666666664E-2</v>
      </c>
      <c r="DP22" s="14">
        <f t="shared" si="12"/>
        <v>0.125</v>
      </c>
      <c r="DQ22" s="14">
        <f t="shared" si="12"/>
        <v>0.16666666666666666</v>
      </c>
    </row>
    <row r="23" spans="1:121" x14ac:dyDescent="0.25">
      <c r="A23">
        <v>20</v>
      </c>
      <c r="B23">
        <v>49</v>
      </c>
      <c r="C23" s="5">
        <f>SUM(pdf!C22:$BU22)</f>
        <v>0.99999999999999978</v>
      </c>
      <c r="D23" s="6">
        <f>'"cdf"'!D22/'"cdf"'!$D22</f>
        <v>1</v>
      </c>
      <c r="E23" s="6">
        <f>'"cdf"'!E22/'"cdf"'!$D22</f>
        <v>0.99952741020793956</v>
      </c>
      <c r="F23" s="6">
        <f>'"cdf"'!F22/'"cdf"'!$D22</f>
        <v>0.99858223062381857</v>
      </c>
      <c r="G23" s="6">
        <f>'"cdf"'!G22/'"cdf"'!$D22</f>
        <v>0.99810964083175802</v>
      </c>
      <c r="H23" s="6">
        <f>'"cdf"'!H22/'"cdf"'!$D22</f>
        <v>0.99763705103969758</v>
      </c>
      <c r="I23" s="6">
        <f>'"cdf"'!I22/'"cdf"'!$D22</f>
        <v>0.99621928166351603</v>
      </c>
      <c r="J23" s="6">
        <f>'"cdf"'!J22/'"cdf"'!$D22</f>
        <v>0.99432892249527416</v>
      </c>
      <c r="K23" s="6">
        <f>'"cdf"'!K22/'"cdf"'!$D22</f>
        <v>0.99291115311909262</v>
      </c>
      <c r="L23" s="6">
        <f>'"cdf"'!L22/'"cdf"'!$D22</f>
        <v>0.99007561436672975</v>
      </c>
      <c r="M23" s="6">
        <f>'"cdf"'!M22/'"cdf"'!$D22</f>
        <v>0.98771266540642721</v>
      </c>
      <c r="N23" s="6">
        <f>'"cdf"'!N22/'"cdf"'!$D22</f>
        <v>0.98487712665406435</v>
      </c>
      <c r="O23" s="6">
        <f>'"cdf"'!O22/'"cdf"'!$D22</f>
        <v>0.98156899810964093</v>
      </c>
      <c r="P23" s="6">
        <f>'"cdf"'!P22/'"cdf"'!$D22</f>
        <v>0.97448015122873355</v>
      </c>
      <c r="Q23" s="6">
        <f>'"cdf"'!Q22/'"cdf"'!$D22</f>
        <v>0.96928166351606804</v>
      </c>
      <c r="R23" s="6">
        <f>'"cdf"'!R22/'"cdf"'!$D22</f>
        <v>0.95746691871455569</v>
      </c>
      <c r="S23" s="6">
        <f>'"cdf"'!S22/'"cdf"'!$D22</f>
        <v>0.93383742911153111</v>
      </c>
      <c r="T23" s="6">
        <f>'"cdf"'!T22/'"cdf"'!$D22</f>
        <v>0.90170132325141772</v>
      </c>
      <c r="U23" s="6">
        <f>'"cdf"'!U22/'"cdf"'!$D22</f>
        <v>0.84640831758034019</v>
      </c>
      <c r="V23" s="6">
        <f>'"cdf"'!V22/'"cdf"'!$D22</f>
        <v>0.73724007561436655</v>
      </c>
      <c r="W23" s="6">
        <f>'"cdf"'!W22/'"cdf"'!$D22</f>
        <v>0.36153119092627628</v>
      </c>
      <c r="X23" s="6">
        <f>'"cdf"'!X22/'"cdf"'!$D22</f>
        <v>0.21030245746691875</v>
      </c>
      <c r="Y23" s="6">
        <f>'"cdf"'!Y22/'"cdf"'!$D22</f>
        <v>0.13705103969754251</v>
      </c>
      <c r="Z23" s="6">
        <f>'"cdf"'!Z22/'"cdf"'!$D22</f>
        <v>9.1209829867674758E-2</v>
      </c>
      <c r="AA23" s="6">
        <f>'"cdf"'!AA22/'"cdf"'!$D22</f>
        <v>6.379962192816642E-2</v>
      </c>
      <c r="AB23" s="6">
        <f>'"cdf"'!AB22/'"cdf"'!$D22</f>
        <v>5.0567107750472642E-2</v>
      </c>
      <c r="AC23" s="6">
        <f>'"cdf"'!AC22/'"cdf"'!$D22</f>
        <v>4.1587901701323281E-2</v>
      </c>
      <c r="AD23" s="6">
        <f>'"cdf"'!AD22/'"cdf"'!$D22</f>
        <v>3.6862003780718355E-2</v>
      </c>
      <c r="AE23" s="6">
        <f>'"cdf"'!AE22/'"cdf"'!$D22</f>
        <v>3.1663516068052941E-2</v>
      </c>
      <c r="AF23" s="6">
        <f>'"cdf"'!AF22/'"cdf"'!$D22</f>
        <v>2.882797731569001E-2</v>
      </c>
      <c r="AG23" s="6">
        <f>'"cdf"'!AG22/'"cdf"'!$D22</f>
        <v>2.6937618147448036E-2</v>
      </c>
      <c r="AH23" s="6">
        <f>'"cdf"'!AH22/'"cdf"'!$D22</f>
        <v>2.4574669187145574E-2</v>
      </c>
      <c r="AI23" s="6">
        <f>'"cdf"'!AI22/'"cdf"'!$D22</f>
        <v>2.26843100189036E-2</v>
      </c>
      <c r="AJ23" s="6">
        <f>'"cdf"'!AJ22/'"cdf"'!$D22</f>
        <v>2.2211720226843111E-2</v>
      </c>
      <c r="AK23" s="6">
        <f>'"cdf"'!AK22/'"cdf"'!$D22</f>
        <v>2.0793950850661633E-2</v>
      </c>
      <c r="AL23" s="6">
        <f>'"cdf"'!AL22/'"cdf"'!$D22</f>
        <v>2.0793950850661633E-2</v>
      </c>
      <c r="AM23" s="6">
        <f>'"cdf"'!AM22/'"cdf"'!$D22</f>
        <v>1.9848771266540648E-2</v>
      </c>
      <c r="AN23" s="6">
        <f>'"cdf"'!AN22/'"cdf"'!$D22</f>
        <v>1.9376181474480156E-2</v>
      </c>
      <c r="AO23" s="6">
        <f>'"cdf"'!AO22/'"cdf"'!$D22</f>
        <v>1.8431001890359171E-2</v>
      </c>
      <c r="AP23" s="6">
        <f>'"cdf"'!AP22/'"cdf"'!$D22</f>
        <v>1.7485822306238186E-2</v>
      </c>
      <c r="AQ23" s="6">
        <f>'"cdf"'!AQ22/'"cdf"'!$D22</f>
        <v>1.465028355387525E-2</v>
      </c>
      <c r="AR23" s="6">
        <f>'"cdf"'!AR22/'"cdf"'!$D22</f>
        <v>1.465028355387525E-2</v>
      </c>
      <c r="AS23" s="6">
        <f>'"cdf"'!AS22/'"cdf"'!$D22</f>
        <v>1.465028355387525E-2</v>
      </c>
      <c r="AT23" s="6">
        <f>'"cdf"'!AT22/'"cdf"'!$D22</f>
        <v>1.465028355387525E-2</v>
      </c>
      <c r="AU23" s="6">
        <f>'"cdf"'!AU22/'"cdf"'!$D22</f>
        <v>1.4177693761814757E-2</v>
      </c>
      <c r="AV23" s="6">
        <f>'"cdf"'!AV22/'"cdf"'!$D22</f>
        <v>1.4177693761814757E-2</v>
      </c>
      <c r="AW23" s="6">
        <f>'"cdf"'!AW22/'"cdf"'!$D22</f>
        <v>1.3232514177693775E-2</v>
      </c>
      <c r="AX23" s="6">
        <f>'"cdf"'!AX22/'"cdf"'!$D22</f>
        <v>1.3232514177693775E-2</v>
      </c>
      <c r="AY23" s="6">
        <f>'"cdf"'!AY22/'"cdf"'!$D22</f>
        <v>1.2759924385633283E-2</v>
      </c>
      <c r="AZ23" s="6">
        <f>'"cdf"'!AZ22/'"cdf"'!$D22</f>
        <v>1.2759924385633283E-2</v>
      </c>
      <c r="BA23" s="6">
        <f>'"cdf"'!BA22/'"cdf"'!$D22</f>
        <v>1.2287334593572792E-2</v>
      </c>
      <c r="BB23" s="6">
        <f>'"cdf"'!BB22/'"cdf"'!$D22</f>
        <v>1.18147448015123E-2</v>
      </c>
      <c r="BC23" s="6">
        <f>'"cdf"'!BC22/'"cdf"'!$D22</f>
        <v>1.18147448015123E-2</v>
      </c>
      <c r="BD23" s="6">
        <f>'"cdf"'!BD22/'"cdf"'!$D22</f>
        <v>1.18147448015123E-2</v>
      </c>
      <c r="BE23" s="6">
        <f>'"cdf"'!BE22/'"cdf"'!$D22</f>
        <v>1.18147448015123E-2</v>
      </c>
      <c r="BF23" s="6">
        <f>'"cdf"'!BF22/'"cdf"'!$D22</f>
        <v>1.18147448015123E-2</v>
      </c>
      <c r="BG23" s="6">
        <f>'"cdf"'!BG22/'"cdf"'!$D22</f>
        <v>1.18147448015123E-2</v>
      </c>
      <c r="BH23" s="6">
        <f>'"cdf"'!BH22/'"cdf"'!$D22</f>
        <v>1.18147448015123E-2</v>
      </c>
      <c r="BI23" s="6">
        <f>'"cdf"'!BI22/'"cdf"'!$D22</f>
        <v>1.18147448015123E-2</v>
      </c>
      <c r="BJ23" s="6">
        <f>'"cdf"'!BJ22/'"cdf"'!$D22</f>
        <v>1.18147448015123E-2</v>
      </c>
      <c r="BK23" s="6">
        <f>'"cdf"'!BK22/'"cdf"'!$D22</f>
        <v>1.1342155009451807E-2</v>
      </c>
      <c r="BL23" s="6">
        <f>'"cdf"'!BL22/'"cdf"'!$D22</f>
        <v>1.0869565217391314E-2</v>
      </c>
      <c r="BM23" s="6">
        <f>'"cdf"'!BM22/'"cdf"'!$D22</f>
        <v>1.0869565217391314E-2</v>
      </c>
      <c r="BN23" s="6">
        <f>'"cdf"'!BN22/'"cdf"'!$D22</f>
        <v>1.0869565217391314E-2</v>
      </c>
      <c r="BO23" s="6">
        <f>'"cdf"'!BO22/'"cdf"'!$D22</f>
        <v>1.0869565217391314E-2</v>
      </c>
      <c r="BP23" s="6">
        <f>'"cdf"'!BP22/'"cdf"'!$D22</f>
        <v>1.0869565217391314E-2</v>
      </c>
      <c r="BQ23" s="6">
        <f>'"cdf"'!BQ22/'"cdf"'!$D22</f>
        <v>1.0869565217391314E-2</v>
      </c>
      <c r="BR23" s="6">
        <f>'"cdf"'!BR22/'"cdf"'!$D22</f>
        <v>9.9243856332703311E-3</v>
      </c>
      <c r="BS23" s="6">
        <f>'"cdf"'!BS22/'"cdf"'!$D22</f>
        <v>9.9243856332703311E-3</v>
      </c>
      <c r="BT23" s="6">
        <f>'"cdf"'!BT22/'"cdf"'!$D22</f>
        <v>9.9243856332703311E-3</v>
      </c>
      <c r="BU23" s="7">
        <f>'"cdf"'!BU22/'"cdf"'!$D22</f>
        <v>9.4517958412098386E-3</v>
      </c>
      <c r="BW23" s="14">
        <f t="shared" si="6"/>
        <v>16</v>
      </c>
      <c r="BX23" s="14">
        <f t="shared" si="6"/>
        <v>18</v>
      </c>
      <c r="BY23" s="14">
        <f t="shared" si="6"/>
        <v>19</v>
      </c>
      <c r="BZ23" s="14">
        <f t="shared" si="6"/>
        <v>20</v>
      </c>
      <c r="CA23" s="14">
        <f t="shared" si="6"/>
        <v>20</v>
      </c>
      <c r="CB23" s="14">
        <f t="shared" si="6"/>
        <v>20</v>
      </c>
      <c r="CC23" s="14">
        <f t="shared" si="6"/>
        <v>21</v>
      </c>
      <c r="CD23" s="14">
        <f t="shared" si="6"/>
        <v>21</v>
      </c>
      <c r="CE23" s="14">
        <f t="shared" si="6"/>
        <v>22</v>
      </c>
      <c r="CF23" s="14">
        <f t="shared" si="6"/>
        <v>26</v>
      </c>
      <c r="CG23" s="14">
        <f t="shared" si="6"/>
        <v>29</v>
      </c>
      <c r="CI23" s="14">
        <f t="shared" si="8"/>
        <v>45</v>
      </c>
      <c r="CJ23" s="14">
        <f t="shared" si="8"/>
        <v>47</v>
      </c>
      <c r="CK23" s="14">
        <f t="shared" si="8"/>
        <v>48</v>
      </c>
      <c r="CL23" s="14">
        <f t="shared" si="8"/>
        <v>49</v>
      </c>
      <c r="CM23" s="14">
        <f t="shared" si="8"/>
        <v>49</v>
      </c>
      <c r="CN23" s="14">
        <f t="shared" si="8"/>
        <v>49</v>
      </c>
      <c r="CO23" s="14">
        <f t="shared" si="8"/>
        <v>50</v>
      </c>
      <c r="CP23" s="14">
        <f t="shared" si="8"/>
        <v>50</v>
      </c>
      <c r="CQ23" s="14">
        <f t="shared" si="8"/>
        <v>51</v>
      </c>
      <c r="CR23" s="14">
        <f t="shared" si="8"/>
        <v>55</v>
      </c>
      <c r="CS23" s="14">
        <f t="shared" si="8"/>
        <v>58</v>
      </c>
      <c r="CU23" s="14">
        <f t="shared" si="10"/>
        <v>-4</v>
      </c>
      <c r="CV23" s="14">
        <f t="shared" si="10"/>
        <v>-2</v>
      </c>
      <c r="CW23" s="14">
        <f t="shared" si="10"/>
        <v>-1</v>
      </c>
      <c r="CX23" s="14">
        <f t="shared" si="10"/>
        <v>0</v>
      </c>
      <c r="CY23" s="14">
        <f t="shared" si="10"/>
        <v>0</v>
      </c>
      <c r="CZ23" s="14">
        <f t="shared" si="10"/>
        <v>0</v>
      </c>
      <c r="DA23" s="14">
        <f t="shared" si="10"/>
        <v>1</v>
      </c>
      <c r="DB23" s="14">
        <f t="shared" si="10"/>
        <v>1</v>
      </c>
      <c r="DC23" s="14">
        <f t="shared" si="10"/>
        <v>2</v>
      </c>
      <c r="DD23" s="14">
        <f t="shared" si="10"/>
        <v>6</v>
      </c>
      <c r="DE23" s="14">
        <f t="shared" si="10"/>
        <v>9</v>
      </c>
      <c r="DG23" s="14">
        <f t="shared" si="12"/>
        <v>-8.1632653061224483E-2</v>
      </c>
      <c r="DH23" s="14">
        <f t="shared" si="12"/>
        <v>-4.0816326530612242E-2</v>
      </c>
      <c r="DI23" s="14">
        <f t="shared" si="12"/>
        <v>-2.0408163265306121E-2</v>
      </c>
      <c r="DJ23" s="14">
        <f t="shared" si="12"/>
        <v>0</v>
      </c>
      <c r="DK23" s="14">
        <f t="shared" si="12"/>
        <v>0</v>
      </c>
      <c r="DL23" s="14">
        <f t="shared" si="12"/>
        <v>0</v>
      </c>
      <c r="DM23" s="14">
        <f t="shared" si="12"/>
        <v>2.0408163265306121E-2</v>
      </c>
      <c r="DN23" s="14">
        <f t="shared" si="12"/>
        <v>2.0408163265306121E-2</v>
      </c>
      <c r="DO23" s="14">
        <f t="shared" si="12"/>
        <v>4.0816326530612242E-2</v>
      </c>
      <c r="DP23" s="14">
        <f t="shared" si="12"/>
        <v>0.12244897959183673</v>
      </c>
      <c r="DQ23" s="14">
        <f t="shared" si="12"/>
        <v>0.18367346938775511</v>
      </c>
    </row>
    <row r="24" spans="1:121" x14ac:dyDescent="0.25">
      <c r="A24">
        <v>21</v>
      </c>
      <c r="B24">
        <v>50</v>
      </c>
      <c r="C24" s="5">
        <f>SUM(pdf!C23:$BU23)</f>
        <v>0.99999999999999756</v>
      </c>
      <c r="D24" s="6">
        <f>'"cdf"'!D23/'"cdf"'!$D23</f>
        <v>1</v>
      </c>
      <c r="E24" s="6">
        <f>'"cdf"'!E23/'"cdf"'!$D23</f>
        <v>0.99964476021314408</v>
      </c>
      <c r="F24" s="6">
        <f>'"cdf"'!F23/'"cdf"'!$D23</f>
        <v>0.99857904085257543</v>
      </c>
      <c r="G24" s="6">
        <f>'"cdf"'!G23/'"cdf"'!$D23</f>
        <v>0.99751332149200722</v>
      </c>
      <c r="H24" s="6">
        <f>'"cdf"'!H23/'"cdf"'!$D23</f>
        <v>0.99715808170515108</v>
      </c>
      <c r="I24" s="6">
        <f>'"cdf"'!I23/'"cdf"'!$D23</f>
        <v>0.99680284191829494</v>
      </c>
      <c r="J24" s="6">
        <f>'"cdf"'!J23/'"cdf"'!$D23</f>
        <v>0.99609236234458276</v>
      </c>
      <c r="K24" s="6">
        <f>'"cdf"'!K23/'"cdf"'!$D23</f>
        <v>0.99467140319715819</v>
      </c>
      <c r="L24" s="6">
        <f>'"cdf"'!L23/'"cdf"'!$D23</f>
        <v>0.99325044404973362</v>
      </c>
      <c r="M24" s="6">
        <f>'"cdf"'!M23/'"cdf"'!$D23</f>
        <v>0.99182948490230916</v>
      </c>
      <c r="N24" s="6">
        <f>'"cdf"'!N23/'"cdf"'!$D23</f>
        <v>0.98898756660746012</v>
      </c>
      <c r="O24" s="6">
        <f>'"cdf"'!O23/'"cdf"'!$D23</f>
        <v>0.98401420959147423</v>
      </c>
      <c r="P24" s="6">
        <f>'"cdf"'!P23/'"cdf"'!$D23</f>
        <v>0.97904085257548845</v>
      </c>
      <c r="Q24" s="6">
        <f>'"cdf"'!Q23/'"cdf"'!$D23</f>
        <v>0.96909413854351689</v>
      </c>
      <c r="R24" s="6">
        <f>'"cdf"'!R23/'"cdf"'!$D23</f>
        <v>0.96092362344582594</v>
      </c>
      <c r="S24" s="6">
        <f>'"cdf"'!S23/'"cdf"'!$D23</f>
        <v>0.94849023090586149</v>
      </c>
      <c r="T24" s="6">
        <f>'"cdf"'!T23/'"cdf"'!$D23</f>
        <v>0.93392539964476029</v>
      </c>
      <c r="U24" s="6">
        <f>'"cdf"'!U23/'"cdf"'!$D23</f>
        <v>0.90799289520426285</v>
      </c>
      <c r="V24" s="6">
        <f>'"cdf"'!V23/'"cdf"'!$D23</f>
        <v>0.85968028419182918</v>
      </c>
      <c r="W24" s="6">
        <f>'"cdf"'!W23/'"cdf"'!$D23</f>
        <v>0.74635879218472423</v>
      </c>
      <c r="X24" s="6">
        <f>'"cdf"'!X23/'"cdf"'!$D23</f>
        <v>0.34920071047957424</v>
      </c>
      <c r="Y24" s="6">
        <f>'"cdf"'!Y23/'"cdf"'!$D23</f>
        <v>0.21776198934280666</v>
      </c>
      <c r="Z24" s="6">
        <f>'"cdf"'!Z23/'"cdf"'!$D23</f>
        <v>0.13783303730017774</v>
      </c>
      <c r="AA24" s="6">
        <f>'"cdf"'!AA23/'"cdf"'!$D23</f>
        <v>9.6980461811723012E-2</v>
      </c>
      <c r="AB24" s="6">
        <f>'"cdf"'!AB23/'"cdf"'!$D23</f>
        <v>6.8206039076376679E-2</v>
      </c>
      <c r="AC24" s="6">
        <f>'"cdf"'!AC23/'"cdf"'!$D23</f>
        <v>4.8312611012433435E-2</v>
      </c>
      <c r="AD24" s="6">
        <f>'"cdf"'!AD23/'"cdf"'!$D23</f>
        <v>3.7655417406749575E-2</v>
      </c>
      <c r="AE24" s="6">
        <f>'"cdf"'!AE23/'"cdf"'!$D23</f>
        <v>3.2682060390763788E-2</v>
      </c>
      <c r="AF24" s="6">
        <f>'"cdf"'!AF23/'"cdf"'!$D23</f>
        <v>2.7708703374778008E-2</v>
      </c>
      <c r="AG24" s="6">
        <f>'"cdf"'!AG23/'"cdf"'!$D23</f>
        <v>2.3801065719360602E-2</v>
      </c>
      <c r="AH24" s="6">
        <f>'"cdf"'!AH23/'"cdf"'!$D23</f>
        <v>2.0959147424511586E-2</v>
      </c>
      <c r="AI24" s="6">
        <f>'"cdf"'!AI23/'"cdf"'!$D23</f>
        <v>1.8472468916518683E-2</v>
      </c>
      <c r="AJ24" s="6">
        <f>'"cdf"'!AJ23/'"cdf"'!$D23</f>
        <v>1.7406749555950295E-2</v>
      </c>
      <c r="AK24" s="6">
        <f>'"cdf"'!AK23/'"cdf"'!$D23</f>
        <v>1.6341030195381911E-2</v>
      </c>
      <c r="AL24" s="6">
        <f>'"cdf"'!AL23/'"cdf"'!$D23</f>
        <v>1.5630550621669653E-2</v>
      </c>
      <c r="AM24" s="6">
        <f>'"cdf"'!AM23/'"cdf"'!$D23</f>
        <v>1.4920071047957397E-2</v>
      </c>
      <c r="AN24" s="6">
        <f>'"cdf"'!AN23/'"cdf"'!$D23</f>
        <v>1.3854351687389011E-2</v>
      </c>
      <c r="AO24" s="6">
        <f>'"cdf"'!AO23/'"cdf"'!$D23</f>
        <v>1.3499111900532882E-2</v>
      </c>
      <c r="AP24" s="6">
        <f>'"cdf"'!AP23/'"cdf"'!$D23</f>
        <v>1.1722912966252236E-2</v>
      </c>
      <c r="AQ24" s="6">
        <f>'"cdf"'!AQ23/'"cdf"'!$D23</f>
        <v>1.1722912966252236E-2</v>
      </c>
      <c r="AR24" s="6">
        <f>'"cdf"'!AR23/'"cdf"'!$D23</f>
        <v>9.9467140319715926E-3</v>
      </c>
      <c r="AS24" s="6">
        <f>'"cdf"'!AS23/'"cdf"'!$D23</f>
        <v>9.2362344582593361E-3</v>
      </c>
      <c r="AT24" s="6">
        <f>'"cdf"'!AT23/'"cdf"'!$D23</f>
        <v>9.2362344582593361E-3</v>
      </c>
      <c r="AU24" s="6">
        <f>'"cdf"'!AU23/'"cdf"'!$D23</f>
        <v>9.2362344582593361E-3</v>
      </c>
      <c r="AV24" s="6">
        <f>'"cdf"'!AV23/'"cdf"'!$D23</f>
        <v>8.880994671403207E-3</v>
      </c>
      <c r="AW24" s="6">
        <f>'"cdf"'!AW23/'"cdf"'!$D23</f>
        <v>6.7495559502664341E-3</v>
      </c>
      <c r="AX24" s="6">
        <f>'"cdf"'!AX23/'"cdf"'!$D23</f>
        <v>6.7495559502664341E-3</v>
      </c>
      <c r="AY24" s="6">
        <f>'"cdf"'!AY23/'"cdf"'!$D23</f>
        <v>6.394316163410305E-3</v>
      </c>
      <c r="AZ24" s="6">
        <f>'"cdf"'!AZ23/'"cdf"'!$D23</f>
        <v>6.0390763765541767E-3</v>
      </c>
      <c r="BA24" s="6">
        <f>'"cdf"'!BA23/'"cdf"'!$D23</f>
        <v>6.0390763765541767E-3</v>
      </c>
      <c r="BB24" s="6">
        <f>'"cdf"'!BB23/'"cdf"'!$D23</f>
        <v>6.0390763765541767E-3</v>
      </c>
      <c r="BC24" s="6">
        <f>'"cdf"'!BC23/'"cdf"'!$D23</f>
        <v>6.0390763765541767E-3</v>
      </c>
      <c r="BD24" s="6">
        <f>'"cdf"'!BD23/'"cdf"'!$D23</f>
        <v>6.0390763765541767E-3</v>
      </c>
      <c r="BE24" s="6">
        <f>'"cdf"'!BE23/'"cdf"'!$D23</f>
        <v>5.6838365896980493E-3</v>
      </c>
      <c r="BF24" s="6">
        <f>'"cdf"'!BF23/'"cdf"'!$D23</f>
        <v>5.6838365896980493E-3</v>
      </c>
      <c r="BG24" s="6">
        <f>'"cdf"'!BG23/'"cdf"'!$D23</f>
        <v>5.6838365896980493E-3</v>
      </c>
      <c r="BH24" s="6">
        <f>'"cdf"'!BH23/'"cdf"'!$D23</f>
        <v>5.6838365896980493E-3</v>
      </c>
      <c r="BI24" s="6">
        <f>'"cdf"'!BI23/'"cdf"'!$D23</f>
        <v>5.3285968028419202E-3</v>
      </c>
      <c r="BJ24" s="6">
        <f>'"cdf"'!BJ23/'"cdf"'!$D23</f>
        <v>4.2628774422735346E-3</v>
      </c>
      <c r="BK24" s="6">
        <f>'"cdf"'!BK23/'"cdf"'!$D23</f>
        <v>3.9076376554174064E-3</v>
      </c>
      <c r="BL24" s="6">
        <f>'"cdf"'!BL23/'"cdf"'!$D23</f>
        <v>3.5523978685612781E-3</v>
      </c>
      <c r="BM24" s="6">
        <f>'"cdf"'!BM23/'"cdf"'!$D23</f>
        <v>3.5523978685612781E-3</v>
      </c>
      <c r="BN24" s="6">
        <f>'"cdf"'!BN23/'"cdf"'!$D23</f>
        <v>3.5523978685612781E-3</v>
      </c>
      <c r="BO24" s="6">
        <f>'"cdf"'!BO23/'"cdf"'!$D23</f>
        <v>3.5523978685612781E-3</v>
      </c>
      <c r="BP24" s="6">
        <f>'"cdf"'!BP23/'"cdf"'!$D23</f>
        <v>3.5523978685612781E-3</v>
      </c>
      <c r="BQ24" s="6">
        <f>'"cdf"'!BQ23/'"cdf"'!$D23</f>
        <v>3.5523978685612781E-3</v>
      </c>
      <c r="BR24" s="6">
        <f>'"cdf"'!BR23/'"cdf"'!$D23</f>
        <v>3.5523978685612781E-3</v>
      </c>
      <c r="BS24" s="6">
        <f>'"cdf"'!BS23/'"cdf"'!$D23</f>
        <v>3.5523978685612781E-3</v>
      </c>
      <c r="BT24" s="6">
        <f>'"cdf"'!BT23/'"cdf"'!$D23</f>
        <v>3.1971580817051499E-3</v>
      </c>
      <c r="BU24" s="7">
        <f>'"cdf"'!BU23/'"cdf"'!$D23</f>
        <v>3.1971580817051499E-3</v>
      </c>
      <c r="BW24" s="14">
        <f t="shared" si="6"/>
        <v>16</v>
      </c>
      <c r="BX24" s="14">
        <f t="shared" si="6"/>
        <v>20</v>
      </c>
      <c r="BY24" s="14">
        <f t="shared" si="6"/>
        <v>20</v>
      </c>
      <c r="BZ24" s="14">
        <f t="shared" si="6"/>
        <v>21</v>
      </c>
      <c r="CA24" s="14">
        <f t="shared" si="6"/>
        <v>21</v>
      </c>
      <c r="CB24" s="14">
        <f t="shared" si="6"/>
        <v>21</v>
      </c>
      <c r="CC24" s="14">
        <f t="shared" si="6"/>
        <v>21</v>
      </c>
      <c r="CD24" s="14">
        <f t="shared" si="6"/>
        <v>22</v>
      </c>
      <c r="CE24" s="14">
        <f t="shared" si="6"/>
        <v>23</v>
      </c>
      <c r="CF24" s="14">
        <f t="shared" si="6"/>
        <v>26</v>
      </c>
      <c r="CG24" s="14">
        <f t="shared" si="6"/>
        <v>29</v>
      </c>
      <c r="CI24" s="14">
        <f t="shared" si="8"/>
        <v>45</v>
      </c>
      <c r="CJ24" s="14">
        <f t="shared" si="8"/>
        <v>49</v>
      </c>
      <c r="CK24" s="14">
        <f t="shared" si="8"/>
        <v>49</v>
      </c>
      <c r="CL24" s="14">
        <f t="shared" si="8"/>
        <v>50</v>
      </c>
      <c r="CM24" s="14">
        <f t="shared" si="8"/>
        <v>50</v>
      </c>
      <c r="CN24" s="14">
        <f t="shared" si="8"/>
        <v>50</v>
      </c>
      <c r="CO24" s="14">
        <f t="shared" si="8"/>
        <v>50</v>
      </c>
      <c r="CP24" s="14">
        <f t="shared" si="8"/>
        <v>51</v>
      </c>
      <c r="CQ24" s="14">
        <f t="shared" si="8"/>
        <v>52</v>
      </c>
      <c r="CR24" s="14">
        <f t="shared" si="8"/>
        <v>55</v>
      </c>
      <c r="CS24" s="14">
        <f t="shared" si="8"/>
        <v>58</v>
      </c>
      <c r="CU24" s="14">
        <f t="shared" si="10"/>
        <v>-5</v>
      </c>
      <c r="CV24" s="14">
        <f t="shared" si="10"/>
        <v>-1</v>
      </c>
      <c r="CW24" s="14">
        <f t="shared" si="10"/>
        <v>-1</v>
      </c>
      <c r="CX24" s="14">
        <f t="shared" si="10"/>
        <v>0</v>
      </c>
      <c r="CY24" s="14">
        <f t="shared" si="10"/>
        <v>0</v>
      </c>
      <c r="CZ24" s="14">
        <f t="shared" si="10"/>
        <v>0</v>
      </c>
      <c r="DA24" s="14">
        <f t="shared" si="10"/>
        <v>0</v>
      </c>
      <c r="DB24" s="14">
        <f t="shared" si="10"/>
        <v>1</v>
      </c>
      <c r="DC24" s="14">
        <f t="shared" si="10"/>
        <v>2</v>
      </c>
      <c r="DD24" s="14">
        <f t="shared" si="10"/>
        <v>5</v>
      </c>
      <c r="DE24" s="14">
        <f t="shared" si="10"/>
        <v>8</v>
      </c>
      <c r="DG24" s="14">
        <f t="shared" si="12"/>
        <v>-0.1</v>
      </c>
      <c r="DH24" s="14">
        <f t="shared" si="12"/>
        <v>-0.02</v>
      </c>
      <c r="DI24" s="14">
        <f t="shared" si="12"/>
        <v>-0.02</v>
      </c>
      <c r="DJ24" s="14">
        <f t="shared" si="12"/>
        <v>0</v>
      </c>
      <c r="DK24" s="14">
        <f t="shared" si="12"/>
        <v>0</v>
      </c>
      <c r="DL24" s="14">
        <f t="shared" si="12"/>
        <v>0</v>
      </c>
      <c r="DM24" s="14">
        <f t="shared" si="12"/>
        <v>0</v>
      </c>
      <c r="DN24" s="14">
        <f t="shared" si="12"/>
        <v>0.02</v>
      </c>
      <c r="DO24" s="14">
        <f t="shared" si="12"/>
        <v>0.04</v>
      </c>
      <c r="DP24" s="14">
        <f t="shared" si="12"/>
        <v>0.1</v>
      </c>
      <c r="DQ24" s="14">
        <f t="shared" si="12"/>
        <v>0.16</v>
      </c>
    </row>
    <row r="25" spans="1:121" x14ac:dyDescent="0.25">
      <c r="A25">
        <v>22</v>
      </c>
      <c r="B25">
        <v>51</v>
      </c>
      <c r="C25" s="5">
        <f>SUM(pdf!C24:$BU24)</f>
        <v>0.99999999999999734</v>
      </c>
      <c r="D25" s="6">
        <f>'"cdf"'!D24/'"cdf"'!$D24</f>
        <v>1</v>
      </c>
      <c r="E25" s="6">
        <f>'"cdf"'!E24/'"cdf"'!$D24</f>
        <v>1</v>
      </c>
      <c r="F25" s="6">
        <f>'"cdf"'!F24/'"cdf"'!$D24</f>
        <v>0.99947807933194166</v>
      </c>
      <c r="G25" s="6">
        <f>'"cdf"'!G24/'"cdf"'!$D24</f>
        <v>0.99947807933194166</v>
      </c>
      <c r="H25" s="6">
        <f>'"cdf"'!H24/'"cdf"'!$D24</f>
        <v>0.99791231732776631</v>
      </c>
      <c r="I25" s="6">
        <f>'"cdf"'!I24/'"cdf"'!$D24</f>
        <v>0.99686847599164941</v>
      </c>
      <c r="J25" s="6">
        <f>'"cdf"'!J24/'"cdf"'!$D24</f>
        <v>0.99686847599164941</v>
      </c>
      <c r="K25" s="6">
        <f>'"cdf"'!K24/'"cdf"'!$D24</f>
        <v>0.99686847599164941</v>
      </c>
      <c r="L25" s="6">
        <f>'"cdf"'!L24/'"cdf"'!$D24</f>
        <v>0.9958246346555325</v>
      </c>
      <c r="M25" s="6">
        <f>'"cdf"'!M24/'"cdf"'!$D24</f>
        <v>0.9947807933194156</v>
      </c>
      <c r="N25" s="6">
        <f>'"cdf"'!N24/'"cdf"'!$D24</f>
        <v>0.9937369519832987</v>
      </c>
      <c r="O25" s="6">
        <f>'"cdf"'!O24/'"cdf"'!$D24</f>
        <v>0.99060542797494788</v>
      </c>
      <c r="P25" s="6">
        <f>'"cdf"'!P24/'"cdf"'!$D24</f>
        <v>0.98695198329853862</v>
      </c>
      <c r="Q25" s="6">
        <f>'"cdf"'!Q24/'"cdf"'!$D24</f>
        <v>0.98277661795407101</v>
      </c>
      <c r="R25" s="6">
        <f>'"cdf"'!R24/'"cdf"'!$D24</f>
        <v>0.97442588726513568</v>
      </c>
      <c r="S25" s="6">
        <f>'"cdf"'!S24/'"cdf"'!$D24</f>
        <v>0.96555323590814202</v>
      </c>
      <c r="T25" s="6">
        <f>'"cdf"'!T24/'"cdf"'!$D24</f>
        <v>0.95146137787056362</v>
      </c>
      <c r="U25" s="6">
        <f>'"cdf"'!U24/'"cdf"'!$D24</f>
        <v>0.93475991649269297</v>
      </c>
      <c r="V25" s="6">
        <f>'"cdf"'!V24/'"cdf"'!$D24</f>
        <v>0.90187891440501045</v>
      </c>
      <c r="W25" s="6">
        <f>'"cdf"'!W24/'"cdf"'!$D24</f>
        <v>0.8648225469728601</v>
      </c>
      <c r="X25" s="6">
        <f>'"cdf"'!X24/'"cdf"'!$D24</f>
        <v>0.74843423799582398</v>
      </c>
      <c r="Y25" s="6">
        <f>'"cdf"'!Y24/'"cdf"'!$D24</f>
        <v>0.38987473903966702</v>
      </c>
      <c r="Z25" s="6">
        <f>'"cdf"'!Z24/'"cdf"'!$D24</f>
        <v>0.23225469728601311</v>
      </c>
      <c r="AA25" s="6">
        <f>'"cdf"'!AA24/'"cdf"'!$D24</f>
        <v>0.15292275574112763</v>
      </c>
      <c r="AB25" s="6">
        <f>'"cdf"'!AB24/'"cdf"'!$D24</f>
        <v>0.10803757828810054</v>
      </c>
      <c r="AC25" s="6">
        <f>'"cdf"'!AC24/'"cdf"'!$D24</f>
        <v>8.2463465553236179E-2</v>
      </c>
      <c r="AD25" s="6">
        <f>'"cdf"'!AD24/'"cdf"'!$D24</f>
        <v>6.4718162839248611E-2</v>
      </c>
      <c r="AE25" s="6">
        <f>'"cdf"'!AE24/'"cdf"'!$D24</f>
        <v>5.1670146137787192E-2</v>
      </c>
      <c r="AF25" s="6">
        <f>'"cdf"'!AF24/'"cdf"'!$D24</f>
        <v>4.384133611691033E-2</v>
      </c>
      <c r="AG25" s="6">
        <f>'"cdf"'!AG24/'"cdf"'!$D24</f>
        <v>3.7578288100208843E-2</v>
      </c>
      <c r="AH25" s="6">
        <f>'"cdf"'!AH24/'"cdf"'!$D24</f>
        <v>3.1315240083507355E-2</v>
      </c>
      <c r="AI25" s="6">
        <f>'"cdf"'!AI24/'"cdf"'!$D24</f>
        <v>2.8183716075156618E-2</v>
      </c>
      <c r="AJ25" s="6">
        <f>'"cdf"'!AJ24/'"cdf"'!$D24</f>
        <v>2.6617954070981244E-2</v>
      </c>
      <c r="AK25" s="6">
        <f>'"cdf"'!AK24/'"cdf"'!$D24</f>
        <v>2.3486430062630511E-2</v>
      </c>
      <c r="AL25" s="6">
        <f>'"cdf"'!AL24/'"cdf"'!$D24</f>
        <v>2.0354906054279785E-2</v>
      </c>
      <c r="AM25" s="6">
        <f>'"cdf"'!AM24/'"cdf"'!$D24</f>
        <v>1.9311064718162872E-2</v>
      </c>
      <c r="AN25" s="6">
        <f>'"cdf"'!AN24/'"cdf"'!$D24</f>
        <v>1.7745302713987502E-2</v>
      </c>
      <c r="AO25" s="6">
        <f>'"cdf"'!AO24/'"cdf"'!$D24</f>
        <v>1.7223382045929048E-2</v>
      </c>
      <c r="AP25" s="6">
        <f>'"cdf"'!AP24/'"cdf"'!$D24</f>
        <v>1.6179540709812135E-2</v>
      </c>
      <c r="AQ25" s="6">
        <f>'"cdf"'!AQ24/'"cdf"'!$D24</f>
        <v>1.4613778705636763E-2</v>
      </c>
      <c r="AR25" s="6">
        <f>'"cdf"'!AR24/'"cdf"'!$D24</f>
        <v>1.4091858037578309E-2</v>
      </c>
      <c r="AS25" s="6">
        <f>'"cdf"'!AS24/'"cdf"'!$D24</f>
        <v>1.2004175365344484E-2</v>
      </c>
      <c r="AT25" s="6">
        <f>'"cdf"'!AT24/'"cdf"'!$D24</f>
        <v>1.2004175365344484E-2</v>
      </c>
      <c r="AU25" s="6">
        <f>'"cdf"'!AU24/'"cdf"'!$D24</f>
        <v>1.2004175365344484E-2</v>
      </c>
      <c r="AV25" s="6">
        <f>'"cdf"'!AV24/'"cdf"'!$D24</f>
        <v>1.148225469728603E-2</v>
      </c>
      <c r="AW25" s="6">
        <f>'"cdf"'!AW24/'"cdf"'!$D24</f>
        <v>1.148225469728603E-2</v>
      </c>
      <c r="AX25" s="6">
        <f>'"cdf"'!AX24/'"cdf"'!$D24</f>
        <v>1.148225469728603E-2</v>
      </c>
      <c r="AY25" s="6">
        <f>'"cdf"'!AY24/'"cdf"'!$D24</f>
        <v>1.148225469728603E-2</v>
      </c>
      <c r="AZ25" s="6">
        <f>'"cdf"'!AZ24/'"cdf"'!$D24</f>
        <v>1.148225469728603E-2</v>
      </c>
      <c r="BA25" s="6">
        <f>'"cdf"'!BA24/'"cdf"'!$D24</f>
        <v>9.3945720250522002E-3</v>
      </c>
      <c r="BB25" s="6">
        <f>'"cdf"'!BB24/'"cdf"'!$D24</f>
        <v>9.3945720250522002E-3</v>
      </c>
      <c r="BC25" s="6">
        <f>'"cdf"'!BC24/'"cdf"'!$D24</f>
        <v>7.8288100208768301E-3</v>
      </c>
      <c r="BD25" s="6">
        <f>'"cdf"'!BD24/'"cdf"'!$D24</f>
        <v>7.8288100208768301E-3</v>
      </c>
      <c r="BE25" s="6">
        <f>'"cdf"'!BE24/'"cdf"'!$D24</f>
        <v>7.3068893528183756E-3</v>
      </c>
      <c r="BF25" s="6">
        <f>'"cdf"'!BF24/'"cdf"'!$D24</f>
        <v>6.7849686847599212E-3</v>
      </c>
      <c r="BG25" s="6">
        <f>'"cdf"'!BG24/'"cdf"'!$D24</f>
        <v>6.7849686847599212E-3</v>
      </c>
      <c r="BH25" s="6">
        <f>'"cdf"'!BH24/'"cdf"'!$D24</f>
        <v>6.7849686847599212E-3</v>
      </c>
      <c r="BI25" s="6">
        <f>'"cdf"'!BI24/'"cdf"'!$D24</f>
        <v>6.7849686847599212E-3</v>
      </c>
      <c r="BJ25" s="6">
        <f>'"cdf"'!BJ24/'"cdf"'!$D24</f>
        <v>6.2630480167014668E-3</v>
      </c>
      <c r="BK25" s="6">
        <f>'"cdf"'!BK24/'"cdf"'!$D24</f>
        <v>6.2630480167014668E-3</v>
      </c>
      <c r="BL25" s="6">
        <f>'"cdf"'!BL24/'"cdf"'!$D24</f>
        <v>6.2630480167014668E-3</v>
      </c>
      <c r="BM25" s="6">
        <f>'"cdf"'!BM24/'"cdf"'!$D24</f>
        <v>5.2192066805845545E-3</v>
      </c>
      <c r="BN25" s="6">
        <f>'"cdf"'!BN24/'"cdf"'!$D24</f>
        <v>5.2192066805845545E-3</v>
      </c>
      <c r="BO25" s="6">
        <f>'"cdf"'!BO24/'"cdf"'!$D24</f>
        <v>5.2192066805845545E-3</v>
      </c>
      <c r="BP25" s="6">
        <f>'"cdf"'!BP24/'"cdf"'!$D24</f>
        <v>5.2192066805845545E-3</v>
      </c>
      <c r="BQ25" s="6">
        <f>'"cdf"'!BQ24/'"cdf"'!$D24</f>
        <v>5.2192066805845545E-3</v>
      </c>
      <c r="BR25" s="6">
        <f>'"cdf"'!BR24/'"cdf"'!$D24</f>
        <v>5.2192066805845545E-3</v>
      </c>
      <c r="BS25" s="6">
        <f>'"cdf"'!BS24/'"cdf"'!$D24</f>
        <v>5.2192066805845545E-3</v>
      </c>
      <c r="BT25" s="6">
        <f>'"cdf"'!BT24/'"cdf"'!$D24</f>
        <v>4.6972860125260993E-3</v>
      </c>
      <c r="BU25" s="7">
        <f>'"cdf"'!BU24/'"cdf"'!$D24</f>
        <v>3.1315240083507295E-3</v>
      </c>
      <c r="BW25" s="14">
        <f t="shared" si="6"/>
        <v>18</v>
      </c>
      <c r="BX25" s="14">
        <f t="shared" si="6"/>
        <v>21</v>
      </c>
      <c r="BY25" s="14">
        <f t="shared" si="6"/>
        <v>21</v>
      </c>
      <c r="BZ25" s="14">
        <f t="shared" si="6"/>
        <v>22</v>
      </c>
      <c r="CA25" s="14">
        <f t="shared" si="6"/>
        <v>22</v>
      </c>
      <c r="CB25" s="14">
        <f t="shared" si="6"/>
        <v>22</v>
      </c>
      <c r="CC25" s="14">
        <f t="shared" si="6"/>
        <v>23</v>
      </c>
      <c r="CD25" s="14">
        <f t="shared" si="6"/>
        <v>23</v>
      </c>
      <c r="CE25" s="14">
        <f t="shared" si="6"/>
        <v>25</v>
      </c>
      <c r="CF25" s="14">
        <f t="shared" si="6"/>
        <v>29</v>
      </c>
      <c r="CG25" s="14">
        <f t="shared" si="6"/>
        <v>32</v>
      </c>
      <c r="CI25" s="14">
        <f t="shared" si="8"/>
        <v>47</v>
      </c>
      <c r="CJ25" s="14">
        <f t="shared" si="8"/>
        <v>50</v>
      </c>
      <c r="CK25" s="14">
        <f t="shared" si="8"/>
        <v>50</v>
      </c>
      <c r="CL25" s="14">
        <f t="shared" si="8"/>
        <v>51</v>
      </c>
      <c r="CM25" s="14">
        <f t="shared" si="8"/>
        <v>51</v>
      </c>
      <c r="CN25" s="14">
        <f t="shared" si="8"/>
        <v>51</v>
      </c>
      <c r="CO25" s="14">
        <f t="shared" si="8"/>
        <v>52</v>
      </c>
      <c r="CP25" s="14">
        <f t="shared" si="8"/>
        <v>52</v>
      </c>
      <c r="CQ25" s="14">
        <f t="shared" si="8"/>
        <v>54</v>
      </c>
      <c r="CR25" s="14">
        <f t="shared" si="8"/>
        <v>58</v>
      </c>
      <c r="CS25" s="14">
        <f t="shared" si="8"/>
        <v>61</v>
      </c>
      <c r="CU25" s="14">
        <f t="shared" si="10"/>
        <v>-4</v>
      </c>
      <c r="CV25" s="14">
        <f t="shared" si="10"/>
        <v>-1</v>
      </c>
      <c r="CW25" s="14">
        <f t="shared" si="10"/>
        <v>-1</v>
      </c>
      <c r="CX25" s="14">
        <f t="shared" si="10"/>
        <v>0</v>
      </c>
      <c r="CY25" s="14">
        <f t="shared" si="10"/>
        <v>0</v>
      </c>
      <c r="CZ25" s="14">
        <f t="shared" si="10"/>
        <v>0</v>
      </c>
      <c r="DA25" s="14">
        <f t="shared" si="10"/>
        <v>1</v>
      </c>
      <c r="DB25" s="14">
        <f t="shared" si="10"/>
        <v>1</v>
      </c>
      <c r="DC25" s="14">
        <f t="shared" si="10"/>
        <v>3</v>
      </c>
      <c r="DD25" s="14">
        <f t="shared" si="10"/>
        <v>7</v>
      </c>
      <c r="DE25" s="14">
        <f t="shared" si="10"/>
        <v>10</v>
      </c>
      <c r="DG25" s="14">
        <f t="shared" si="12"/>
        <v>-7.8431372549019607E-2</v>
      </c>
      <c r="DH25" s="14">
        <f t="shared" si="12"/>
        <v>-1.9607843137254902E-2</v>
      </c>
      <c r="DI25" s="14">
        <f t="shared" si="12"/>
        <v>-1.9607843137254902E-2</v>
      </c>
      <c r="DJ25" s="14">
        <f t="shared" si="12"/>
        <v>0</v>
      </c>
      <c r="DK25" s="14">
        <f t="shared" si="12"/>
        <v>0</v>
      </c>
      <c r="DL25" s="14">
        <f t="shared" si="12"/>
        <v>0</v>
      </c>
      <c r="DM25" s="14">
        <f t="shared" si="12"/>
        <v>1.9607843137254902E-2</v>
      </c>
      <c r="DN25" s="14">
        <f t="shared" si="12"/>
        <v>1.9607843137254902E-2</v>
      </c>
      <c r="DO25" s="14">
        <f t="shared" si="12"/>
        <v>5.8823529411764705E-2</v>
      </c>
      <c r="DP25" s="14">
        <f t="shared" si="12"/>
        <v>0.13725490196078433</v>
      </c>
      <c r="DQ25" s="14">
        <f t="shared" si="12"/>
        <v>0.19607843137254902</v>
      </c>
    </row>
    <row r="26" spans="1:121" x14ac:dyDescent="0.25">
      <c r="A26">
        <v>23</v>
      </c>
      <c r="B26">
        <v>52</v>
      </c>
      <c r="C26" s="5">
        <f>SUM(pdf!C25:$BU25)</f>
        <v>0.99999999999999956</v>
      </c>
      <c r="D26" s="6">
        <f>'"cdf"'!D25/'"cdf"'!$D25</f>
        <v>1</v>
      </c>
      <c r="E26" s="6">
        <f>'"cdf"'!E25/'"cdf"'!$D25</f>
        <v>1</v>
      </c>
      <c r="F26" s="6">
        <f>'"cdf"'!F25/'"cdf"'!$D25</f>
        <v>0.99952267303102627</v>
      </c>
      <c r="G26" s="6">
        <f>'"cdf"'!G25/'"cdf"'!$D25</f>
        <v>0.99952267303102627</v>
      </c>
      <c r="H26" s="6">
        <f>'"cdf"'!H25/'"cdf"'!$D25</f>
        <v>0.99952267303102627</v>
      </c>
      <c r="I26" s="6">
        <f>'"cdf"'!I25/'"cdf"'!$D25</f>
        <v>0.99904534606205253</v>
      </c>
      <c r="J26" s="6">
        <f>'"cdf"'!J25/'"cdf"'!$D25</f>
        <v>0.9985680190930788</v>
      </c>
      <c r="K26" s="6">
        <f>'"cdf"'!K25/'"cdf"'!$D25</f>
        <v>0.9985680190930788</v>
      </c>
      <c r="L26" s="6">
        <f>'"cdf"'!L25/'"cdf"'!$D25</f>
        <v>0.99665871121718386</v>
      </c>
      <c r="M26" s="6">
        <f>'"cdf"'!M25/'"cdf"'!$D25</f>
        <v>0.99618138424821001</v>
      </c>
      <c r="N26" s="6">
        <f>'"cdf"'!N25/'"cdf"'!$D25</f>
        <v>0.99379474940334134</v>
      </c>
      <c r="O26" s="6">
        <f>'"cdf"'!O25/'"cdf"'!$D25</f>
        <v>0.99140811455847266</v>
      </c>
      <c r="P26" s="6">
        <f>'"cdf"'!P25/'"cdf"'!$D25</f>
        <v>0.98758949880668268</v>
      </c>
      <c r="Q26" s="6">
        <f>'"cdf"'!Q25/'"cdf"'!$D25</f>
        <v>0.98329355608591884</v>
      </c>
      <c r="R26" s="6">
        <f>'"cdf"'!R25/'"cdf"'!$D25</f>
        <v>0.97899761336515512</v>
      </c>
      <c r="S26" s="6">
        <f>'"cdf"'!S25/'"cdf"'!$D25</f>
        <v>0.97136038186157525</v>
      </c>
      <c r="T26" s="6">
        <f>'"cdf"'!T25/'"cdf"'!$D25</f>
        <v>0.95894988066825781</v>
      </c>
      <c r="U26" s="6">
        <f>'"cdf"'!U25/'"cdf"'!$D25</f>
        <v>0.94510739856801917</v>
      </c>
      <c r="V26" s="6">
        <f>'"cdf"'!V25/'"cdf"'!$D25</f>
        <v>0.92601431980906912</v>
      </c>
      <c r="W26" s="6">
        <f>'"cdf"'!W25/'"cdf"'!$D25</f>
        <v>0.90548926014319808</v>
      </c>
      <c r="X26" s="6">
        <f>'"cdf"'!X25/'"cdf"'!$D25</f>
        <v>0.86014319809069184</v>
      </c>
      <c r="Y26" s="6">
        <f>'"cdf"'!Y25/'"cdf"'!$D25</f>
        <v>0.73699284009546506</v>
      </c>
      <c r="Z26" s="6">
        <f>'"cdf"'!Z25/'"cdf"'!$D25</f>
        <v>0.37231503579952319</v>
      </c>
      <c r="AA26" s="6">
        <f>'"cdf"'!AA25/'"cdf"'!$D25</f>
        <v>0.23198090692124138</v>
      </c>
      <c r="AB26" s="6">
        <f>'"cdf"'!AB25/'"cdf"'!$D25</f>
        <v>0.14940334128878308</v>
      </c>
      <c r="AC26" s="6">
        <f>'"cdf"'!AC25/'"cdf"'!$D25</f>
        <v>0.10119331742243447</v>
      </c>
      <c r="AD26" s="6">
        <f>'"cdf"'!AD25/'"cdf"'!$D25</f>
        <v>7.0167064439140864E-2</v>
      </c>
      <c r="AE26" s="6">
        <f>'"cdf"'!AE25/'"cdf"'!$D25</f>
        <v>5.7756563245823435E-2</v>
      </c>
      <c r="AF26" s="6">
        <f>'"cdf"'!AF25/'"cdf"'!$D25</f>
        <v>4.9164677804296002E-2</v>
      </c>
      <c r="AG26" s="6">
        <f>'"cdf"'!AG25/'"cdf"'!$D25</f>
        <v>4.2482100238663521E-2</v>
      </c>
      <c r="AH26" s="6">
        <f>'"cdf"'!AH25/'"cdf"'!$D25</f>
        <v>3.4367541766109809E-2</v>
      </c>
      <c r="AI26" s="6">
        <f>'"cdf"'!AI25/'"cdf"'!$D25</f>
        <v>3.0071599045346092E-2</v>
      </c>
      <c r="AJ26" s="6">
        <f>'"cdf"'!AJ25/'"cdf"'!$D25</f>
        <v>2.5775656324582376E-2</v>
      </c>
      <c r="AK26" s="6">
        <f>'"cdf"'!AK25/'"cdf"'!$D25</f>
        <v>2.1957040572792404E-2</v>
      </c>
      <c r="AL26" s="6">
        <f>'"cdf"'!AL25/'"cdf"'!$D25</f>
        <v>1.9570405727923665E-2</v>
      </c>
      <c r="AM26" s="6">
        <f>'"cdf"'!AM25/'"cdf"'!$D25</f>
        <v>1.8615751789976164E-2</v>
      </c>
      <c r="AN26" s="6">
        <f>'"cdf"'!AN25/'"cdf"'!$D25</f>
        <v>1.670644391408117E-2</v>
      </c>
      <c r="AO26" s="6">
        <f>'"cdf"'!AO25/'"cdf"'!$D25</f>
        <v>1.5751789976133669E-2</v>
      </c>
      <c r="AP26" s="6">
        <f>'"cdf"'!AP25/'"cdf"'!$D25</f>
        <v>1.5274463007159922E-2</v>
      </c>
      <c r="AQ26" s="6">
        <f>'"cdf"'!AQ25/'"cdf"'!$D25</f>
        <v>1.5274463007159922E-2</v>
      </c>
      <c r="AR26" s="6">
        <f>'"cdf"'!AR25/'"cdf"'!$D25</f>
        <v>1.4319809069212427E-2</v>
      </c>
      <c r="AS26" s="6">
        <f>'"cdf"'!AS25/'"cdf"'!$D25</f>
        <v>1.4319809069212427E-2</v>
      </c>
      <c r="AT26" s="6">
        <f>'"cdf"'!AT25/'"cdf"'!$D25</f>
        <v>1.2410501193317432E-2</v>
      </c>
      <c r="AU26" s="6">
        <f>'"cdf"'!AU25/'"cdf"'!$D25</f>
        <v>1.2410501193317432E-2</v>
      </c>
      <c r="AV26" s="6">
        <f>'"cdf"'!AV25/'"cdf"'!$D25</f>
        <v>1.1933174224343686E-2</v>
      </c>
      <c r="AW26" s="6">
        <f>'"cdf"'!AW25/'"cdf"'!$D25</f>
        <v>1.145584725536994E-2</v>
      </c>
      <c r="AX26" s="6">
        <f>'"cdf"'!AX25/'"cdf"'!$D25</f>
        <v>1.145584725536994E-2</v>
      </c>
      <c r="AY26" s="6">
        <f>'"cdf"'!AY25/'"cdf"'!$D25</f>
        <v>1.145584725536994E-2</v>
      </c>
      <c r="AZ26" s="6">
        <f>'"cdf"'!AZ25/'"cdf"'!$D25</f>
        <v>1.145584725536994E-2</v>
      </c>
      <c r="BA26" s="6">
        <f>'"cdf"'!BA25/'"cdf"'!$D25</f>
        <v>1.0978520286396194E-2</v>
      </c>
      <c r="BB26" s="6">
        <f>'"cdf"'!BB25/'"cdf"'!$D25</f>
        <v>1.0978520286396194E-2</v>
      </c>
      <c r="BC26" s="6">
        <f>'"cdf"'!BC25/'"cdf"'!$D25</f>
        <v>1.0501193317422445E-2</v>
      </c>
      <c r="BD26" s="6">
        <f>'"cdf"'!BD25/'"cdf"'!$D25</f>
        <v>1.0501193317422445E-2</v>
      </c>
      <c r="BE26" s="6">
        <f>'"cdf"'!BE25/'"cdf"'!$D25</f>
        <v>1.0023866348448698E-2</v>
      </c>
      <c r="BF26" s="6">
        <f>'"cdf"'!BF25/'"cdf"'!$D25</f>
        <v>9.5465393794749529E-3</v>
      </c>
      <c r="BG26" s="6">
        <f>'"cdf"'!BG25/'"cdf"'!$D25</f>
        <v>9.5465393794749529E-3</v>
      </c>
      <c r="BH26" s="6">
        <f>'"cdf"'!BH25/'"cdf"'!$D25</f>
        <v>9.5465393794749529E-3</v>
      </c>
      <c r="BI26" s="6">
        <f>'"cdf"'!BI25/'"cdf"'!$D25</f>
        <v>9.5465393794749529E-3</v>
      </c>
      <c r="BJ26" s="6">
        <f>'"cdf"'!BJ25/'"cdf"'!$D25</f>
        <v>9.0692124105012043E-3</v>
      </c>
      <c r="BK26" s="6">
        <f>'"cdf"'!BK25/'"cdf"'!$D25</f>
        <v>7.6372315035799611E-3</v>
      </c>
      <c r="BL26" s="6">
        <f>'"cdf"'!BL25/'"cdf"'!$D25</f>
        <v>7.6372315035799611E-3</v>
      </c>
      <c r="BM26" s="6">
        <f>'"cdf"'!BM25/'"cdf"'!$D25</f>
        <v>7.6372315035799611E-3</v>
      </c>
      <c r="BN26" s="6">
        <f>'"cdf"'!BN25/'"cdf"'!$D25</f>
        <v>7.6372315035799611E-3</v>
      </c>
      <c r="BO26" s="6">
        <f>'"cdf"'!BO25/'"cdf"'!$D25</f>
        <v>7.6372315035799611E-3</v>
      </c>
      <c r="BP26" s="6">
        <f>'"cdf"'!BP25/'"cdf"'!$D25</f>
        <v>7.6372315035799611E-3</v>
      </c>
      <c r="BQ26" s="6">
        <f>'"cdf"'!BQ25/'"cdf"'!$D25</f>
        <v>7.6372315035799611E-3</v>
      </c>
      <c r="BR26" s="6">
        <f>'"cdf"'!BR25/'"cdf"'!$D25</f>
        <v>7.6372315035799611E-3</v>
      </c>
      <c r="BS26" s="6">
        <f>'"cdf"'!BS25/'"cdf"'!$D25</f>
        <v>7.6372315035799611E-3</v>
      </c>
      <c r="BT26" s="6">
        <f>'"cdf"'!BT25/'"cdf"'!$D25</f>
        <v>7.1599045346062134E-3</v>
      </c>
      <c r="BU26" s="7">
        <f>'"cdf"'!BU25/'"cdf"'!$D25</f>
        <v>5.7279236276849702E-3</v>
      </c>
      <c r="BW26" s="14">
        <f t="shared" si="6"/>
        <v>18</v>
      </c>
      <c r="BX26" s="14">
        <f t="shared" si="6"/>
        <v>22</v>
      </c>
      <c r="BY26" s="14">
        <f t="shared" si="6"/>
        <v>22</v>
      </c>
      <c r="BZ26" s="14">
        <f t="shared" si="6"/>
        <v>23</v>
      </c>
      <c r="CA26" s="14">
        <f t="shared" si="6"/>
        <v>23</v>
      </c>
      <c r="CB26" s="14">
        <f t="shared" si="6"/>
        <v>23</v>
      </c>
      <c r="CC26" s="14">
        <f t="shared" si="6"/>
        <v>24</v>
      </c>
      <c r="CD26" s="14">
        <f t="shared" si="6"/>
        <v>24</v>
      </c>
      <c r="CE26" s="14">
        <f t="shared" si="6"/>
        <v>25</v>
      </c>
      <c r="CF26" s="14">
        <f t="shared" si="6"/>
        <v>29</v>
      </c>
      <c r="CG26" s="14">
        <f t="shared" si="6"/>
        <v>33</v>
      </c>
      <c r="CI26" s="14">
        <f t="shared" si="8"/>
        <v>47</v>
      </c>
      <c r="CJ26" s="14">
        <f t="shared" si="8"/>
        <v>51</v>
      </c>
      <c r="CK26" s="14">
        <f t="shared" si="8"/>
        <v>51</v>
      </c>
      <c r="CL26" s="14">
        <f t="shared" si="8"/>
        <v>52</v>
      </c>
      <c r="CM26" s="14">
        <f t="shared" si="8"/>
        <v>52</v>
      </c>
      <c r="CN26" s="14">
        <f t="shared" si="8"/>
        <v>52</v>
      </c>
      <c r="CO26" s="14">
        <f t="shared" si="8"/>
        <v>53</v>
      </c>
      <c r="CP26" s="14">
        <f t="shared" si="8"/>
        <v>53</v>
      </c>
      <c r="CQ26" s="14">
        <f t="shared" si="8"/>
        <v>54</v>
      </c>
      <c r="CR26" s="14">
        <f t="shared" si="8"/>
        <v>58</v>
      </c>
      <c r="CS26" s="14">
        <f t="shared" si="8"/>
        <v>62</v>
      </c>
      <c r="CU26" s="14">
        <f t="shared" si="10"/>
        <v>-5</v>
      </c>
      <c r="CV26" s="14">
        <f t="shared" si="10"/>
        <v>-1</v>
      </c>
      <c r="CW26" s="14">
        <f t="shared" si="10"/>
        <v>-1</v>
      </c>
      <c r="CX26" s="14">
        <f t="shared" si="10"/>
        <v>0</v>
      </c>
      <c r="CY26" s="14">
        <f t="shared" si="10"/>
        <v>0</v>
      </c>
      <c r="CZ26" s="14">
        <f t="shared" si="10"/>
        <v>0</v>
      </c>
      <c r="DA26" s="14">
        <f t="shared" si="10"/>
        <v>1</v>
      </c>
      <c r="DB26" s="14">
        <f t="shared" si="10"/>
        <v>1</v>
      </c>
      <c r="DC26" s="14">
        <f t="shared" si="10"/>
        <v>2</v>
      </c>
      <c r="DD26" s="14">
        <f t="shared" si="10"/>
        <v>6</v>
      </c>
      <c r="DE26" s="14">
        <f t="shared" si="10"/>
        <v>10</v>
      </c>
      <c r="DG26" s="14">
        <f t="shared" si="12"/>
        <v>-9.6153846153846159E-2</v>
      </c>
      <c r="DH26" s="14">
        <f t="shared" si="12"/>
        <v>-1.9230769230769232E-2</v>
      </c>
      <c r="DI26" s="14">
        <f t="shared" si="12"/>
        <v>-1.9230769230769232E-2</v>
      </c>
      <c r="DJ26" s="14">
        <f t="shared" si="12"/>
        <v>0</v>
      </c>
      <c r="DK26" s="14">
        <f t="shared" si="12"/>
        <v>0</v>
      </c>
      <c r="DL26" s="14">
        <f t="shared" si="12"/>
        <v>0</v>
      </c>
      <c r="DM26" s="14">
        <f t="shared" si="12"/>
        <v>1.9230769230769232E-2</v>
      </c>
      <c r="DN26" s="14">
        <f t="shared" si="12"/>
        <v>1.9230769230769232E-2</v>
      </c>
      <c r="DO26" s="14">
        <f t="shared" si="12"/>
        <v>3.8461538461538464E-2</v>
      </c>
      <c r="DP26" s="14">
        <f t="shared" si="12"/>
        <v>0.11538461538461539</v>
      </c>
      <c r="DQ26" s="14">
        <f t="shared" si="12"/>
        <v>0.19230769230769232</v>
      </c>
    </row>
    <row r="27" spans="1:121" x14ac:dyDescent="0.25">
      <c r="A27">
        <v>24</v>
      </c>
      <c r="B27">
        <v>53</v>
      </c>
      <c r="C27" s="5">
        <f>SUM(pdf!C26:$BU26)</f>
        <v>0.99999999999999867</v>
      </c>
      <c r="D27" s="6">
        <f>'"cdf"'!D26/'"cdf"'!$D26</f>
        <v>1</v>
      </c>
      <c r="E27" s="6">
        <f>'"cdf"'!E26/'"cdf"'!$D26</f>
        <v>1</v>
      </c>
      <c r="F27" s="6">
        <f>'"cdf"'!F26/'"cdf"'!$D26</f>
        <v>1</v>
      </c>
      <c r="G27" s="6">
        <f>'"cdf"'!G26/'"cdf"'!$D26</f>
        <v>1</v>
      </c>
      <c r="H27" s="6">
        <f>'"cdf"'!H26/'"cdf"'!$D26</f>
        <v>1</v>
      </c>
      <c r="I27" s="6">
        <f>'"cdf"'!I26/'"cdf"'!$D26</f>
        <v>0.99875699192044753</v>
      </c>
      <c r="J27" s="6">
        <f>'"cdf"'!J26/'"cdf"'!$D26</f>
        <v>0.99875699192044753</v>
      </c>
      <c r="K27" s="6">
        <f>'"cdf"'!K26/'"cdf"'!$D26</f>
        <v>0.99751398384089507</v>
      </c>
      <c r="L27" s="6">
        <f>'"cdf"'!L26/'"cdf"'!$D26</f>
        <v>0.99627097576134249</v>
      </c>
      <c r="M27" s="6">
        <f>'"cdf"'!M26/'"cdf"'!$D26</f>
        <v>0.99502796768179003</v>
      </c>
      <c r="N27" s="6">
        <f>'"cdf"'!N26/'"cdf"'!$D26</f>
        <v>0.99129894344313241</v>
      </c>
      <c r="O27" s="6">
        <f>'"cdf"'!O26/'"cdf"'!$D26</f>
        <v>0.9894344313238036</v>
      </c>
      <c r="P27" s="6">
        <f>'"cdf"'!P26/'"cdf"'!$D26</f>
        <v>0.98881292728402748</v>
      </c>
      <c r="Q27" s="6">
        <f>'"cdf"'!Q26/'"cdf"'!$D26</f>
        <v>0.9857054070851462</v>
      </c>
      <c r="R27" s="6">
        <f>'"cdf"'!R26/'"cdf"'!$D26</f>
        <v>0.98073337476693601</v>
      </c>
      <c r="S27" s="6">
        <f>'"cdf"'!S26/'"cdf"'!$D26</f>
        <v>0.97389683032939711</v>
      </c>
      <c r="T27" s="6">
        <f>'"cdf"'!T26/'"cdf"'!$D26</f>
        <v>0.96768178993163456</v>
      </c>
      <c r="U27" s="6">
        <f>'"cdf"'!U26/'"cdf"'!$D26</f>
        <v>0.95400870105655677</v>
      </c>
      <c r="V27" s="6">
        <f>'"cdf"'!V26/'"cdf"'!$D26</f>
        <v>0.93225605966438774</v>
      </c>
      <c r="W27" s="6">
        <f>'"cdf"'!W26/'"cdf"'!$D26</f>
        <v>0.91174642635177128</v>
      </c>
      <c r="X27" s="6">
        <f>'"cdf"'!X26/'"cdf"'!$D26</f>
        <v>0.88191423244251088</v>
      </c>
      <c r="Y27" s="6">
        <f>'"cdf"'!Y26/'"cdf"'!$D26</f>
        <v>0.82597886886264782</v>
      </c>
      <c r="Z27" s="6">
        <f>'"cdf"'!Z26/'"cdf"'!$D26</f>
        <v>0.71348663766314424</v>
      </c>
      <c r="AA27" s="6">
        <f>'"cdf"'!AA26/'"cdf"'!$D26</f>
        <v>0.34679925419515262</v>
      </c>
      <c r="AB27" s="6">
        <f>'"cdf"'!AB26/'"cdf"'!$D26</f>
        <v>0.21939092604101937</v>
      </c>
      <c r="AC27" s="6">
        <f>'"cdf"'!AC26/'"cdf"'!$D26</f>
        <v>0.14916096954630198</v>
      </c>
      <c r="AD27" s="6">
        <f>'"cdf"'!AD26/'"cdf"'!$D26</f>
        <v>0.1075201988812927</v>
      </c>
      <c r="AE27" s="6">
        <f>'"cdf"'!AE26/'"cdf"'!$D26</f>
        <v>7.7688004972032418E-2</v>
      </c>
      <c r="AF27" s="6">
        <f>'"cdf"'!AF26/'"cdf"'!$D26</f>
        <v>5.4070851460534565E-2</v>
      </c>
      <c r="AG27" s="6">
        <f>'"cdf"'!AG26/'"cdf"'!$D26</f>
        <v>4.412678682411441E-2</v>
      </c>
      <c r="AH27" s="6">
        <f>'"cdf"'!AH26/'"cdf"'!$D26</f>
        <v>3.6668738346799304E-2</v>
      </c>
      <c r="AI27" s="6">
        <f>'"cdf"'!AI26/'"cdf"'!$D26</f>
        <v>3.3561218147918001E-2</v>
      </c>
      <c r="AJ27" s="6">
        <f>'"cdf"'!AJ26/'"cdf"'!$D26</f>
        <v>3.1075201988812955E-2</v>
      </c>
      <c r="AK27" s="6">
        <f>'"cdf"'!AK26/'"cdf"'!$D26</f>
        <v>2.6724673710379145E-2</v>
      </c>
      <c r="AL27" s="6">
        <f>'"cdf"'!AL26/'"cdf"'!$D26</f>
        <v>2.3617153511497846E-2</v>
      </c>
      <c r="AM27" s="6">
        <f>'"cdf"'!AM26/'"cdf"'!$D26</f>
        <v>2.2995649471721585E-2</v>
      </c>
      <c r="AN27" s="6">
        <f>'"cdf"'!AN26/'"cdf"'!$D26</f>
        <v>2.1131137352392811E-2</v>
      </c>
      <c r="AO27" s="6">
        <f>'"cdf"'!AO26/'"cdf"'!$D26</f>
        <v>1.8645121193287772E-2</v>
      </c>
      <c r="AP27" s="6">
        <f>'"cdf"'!AP26/'"cdf"'!$D26</f>
        <v>1.6780609073958994E-2</v>
      </c>
      <c r="AQ27" s="6">
        <f>'"cdf"'!AQ26/'"cdf"'!$D26</f>
        <v>1.4916096954630219E-2</v>
      </c>
      <c r="AR27" s="6">
        <f>'"cdf"'!AR26/'"cdf"'!$D26</f>
        <v>1.4916096954630219E-2</v>
      </c>
      <c r="AS27" s="6">
        <f>'"cdf"'!AS26/'"cdf"'!$D26</f>
        <v>1.4916096954630219E-2</v>
      </c>
      <c r="AT27" s="6">
        <f>'"cdf"'!AT26/'"cdf"'!$D26</f>
        <v>1.3673088875077703E-2</v>
      </c>
      <c r="AU27" s="6">
        <f>'"cdf"'!AU26/'"cdf"'!$D26</f>
        <v>1.0565568676196402E-2</v>
      </c>
      <c r="AV27" s="6">
        <f>'"cdf"'!AV26/'"cdf"'!$D26</f>
        <v>1.0565568676196402E-2</v>
      </c>
      <c r="AW27" s="6">
        <f>'"cdf"'!AW26/'"cdf"'!$D26</f>
        <v>1.0565568676196402E-2</v>
      </c>
      <c r="AX27" s="6">
        <f>'"cdf"'!AX26/'"cdf"'!$D26</f>
        <v>1.0565568676196402E-2</v>
      </c>
      <c r="AY27" s="6">
        <f>'"cdf"'!AY26/'"cdf"'!$D26</f>
        <v>9.9440646364201447E-3</v>
      </c>
      <c r="AZ27" s="6">
        <f>'"cdf"'!AZ26/'"cdf"'!$D26</f>
        <v>9.3225605966438859E-3</v>
      </c>
      <c r="BA27" s="6">
        <f>'"cdf"'!BA26/'"cdf"'!$D26</f>
        <v>9.3225605966438859E-3</v>
      </c>
      <c r="BB27" s="6">
        <f>'"cdf"'!BB26/'"cdf"'!$D26</f>
        <v>9.3225605966438859E-3</v>
      </c>
      <c r="BC27" s="6">
        <f>'"cdf"'!BC26/'"cdf"'!$D26</f>
        <v>9.3225605966438859E-3</v>
      </c>
      <c r="BD27" s="6">
        <f>'"cdf"'!BD26/'"cdf"'!$D26</f>
        <v>8.7010565568676305E-3</v>
      </c>
      <c r="BE27" s="6">
        <f>'"cdf"'!BE26/'"cdf"'!$D26</f>
        <v>7.4580484773151112E-3</v>
      </c>
      <c r="BF27" s="6">
        <f>'"cdf"'!BF26/'"cdf"'!$D26</f>
        <v>7.4580484773151112E-3</v>
      </c>
      <c r="BG27" s="6">
        <f>'"cdf"'!BG26/'"cdf"'!$D26</f>
        <v>7.4580484773151112E-3</v>
      </c>
      <c r="BH27" s="6">
        <f>'"cdf"'!BH26/'"cdf"'!$D26</f>
        <v>7.4580484773151112E-3</v>
      </c>
      <c r="BI27" s="6">
        <f>'"cdf"'!BI26/'"cdf"'!$D26</f>
        <v>7.4580484773151112E-3</v>
      </c>
      <c r="BJ27" s="6">
        <f>'"cdf"'!BJ26/'"cdf"'!$D26</f>
        <v>7.4580484773151112E-3</v>
      </c>
      <c r="BK27" s="6">
        <f>'"cdf"'!BK26/'"cdf"'!$D26</f>
        <v>7.4580484773151112E-3</v>
      </c>
      <c r="BL27" s="6">
        <f>'"cdf"'!BL26/'"cdf"'!$D26</f>
        <v>7.4580484773151112E-3</v>
      </c>
      <c r="BM27" s="6">
        <f>'"cdf"'!BM26/'"cdf"'!$D26</f>
        <v>7.4580484773151112E-3</v>
      </c>
      <c r="BN27" s="6">
        <f>'"cdf"'!BN26/'"cdf"'!$D26</f>
        <v>7.4580484773151112E-3</v>
      </c>
      <c r="BO27" s="6">
        <f>'"cdf"'!BO26/'"cdf"'!$D26</f>
        <v>7.4580484773151112E-3</v>
      </c>
      <c r="BP27" s="6">
        <f>'"cdf"'!BP26/'"cdf"'!$D26</f>
        <v>7.4580484773151112E-3</v>
      </c>
      <c r="BQ27" s="6">
        <f>'"cdf"'!BQ26/'"cdf"'!$D26</f>
        <v>7.4580484773151112E-3</v>
      </c>
      <c r="BR27" s="6">
        <f>'"cdf"'!BR26/'"cdf"'!$D26</f>
        <v>7.4580484773151112E-3</v>
      </c>
      <c r="BS27" s="6">
        <f>'"cdf"'!BS26/'"cdf"'!$D26</f>
        <v>7.4580484773151112E-3</v>
      </c>
      <c r="BT27" s="6">
        <f>'"cdf"'!BT26/'"cdf"'!$D26</f>
        <v>6.8365444375388549E-3</v>
      </c>
      <c r="BU27" s="7">
        <f>'"cdf"'!BU26/'"cdf"'!$D26</f>
        <v>6.8365444375388549E-3</v>
      </c>
      <c r="BW27" s="14">
        <f t="shared" si="6"/>
        <v>19</v>
      </c>
      <c r="BX27" s="14">
        <f t="shared" si="6"/>
        <v>22</v>
      </c>
      <c r="BY27" s="14">
        <f t="shared" si="6"/>
        <v>23</v>
      </c>
      <c r="BZ27" s="14">
        <f t="shared" si="6"/>
        <v>24</v>
      </c>
      <c r="CA27" s="14">
        <f t="shared" si="6"/>
        <v>24</v>
      </c>
      <c r="CB27" s="14">
        <f t="shared" si="6"/>
        <v>24</v>
      </c>
      <c r="CC27" s="14">
        <f t="shared" si="6"/>
        <v>24</v>
      </c>
      <c r="CD27" s="14">
        <f t="shared" si="6"/>
        <v>25</v>
      </c>
      <c r="CE27" s="14">
        <f t="shared" si="6"/>
        <v>26</v>
      </c>
      <c r="CF27" s="14">
        <f t="shared" si="6"/>
        <v>30</v>
      </c>
      <c r="CG27" s="14">
        <f t="shared" si="6"/>
        <v>34</v>
      </c>
      <c r="CI27" s="14">
        <f t="shared" si="8"/>
        <v>48</v>
      </c>
      <c r="CJ27" s="14">
        <f t="shared" si="8"/>
        <v>51</v>
      </c>
      <c r="CK27" s="14">
        <f t="shared" si="8"/>
        <v>52</v>
      </c>
      <c r="CL27" s="14">
        <f t="shared" si="8"/>
        <v>53</v>
      </c>
      <c r="CM27" s="14">
        <f t="shared" si="8"/>
        <v>53</v>
      </c>
      <c r="CN27" s="14">
        <f t="shared" si="8"/>
        <v>53</v>
      </c>
      <c r="CO27" s="14">
        <f t="shared" si="8"/>
        <v>53</v>
      </c>
      <c r="CP27" s="14">
        <f t="shared" si="8"/>
        <v>54</v>
      </c>
      <c r="CQ27" s="14">
        <f t="shared" si="8"/>
        <v>55</v>
      </c>
      <c r="CR27" s="14">
        <f t="shared" si="8"/>
        <v>59</v>
      </c>
      <c r="CS27" s="14">
        <f t="shared" si="8"/>
        <v>63</v>
      </c>
      <c r="CU27" s="14">
        <f t="shared" si="10"/>
        <v>-5</v>
      </c>
      <c r="CV27" s="14">
        <f t="shared" si="10"/>
        <v>-2</v>
      </c>
      <c r="CW27" s="14">
        <f t="shared" si="10"/>
        <v>-1</v>
      </c>
      <c r="CX27" s="14">
        <f t="shared" si="10"/>
        <v>0</v>
      </c>
      <c r="CY27" s="14">
        <f t="shared" si="10"/>
        <v>0</v>
      </c>
      <c r="CZ27" s="14">
        <f t="shared" si="10"/>
        <v>0</v>
      </c>
      <c r="DA27" s="14">
        <f t="shared" si="10"/>
        <v>0</v>
      </c>
      <c r="DB27" s="14">
        <f t="shared" si="10"/>
        <v>1</v>
      </c>
      <c r="DC27" s="14">
        <f t="shared" si="10"/>
        <v>2</v>
      </c>
      <c r="DD27" s="14">
        <f t="shared" si="10"/>
        <v>6</v>
      </c>
      <c r="DE27" s="14">
        <f t="shared" si="10"/>
        <v>10</v>
      </c>
      <c r="DG27" s="14">
        <f t="shared" si="12"/>
        <v>-9.4339622641509441E-2</v>
      </c>
      <c r="DH27" s="14">
        <f t="shared" si="12"/>
        <v>-3.7735849056603772E-2</v>
      </c>
      <c r="DI27" s="14">
        <f t="shared" si="12"/>
        <v>-1.8867924528301886E-2</v>
      </c>
      <c r="DJ27" s="14">
        <f t="shared" si="12"/>
        <v>0</v>
      </c>
      <c r="DK27" s="14">
        <f t="shared" si="12"/>
        <v>0</v>
      </c>
      <c r="DL27" s="14">
        <f t="shared" si="12"/>
        <v>0</v>
      </c>
      <c r="DM27" s="14">
        <f t="shared" si="12"/>
        <v>0</v>
      </c>
      <c r="DN27" s="14">
        <f t="shared" si="12"/>
        <v>1.8867924528301886E-2</v>
      </c>
      <c r="DO27" s="14">
        <f t="shared" si="12"/>
        <v>3.7735849056603772E-2</v>
      </c>
      <c r="DP27" s="14">
        <f t="shared" si="12"/>
        <v>0.11320754716981132</v>
      </c>
      <c r="DQ27" s="14">
        <f t="shared" si="12"/>
        <v>0.18867924528301888</v>
      </c>
    </row>
    <row r="28" spans="1:121" x14ac:dyDescent="0.25">
      <c r="A28">
        <v>25</v>
      </c>
      <c r="B28">
        <v>54</v>
      </c>
      <c r="C28" s="5">
        <f>SUM(pdf!C27:$BU27)</f>
        <v>0.99999999999999778</v>
      </c>
      <c r="D28" s="6">
        <f>'"cdf"'!D27/'"cdf"'!$D27</f>
        <v>1</v>
      </c>
      <c r="E28" s="6">
        <f>'"cdf"'!E27/'"cdf"'!$D27</f>
        <v>1</v>
      </c>
      <c r="F28" s="6">
        <f>'"cdf"'!F27/'"cdf"'!$D27</f>
        <v>0.99941520467836253</v>
      </c>
      <c r="G28" s="6">
        <f>'"cdf"'!G27/'"cdf"'!$D27</f>
        <v>0.99883040935672518</v>
      </c>
      <c r="H28" s="6">
        <f>'"cdf"'!H27/'"cdf"'!$D27</f>
        <v>0.99883040935672518</v>
      </c>
      <c r="I28" s="6">
        <f>'"cdf"'!I27/'"cdf"'!$D27</f>
        <v>0.99883040935672518</v>
      </c>
      <c r="J28" s="6">
        <f>'"cdf"'!J27/'"cdf"'!$D27</f>
        <v>0.99883040935672518</v>
      </c>
      <c r="K28" s="6">
        <f>'"cdf"'!K27/'"cdf"'!$D27</f>
        <v>0.99883040935672518</v>
      </c>
      <c r="L28" s="6">
        <f>'"cdf"'!L27/'"cdf"'!$D27</f>
        <v>0.99707602339181289</v>
      </c>
      <c r="M28" s="6">
        <f>'"cdf"'!M27/'"cdf"'!$D27</f>
        <v>0.99532163742690061</v>
      </c>
      <c r="N28" s="6">
        <f>'"cdf"'!N27/'"cdf"'!$D27</f>
        <v>0.99356725146198832</v>
      </c>
      <c r="O28" s="6">
        <f>'"cdf"'!O27/'"cdf"'!$D27</f>
        <v>0.9923976608187135</v>
      </c>
      <c r="P28" s="6">
        <f>'"cdf"'!P27/'"cdf"'!$D27</f>
        <v>0.98830409356725146</v>
      </c>
      <c r="Q28" s="6">
        <f>'"cdf"'!Q27/'"cdf"'!$D27</f>
        <v>0.98596491228070171</v>
      </c>
      <c r="R28" s="6">
        <f>'"cdf"'!R27/'"cdf"'!$D27</f>
        <v>0.98362573099415207</v>
      </c>
      <c r="S28" s="6">
        <f>'"cdf"'!S27/'"cdf"'!$D27</f>
        <v>0.97953216374269003</v>
      </c>
      <c r="T28" s="6">
        <f>'"cdf"'!T27/'"cdf"'!$D27</f>
        <v>0.9754385964912281</v>
      </c>
      <c r="U28" s="6">
        <f>'"cdf"'!U27/'"cdf"'!$D27</f>
        <v>0.96725146198830414</v>
      </c>
      <c r="V28" s="6">
        <f>'"cdf"'!V27/'"cdf"'!$D27</f>
        <v>0.95497076023391814</v>
      </c>
      <c r="W28" s="6">
        <f>'"cdf"'!W27/'"cdf"'!$D27</f>
        <v>0.93742690058479528</v>
      </c>
      <c r="X28" s="6">
        <f>'"cdf"'!X27/'"cdf"'!$D27</f>
        <v>0.91461988304093556</v>
      </c>
      <c r="Y28" s="6">
        <f>'"cdf"'!Y27/'"cdf"'!$D27</f>
        <v>0.88654970760233898</v>
      </c>
      <c r="Z28" s="6">
        <f>'"cdf"'!Z27/'"cdf"'!$D27</f>
        <v>0.82807017543859629</v>
      </c>
      <c r="AA28" s="6">
        <f>'"cdf"'!AA27/'"cdf"'!$D27</f>
        <v>0.70584795321637372</v>
      </c>
      <c r="AB28" s="6">
        <f>'"cdf"'!AB27/'"cdf"'!$D27</f>
        <v>0.31988304093567305</v>
      </c>
      <c r="AC28" s="6">
        <f>'"cdf"'!AC27/'"cdf"'!$D27</f>
        <v>0.20877192982456166</v>
      </c>
      <c r="AD28" s="6">
        <f>'"cdf"'!AD27/'"cdf"'!$D27</f>
        <v>0.1403508771929825</v>
      </c>
      <c r="AE28" s="6">
        <f>'"cdf"'!AE27/'"cdf"'!$D27</f>
        <v>9.8245614035087886E-2</v>
      </c>
      <c r="AF28" s="6">
        <f>'"cdf"'!AF27/'"cdf"'!$D27</f>
        <v>7.0175438596491321E-2</v>
      </c>
      <c r="AG28" s="6">
        <f>'"cdf"'!AG27/'"cdf"'!$D27</f>
        <v>5.0877192982456167E-2</v>
      </c>
      <c r="AH28" s="6">
        <f>'"cdf"'!AH27/'"cdf"'!$D27</f>
        <v>4.2105263157894743E-2</v>
      </c>
      <c r="AI28" s="6">
        <f>'"cdf"'!AI27/'"cdf"'!$D27</f>
        <v>3.6257309941520474E-2</v>
      </c>
      <c r="AJ28" s="6">
        <f>'"cdf"'!AJ27/'"cdf"'!$D27</f>
        <v>3.4502923976608181E-2</v>
      </c>
      <c r="AK28" s="6">
        <f>'"cdf"'!AK27/'"cdf"'!$D27</f>
        <v>3.3333333333333326E-2</v>
      </c>
      <c r="AL28" s="6">
        <f>'"cdf"'!AL27/'"cdf"'!$D27</f>
        <v>2.8654970760233923E-2</v>
      </c>
      <c r="AM28" s="6">
        <f>'"cdf"'!AM27/'"cdf"'!$D27</f>
        <v>2.690058479532164E-2</v>
      </c>
      <c r="AN28" s="6">
        <f>'"cdf"'!AN27/'"cdf"'!$D27</f>
        <v>2.514619883040935E-2</v>
      </c>
      <c r="AO28" s="6">
        <f>'"cdf"'!AO27/'"cdf"'!$D27</f>
        <v>2.3391812865497064E-2</v>
      </c>
      <c r="AP28" s="6">
        <f>'"cdf"'!AP27/'"cdf"'!$D27</f>
        <v>2.2222222222222206E-2</v>
      </c>
      <c r="AQ28" s="6">
        <f>'"cdf"'!AQ27/'"cdf"'!$D27</f>
        <v>1.8713450292397658E-2</v>
      </c>
      <c r="AR28" s="6">
        <f>'"cdf"'!AR27/'"cdf"'!$D27</f>
        <v>1.7543859649122803E-2</v>
      </c>
      <c r="AS28" s="6">
        <f>'"cdf"'!AS27/'"cdf"'!$D27</f>
        <v>1.6959064327485375E-2</v>
      </c>
      <c r="AT28" s="6">
        <f>'"cdf"'!AT27/'"cdf"'!$D27</f>
        <v>1.578947368421052E-2</v>
      </c>
      <c r="AU28" s="6">
        <f>'"cdf"'!AU27/'"cdf"'!$D27</f>
        <v>1.4619883040935663E-2</v>
      </c>
      <c r="AV28" s="6">
        <f>'"cdf"'!AV27/'"cdf"'!$D27</f>
        <v>1.1695906432748543E-2</v>
      </c>
      <c r="AW28" s="6">
        <f>'"cdf"'!AW27/'"cdf"'!$D27</f>
        <v>1.1695906432748543E-2</v>
      </c>
      <c r="AX28" s="6">
        <f>'"cdf"'!AX27/'"cdf"'!$D27</f>
        <v>1.1695906432748543E-2</v>
      </c>
      <c r="AY28" s="6">
        <f>'"cdf"'!AY27/'"cdf"'!$D27</f>
        <v>1.1695906432748543E-2</v>
      </c>
      <c r="AZ28" s="6">
        <f>'"cdf"'!AZ27/'"cdf"'!$D27</f>
        <v>1.1695906432748543E-2</v>
      </c>
      <c r="BA28" s="6">
        <f>'"cdf"'!BA27/'"cdf"'!$D27</f>
        <v>1.1111111111111115E-2</v>
      </c>
      <c r="BB28" s="6">
        <f>'"cdf"'!BB27/'"cdf"'!$D27</f>
        <v>1.1111111111111115E-2</v>
      </c>
      <c r="BC28" s="6">
        <f>'"cdf"'!BC27/'"cdf"'!$D27</f>
        <v>1.1111111111111115E-2</v>
      </c>
      <c r="BD28" s="6">
        <f>'"cdf"'!BD27/'"cdf"'!$D27</f>
        <v>1.1111111111111115E-2</v>
      </c>
      <c r="BE28" s="6">
        <f>'"cdf"'!BE27/'"cdf"'!$D27</f>
        <v>1.0526315789473689E-2</v>
      </c>
      <c r="BF28" s="6">
        <f>'"cdf"'!BF27/'"cdf"'!$D27</f>
        <v>8.1871345029239737E-3</v>
      </c>
      <c r="BG28" s="6">
        <f>'"cdf"'!BG27/'"cdf"'!$D27</f>
        <v>8.1871345029239737E-3</v>
      </c>
      <c r="BH28" s="6">
        <f>'"cdf"'!BH27/'"cdf"'!$D27</f>
        <v>8.1871345029239737E-3</v>
      </c>
      <c r="BI28" s="6">
        <f>'"cdf"'!BI27/'"cdf"'!$D27</f>
        <v>8.1871345029239737E-3</v>
      </c>
      <c r="BJ28" s="6">
        <f>'"cdf"'!BJ27/'"cdf"'!$D27</f>
        <v>8.1871345029239737E-3</v>
      </c>
      <c r="BK28" s="6">
        <f>'"cdf"'!BK27/'"cdf"'!$D27</f>
        <v>8.1871345029239737E-3</v>
      </c>
      <c r="BL28" s="6">
        <f>'"cdf"'!BL27/'"cdf"'!$D27</f>
        <v>7.6023391812865462E-3</v>
      </c>
      <c r="BM28" s="6">
        <f>'"cdf"'!BM27/'"cdf"'!$D27</f>
        <v>6.4327485380116893E-3</v>
      </c>
      <c r="BN28" s="6">
        <f>'"cdf"'!BN27/'"cdf"'!$D27</f>
        <v>6.4327485380116893E-3</v>
      </c>
      <c r="BO28" s="6">
        <f>'"cdf"'!BO27/'"cdf"'!$D27</f>
        <v>6.4327485380116893E-3</v>
      </c>
      <c r="BP28" s="6">
        <f>'"cdf"'!BP27/'"cdf"'!$D27</f>
        <v>6.4327485380116893E-3</v>
      </c>
      <c r="BQ28" s="6">
        <f>'"cdf"'!BQ27/'"cdf"'!$D27</f>
        <v>6.4327485380116893E-3</v>
      </c>
      <c r="BR28" s="6">
        <f>'"cdf"'!BR27/'"cdf"'!$D27</f>
        <v>5.8479532163742626E-3</v>
      </c>
      <c r="BS28" s="6">
        <f>'"cdf"'!BS27/'"cdf"'!$D27</f>
        <v>5.2631578947368359E-3</v>
      </c>
      <c r="BT28" s="6">
        <f>'"cdf"'!BT27/'"cdf"'!$D27</f>
        <v>5.2631578947368359E-3</v>
      </c>
      <c r="BU28" s="7">
        <f>'"cdf"'!BU27/'"cdf"'!$D27</f>
        <v>3.5087719298245498E-3</v>
      </c>
      <c r="BW28" s="14">
        <f t="shared" si="6"/>
        <v>20</v>
      </c>
      <c r="BX28" s="14">
        <f t="shared" si="6"/>
        <v>23</v>
      </c>
      <c r="BY28" s="14">
        <f t="shared" si="6"/>
        <v>24</v>
      </c>
      <c r="BZ28" s="14">
        <f t="shared" si="6"/>
        <v>25</v>
      </c>
      <c r="CA28" s="14">
        <f t="shared" si="6"/>
        <v>25</v>
      </c>
      <c r="CB28" s="14">
        <f t="shared" si="6"/>
        <v>25</v>
      </c>
      <c r="CC28" s="14">
        <f t="shared" si="6"/>
        <v>25</v>
      </c>
      <c r="CD28" s="14">
        <f t="shared" si="6"/>
        <v>26</v>
      </c>
      <c r="CE28" s="14">
        <f t="shared" si="6"/>
        <v>27</v>
      </c>
      <c r="CF28" s="14">
        <f t="shared" si="6"/>
        <v>31</v>
      </c>
      <c r="CG28" s="14">
        <f t="shared" si="6"/>
        <v>35</v>
      </c>
      <c r="CI28" s="14">
        <f t="shared" si="8"/>
        <v>49</v>
      </c>
      <c r="CJ28" s="14">
        <f t="shared" si="8"/>
        <v>52</v>
      </c>
      <c r="CK28" s="14">
        <f t="shared" si="8"/>
        <v>53</v>
      </c>
      <c r="CL28" s="14">
        <f t="shared" si="8"/>
        <v>54</v>
      </c>
      <c r="CM28" s="14">
        <f t="shared" si="8"/>
        <v>54</v>
      </c>
      <c r="CN28" s="14">
        <f t="shared" si="8"/>
        <v>54</v>
      </c>
      <c r="CO28" s="14">
        <f t="shared" si="8"/>
        <v>54</v>
      </c>
      <c r="CP28" s="14">
        <f t="shared" si="8"/>
        <v>55</v>
      </c>
      <c r="CQ28" s="14">
        <f t="shared" si="8"/>
        <v>56</v>
      </c>
      <c r="CR28" s="14">
        <f t="shared" si="8"/>
        <v>60</v>
      </c>
      <c r="CS28" s="14">
        <f t="shared" si="8"/>
        <v>64</v>
      </c>
      <c r="CU28" s="14">
        <f t="shared" si="10"/>
        <v>-5</v>
      </c>
      <c r="CV28" s="14">
        <f t="shared" si="10"/>
        <v>-2</v>
      </c>
      <c r="CW28" s="14">
        <f t="shared" si="10"/>
        <v>-1</v>
      </c>
      <c r="CX28" s="14">
        <f t="shared" si="10"/>
        <v>0</v>
      </c>
      <c r="CY28" s="14">
        <f t="shared" si="10"/>
        <v>0</v>
      </c>
      <c r="CZ28" s="14">
        <f t="shared" si="10"/>
        <v>0</v>
      </c>
      <c r="DA28" s="14">
        <f t="shared" si="10"/>
        <v>0</v>
      </c>
      <c r="DB28" s="14">
        <f t="shared" si="10"/>
        <v>1</v>
      </c>
      <c r="DC28" s="14">
        <f t="shared" si="10"/>
        <v>2</v>
      </c>
      <c r="DD28" s="14">
        <f t="shared" si="10"/>
        <v>6</v>
      </c>
      <c r="DE28" s="14">
        <f t="shared" si="10"/>
        <v>10</v>
      </c>
      <c r="DG28" s="14">
        <f t="shared" si="12"/>
        <v>-9.2592592592592587E-2</v>
      </c>
      <c r="DH28" s="14">
        <f t="shared" si="12"/>
        <v>-3.7037037037037035E-2</v>
      </c>
      <c r="DI28" s="14">
        <f t="shared" si="12"/>
        <v>-1.8518518518518517E-2</v>
      </c>
      <c r="DJ28" s="14">
        <f t="shared" si="12"/>
        <v>0</v>
      </c>
      <c r="DK28" s="14">
        <f t="shared" si="12"/>
        <v>0</v>
      </c>
      <c r="DL28" s="14">
        <f t="shared" si="12"/>
        <v>0</v>
      </c>
      <c r="DM28" s="14">
        <f t="shared" si="12"/>
        <v>0</v>
      </c>
      <c r="DN28" s="14">
        <f t="shared" si="12"/>
        <v>1.8518518518518517E-2</v>
      </c>
      <c r="DO28" s="14">
        <f t="shared" si="12"/>
        <v>3.7037037037037035E-2</v>
      </c>
      <c r="DP28" s="14">
        <f t="shared" si="12"/>
        <v>0.1111111111111111</v>
      </c>
      <c r="DQ28" s="14">
        <f t="shared" si="12"/>
        <v>0.18518518518518517</v>
      </c>
    </row>
    <row r="29" spans="1:121" x14ac:dyDescent="0.25">
      <c r="A29">
        <v>26</v>
      </c>
      <c r="B29">
        <v>55</v>
      </c>
      <c r="C29" s="5">
        <f>SUM(pdf!C28:$BU28)</f>
        <v>0.99999999999999867</v>
      </c>
      <c r="D29" s="6">
        <f>'"cdf"'!D28/'"cdf"'!$D28</f>
        <v>1</v>
      </c>
      <c r="E29" s="6">
        <f>'"cdf"'!E28/'"cdf"'!$D28</f>
        <v>1</v>
      </c>
      <c r="F29" s="6">
        <f>'"cdf"'!F28/'"cdf"'!$D28</f>
        <v>1</v>
      </c>
      <c r="G29" s="6">
        <f>'"cdf"'!G28/'"cdf"'!$D28</f>
        <v>1</v>
      </c>
      <c r="H29" s="6">
        <f>'"cdf"'!H28/'"cdf"'!$D28</f>
        <v>1</v>
      </c>
      <c r="I29" s="6">
        <f>'"cdf"'!I28/'"cdf"'!$D28</f>
        <v>0.99865410497981155</v>
      </c>
      <c r="J29" s="6">
        <f>'"cdf"'!J28/'"cdf"'!$D28</f>
        <v>0.99798115746971738</v>
      </c>
      <c r="K29" s="6">
        <f>'"cdf"'!K28/'"cdf"'!$D28</f>
        <v>0.99663526244952882</v>
      </c>
      <c r="L29" s="6">
        <f>'"cdf"'!L28/'"cdf"'!$D28</f>
        <v>0.9946164199192461</v>
      </c>
      <c r="M29" s="6">
        <f>'"cdf"'!M28/'"cdf"'!$D28</f>
        <v>0.99327052489905776</v>
      </c>
      <c r="N29" s="6">
        <f>'"cdf"'!N28/'"cdf"'!$D28</f>
        <v>0.99192462987886931</v>
      </c>
      <c r="O29" s="6">
        <f>'"cdf"'!O28/'"cdf"'!$D28</f>
        <v>0.9899057873485867</v>
      </c>
      <c r="P29" s="6">
        <f>'"cdf"'!P28/'"cdf"'!$D28</f>
        <v>0.98855989232839825</v>
      </c>
      <c r="Q29" s="6">
        <f>'"cdf"'!Q28/'"cdf"'!$D28</f>
        <v>0.98452220726783302</v>
      </c>
      <c r="R29" s="6">
        <f>'"cdf"'!R28/'"cdf"'!$D28</f>
        <v>0.98317631224764457</v>
      </c>
      <c r="S29" s="6">
        <f>'"cdf"'!S28/'"cdf"'!$D28</f>
        <v>0.97644683714670244</v>
      </c>
      <c r="T29" s="6">
        <f>'"cdf"'!T28/'"cdf"'!$D28</f>
        <v>0.9623149394347239</v>
      </c>
      <c r="U29" s="6">
        <f>'"cdf"'!U28/'"cdf"'!$D28</f>
        <v>0.95423956931359333</v>
      </c>
      <c r="V29" s="6">
        <f>'"cdf"'!V28/'"cdf"'!$D28</f>
        <v>0.94414535666218014</v>
      </c>
      <c r="W29" s="6">
        <f>'"cdf"'!W28/'"cdf"'!$D28</f>
        <v>0.93405114401076694</v>
      </c>
      <c r="X29" s="6">
        <f>'"cdf"'!X28/'"cdf"'!$D28</f>
        <v>0.91722745625841151</v>
      </c>
      <c r="Y29" s="6">
        <f>'"cdf"'!Y28/'"cdf"'!$D28</f>
        <v>0.88829071332436049</v>
      </c>
      <c r="Z29" s="6">
        <f>'"cdf"'!Z28/'"cdf"'!$D28</f>
        <v>0.84791386271870783</v>
      </c>
      <c r="AA29" s="6">
        <f>'"cdf"'!AA28/'"cdf"'!$D28</f>
        <v>0.79744279946164198</v>
      </c>
      <c r="AB29" s="6">
        <f>'"cdf"'!AB28/'"cdf"'!$D28</f>
        <v>0.69515477792732139</v>
      </c>
      <c r="AC29" s="6">
        <f>'"cdf"'!AC28/'"cdf"'!$D28</f>
        <v>0.34320323014804882</v>
      </c>
      <c r="AD29" s="6">
        <f>'"cdf"'!AD28/'"cdf"'!$D28</f>
        <v>0.23889636608344555</v>
      </c>
      <c r="AE29" s="6">
        <f>'"cdf"'!AE28/'"cdf"'!$D28</f>
        <v>0.17967698519515493</v>
      </c>
      <c r="AF29" s="6">
        <f>'"cdf"'!AF28/'"cdf"'!$D28</f>
        <v>0.13728129205921955</v>
      </c>
      <c r="AG29" s="6">
        <f>'"cdf"'!AG28/'"cdf"'!$D28</f>
        <v>9.4885598923284215E-2</v>
      </c>
      <c r="AH29" s="6">
        <f>'"cdf"'!AH28/'"cdf"'!$D28</f>
        <v>7.6716016150740377E-2</v>
      </c>
      <c r="AI29" s="6">
        <f>'"cdf"'!AI28/'"cdf"'!$D28</f>
        <v>6.4602960969044498E-2</v>
      </c>
      <c r="AJ29" s="6">
        <f>'"cdf"'!AJ28/'"cdf"'!$D28</f>
        <v>5.7200538358008125E-2</v>
      </c>
      <c r="AK29" s="6">
        <f>'"cdf"'!AK28/'"cdf"'!$D28</f>
        <v>5.3835800807537082E-2</v>
      </c>
      <c r="AL29" s="6">
        <f>'"cdf"'!AL28/'"cdf"'!$D28</f>
        <v>4.7779273216689164E-2</v>
      </c>
      <c r="AM29" s="6">
        <f>'"cdf"'!AM28/'"cdf"'!$D28</f>
        <v>4.3741588156123883E-2</v>
      </c>
      <c r="AN29" s="6">
        <f>'"cdf"'!AN28/'"cdf"'!$D28</f>
        <v>4.0376850605652839E-2</v>
      </c>
      <c r="AO29" s="6">
        <f>'"cdf"'!AO28/'"cdf"'!$D28</f>
        <v>3.6339165545087572E-2</v>
      </c>
      <c r="AP29" s="6">
        <f>'"cdf"'!AP28/'"cdf"'!$D28</f>
        <v>3.4993270524899138E-2</v>
      </c>
      <c r="AQ29" s="6">
        <f>'"cdf"'!AQ28/'"cdf"'!$D28</f>
        <v>3.2301480484522284E-2</v>
      </c>
      <c r="AR29" s="6">
        <f>'"cdf"'!AR28/'"cdf"'!$D28</f>
        <v>3.0955585464333864E-2</v>
      </c>
      <c r="AS29" s="6">
        <f>'"cdf"'!AS28/'"cdf"'!$D28</f>
        <v>3.028263795423965E-2</v>
      </c>
      <c r="AT29" s="6">
        <f>'"cdf"'!AT28/'"cdf"'!$D28</f>
        <v>2.960969044414544E-2</v>
      </c>
      <c r="AU29" s="6">
        <f>'"cdf"'!AU28/'"cdf"'!$D28</f>
        <v>2.7590847913862793E-2</v>
      </c>
      <c r="AV29" s="6">
        <f>'"cdf"'!AV28/'"cdf"'!$D28</f>
        <v>2.6917900403768576E-2</v>
      </c>
      <c r="AW29" s="6">
        <f>'"cdf"'!AW28/'"cdf"'!$D28</f>
        <v>2.1534320323014867E-2</v>
      </c>
      <c r="AX29" s="6">
        <f>'"cdf"'!AX28/'"cdf"'!$D28</f>
        <v>2.0861372812920654E-2</v>
      </c>
      <c r="AY29" s="6">
        <f>'"cdf"'!AY28/'"cdf"'!$D28</f>
        <v>2.018842530282644E-2</v>
      </c>
      <c r="AZ29" s="6">
        <f>'"cdf"'!AZ28/'"cdf"'!$D28</f>
        <v>1.8842530282638013E-2</v>
      </c>
      <c r="BA29" s="6">
        <f>'"cdf"'!BA28/'"cdf"'!$D28</f>
        <v>1.7496635262449583E-2</v>
      </c>
      <c r="BB29" s="6">
        <f>'"cdf"'!BB28/'"cdf"'!$D28</f>
        <v>1.6823687752355369E-2</v>
      </c>
      <c r="BC29" s="6">
        <f>'"cdf"'!BC28/'"cdf"'!$D28</f>
        <v>1.5477792732166941E-2</v>
      </c>
      <c r="BD29" s="6">
        <f>'"cdf"'!BD28/'"cdf"'!$D28</f>
        <v>1.4804845222072725E-2</v>
      </c>
      <c r="BE29" s="6">
        <f>'"cdf"'!BE28/'"cdf"'!$D28</f>
        <v>1.3458950201884298E-2</v>
      </c>
      <c r="BF29" s="6">
        <f>'"cdf"'!BF28/'"cdf"'!$D28</f>
        <v>1.3458950201884298E-2</v>
      </c>
      <c r="BG29" s="6">
        <f>'"cdf"'!BG28/'"cdf"'!$D28</f>
        <v>1.1440107671601652E-2</v>
      </c>
      <c r="BH29" s="6">
        <f>'"cdf"'!BH28/'"cdf"'!$D28</f>
        <v>1.0767160161507439E-2</v>
      </c>
      <c r="BI29" s="6">
        <f>'"cdf"'!BI28/'"cdf"'!$D28</f>
        <v>1.0767160161507439E-2</v>
      </c>
      <c r="BJ29" s="6">
        <f>'"cdf"'!BJ28/'"cdf"'!$D28</f>
        <v>1.0767160161507439E-2</v>
      </c>
      <c r="BK29" s="6">
        <f>'"cdf"'!BK28/'"cdf"'!$D28</f>
        <v>1.0767160161507439E-2</v>
      </c>
      <c r="BL29" s="6">
        <f>'"cdf"'!BL28/'"cdf"'!$D28</f>
        <v>1.0767160161507439E-2</v>
      </c>
      <c r="BM29" s="6">
        <f>'"cdf"'!BM28/'"cdf"'!$D28</f>
        <v>1.0767160161507439E-2</v>
      </c>
      <c r="BN29" s="6">
        <f>'"cdf"'!BN28/'"cdf"'!$D28</f>
        <v>1.0094212651413225E-2</v>
      </c>
      <c r="BO29" s="6">
        <f>'"cdf"'!BO28/'"cdf"'!$D28</f>
        <v>1.0094212651413225E-2</v>
      </c>
      <c r="BP29" s="6">
        <f>'"cdf"'!BP28/'"cdf"'!$D28</f>
        <v>9.4212651413190119E-3</v>
      </c>
      <c r="BQ29" s="6">
        <f>'"cdf"'!BQ28/'"cdf"'!$D28</f>
        <v>8.7483176312248001E-3</v>
      </c>
      <c r="BR29" s="6">
        <f>'"cdf"'!BR28/'"cdf"'!$D28</f>
        <v>8.7483176312248001E-3</v>
      </c>
      <c r="BS29" s="6">
        <f>'"cdf"'!BS28/'"cdf"'!$D28</f>
        <v>8.7483176312248001E-3</v>
      </c>
      <c r="BT29" s="6">
        <f>'"cdf"'!BT28/'"cdf"'!$D28</f>
        <v>8.0753701211305866E-3</v>
      </c>
      <c r="BU29" s="7">
        <f>'"cdf"'!BU28/'"cdf"'!$D28</f>
        <v>8.0753701211305866E-3</v>
      </c>
      <c r="BW29" s="14">
        <f t="shared" si="6"/>
        <v>19</v>
      </c>
      <c r="BX29" s="14">
        <f t="shared" si="6"/>
        <v>23</v>
      </c>
      <c r="BY29" s="14">
        <f t="shared" si="6"/>
        <v>25</v>
      </c>
      <c r="BZ29" s="14">
        <f t="shared" si="6"/>
        <v>26</v>
      </c>
      <c r="CA29" s="14">
        <f t="shared" si="6"/>
        <v>26</v>
      </c>
      <c r="CB29" s="14">
        <f t="shared" si="6"/>
        <v>26</v>
      </c>
      <c r="CC29" s="14">
        <f t="shared" si="6"/>
        <v>26</v>
      </c>
      <c r="CD29" s="14">
        <f t="shared" si="6"/>
        <v>27</v>
      </c>
      <c r="CE29" s="14">
        <f t="shared" si="6"/>
        <v>29</v>
      </c>
      <c r="CF29" s="14">
        <f t="shared" si="6"/>
        <v>35</v>
      </c>
      <c r="CG29" s="14">
        <f t="shared" si="6"/>
        <v>43</v>
      </c>
      <c r="CI29" s="14">
        <f t="shared" si="8"/>
        <v>48</v>
      </c>
      <c r="CJ29" s="14">
        <f t="shared" si="8"/>
        <v>52</v>
      </c>
      <c r="CK29" s="14">
        <f t="shared" si="8"/>
        <v>54</v>
      </c>
      <c r="CL29" s="14">
        <f t="shared" si="8"/>
        <v>55</v>
      </c>
      <c r="CM29" s="14">
        <f t="shared" si="8"/>
        <v>55</v>
      </c>
      <c r="CN29" s="14">
        <f t="shared" si="8"/>
        <v>55</v>
      </c>
      <c r="CO29" s="14">
        <f t="shared" si="8"/>
        <v>55</v>
      </c>
      <c r="CP29" s="14">
        <f t="shared" si="8"/>
        <v>56</v>
      </c>
      <c r="CQ29" s="14">
        <f t="shared" si="8"/>
        <v>58</v>
      </c>
      <c r="CR29" s="14">
        <f t="shared" si="8"/>
        <v>64</v>
      </c>
      <c r="CS29" s="14">
        <f t="shared" si="8"/>
        <v>72</v>
      </c>
      <c r="CU29" s="14">
        <f t="shared" si="10"/>
        <v>-7</v>
      </c>
      <c r="CV29" s="14">
        <f t="shared" si="10"/>
        <v>-3</v>
      </c>
      <c r="CW29" s="14">
        <f t="shared" si="10"/>
        <v>-1</v>
      </c>
      <c r="CX29" s="14">
        <f t="shared" si="10"/>
        <v>0</v>
      </c>
      <c r="CY29" s="14">
        <f t="shared" si="10"/>
        <v>0</v>
      </c>
      <c r="CZ29" s="14">
        <f t="shared" si="10"/>
        <v>0</v>
      </c>
      <c r="DA29" s="14">
        <f t="shared" si="10"/>
        <v>0</v>
      </c>
      <c r="DB29" s="14">
        <f t="shared" si="10"/>
        <v>1</v>
      </c>
      <c r="DC29" s="14">
        <f t="shared" si="10"/>
        <v>3</v>
      </c>
      <c r="DD29" s="14">
        <f t="shared" si="10"/>
        <v>9</v>
      </c>
      <c r="DE29" s="14">
        <f t="shared" si="10"/>
        <v>17</v>
      </c>
      <c r="DG29" s="14">
        <f t="shared" si="12"/>
        <v>-0.12727272727272726</v>
      </c>
      <c r="DH29" s="14">
        <f t="shared" si="12"/>
        <v>-5.4545454545454543E-2</v>
      </c>
      <c r="DI29" s="14">
        <f t="shared" si="12"/>
        <v>-1.8181818181818181E-2</v>
      </c>
      <c r="DJ29" s="14">
        <f t="shared" si="12"/>
        <v>0</v>
      </c>
      <c r="DK29" s="14">
        <f t="shared" si="12"/>
        <v>0</v>
      </c>
      <c r="DL29" s="14">
        <f t="shared" si="12"/>
        <v>0</v>
      </c>
      <c r="DM29" s="14">
        <f t="shared" si="12"/>
        <v>0</v>
      </c>
      <c r="DN29" s="14">
        <f t="shared" si="12"/>
        <v>1.8181818181818181E-2</v>
      </c>
      <c r="DO29" s="14">
        <f t="shared" si="12"/>
        <v>5.4545454545454543E-2</v>
      </c>
      <c r="DP29" s="14">
        <f t="shared" si="12"/>
        <v>0.16363636363636364</v>
      </c>
      <c r="DQ29" s="14">
        <f t="shared" si="12"/>
        <v>0.30909090909090908</v>
      </c>
    </row>
    <row r="30" spans="1:121" x14ac:dyDescent="0.25">
      <c r="A30">
        <v>27</v>
      </c>
      <c r="B30">
        <v>56</v>
      </c>
      <c r="C30" s="5">
        <f>SUM(pdf!C29:$BU29)</f>
        <v>0.999999999999999</v>
      </c>
      <c r="D30" s="6">
        <f>'"cdf"'!D29/'"cdf"'!$D29</f>
        <v>1</v>
      </c>
      <c r="E30" s="6">
        <f>'"cdf"'!E29/'"cdf"'!$D29</f>
        <v>1</v>
      </c>
      <c r="F30" s="6">
        <f>'"cdf"'!F29/'"cdf"'!$D29</f>
        <v>1</v>
      </c>
      <c r="G30" s="6">
        <f>'"cdf"'!G29/'"cdf"'!$D29</f>
        <v>1</v>
      </c>
      <c r="H30" s="6">
        <f>'"cdf"'!H29/'"cdf"'!$D29</f>
        <v>1</v>
      </c>
      <c r="I30" s="6">
        <f>'"cdf"'!I29/'"cdf"'!$D29</f>
        <v>1</v>
      </c>
      <c r="J30" s="6">
        <f>'"cdf"'!J29/'"cdf"'!$D29</f>
        <v>0.99935732647814901</v>
      </c>
      <c r="K30" s="6">
        <f>'"cdf"'!K29/'"cdf"'!$D29</f>
        <v>0.99871465295629824</v>
      </c>
      <c r="L30" s="6">
        <f>'"cdf"'!L29/'"cdf"'!$D29</f>
        <v>0.99871465295629824</v>
      </c>
      <c r="M30" s="6">
        <f>'"cdf"'!M29/'"cdf"'!$D29</f>
        <v>0.99871465295629824</v>
      </c>
      <c r="N30" s="6">
        <f>'"cdf"'!N29/'"cdf"'!$D29</f>
        <v>0.99871465295629824</v>
      </c>
      <c r="O30" s="6">
        <f>'"cdf"'!O29/'"cdf"'!$D29</f>
        <v>0.99742930591259626</v>
      </c>
      <c r="P30" s="6">
        <f>'"cdf"'!P29/'"cdf"'!$D29</f>
        <v>0.99550128534704363</v>
      </c>
      <c r="Q30" s="6">
        <f>'"cdf"'!Q29/'"cdf"'!$D29</f>
        <v>0.99485861182519264</v>
      </c>
      <c r="R30" s="6">
        <f>'"cdf"'!R29/'"cdf"'!$D29</f>
        <v>0.99100257069408726</v>
      </c>
      <c r="S30" s="6">
        <f>'"cdf"'!S29/'"cdf"'!$D29</f>
        <v>0.98650385604113111</v>
      </c>
      <c r="T30" s="6">
        <f>'"cdf"'!T29/'"cdf"'!$D29</f>
        <v>0.98136246786632397</v>
      </c>
      <c r="U30" s="6">
        <f>'"cdf"'!U29/'"cdf"'!$D29</f>
        <v>0.97622107969151672</v>
      </c>
      <c r="V30" s="6">
        <f>'"cdf"'!V29/'"cdf"'!$D29</f>
        <v>0.97172236503856035</v>
      </c>
      <c r="W30" s="6">
        <f>'"cdf"'!W29/'"cdf"'!$D29</f>
        <v>0.96079691516709509</v>
      </c>
      <c r="X30" s="6">
        <f>'"cdf"'!X29/'"cdf"'!$D29</f>
        <v>0.94794344473007719</v>
      </c>
      <c r="Y30" s="6">
        <f>'"cdf"'!Y29/'"cdf"'!$D29</f>
        <v>0.93380462724935731</v>
      </c>
      <c r="Z30" s="6">
        <f>'"cdf"'!Z29/'"cdf"'!$D29</f>
        <v>0.91131105398457579</v>
      </c>
      <c r="AA30" s="6">
        <f>'"cdf"'!AA29/'"cdf"'!$D29</f>
        <v>0.8811053984575834</v>
      </c>
      <c r="AB30" s="6">
        <f>'"cdf"'!AB29/'"cdf"'!$D29</f>
        <v>0.82262210796915181</v>
      </c>
      <c r="AC30" s="6">
        <f>'"cdf"'!AC29/'"cdf"'!$D29</f>
        <v>0.69215938303341817</v>
      </c>
      <c r="AD30" s="6">
        <f>'"cdf"'!AD29/'"cdf"'!$D29</f>
        <v>0.33611825192802036</v>
      </c>
      <c r="AE30" s="6">
        <f>'"cdf"'!AE29/'"cdf"'!$D29</f>
        <v>0.22814910025706908</v>
      </c>
      <c r="AF30" s="6">
        <f>'"cdf"'!AF29/'"cdf"'!$D29</f>
        <v>0.15038560411311025</v>
      </c>
      <c r="AG30" s="6">
        <f>'"cdf"'!AG29/'"cdf"'!$D29</f>
        <v>0.10796915167095107</v>
      </c>
      <c r="AH30" s="6">
        <f>'"cdf"'!AH29/'"cdf"'!$D29</f>
        <v>7.0051413881748043E-2</v>
      </c>
      <c r="AI30" s="6">
        <f>'"cdf"'!AI29/'"cdf"'!$D29</f>
        <v>5.3341902313624637E-2</v>
      </c>
      <c r="AJ30" s="6">
        <f>'"cdf"'!AJ29/'"cdf"'!$D29</f>
        <v>4.562982005141384E-2</v>
      </c>
      <c r="AK30" s="6">
        <f>'"cdf"'!AK29/'"cdf"'!$D29</f>
        <v>4.1131105398457546E-2</v>
      </c>
      <c r="AL30" s="6">
        <f>'"cdf"'!AL29/'"cdf"'!$D29</f>
        <v>3.7275064267352158E-2</v>
      </c>
      <c r="AM30" s="6">
        <f>'"cdf"'!AM29/'"cdf"'!$D29</f>
        <v>3.1491002570694079E-2</v>
      </c>
      <c r="AN30" s="6">
        <f>'"cdf"'!AN29/'"cdf"'!$D29</f>
        <v>2.6992287917737782E-2</v>
      </c>
      <c r="AO30" s="6">
        <f>'"cdf"'!AO29/'"cdf"'!$D29</f>
        <v>2.6349614395886879E-2</v>
      </c>
      <c r="AP30" s="6">
        <f>'"cdf"'!AP29/'"cdf"'!$D29</f>
        <v>2.2493573264781481E-2</v>
      </c>
      <c r="AQ30" s="6">
        <f>'"cdf"'!AQ29/'"cdf"'!$D29</f>
        <v>2.1208226221079682E-2</v>
      </c>
      <c r="AR30" s="6">
        <f>'"cdf"'!AR29/'"cdf"'!$D29</f>
        <v>2.1208226221079682E-2</v>
      </c>
      <c r="AS30" s="6">
        <f>'"cdf"'!AS29/'"cdf"'!$D29</f>
        <v>2.0565552699228783E-2</v>
      </c>
      <c r="AT30" s="6">
        <f>'"cdf"'!AT29/'"cdf"'!$D29</f>
        <v>1.9922879177377884E-2</v>
      </c>
      <c r="AU30" s="6">
        <f>'"cdf"'!AU29/'"cdf"'!$D29</f>
        <v>1.799485861182518E-2</v>
      </c>
      <c r="AV30" s="6">
        <f>'"cdf"'!AV29/'"cdf"'!$D29</f>
        <v>1.6709511568123385E-2</v>
      </c>
      <c r="AW30" s="6">
        <f>'"cdf"'!AW29/'"cdf"'!$D29</f>
        <v>1.542416452442158E-2</v>
      </c>
      <c r="AX30" s="6">
        <f>'"cdf"'!AX29/'"cdf"'!$D29</f>
        <v>1.1568123393316181E-2</v>
      </c>
      <c r="AY30" s="6">
        <f>'"cdf"'!AY29/'"cdf"'!$D29</f>
        <v>1.1568123393316181E-2</v>
      </c>
      <c r="AZ30" s="6">
        <f>'"cdf"'!AZ29/'"cdf"'!$D29</f>
        <v>1.1568123393316181E-2</v>
      </c>
      <c r="BA30" s="6">
        <f>'"cdf"'!BA29/'"cdf"'!$D29</f>
        <v>1.0925449871465286E-2</v>
      </c>
      <c r="BB30" s="6">
        <f>'"cdf"'!BB29/'"cdf"'!$D29</f>
        <v>1.0925449871465286E-2</v>
      </c>
      <c r="BC30" s="6">
        <f>'"cdf"'!BC29/'"cdf"'!$D29</f>
        <v>1.0925449871465286E-2</v>
      </c>
      <c r="BD30" s="6">
        <f>'"cdf"'!BD29/'"cdf"'!$D29</f>
        <v>1.0925449871465286E-2</v>
      </c>
      <c r="BE30" s="6">
        <f>'"cdf"'!BE29/'"cdf"'!$D29</f>
        <v>1.0282776349614386E-2</v>
      </c>
      <c r="BF30" s="6">
        <f>'"cdf"'!BF29/'"cdf"'!$D29</f>
        <v>1.0282776349614386E-2</v>
      </c>
      <c r="BG30" s="6">
        <f>'"cdf"'!BG29/'"cdf"'!$D29</f>
        <v>1.0282776349614386E-2</v>
      </c>
      <c r="BH30" s="6">
        <f>'"cdf"'!BH29/'"cdf"'!$D29</f>
        <v>1.0282776349614386E-2</v>
      </c>
      <c r="BI30" s="6">
        <f>'"cdf"'!BI29/'"cdf"'!$D29</f>
        <v>9.6401028277634873E-3</v>
      </c>
      <c r="BJ30" s="6">
        <f>'"cdf"'!BJ29/'"cdf"'!$D29</f>
        <v>9.6401028277634873E-3</v>
      </c>
      <c r="BK30" s="6">
        <f>'"cdf"'!BK29/'"cdf"'!$D29</f>
        <v>8.9974293059125882E-3</v>
      </c>
      <c r="BL30" s="6">
        <f>'"cdf"'!BL29/'"cdf"'!$D29</f>
        <v>7.0694087403598864E-3</v>
      </c>
      <c r="BM30" s="6">
        <f>'"cdf"'!BM29/'"cdf"'!$D29</f>
        <v>7.0694087403598864E-3</v>
      </c>
      <c r="BN30" s="6">
        <f>'"cdf"'!BN29/'"cdf"'!$D29</f>
        <v>6.4267352185089872E-3</v>
      </c>
      <c r="BO30" s="6">
        <f>'"cdf"'!BO29/'"cdf"'!$D29</f>
        <v>6.4267352185089872E-3</v>
      </c>
      <c r="BP30" s="6">
        <f>'"cdf"'!BP29/'"cdf"'!$D29</f>
        <v>6.4267352185089872E-3</v>
      </c>
      <c r="BQ30" s="6">
        <f>'"cdf"'!BQ29/'"cdf"'!$D29</f>
        <v>6.4267352185089872E-3</v>
      </c>
      <c r="BR30" s="6">
        <f>'"cdf"'!BR29/'"cdf"'!$D29</f>
        <v>6.4267352185089872E-3</v>
      </c>
      <c r="BS30" s="6">
        <f>'"cdf"'!BS29/'"cdf"'!$D29</f>
        <v>6.4267352185089872E-3</v>
      </c>
      <c r="BT30" s="6">
        <f>'"cdf"'!BT29/'"cdf"'!$D29</f>
        <v>6.4267352185089872E-3</v>
      </c>
      <c r="BU30" s="7">
        <f>'"cdf"'!BU29/'"cdf"'!$D29</f>
        <v>6.4267352185089872E-3</v>
      </c>
      <c r="BW30" s="14">
        <f t="shared" si="6"/>
        <v>21</v>
      </c>
      <c r="BX30" s="14">
        <f t="shared" si="6"/>
        <v>25</v>
      </c>
      <c r="BY30" s="14">
        <f t="shared" si="6"/>
        <v>26</v>
      </c>
      <c r="BZ30" s="14">
        <f t="shared" si="6"/>
        <v>27</v>
      </c>
      <c r="CA30" s="14">
        <f t="shared" si="6"/>
        <v>27</v>
      </c>
      <c r="CB30" s="14">
        <f t="shared" si="6"/>
        <v>27</v>
      </c>
      <c r="CC30" s="14">
        <f t="shared" si="6"/>
        <v>27</v>
      </c>
      <c r="CD30" s="14">
        <f t="shared" si="6"/>
        <v>28</v>
      </c>
      <c r="CE30" s="14">
        <f t="shared" si="6"/>
        <v>30</v>
      </c>
      <c r="CF30" s="14">
        <f t="shared" si="6"/>
        <v>33</v>
      </c>
      <c r="CG30" s="14">
        <f t="shared" si="6"/>
        <v>37</v>
      </c>
      <c r="CI30" s="14">
        <f t="shared" si="8"/>
        <v>50</v>
      </c>
      <c r="CJ30" s="14">
        <f t="shared" si="8"/>
        <v>54</v>
      </c>
      <c r="CK30" s="14">
        <f t="shared" si="8"/>
        <v>55</v>
      </c>
      <c r="CL30" s="14">
        <f t="shared" si="8"/>
        <v>56</v>
      </c>
      <c r="CM30" s="14">
        <f t="shared" si="8"/>
        <v>56</v>
      </c>
      <c r="CN30" s="14">
        <f t="shared" si="8"/>
        <v>56</v>
      </c>
      <c r="CO30" s="14">
        <f t="shared" si="8"/>
        <v>56</v>
      </c>
      <c r="CP30" s="14">
        <f t="shared" si="8"/>
        <v>57</v>
      </c>
      <c r="CQ30" s="14">
        <f t="shared" si="8"/>
        <v>59</v>
      </c>
      <c r="CR30" s="14">
        <f t="shared" si="8"/>
        <v>62</v>
      </c>
      <c r="CS30" s="14">
        <f t="shared" si="8"/>
        <v>66</v>
      </c>
      <c r="CU30" s="14">
        <f t="shared" si="10"/>
        <v>-6</v>
      </c>
      <c r="CV30" s="14">
        <f t="shared" si="10"/>
        <v>-2</v>
      </c>
      <c r="CW30" s="14">
        <f t="shared" si="10"/>
        <v>-1</v>
      </c>
      <c r="CX30" s="14">
        <f t="shared" si="10"/>
        <v>0</v>
      </c>
      <c r="CY30" s="14">
        <f t="shared" si="10"/>
        <v>0</v>
      </c>
      <c r="CZ30" s="14">
        <f t="shared" si="10"/>
        <v>0</v>
      </c>
      <c r="DA30" s="14">
        <f t="shared" si="10"/>
        <v>0</v>
      </c>
      <c r="DB30" s="14">
        <f t="shared" si="10"/>
        <v>1</v>
      </c>
      <c r="DC30" s="14">
        <f t="shared" si="10"/>
        <v>3</v>
      </c>
      <c r="DD30" s="14">
        <f t="shared" si="10"/>
        <v>6</v>
      </c>
      <c r="DE30" s="14">
        <f t="shared" si="10"/>
        <v>10</v>
      </c>
      <c r="DG30" s="14">
        <f t="shared" si="12"/>
        <v>-0.10714285714285714</v>
      </c>
      <c r="DH30" s="14">
        <f t="shared" si="12"/>
        <v>-3.5714285714285712E-2</v>
      </c>
      <c r="DI30" s="14">
        <f t="shared" si="12"/>
        <v>-1.7857142857142856E-2</v>
      </c>
      <c r="DJ30" s="14">
        <f t="shared" si="12"/>
        <v>0</v>
      </c>
      <c r="DK30" s="14">
        <f t="shared" si="12"/>
        <v>0</v>
      </c>
      <c r="DL30" s="14">
        <f t="shared" si="12"/>
        <v>0</v>
      </c>
      <c r="DM30" s="14">
        <f t="shared" si="12"/>
        <v>0</v>
      </c>
      <c r="DN30" s="14">
        <f t="shared" si="12"/>
        <v>1.7857142857142856E-2</v>
      </c>
      <c r="DO30" s="14">
        <f t="shared" si="12"/>
        <v>5.3571428571428568E-2</v>
      </c>
      <c r="DP30" s="14">
        <f t="shared" si="12"/>
        <v>0.10714285714285714</v>
      </c>
      <c r="DQ30" s="14">
        <f t="shared" si="12"/>
        <v>0.17857142857142858</v>
      </c>
    </row>
    <row r="31" spans="1:121" x14ac:dyDescent="0.25">
      <c r="A31">
        <v>28</v>
      </c>
      <c r="B31">
        <v>57</v>
      </c>
      <c r="C31" s="5">
        <f>SUM(pdf!C30:$BU30)</f>
        <v>0.99999999999999811</v>
      </c>
      <c r="D31" s="6">
        <f>'"cdf"'!D30/'"cdf"'!$D30</f>
        <v>1</v>
      </c>
      <c r="E31" s="6">
        <f>'"cdf"'!E30/'"cdf"'!$D30</f>
        <v>1</v>
      </c>
      <c r="F31" s="6">
        <f>'"cdf"'!F30/'"cdf"'!$D30</f>
        <v>1</v>
      </c>
      <c r="G31" s="6">
        <f>'"cdf"'!G30/'"cdf"'!$D30</f>
        <v>1</v>
      </c>
      <c r="H31" s="6">
        <f>'"cdf"'!H30/'"cdf"'!$D30</f>
        <v>0.99912891986062713</v>
      </c>
      <c r="I31" s="6">
        <f>'"cdf"'!I30/'"cdf"'!$D30</f>
        <v>0.99912891986062713</v>
      </c>
      <c r="J31" s="6">
        <f>'"cdf"'!J30/'"cdf"'!$D30</f>
        <v>0.99912891986062713</v>
      </c>
      <c r="K31" s="6">
        <f>'"cdf"'!K30/'"cdf"'!$D30</f>
        <v>0.99912891986062713</v>
      </c>
      <c r="L31" s="6">
        <f>'"cdf"'!L30/'"cdf"'!$D30</f>
        <v>0.99912891986062713</v>
      </c>
      <c r="M31" s="6">
        <f>'"cdf"'!M30/'"cdf"'!$D30</f>
        <v>0.99912891986062713</v>
      </c>
      <c r="N31" s="6">
        <f>'"cdf"'!N30/'"cdf"'!$D30</f>
        <v>0.9973867595818815</v>
      </c>
      <c r="O31" s="6">
        <f>'"cdf"'!O30/'"cdf"'!$D30</f>
        <v>0.99651567944250863</v>
      </c>
      <c r="P31" s="6">
        <f>'"cdf"'!P30/'"cdf"'!$D30</f>
        <v>0.99564459930313576</v>
      </c>
      <c r="Q31" s="6">
        <f>'"cdf"'!Q30/'"cdf"'!$D30</f>
        <v>0.99216027874564461</v>
      </c>
      <c r="R31" s="6">
        <f>'"cdf"'!R30/'"cdf"'!$D30</f>
        <v>0.98954703832752611</v>
      </c>
      <c r="S31" s="6">
        <f>'"cdf"'!S30/'"cdf"'!$D30</f>
        <v>0.98954703832752611</v>
      </c>
      <c r="T31" s="6">
        <f>'"cdf"'!T30/'"cdf"'!$D30</f>
        <v>0.98693379790940761</v>
      </c>
      <c r="U31" s="6">
        <f>'"cdf"'!U30/'"cdf"'!$D30</f>
        <v>0.98432055749128922</v>
      </c>
      <c r="V31" s="6">
        <f>'"cdf"'!V30/'"cdf"'!$D30</f>
        <v>0.97735191637630647</v>
      </c>
      <c r="W31" s="6">
        <f>'"cdf"'!W30/'"cdf"'!$D30</f>
        <v>0.9668989547038328</v>
      </c>
      <c r="X31" s="6">
        <f>'"cdf"'!X30/'"cdf"'!$D30</f>
        <v>0.95470383275261328</v>
      </c>
      <c r="Y31" s="6">
        <f>'"cdf"'!Y30/'"cdf"'!$D30</f>
        <v>0.93641114982578399</v>
      </c>
      <c r="Z31" s="6">
        <f>'"cdf"'!Z30/'"cdf"'!$D30</f>
        <v>0.92421602787456436</v>
      </c>
      <c r="AA31" s="6">
        <f>'"cdf"'!AA30/'"cdf"'!$D30</f>
        <v>0.9024390243902437</v>
      </c>
      <c r="AB31" s="6">
        <f>'"cdf"'!AB30/'"cdf"'!$D30</f>
        <v>0.87108013937282214</v>
      </c>
      <c r="AC31" s="6">
        <f>'"cdf"'!AC30/'"cdf"'!$D30</f>
        <v>0.81010452961672452</v>
      </c>
      <c r="AD31" s="6">
        <f>'"cdf"'!AD30/'"cdf"'!$D30</f>
        <v>0.69686411149825689</v>
      </c>
      <c r="AE31" s="6">
        <f>'"cdf"'!AE30/'"cdf"'!$D30</f>
        <v>0.34320557491289205</v>
      </c>
      <c r="AF31" s="6">
        <f>'"cdf"'!AF30/'"cdf"'!$D30</f>
        <v>0.22212543554006967</v>
      </c>
      <c r="AG31" s="6">
        <f>'"cdf"'!AG30/'"cdf"'!$D30</f>
        <v>0.14285714285714282</v>
      </c>
      <c r="AH31" s="6">
        <f>'"cdf"'!AH30/'"cdf"'!$D30</f>
        <v>9.5818815331010498E-2</v>
      </c>
      <c r="AI31" s="6">
        <f>'"cdf"'!AI30/'"cdf"'!$D30</f>
        <v>7.7526132404181228E-2</v>
      </c>
      <c r="AJ31" s="6">
        <f>'"cdf"'!AJ30/'"cdf"'!$D30</f>
        <v>6.9686411149825836E-2</v>
      </c>
      <c r="AK31" s="6">
        <f>'"cdf"'!AK30/'"cdf"'!$D30</f>
        <v>6.3588850174216074E-2</v>
      </c>
      <c r="AL31" s="6">
        <f>'"cdf"'!AL30/'"cdf"'!$D30</f>
        <v>5.5749128919860676E-2</v>
      </c>
      <c r="AM31" s="6">
        <f>'"cdf"'!AM30/'"cdf"'!$D30</f>
        <v>4.9651567944250907E-2</v>
      </c>
      <c r="AN31" s="6">
        <f>'"cdf"'!AN30/'"cdf"'!$D30</f>
        <v>4.7038327526132441E-2</v>
      </c>
      <c r="AO31" s="6">
        <f>'"cdf"'!AO30/'"cdf"'!$D30</f>
        <v>4.6167247386759619E-2</v>
      </c>
      <c r="AP31" s="6">
        <f>'"cdf"'!AP30/'"cdf"'!$D30</f>
        <v>4.3554006968641146E-2</v>
      </c>
      <c r="AQ31" s="6">
        <f>'"cdf"'!AQ30/'"cdf"'!$D30</f>
        <v>4.1811846689895495E-2</v>
      </c>
      <c r="AR31" s="6">
        <f>'"cdf"'!AR30/'"cdf"'!$D30</f>
        <v>4.0940766550522673E-2</v>
      </c>
      <c r="AS31" s="6">
        <f>'"cdf"'!AS30/'"cdf"'!$D30</f>
        <v>3.7456445993031398E-2</v>
      </c>
      <c r="AT31" s="6">
        <f>'"cdf"'!AT30/'"cdf"'!$D30</f>
        <v>3.135888501742163E-2</v>
      </c>
      <c r="AU31" s="6">
        <f>'"cdf"'!AU30/'"cdf"'!$D30</f>
        <v>2.9616724738675985E-2</v>
      </c>
      <c r="AV31" s="6">
        <f>'"cdf"'!AV30/'"cdf"'!$D30</f>
        <v>2.8745644599303167E-2</v>
      </c>
      <c r="AW31" s="6">
        <f>'"cdf"'!AW30/'"cdf"'!$D30</f>
        <v>2.7003484320557516E-2</v>
      </c>
      <c r="AX31" s="6">
        <f>'"cdf"'!AX30/'"cdf"'!$D30</f>
        <v>2.6132404181184701E-2</v>
      </c>
      <c r="AY31" s="6">
        <f>'"cdf"'!AY30/'"cdf"'!$D30</f>
        <v>2.177700348432059E-2</v>
      </c>
      <c r="AZ31" s="6">
        <f>'"cdf"'!AZ30/'"cdf"'!$D30</f>
        <v>2.177700348432059E-2</v>
      </c>
      <c r="BA31" s="6">
        <f>'"cdf"'!BA30/'"cdf"'!$D30</f>
        <v>2.0034843205574943E-2</v>
      </c>
      <c r="BB31" s="6">
        <f>'"cdf"'!BB30/'"cdf"'!$D30</f>
        <v>1.9163763066202124E-2</v>
      </c>
      <c r="BC31" s="6">
        <f>'"cdf"'!BC30/'"cdf"'!$D30</f>
        <v>1.9163763066202124E-2</v>
      </c>
      <c r="BD31" s="6">
        <f>'"cdf"'!BD30/'"cdf"'!$D30</f>
        <v>1.9163763066202124E-2</v>
      </c>
      <c r="BE31" s="6">
        <f>'"cdf"'!BE30/'"cdf"'!$D30</f>
        <v>1.9163763066202124E-2</v>
      </c>
      <c r="BF31" s="6">
        <f>'"cdf"'!BF30/'"cdf"'!$D30</f>
        <v>1.9163763066202124E-2</v>
      </c>
      <c r="BG31" s="6">
        <f>'"cdf"'!BG30/'"cdf"'!$D30</f>
        <v>1.8292682926829302E-2</v>
      </c>
      <c r="BH31" s="6">
        <f>'"cdf"'!BH30/'"cdf"'!$D30</f>
        <v>1.8292682926829302E-2</v>
      </c>
      <c r="BI31" s="6">
        <f>'"cdf"'!BI30/'"cdf"'!$D30</f>
        <v>1.742160278745648E-2</v>
      </c>
      <c r="BJ31" s="6">
        <f>'"cdf"'!BJ30/'"cdf"'!$D30</f>
        <v>1.742160278745648E-2</v>
      </c>
      <c r="BK31" s="6">
        <f>'"cdf"'!BK30/'"cdf"'!$D30</f>
        <v>1.6550522648083658E-2</v>
      </c>
      <c r="BL31" s="6">
        <f>'"cdf"'!BL30/'"cdf"'!$D30</f>
        <v>1.6550522648083658E-2</v>
      </c>
      <c r="BM31" s="6">
        <f>'"cdf"'!BM30/'"cdf"'!$D30</f>
        <v>1.6550522648083658E-2</v>
      </c>
      <c r="BN31" s="6">
        <f>'"cdf"'!BN30/'"cdf"'!$D30</f>
        <v>1.6550522648083658E-2</v>
      </c>
      <c r="BO31" s="6">
        <f>'"cdf"'!BO30/'"cdf"'!$D30</f>
        <v>1.6550522648083658E-2</v>
      </c>
      <c r="BP31" s="6">
        <f>'"cdf"'!BP30/'"cdf"'!$D30</f>
        <v>1.5679442508710836E-2</v>
      </c>
      <c r="BQ31" s="6">
        <f>'"cdf"'!BQ30/'"cdf"'!$D30</f>
        <v>1.5679442508710836E-2</v>
      </c>
      <c r="BR31" s="6">
        <f>'"cdf"'!BR30/'"cdf"'!$D30</f>
        <v>1.5679442508710836E-2</v>
      </c>
      <c r="BS31" s="6">
        <f>'"cdf"'!BS30/'"cdf"'!$D30</f>
        <v>1.5679442508710836E-2</v>
      </c>
      <c r="BT31" s="6">
        <f>'"cdf"'!BT30/'"cdf"'!$D30</f>
        <v>1.5679442508710836E-2</v>
      </c>
      <c r="BU31" s="7">
        <f>'"cdf"'!BU30/'"cdf"'!$D30</f>
        <v>1.5679442508710836E-2</v>
      </c>
      <c r="BW31" s="14">
        <f t="shared" si="6"/>
        <v>22</v>
      </c>
      <c r="BX31" s="14">
        <f t="shared" si="6"/>
        <v>26</v>
      </c>
      <c r="BY31" s="14">
        <f t="shared" si="6"/>
        <v>27</v>
      </c>
      <c r="BZ31" s="14">
        <f t="shared" si="6"/>
        <v>28</v>
      </c>
      <c r="CA31" s="14">
        <f t="shared" si="6"/>
        <v>28</v>
      </c>
      <c r="CB31" s="14">
        <f t="shared" si="6"/>
        <v>28</v>
      </c>
      <c r="CC31" s="14">
        <f t="shared" si="6"/>
        <v>28</v>
      </c>
      <c r="CD31" s="14">
        <f t="shared" si="6"/>
        <v>29</v>
      </c>
      <c r="CE31" s="14">
        <f t="shared" si="6"/>
        <v>30</v>
      </c>
      <c r="CF31" s="14">
        <f t="shared" si="6"/>
        <v>36</v>
      </c>
      <c r="CG31" s="14">
        <f t="shared" si="6"/>
        <v>44</v>
      </c>
      <c r="CI31" s="14">
        <f t="shared" si="8"/>
        <v>51</v>
      </c>
      <c r="CJ31" s="14">
        <f t="shared" si="8"/>
        <v>55</v>
      </c>
      <c r="CK31" s="14">
        <f t="shared" si="8"/>
        <v>56</v>
      </c>
      <c r="CL31" s="14">
        <f t="shared" si="8"/>
        <v>57</v>
      </c>
      <c r="CM31" s="14">
        <f t="shared" si="8"/>
        <v>57</v>
      </c>
      <c r="CN31" s="14">
        <f t="shared" si="8"/>
        <v>57</v>
      </c>
      <c r="CO31" s="14">
        <f t="shared" si="8"/>
        <v>57</v>
      </c>
      <c r="CP31" s="14">
        <f t="shared" si="8"/>
        <v>58</v>
      </c>
      <c r="CQ31" s="14">
        <f t="shared" si="8"/>
        <v>59</v>
      </c>
      <c r="CR31" s="14">
        <f t="shared" si="8"/>
        <v>65</v>
      </c>
      <c r="CS31" s="14">
        <f t="shared" si="8"/>
        <v>73</v>
      </c>
      <c r="CU31" s="14">
        <f t="shared" si="10"/>
        <v>-6</v>
      </c>
      <c r="CV31" s="14">
        <f t="shared" si="10"/>
        <v>-2</v>
      </c>
      <c r="CW31" s="14">
        <f t="shared" si="10"/>
        <v>-1</v>
      </c>
      <c r="CX31" s="14">
        <f t="shared" si="10"/>
        <v>0</v>
      </c>
      <c r="CY31" s="14">
        <f t="shared" si="10"/>
        <v>0</v>
      </c>
      <c r="CZ31" s="14">
        <f t="shared" si="10"/>
        <v>0</v>
      </c>
      <c r="DA31" s="14">
        <f t="shared" si="10"/>
        <v>0</v>
      </c>
      <c r="DB31" s="14">
        <f t="shared" si="10"/>
        <v>1</v>
      </c>
      <c r="DC31" s="14">
        <f t="shared" si="10"/>
        <v>2</v>
      </c>
      <c r="DD31" s="14">
        <f t="shared" si="10"/>
        <v>8</v>
      </c>
      <c r="DE31" s="14">
        <f t="shared" si="10"/>
        <v>16</v>
      </c>
      <c r="DG31" s="14">
        <f t="shared" si="12"/>
        <v>-0.10526315789473684</v>
      </c>
      <c r="DH31" s="14">
        <f t="shared" si="12"/>
        <v>-3.5087719298245612E-2</v>
      </c>
      <c r="DI31" s="14">
        <f t="shared" si="12"/>
        <v>-1.7543859649122806E-2</v>
      </c>
      <c r="DJ31" s="14">
        <f t="shared" si="12"/>
        <v>0</v>
      </c>
      <c r="DK31" s="14">
        <f t="shared" si="12"/>
        <v>0</v>
      </c>
      <c r="DL31" s="14">
        <f t="shared" si="12"/>
        <v>0</v>
      </c>
      <c r="DM31" s="14">
        <f t="shared" si="12"/>
        <v>0</v>
      </c>
      <c r="DN31" s="14">
        <f t="shared" si="12"/>
        <v>1.7543859649122806E-2</v>
      </c>
      <c r="DO31" s="14">
        <f t="shared" si="12"/>
        <v>3.5087719298245612E-2</v>
      </c>
      <c r="DP31" s="14">
        <f t="shared" si="12"/>
        <v>0.14035087719298245</v>
      </c>
      <c r="DQ31" s="14">
        <f t="shared" si="12"/>
        <v>0.2807017543859649</v>
      </c>
    </row>
    <row r="32" spans="1:121" x14ac:dyDescent="0.25">
      <c r="A32">
        <v>29</v>
      </c>
      <c r="B32">
        <v>58</v>
      </c>
      <c r="C32" s="5">
        <f>SUM(pdf!C31:$BU31)</f>
        <v>0.99999999999999856</v>
      </c>
      <c r="D32" s="6">
        <f>'"cdf"'!D31/'"cdf"'!$D31</f>
        <v>1</v>
      </c>
      <c r="E32" s="6">
        <f>'"cdf"'!E31/'"cdf"'!$D31</f>
        <v>1</v>
      </c>
      <c r="F32" s="6">
        <f>'"cdf"'!F31/'"cdf"'!$D31</f>
        <v>0.99929078014184392</v>
      </c>
      <c r="G32" s="6">
        <f>'"cdf"'!G31/'"cdf"'!$D31</f>
        <v>0.99929078014184392</v>
      </c>
      <c r="H32" s="6">
        <f>'"cdf"'!H31/'"cdf"'!$D31</f>
        <v>0.99858156028368794</v>
      </c>
      <c r="I32" s="6">
        <f>'"cdf"'!I31/'"cdf"'!$D31</f>
        <v>0.99858156028368794</v>
      </c>
      <c r="J32" s="6">
        <f>'"cdf"'!J31/'"cdf"'!$D31</f>
        <v>0.99858156028368794</v>
      </c>
      <c r="K32" s="6">
        <f>'"cdf"'!K31/'"cdf"'!$D31</f>
        <v>0.99858156028368794</v>
      </c>
      <c r="L32" s="6">
        <f>'"cdf"'!L31/'"cdf"'!$D31</f>
        <v>0.99787234042553186</v>
      </c>
      <c r="M32" s="6">
        <f>'"cdf"'!M31/'"cdf"'!$D31</f>
        <v>0.9971631205673761</v>
      </c>
      <c r="N32" s="6">
        <f>'"cdf"'!N31/'"cdf"'!$D31</f>
        <v>0.99574468085106405</v>
      </c>
      <c r="O32" s="6">
        <f>'"cdf"'!O31/'"cdf"'!$D31</f>
        <v>0.99574468085106405</v>
      </c>
      <c r="P32" s="6">
        <f>'"cdf"'!P31/'"cdf"'!$D31</f>
        <v>0.99432624113475188</v>
      </c>
      <c r="Q32" s="6">
        <f>'"cdf"'!Q31/'"cdf"'!$D31</f>
        <v>0.99361702127659579</v>
      </c>
      <c r="R32" s="6">
        <f>'"cdf"'!R31/'"cdf"'!$D31</f>
        <v>0.99219858156028373</v>
      </c>
      <c r="S32" s="6">
        <f>'"cdf"'!S31/'"cdf"'!$D31</f>
        <v>0.99007092198581559</v>
      </c>
      <c r="T32" s="6">
        <f>'"cdf"'!T31/'"cdf"'!$D31</f>
        <v>0.98510638297872355</v>
      </c>
      <c r="U32" s="6">
        <f>'"cdf"'!U31/'"cdf"'!$D31</f>
        <v>0.98156028368794324</v>
      </c>
      <c r="V32" s="6">
        <f>'"cdf"'!V31/'"cdf"'!$D31</f>
        <v>0.97446808510638305</v>
      </c>
      <c r="W32" s="6">
        <f>'"cdf"'!W31/'"cdf"'!$D31</f>
        <v>0.96879432624113493</v>
      </c>
      <c r="X32" s="6">
        <f>'"cdf"'!X31/'"cdf"'!$D31</f>
        <v>0.96312056737588647</v>
      </c>
      <c r="Y32" s="6">
        <f>'"cdf"'!Y31/'"cdf"'!$D31</f>
        <v>0.94751773049645394</v>
      </c>
      <c r="Z32" s="6">
        <f>'"cdf"'!Z31/'"cdf"'!$D31</f>
        <v>0.93971631205673767</v>
      </c>
      <c r="AA32" s="6">
        <f>'"cdf"'!AA31/'"cdf"'!$D31</f>
        <v>0.92269503546099296</v>
      </c>
      <c r="AB32" s="6">
        <f>'"cdf"'!AB31/'"cdf"'!$D31</f>
        <v>0.89432624113475179</v>
      </c>
      <c r="AC32" s="6">
        <f>'"cdf"'!AC31/'"cdf"'!$D31</f>
        <v>0.86453900709219855</v>
      </c>
      <c r="AD32" s="6">
        <f>'"cdf"'!AD31/'"cdf"'!$D31</f>
        <v>0.81773049645390072</v>
      </c>
      <c r="AE32" s="6">
        <f>'"cdf"'!AE31/'"cdf"'!$D31</f>
        <v>0.70567375886524764</v>
      </c>
      <c r="AF32" s="6">
        <f>'"cdf"'!AF31/'"cdf"'!$D31</f>
        <v>0.35673758865248256</v>
      </c>
      <c r="AG32" s="6">
        <f>'"cdf"'!AG31/'"cdf"'!$D31</f>
        <v>0.23617021276595762</v>
      </c>
      <c r="AH32" s="6">
        <f>'"cdf"'!AH31/'"cdf"'!$D31</f>
        <v>0.15035460992907826</v>
      </c>
      <c r="AI32" s="6">
        <f>'"cdf"'!AI31/'"cdf"'!$D31</f>
        <v>0.1099290780141845</v>
      </c>
      <c r="AJ32" s="6">
        <f>'"cdf"'!AJ31/'"cdf"'!$D31</f>
        <v>8.4397163120567401E-2</v>
      </c>
      <c r="AK32" s="6">
        <f>'"cdf"'!AK31/'"cdf"'!$D31</f>
        <v>7.4468085106383003E-2</v>
      </c>
      <c r="AL32" s="6">
        <f>'"cdf"'!AL31/'"cdf"'!$D31</f>
        <v>6.5248226950354635E-2</v>
      </c>
      <c r="AM32" s="6">
        <f>'"cdf"'!AM31/'"cdf"'!$D31</f>
        <v>5.5319148936170237E-2</v>
      </c>
      <c r="AN32" s="6">
        <f>'"cdf"'!AN31/'"cdf"'!$D31</f>
        <v>5.1773049645390118E-2</v>
      </c>
      <c r="AO32" s="6">
        <f>'"cdf"'!AO31/'"cdf"'!$D31</f>
        <v>4.8226950354609985E-2</v>
      </c>
      <c r="AP32" s="6">
        <f>'"cdf"'!AP31/'"cdf"'!$D31</f>
        <v>4.6099290780141897E-2</v>
      </c>
      <c r="AQ32" s="6">
        <f>'"cdf"'!AQ31/'"cdf"'!$D31</f>
        <v>4.4680851063829845E-2</v>
      </c>
      <c r="AR32" s="6">
        <f>'"cdf"'!AR31/'"cdf"'!$D31</f>
        <v>4.184397163120572E-2</v>
      </c>
      <c r="AS32" s="6">
        <f>'"cdf"'!AS31/'"cdf"'!$D31</f>
        <v>3.9716312056737625E-2</v>
      </c>
      <c r="AT32" s="6">
        <f>'"cdf"'!AT31/'"cdf"'!$D31</f>
        <v>3.9007092198581596E-2</v>
      </c>
      <c r="AU32" s="6">
        <f>'"cdf"'!AU31/'"cdf"'!$D31</f>
        <v>3.4751773049645419E-2</v>
      </c>
      <c r="AV32" s="6">
        <f>'"cdf"'!AV31/'"cdf"'!$D31</f>
        <v>3.1914893617021309E-2</v>
      </c>
      <c r="AW32" s="6">
        <f>'"cdf"'!AW31/'"cdf"'!$D31</f>
        <v>3.1205673758865276E-2</v>
      </c>
      <c r="AX32" s="6">
        <f>'"cdf"'!AX31/'"cdf"'!$D31</f>
        <v>3.1205673758865276E-2</v>
      </c>
      <c r="AY32" s="6">
        <f>'"cdf"'!AY31/'"cdf"'!$D31</f>
        <v>3.1205673758865276E-2</v>
      </c>
      <c r="AZ32" s="6">
        <f>'"cdf"'!AZ31/'"cdf"'!$D31</f>
        <v>2.9078014184397191E-2</v>
      </c>
      <c r="BA32" s="6">
        <f>'"cdf"'!BA31/'"cdf"'!$D31</f>
        <v>2.7659574468085125E-2</v>
      </c>
      <c r="BB32" s="6">
        <f>'"cdf"'!BB31/'"cdf"'!$D31</f>
        <v>2.69503546099291E-2</v>
      </c>
      <c r="BC32" s="6">
        <f>'"cdf"'!BC31/'"cdf"'!$D31</f>
        <v>2.624113475177307E-2</v>
      </c>
      <c r="BD32" s="6">
        <f>'"cdf"'!BD31/'"cdf"'!$D31</f>
        <v>2.4822695035461011E-2</v>
      </c>
      <c r="BE32" s="6">
        <f>'"cdf"'!BE31/'"cdf"'!$D31</f>
        <v>2.4113475177304982E-2</v>
      </c>
      <c r="BF32" s="6">
        <f>'"cdf"'!BF31/'"cdf"'!$D31</f>
        <v>2.4113475177304982E-2</v>
      </c>
      <c r="BG32" s="6">
        <f>'"cdf"'!BG31/'"cdf"'!$D31</f>
        <v>2.4113475177304982E-2</v>
      </c>
      <c r="BH32" s="6">
        <f>'"cdf"'!BH31/'"cdf"'!$D31</f>
        <v>2.3404255319148953E-2</v>
      </c>
      <c r="BI32" s="6">
        <f>'"cdf"'!BI31/'"cdf"'!$D31</f>
        <v>2.3404255319148953E-2</v>
      </c>
      <c r="BJ32" s="6">
        <f>'"cdf"'!BJ31/'"cdf"'!$D31</f>
        <v>1.985815602836883E-2</v>
      </c>
      <c r="BK32" s="6">
        <f>'"cdf"'!BK31/'"cdf"'!$D31</f>
        <v>1.7730496453900742E-2</v>
      </c>
      <c r="BL32" s="6">
        <f>'"cdf"'!BL31/'"cdf"'!$D31</f>
        <v>1.7021276595744712E-2</v>
      </c>
      <c r="BM32" s="6">
        <f>'"cdf"'!BM31/'"cdf"'!$D31</f>
        <v>1.7021276595744712E-2</v>
      </c>
      <c r="BN32" s="6">
        <f>'"cdf"'!BN31/'"cdf"'!$D31</f>
        <v>1.7021276595744712E-2</v>
      </c>
      <c r="BO32" s="6">
        <f>'"cdf"'!BO31/'"cdf"'!$D31</f>
        <v>1.7021276595744712E-2</v>
      </c>
      <c r="BP32" s="6">
        <f>'"cdf"'!BP31/'"cdf"'!$D31</f>
        <v>1.7021276595744712E-2</v>
      </c>
      <c r="BQ32" s="6">
        <f>'"cdf"'!BQ31/'"cdf"'!$D31</f>
        <v>1.7021276595744712E-2</v>
      </c>
      <c r="BR32" s="6">
        <f>'"cdf"'!BR31/'"cdf"'!$D31</f>
        <v>1.4184397163120593E-2</v>
      </c>
      <c r="BS32" s="6">
        <f>'"cdf"'!BS31/'"cdf"'!$D31</f>
        <v>1.3475177304964567E-2</v>
      </c>
      <c r="BT32" s="6">
        <f>'"cdf"'!BT31/'"cdf"'!$D31</f>
        <v>1.2765957446808538E-2</v>
      </c>
      <c r="BU32" s="7">
        <f>'"cdf"'!BU31/'"cdf"'!$D31</f>
        <v>1.1347517730496479E-2</v>
      </c>
      <c r="BW32" s="14">
        <f t="shared" si="6"/>
        <v>22</v>
      </c>
      <c r="BX32" s="14">
        <f t="shared" si="6"/>
        <v>27</v>
      </c>
      <c r="BY32" s="14">
        <f t="shared" si="6"/>
        <v>28</v>
      </c>
      <c r="BZ32" s="14">
        <f t="shared" si="6"/>
        <v>29</v>
      </c>
      <c r="CA32" s="14">
        <f t="shared" si="6"/>
        <v>29</v>
      </c>
      <c r="CB32" s="14">
        <f t="shared" si="6"/>
        <v>29</v>
      </c>
      <c r="CC32" s="14">
        <f t="shared" si="6"/>
        <v>30</v>
      </c>
      <c r="CD32" s="14">
        <f t="shared" si="6"/>
        <v>30</v>
      </c>
      <c r="CE32" s="14">
        <f t="shared" si="6"/>
        <v>32</v>
      </c>
      <c r="CF32" s="14">
        <f t="shared" si="6"/>
        <v>38</v>
      </c>
      <c r="CG32" s="14">
        <f t="shared" si="6"/>
        <v>49</v>
      </c>
      <c r="CI32" s="14">
        <f t="shared" si="8"/>
        <v>51</v>
      </c>
      <c r="CJ32" s="14">
        <f t="shared" si="8"/>
        <v>56</v>
      </c>
      <c r="CK32" s="14">
        <f t="shared" si="8"/>
        <v>57</v>
      </c>
      <c r="CL32" s="14">
        <f t="shared" si="8"/>
        <v>58</v>
      </c>
      <c r="CM32" s="14">
        <f t="shared" si="8"/>
        <v>58</v>
      </c>
      <c r="CN32" s="14">
        <f t="shared" si="8"/>
        <v>58</v>
      </c>
      <c r="CO32" s="14">
        <f t="shared" si="8"/>
        <v>59</v>
      </c>
      <c r="CP32" s="14">
        <f t="shared" si="8"/>
        <v>59</v>
      </c>
      <c r="CQ32" s="14">
        <f t="shared" si="8"/>
        <v>61</v>
      </c>
      <c r="CR32" s="14">
        <f t="shared" si="8"/>
        <v>67</v>
      </c>
      <c r="CS32" s="14">
        <f t="shared" si="8"/>
        <v>78</v>
      </c>
      <c r="CU32" s="14">
        <f t="shared" si="10"/>
        <v>-7</v>
      </c>
      <c r="CV32" s="14">
        <f t="shared" si="10"/>
        <v>-2</v>
      </c>
      <c r="CW32" s="14">
        <f t="shared" si="10"/>
        <v>-1</v>
      </c>
      <c r="CX32" s="14">
        <f t="shared" si="10"/>
        <v>0</v>
      </c>
      <c r="CY32" s="14">
        <f t="shared" si="10"/>
        <v>0</v>
      </c>
      <c r="CZ32" s="14">
        <f t="shared" si="10"/>
        <v>0</v>
      </c>
      <c r="DA32" s="14">
        <f t="shared" si="10"/>
        <v>1</v>
      </c>
      <c r="DB32" s="14">
        <f t="shared" si="10"/>
        <v>1</v>
      </c>
      <c r="DC32" s="14">
        <f t="shared" si="10"/>
        <v>3</v>
      </c>
      <c r="DD32" s="14">
        <f t="shared" si="10"/>
        <v>9</v>
      </c>
      <c r="DE32" s="14">
        <f t="shared" si="10"/>
        <v>20</v>
      </c>
      <c r="DG32" s="14">
        <f t="shared" si="12"/>
        <v>-0.1206896551724138</v>
      </c>
      <c r="DH32" s="14">
        <f t="shared" si="12"/>
        <v>-3.4482758620689655E-2</v>
      </c>
      <c r="DI32" s="14">
        <f t="shared" si="12"/>
        <v>-1.7241379310344827E-2</v>
      </c>
      <c r="DJ32" s="14">
        <f t="shared" si="12"/>
        <v>0</v>
      </c>
      <c r="DK32" s="14">
        <f t="shared" si="12"/>
        <v>0</v>
      </c>
      <c r="DL32" s="14">
        <f t="shared" si="12"/>
        <v>0</v>
      </c>
      <c r="DM32" s="14">
        <f t="shared" si="12"/>
        <v>1.7241379310344827E-2</v>
      </c>
      <c r="DN32" s="14">
        <f t="shared" si="12"/>
        <v>1.7241379310344827E-2</v>
      </c>
      <c r="DO32" s="14">
        <f t="shared" si="12"/>
        <v>5.1724137931034482E-2</v>
      </c>
      <c r="DP32" s="14">
        <f t="shared" si="12"/>
        <v>0.15517241379310345</v>
      </c>
      <c r="DQ32" s="14">
        <f t="shared" si="12"/>
        <v>0.34482758620689657</v>
      </c>
    </row>
    <row r="33" spans="1:121" x14ac:dyDescent="0.25">
      <c r="A33">
        <v>30</v>
      </c>
      <c r="B33">
        <v>59</v>
      </c>
      <c r="C33" s="5">
        <f>SUM(pdf!C32:$BU32)</f>
        <v>0.99999999999999867</v>
      </c>
      <c r="D33" s="6">
        <f>'"cdf"'!D32/'"cdf"'!$D32</f>
        <v>1</v>
      </c>
      <c r="E33" s="6">
        <f>'"cdf"'!E32/'"cdf"'!$D32</f>
        <v>1</v>
      </c>
      <c r="F33" s="6">
        <f>'"cdf"'!F32/'"cdf"'!$D32</f>
        <v>1</v>
      </c>
      <c r="G33" s="6">
        <f>'"cdf"'!G32/'"cdf"'!$D32</f>
        <v>1</v>
      </c>
      <c r="H33" s="6">
        <f>'"cdf"'!H32/'"cdf"'!$D32</f>
        <v>1</v>
      </c>
      <c r="I33" s="6">
        <f>'"cdf"'!I32/'"cdf"'!$D32</f>
        <v>1</v>
      </c>
      <c r="J33" s="6">
        <f>'"cdf"'!J32/'"cdf"'!$D32</f>
        <v>0.9982668977469672</v>
      </c>
      <c r="K33" s="6">
        <f>'"cdf"'!K32/'"cdf"'!$D32</f>
        <v>0.99740034662045063</v>
      </c>
      <c r="L33" s="6">
        <f>'"cdf"'!L32/'"cdf"'!$D32</f>
        <v>0.99653379549393406</v>
      </c>
      <c r="M33" s="6">
        <f>'"cdf"'!M32/'"cdf"'!$D32</f>
        <v>0.99653379549393406</v>
      </c>
      <c r="N33" s="6">
        <f>'"cdf"'!N32/'"cdf"'!$D32</f>
        <v>0.99566724436741783</v>
      </c>
      <c r="O33" s="6">
        <f>'"cdf"'!O32/'"cdf"'!$D32</f>
        <v>0.99306759098786812</v>
      </c>
      <c r="P33" s="6">
        <f>'"cdf"'!P32/'"cdf"'!$D32</f>
        <v>0.99133448873483521</v>
      </c>
      <c r="Q33" s="6">
        <f>'"cdf"'!Q32/'"cdf"'!$D32</f>
        <v>0.99046793760831864</v>
      </c>
      <c r="R33" s="6">
        <f>'"cdf"'!R32/'"cdf"'!$D32</f>
        <v>0.98873483535528583</v>
      </c>
      <c r="S33" s="6">
        <f>'"cdf"'!S32/'"cdf"'!$D32</f>
        <v>0.98786828422876927</v>
      </c>
      <c r="T33" s="6">
        <f>'"cdf"'!T32/'"cdf"'!$D32</f>
        <v>0.98440207972270366</v>
      </c>
      <c r="U33" s="6">
        <f>'"cdf"'!U32/'"cdf"'!$D32</f>
        <v>0.97833622183708824</v>
      </c>
      <c r="V33" s="6">
        <f>'"cdf"'!V32/'"cdf"'!$D32</f>
        <v>0.9748700173310223</v>
      </c>
      <c r="W33" s="6">
        <f>'"cdf"'!W32/'"cdf"'!$D32</f>
        <v>0.96360485268630847</v>
      </c>
      <c r="X33" s="6">
        <f>'"cdf"'!X32/'"cdf"'!$D32</f>
        <v>0.95233968804159441</v>
      </c>
      <c r="Y33" s="6">
        <f>'"cdf"'!Y32/'"cdf"'!$D32</f>
        <v>0.93934142114384744</v>
      </c>
      <c r="Z33" s="6">
        <f>'"cdf"'!Z32/'"cdf"'!$D32</f>
        <v>0.92634315424610048</v>
      </c>
      <c r="AA33" s="6">
        <f>'"cdf"'!AA32/'"cdf"'!$D32</f>
        <v>0.90901213171577089</v>
      </c>
      <c r="AB33" s="6">
        <f>'"cdf"'!AB32/'"cdf"'!$D32</f>
        <v>0.8847487001733102</v>
      </c>
      <c r="AC33" s="6">
        <f>'"cdf"'!AC32/'"cdf"'!$D32</f>
        <v>0.86481802426343124</v>
      </c>
      <c r="AD33" s="6">
        <f>'"cdf"'!AD32/'"cdf"'!$D32</f>
        <v>0.81629116117850919</v>
      </c>
      <c r="AE33" s="6">
        <f>'"cdf"'!AE32/'"cdf"'!$D32</f>
        <v>0.76343154246100509</v>
      </c>
      <c r="AF33" s="6">
        <f>'"cdf"'!AF32/'"cdf"'!$D32</f>
        <v>0.66117850953206292</v>
      </c>
      <c r="AG33" s="6">
        <f>'"cdf"'!AG32/'"cdf"'!$D32</f>
        <v>0.32928942807625677</v>
      </c>
      <c r="AH33" s="6">
        <f>'"cdf"'!AH32/'"cdf"'!$D32</f>
        <v>0.21317157712305029</v>
      </c>
      <c r="AI33" s="6">
        <f>'"cdf"'!AI32/'"cdf"'!$D32</f>
        <v>0.15077989601386493</v>
      </c>
      <c r="AJ33" s="6">
        <f>'"cdf"'!AJ32/'"cdf"'!$D32</f>
        <v>0.11611785095320627</v>
      </c>
      <c r="AK33" s="6">
        <f>'"cdf"'!AK32/'"cdf"'!$D32</f>
        <v>8.4922010398613593E-2</v>
      </c>
      <c r="AL33" s="6">
        <f>'"cdf"'!AL32/'"cdf"'!$D32</f>
        <v>7.1923743500866638E-2</v>
      </c>
      <c r="AM33" s="6">
        <f>'"cdf"'!AM32/'"cdf"'!$D32</f>
        <v>6.0658578856152605E-2</v>
      </c>
      <c r="AN33" s="6">
        <f>'"cdf"'!AN32/'"cdf"'!$D32</f>
        <v>5.4592720970537349E-2</v>
      </c>
      <c r="AO33" s="6">
        <f>'"cdf"'!AO32/'"cdf"'!$D32</f>
        <v>4.9393414211438565E-2</v>
      </c>
      <c r="AP33" s="6">
        <f>'"cdf"'!AP32/'"cdf"'!$D32</f>
        <v>4.1594454072790367E-2</v>
      </c>
      <c r="AQ33" s="6">
        <f>'"cdf"'!AQ32/'"cdf"'!$D32</f>
        <v>4.0727902946273896E-2</v>
      </c>
      <c r="AR33" s="6">
        <f>'"cdf"'!AR32/'"cdf"'!$D32</f>
        <v>3.6395147313691575E-2</v>
      </c>
      <c r="AS33" s="6">
        <f>'"cdf"'!AS32/'"cdf"'!$D32</f>
        <v>3.5528596187175111E-2</v>
      </c>
      <c r="AT33" s="6">
        <f>'"cdf"'!AT32/'"cdf"'!$D32</f>
        <v>3.466204506065864E-2</v>
      </c>
      <c r="AU33" s="6">
        <f>'"cdf"'!AU32/'"cdf"'!$D32</f>
        <v>3.466204506065864E-2</v>
      </c>
      <c r="AV33" s="6">
        <f>'"cdf"'!AV32/'"cdf"'!$D32</f>
        <v>3.3795493934142176E-2</v>
      </c>
      <c r="AW33" s="6">
        <f>'"cdf"'!AW32/'"cdf"'!$D32</f>
        <v>3.0329289428076316E-2</v>
      </c>
      <c r="AX33" s="6">
        <f>'"cdf"'!AX32/'"cdf"'!$D32</f>
        <v>3.0329289428076316E-2</v>
      </c>
      <c r="AY33" s="6">
        <f>'"cdf"'!AY32/'"cdf"'!$D32</f>
        <v>2.9462738301559852E-2</v>
      </c>
      <c r="AZ33" s="6">
        <f>'"cdf"'!AZ32/'"cdf"'!$D32</f>
        <v>2.9462738301559852E-2</v>
      </c>
      <c r="BA33" s="6">
        <f>'"cdf"'!BA32/'"cdf"'!$D32</f>
        <v>2.8596187175043385E-2</v>
      </c>
      <c r="BB33" s="6">
        <f>'"cdf"'!BB32/'"cdf"'!$D32</f>
        <v>2.6863084922010453E-2</v>
      </c>
      <c r="BC33" s="6">
        <f>'"cdf"'!BC32/'"cdf"'!$D32</f>
        <v>2.5996533795493989E-2</v>
      </c>
      <c r="BD33" s="6">
        <f>'"cdf"'!BD32/'"cdf"'!$D32</f>
        <v>2.5996533795493989E-2</v>
      </c>
      <c r="BE33" s="6">
        <f>'"cdf"'!BE32/'"cdf"'!$D32</f>
        <v>2.5996533795493989E-2</v>
      </c>
      <c r="BF33" s="6">
        <f>'"cdf"'!BF32/'"cdf"'!$D32</f>
        <v>2.5996533795493989E-2</v>
      </c>
      <c r="BG33" s="6">
        <f>'"cdf"'!BG32/'"cdf"'!$D32</f>
        <v>2.5996533795493989E-2</v>
      </c>
      <c r="BH33" s="6">
        <f>'"cdf"'!BH32/'"cdf"'!$D32</f>
        <v>2.5996533795493989E-2</v>
      </c>
      <c r="BI33" s="6">
        <f>'"cdf"'!BI32/'"cdf"'!$D32</f>
        <v>2.5996533795493989E-2</v>
      </c>
      <c r="BJ33" s="6">
        <f>'"cdf"'!BJ32/'"cdf"'!$D32</f>
        <v>2.5996533795493989E-2</v>
      </c>
      <c r="BK33" s="6">
        <f>'"cdf"'!BK32/'"cdf"'!$D32</f>
        <v>2.5129982668977521E-2</v>
      </c>
      <c r="BL33" s="6">
        <f>'"cdf"'!BL32/'"cdf"'!$D32</f>
        <v>2.339688041594459E-2</v>
      </c>
      <c r="BM33" s="6">
        <f>'"cdf"'!BM32/'"cdf"'!$D32</f>
        <v>2.339688041594459E-2</v>
      </c>
      <c r="BN33" s="6">
        <f>'"cdf"'!BN32/'"cdf"'!$D32</f>
        <v>2.339688041594459E-2</v>
      </c>
      <c r="BO33" s="6">
        <f>'"cdf"'!BO32/'"cdf"'!$D32</f>
        <v>2.339688041594459E-2</v>
      </c>
      <c r="BP33" s="6">
        <f>'"cdf"'!BP32/'"cdf"'!$D32</f>
        <v>2.339688041594459E-2</v>
      </c>
      <c r="BQ33" s="6">
        <f>'"cdf"'!BQ32/'"cdf"'!$D32</f>
        <v>2.339688041594459E-2</v>
      </c>
      <c r="BR33" s="6">
        <f>'"cdf"'!BR32/'"cdf"'!$D32</f>
        <v>2.2530329289428126E-2</v>
      </c>
      <c r="BS33" s="6">
        <f>'"cdf"'!BS32/'"cdf"'!$D32</f>
        <v>2.2530329289428126E-2</v>
      </c>
      <c r="BT33" s="6">
        <f>'"cdf"'!BT32/'"cdf"'!$D32</f>
        <v>2.2530329289428126E-2</v>
      </c>
      <c r="BU33" s="7">
        <f>'"cdf"'!BU32/'"cdf"'!$D32</f>
        <v>2.079722703639519E-2</v>
      </c>
      <c r="BW33" s="14">
        <f t="shared" si="6"/>
        <v>22</v>
      </c>
      <c r="BX33" s="14">
        <f t="shared" si="6"/>
        <v>27</v>
      </c>
      <c r="BY33" s="14">
        <f t="shared" si="6"/>
        <v>29</v>
      </c>
      <c r="BZ33" s="14">
        <f t="shared" si="6"/>
        <v>30</v>
      </c>
      <c r="CA33" s="14">
        <f t="shared" si="6"/>
        <v>30</v>
      </c>
      <c r="CB33" s="14">
        <f t="shared" si="6"/>
        <v>30</v>
      </c>
      <c r="CC33" s="14">
        <f t="shared" si="6"/>
        <v>30</v>
      </c>
      <c r="CD33" s="14">
        <f t="shared" si="6"/>
        <v>31</v>
      </c>
      <c r="CE33" s="14">
        <f t="shared" si="6"/>
        <v>33</v>
      </c>
      <c r="CF33" s="14">
        <f t="shared" si="6"/>
        <v>38</v>
      </c>
      <c r="CG33" s="14">
        <f t="shared" si="6"/>
        <v>48</v>
      </c>
      <c r="CI33" s="14">
        <f t="shared" si="8"/>
        <v>51</v>
      </c>
      <c r="CJ33" s="14">
        <f t="shared" si="8"/>
        <v>56</v>
      </c>
      <c r="CK33" s="14">
        <f t="shared" si="8"/>
        <v>58</v>
      </c>
      <c r="CL33" s="14">
        <f t="shared" si="8"/>
        <v>59</v>
      </c>
      <c r="CM33" s="14">
        <f t="shared" si="8"/>
        <v>59</v>
      </c>
      <c r="CN33" s="14">
        <f t="shared" si="8"/>
        <v>59</v>
      </c>
      <c r="CO33" s="14">
        <f t="shared" si="8"/>
        <v>59</v>
      </c>
      <c r="CP33" s="14">
        <f t="shared" si="8"/>
        <v>60</v>
      </c>
      <c r="CQ33" s="14">
        <f t="shared" si="8"/>
        <v>62</v>
      </c>
      <c r="CR33" s="14">
        <f t="shared" si="8"/>
        <v>67</v>
      </c>
      <c r="CS33" s="14">
        <f t="shared" si="8"/>
        <v>77</v>
      </c>
      <c r="CU33" s="14">
        <f t="shared" si="10"/>
        <v>-8</v>
      </c>
      <c r="CV33" s="14">
        <f t="shared" si="10"/>
        <v>-3</v>
      </c>
      <c r="CW33" s="14">
        <f t="shared" si="10"/>
        <v>-1</v>
      </c>
      <c r="CX33" s="14">
        <f t="shared" si="10"/>
        <v>0</v>
      </c>
      <c r="CY33" s="14">
        <f t="shared" si="10"/>
        <v>0</v>
      </c>
      <c r="CZ33" s="14">
        <f t="shared" si="10"/>
        <v>0</v>
      </c>
      <c r="DA33" s="14">
        <f t="shared" si="10"/>
        <v>0</v>
      </c>
      <c r="DB33" s="14">
        <f t="shared" si="10"/>
        <v>1</v>
      </c>
      <c r="DC33" s="14">
        <f t="shared" si="10"/>
        <v>3</v>
      </c>
      <c r="DD33" s="14">
        <f t="shared" si="10"/>
        <v>8</v>
      </c>
      <c r="DE33" s="14">
        <f t="shared" si="10"/>
        <v>18</v>
      </c>
      <c r="DG33" s="14">
        <f t="shared" si="12"/>
        <v>-0.13559322033898305</v>
      </c>
      <c r="DH33" s="14">
        <f t="shared" si="12"/>
        <v>-5.0847457627118647E-2</v>
      </c>
      <c r="DI33" s="14">
        <f t="shared" si="12"/>
        <v>-1.6949152542372881E-2</v>
      </c>
      <c r="DJ33" s="14">
        <f t="shared" si="12"/>
        <v>0</v>
      </c>
      <c r="DK33" s="14">
        <f t="shared" si="12"/>
        <v>0</v>
      </c>
      <c r="DL33" s="14">
        <f t="shared" si="12"/>
        <v>0</v>
      </c>
      <c r="DM33" s="14">
        <f t="shared" si="12"/>
        <v>0</v>
      </c>
      <c r="DN33" s="14">
        <f t="shared" si="12"/>
        <v>1.6949152542372881E-2</v>
      </c>
      <c r="DO33" s="14">
        <f t="shared" si="12"/>
        <v>5.0847457627118647E-2</v>
      </c>
      <c r="DP33" s="14">
        <f t="shared" si="12"/>
        <v>0.13559322033898305</v>
      </c>
      <c r="DQ33" s="14">
        <f t="shared" si="12"/>
        <v>0.30508474576271188</v>
      </c>
    </row>
    <row r="34" spans="1:121" x14ac:dyDescent="0.25">
      <c r="A34">
        <v>31</v>
      </c>
      <c r="B34">
        <v>60</v>
      </c>
      <c r="C34" s="5">
        <f>SUM(pdf!C33:$BU33)</f>
        <v>0.99999999999999778</v>
      </c>
      <c r="D34" s="6">
        <f>'"cdf"'!D33/'"cdf"'!$D33</f>
        <v>1</v>
      </c>
      <c r="E34" s="6">
        <f>'"cdf"'!E33/'"cdf"'!$D33</f>
        <v>1</v>
      </c>
      <c r="F34" s="6">
        <f>'"cdf"'!F33/'"cdf"'!$D33</f>
        <v>1</v>
      </c>
      <c r="G34" s="6">
        <f>'"cdf"'!G33/'"cdf"'!$D33</f>
        <v>1</v>
      </c>
      <c r="H34" s="6">
        <f>'"cdf"'!H33/'"cdf"'!$D33</f>
        <v>1</v>
      </c>
      <c r="I34" s="6">
        <f>'"cdf"'!I33/'"cdf"'!$D33</f>
        <v>1</v>
      </c>
      <c r="J34" s="6">
        <f>'"cdf"'!J33/'"cdf"'!$D33</f>
        <v>1</v>
      </c>
      <c r="K34" s="6">
        <f>'"cdf"'!K33/'"cdf"'!$D33</f>
        <v>1</v>
      </c>
      <c r="L34" s="6">
        <f>'"cdf"'!L33/'"cdf"'!$D33</f>
        <v>1</v>
      </c>
      <c r="M34" s="6">
        <f>'"cdf"'!M33/'"cdf"'!$D33</f>
        <v>1</v>
      </c>
      <c r="N34" s="6">
        <f>'"cdf"'!N33/'"cdf"'!$D33</f>
        <v>1</v>
      </c>
      <c r="O34" s="6">
        <f>'"cdf"'!O33/'"cdf"'!$D33</f>
        <v>0.99926470588235294</v>
      </c>
      <c r="P34" s="6">
        <f>'"cdf"'!P33/'"cdf"'!$D33</f>
        <v>0.99852941176470589</v>
      </c>
      <c r="Q34" s="6">
        <f>'"cdf"'!Q33/'"cdf"'!$D33</f>
        <v>0.9977941176470585</v>
      </c>
      <c r="R34" s="6">
        <f>'"cdf"'!R33/'"cdf"'!$D33</f>
        <v>0.99558823529411733</v>
      </c>
      <c r="S34" s="6">
        <f>'"cdf"'!S33/'"cdf"'!$D33</f>
        <v>0.99411764705882322</v>
      </c>
      <c r="T34" s="6">
        <f>'"cdf"'!T33/'"cdf"'!$D33</f>
        <v>0.9926470588235291</v>
      </c>
      <c r="U34" s="6">
        <f>'"cdf"'!U33/'"cdf"'!$D33</f>
        <v>0.99044117647058805</v>
      </c>
      <c r="V34" s="6">
        <f>'"cdf"'!V33/'"cdf"'!$D33</f>
        <v>0.98823529411764688</v>
      </c>
      <c r="W34" s="6">
        <f>'"cdf"'!W33/'"cdf"'!$D33</f>
        <v>0.98602941176470571</v>
      </c>
      <c r="X34" s="6">
        <f>'"cdf"'!X33/'"cdf"'!$D33</f>
        <v>0.98088235294117632</v>
      </c>
      <c r="Y34" s="6">
        <f>'"cdf"'!Y33/'"cdf"'!$D33</f>
        <v>0.97573529411764692</v>
      </c>
      <c r="Z34" s="6">
        <f>'"cdf"'!Z33/'"cdf"'!$D33</f>
        <v>0.96470588235294086</v>
      </c>
      <c r="AA34" s="6">
        <f>'"cdf"'!AA33/'"cdf"'!$D33</f>
        <v>0.94779411764705868</v>
      </c>
      <c r="AB34" s="6">
        <f>'"cdf"'!AB33/'"cdf"'!$D33</f>
        <v>0.93676470588235261</v>
      </c>
      <c r="AC34" s="6">
        <f>'"cdf"'!AC33/'"cdf"'!$D33</f>
        <v>0.91985294117647043</v>
      </c>
      <c r="AD34" s="6">
        <f>'"cdf"'!AD33/'"cdf"'!$D33</f>
        <v>0.89044117647058763</v>
      </c>
      <c r="AE34" s="6">
        <f>'"cdf"'!AE33/'"cdf"'!$D33</f>
        <v>0.85735294117646998</v>
      </c>
      <c r="AF34" s="6">
        <f>'"cdf"'!AF33/'"cdf"'!$D33</f>
        <v>0.79926470588235232</v>
      </c>
      <c r="AG34" s="6">
        <f>'"cdf"'!AG33/'"cdf"'!$D33</f>
        <v>0.69264705882352862</v>
      </c>
      <c r="AH34" s="6">
        <f>'"cdf"'!AH33/'"cdf"'!$D33</f>
        <v>0.32279411764705962</v>
      </c>
      <c r="AI34" s="6">
        <f>'"cdf"'!AI33/'"cdf"'!$D33</f>
        <v>0.22058823529411814</v>
      </c>
      <c r="AJ34" s="6">
        <f>'"cdf"'!AJ33/'"cdf"'!$D33</f>
        <v>0.16102941176470628</v>
      </c>
      <c r="AK34" s="6">
        <f>'"cdf"'!AK33/'"cdf"'!$D33</f>
        <v>0.11397058823529446</v>
      </c>
      <c r="AL34" s="6">
        <f>'"cdf"'!AL33/'"cdf"'!$D33</f>
        <v>8.6029411764706132E-2</v>
      </c>
      <c r="AM34" s="6">
        <f>'"cdf"'!AM33/'"cdf"'!$D33</f>
        <v>7.5000000000000219E-2</v>
      </c>
      <c r="AN34" s="6">
        <f>'"cdf"'!AN33/'"cdf"'!$D33</f>
        <v>6.3235294117647237E-2</v>
      </c>
      <c r="AO34" s="6">
        <f>'"cdf"'!AO33/'"cdf"'!$D33</f>
        <v>5.294117647058838E-2</v>
      </c>
      <c r="AP34" s="6">
        <f>'"cdf"'!AP33/'"cdf"'!$D33</f>
        <v>4.7058823529411896E-2</v>
      </c>
      <c r="AQ34" s="6">
        <f>'"cdf"'!AQ33/'"cdf"'!$D33</f>
        <v>4.1911764705882468E-2</v>
      </c>
      <c r="AR34" s="6">
        <f>'"cdf"'!AR33/'"cdf"'!$D33</f>
        <v>3.676470588235304E-2</v>
      </c>
      <c r="AS34" s="6">
        <f>'"cdf"'!AS33/'"cdf"'!$D33</f>
        <v>3.4558823529411857E-2</v>
      </c>
      <c r="AT34" s="6">
        <f>'"cdf"'!AT33/'"cdf"'!$D33</f>
        <v>3.3823529411764794E-2</v>
      </c>
      <c r="AU34" s="6">
        <f>'"cdf"'!AU33/'"cdf"'!$D33</f>
        <v>3.3823529411764794E-2</v>
      </c>
      <c r="AV34" s="6">
        <f>'"cdf"'!AV33/'"cdf"'!$D33</f>
        <v>3.2352941176470668E-2</v>
      </c>
      <c r="AW34" s="6">
        <f>'"cdf"'!AW33/'"cdf"'!$D33</f>
        <v>2.9411764705882429E-2</v>
      </c>
      <c r="AX34" s="6">
        <f>'"cdf"'!AX33/'"cdf"'!$D33</f>
        <v>2.9411764705882429E-2</v>
      </c>
      <c r="AY34" s="6">
        <f>'"cdf"'!AY33/'"cdf"'!$D33</f>
        <v>2.7205882352941246E-2</v>
      </c>
      <c r="AZ34" s="6">
        <f>'"cdf"'!AZ33/'"cdf"'!$D33</f>
        <v>2.6470588235294187E-2</v>
      </c>
      <c r="BA34" s="6">
        <f>'"cdf"'!BA33/'"cdf"'!$D33</f>
        <v>2.5735294117647124E-2</v>
      </c>
      <c r="BB34" s="6">
        <f>'"cdf"'!BB33/'"cdf"'!$D33</f>
        <v>2.4264705882353001E-2</v>
      </c>
      <c r="BC34" s="6">
        <f>'"cdf"'!BC33/'"cdf"'!$D33</f>
        <v>2.4264705882353001E-2</v>
      </c>
      <c r="BD34" s="6">
        <f>'"cdf"'!BD33/'"cdf"'!$D33</f>
        <v>2.4264705882353001E-2</v>
      </c>
      <c r="BE34" s="6">
        <f>'"cdf"'!BE33/'"cdf"'!$D33</f>
        <v>2.2794117647058881E-2</v>
      </c>
      <c r="BF34" s="6">
        <f>'"cdf"'!BF33/'"cdf"'!$D33</f>
        <v>2.2794117647058881E-2</v>
      </c>
      <c r="BG34" s="6">
        <f>'"cdf"'!BG33/'"cdf"'!$D33</f>
        <v>2.2058823529411822E-2</v>
      </c>
      <c r="BH34" s="6">
        <f>'"cdf"'!BH33/'"cdf"'!$D33</f>
        <v>2.2058823529411822E-2</v>
      </c>
      <c r="BI34" s="6">
        <f>'"cdf"'!BI33/'"cdf"'!$D33</f>
        <v>2.1323529411764762E-2</v>
      </c>
      <c r="BJ34" s="6">
        <f>'"cdf"'!BJ33/'"cdf"'!$D33</f>
        <v>2.0588235294117702E-2</v>
      </c>
      <c r="BK34" s="6">
        <f>'"cdf"'!BK33/'"cdf"'!$D33</f>
        <v>2.0588235294117702E-2</v>
      </c>
      <c r="BL34" s="6">
        <f>'"cdf"'!BL33/'"cdf"'!$D33</f>
        <v>1.838235294117652E-2</v>
      </c>
      <c r="BM34" s="6">
        <f>'"cdf"'!BM33/'"cdf"'!$D33</f>
        <v>1.838235294117652E-2</v>
      </c>
      <c r="BN34" s="6">
        <f>'"cdf"'!BN33/'"cdf"'!$D33</f>
        <v>1.838235294117652E-2</v>
      </c>
      <c r="BO34" s="6">
        <f>'"cdf"'!BO33/'"cdf"'!$D33</f>
        <v>1.7647058823529457E-2</v>
      </c>
      <c r="BP34" s="6">
        <f>'"cdf"'!BP33/'"cdf"'!$D33</f>
        <v>1.7647058823529457E-2</v>
      </c>
      <c r="BQ34" s="6">
        <f>'"cdf"'!BQ33/'"cdf"'!$D33</f>
        <v>1.7647058823529457E-2</v>
      </c>
      <c r="BR34" s="6">
        <f>'"cdf"'!BR33/'"cdf"'!$D33</f>
        <v>1.7647058823529457E-2</v>
      </c>
      <c r="BS34" s="6">
        <f>'"cdf"'!BS33/'"cdf"'!$D33</f>
        <v>1.7647058823529457E-2</v>
      </c>
      <c r="BT34" s="6">
        <f>'"cdf"'!BT33/'"cdf"'!$D33</f>
        <v>1.7647058823529457E-2</v>
      </c>
      <c r="BU34" s="7">
        <f>'"cdf"'!BU33/'"cdf"'!$D33</f>
        <v>1.4705882352941214E-2</v>
      </c>
      <c r="BW34" s="14">
        <f t="shared" si="6"/>
        <v>24</v>
      </c>
      <c r="BX34" s="14">
        <f t="shared" si="6"/>
        <v>29</v>
      </c>
      <c r="BY34" s="14">
        <f t="shared" si="6"/>
        <v>30</v>
      </c>
      <c r="BZ34" s="14">
        <f t="shared" si="6"/>
        <v>31</v>
      </c>
      <c r="CA34" s="14">
        <f t="shared" si="6"/>
        <v>31</v>
      </c>
      <c r="CB34" s="14">
        <f t="shared" si="6"/>
        <v>31</v>
      </c>
      <c r="CC34" s="14">
        <f t="shared" si="6"/>
        <v>31</v>
      </c>
      <c r="CD34" s="14">
        <f t="shared" si="6"/>
        <v>32</v>
      </c>
      <c r="CE34" s="14">
        <f t="shared" si="6"/>
        <v>34</v>
      </c>
      <c r="CF34" s="14">
        <f t="shared" si="6"/>
        <v>39</v>
      </c>
      <c r="CG34" s="14">
        <f t="shared" si="6"/>
        <v>46</v>
      </c>
      <c r="CI34" s="14">
        <f t="shared" si="8"/>
        <v>53</v>
      </c>
      <c r="CJ34" s="14">
        <f t="shared" si="8"/>
        <v>58</v>
      </c>
      <c r="CK34" s="14">
        <f t="shared" si="8"/>
        <v>59</v>
      </c>
      <c r="CL34" s="14">
        <f t="shared" si="8"/>
        <v>60</v>
      </c>
      <c r="CM34" s="14">
        <f t="shared" si="8"/>
        <v>60</v>
      </c>
      <c r="CN34" s="14">
        <f t="shared" si="8"/>
        <v>60</v>
      </c>
      <c r="CO34" s="14">
        <f t="shared" si="8"/>
        <v>60</v>
      </c>
      <c r="CP34" s="14">
        <f t="shared" si="8"/>
        <v>61</v>
      </c>
      <c r="CQ34" s="14">
        <f t="shared" si="8"/>
        <v>63</v>
      </c>
      <c r="CR34" s="14">
        <f t="shared" si="8"/>
        <v>68</v>
      </c>
      <c r="CS34" s="14">
        <f t="shared" si="8"/>
        <v>75</v>
      </c>
      <c r="CU34" s="14">
        <f t="shared" si="10"/>
        <v>-7</v>
      </c>
      <c r="CV34" s="14">
        <f t="shared" si="10"/>
        <v>-2</v>
      </c>
      <c r="CW34" s="14">
        <f t="shared" si="10"/>
        <v>-1</v>
      </c>
      <c r="CX34" s="14">
        <f t="shared" si="10"/>
        <v>0</v>
      </c>
      <c r="CY34" s="14">
        <f t="shared" si="10"/>
        <v>0</v>
      </c>
      <c r="CZ34" s="14">
        <f t="shared" si="10"/>
        <v>0</v>
      </c>
      <c r="DA34" s="14">
        <f t="shared" si="10"/>
        <v>0</v>
      </c>
      <c r="DB34" s="14">
        <f t="shared" si="10"/>
        <v>1</v>
      </c>
      <c r="DC34" s="14">
        <f t="shared" si="10"/>
        <v>3</v>
      </c>
      <c r="DD34" s="14">
        <f t="shared" si="10"/>
        <v>8</v>
      </c>
      <c r="DE34" s="14">
        <f t="shared" si="10"/>
        <v>15</v>
      </c>
      <c r="DG34" s="14">
        <f t="shared" si="12"/>
        <v>-0.11666666666666667</v>
      </c>
      <c r="DH34" s="14">
        <f t="shared" si="12"/>
        <v>-3.3333333333333333E-2</v>
      </c>
      <c r="DI34" s="14">
        <f t="shared" si="12"/>
        <v>-1.6666666666666666E-2</v>
      </c>
      <c r="DJ34" s="14">
        <f t="shared" si="12"/>
        <v>0</v>
      </c>
      <c r="DK34" s="14">
        <f t="shared" si="12"/>
        <v>0</v>
      </c>
      <c r="DL34" s="14">
        <f t="shared" si="12"/>
        <v>0</v>
      </c>
      <c r="DM34" s="14">
        <f t="shared" si="12"/>
        <v>0</v>
      </c>
      <c r="DN34" s="14">
        <f t="shared" si="12"/>
        <v>1.6666666666666666E-2</v>
      </c>
      <c r="DO34" s="14">
        <f t="shared" si="12"/>
        <v>0.05</v>
      </c>
      <c r="DP34" s="14">
        <f t="shared" si="12"/>
        <v>0.13333333333333333</v>
      </c>
      <c r="DQ34" s="14">
        <f t="shared" si="12"/>
        <v>0.25</v>
      </c>
    </row>
    <row r="35" spans="1:121" x14ac:dyDescent="0.25">
      <c r="A35">
        <v>32</v>
      </c>
      <c r="B35">
        <v>61</v>
      </c>
      <c r="C35" s="5">
        <f>SUM(pdf!C34:$BU34)</f>
        <v>0.99999999999999811</v>
      </c>
      <c r="D35" s="6">
        <f>'"cdf"'!D34/'"cdf"'!$D34</f>
        <v>1</v>
      </c>
      <c r="E35" s="6">
        <f>'"cdf"'!E34/'"cdf"'!$D34</f>
        <v>1</v>
      </c>
      <c r="F35" s="6">
        <f>'"cdf"'!F34/'"cdf"'!$D34</f>
        <v>1</v>
      </c>
      <c r="G35" s="6">
        <f>'"cdf"'!G34/'"cdf"'!$D34</f>
        <v>1</v>
      </c>
      <c r="H35" s="6">
        <f>'"cdf"'!H34/'"cdf"'!$D34</f>
        <v>1</v>
      </c>
      <c r="I35" s="6">
        <f>'"cdf"'!I34/'"cdf"'!$D34</f>
        <v>1</v>
      </c>
      <c r="J35" s="6">
        <f>'"cdf"'!J34/'"cdf"'!$D34</f>
        <v>1</v>
      </c>
      <c r="K35" s="6">
        <f>'"cdf"'!K34/'"cdf"'!$D34</f>
        <v>1</v>
      </c>
      <c r="L35" s="6">
        <f>'"cdf"'!L34/'"cdf"'!$D34</f>
        <v>1</v>
      </c>
      <c r="M35" s="6">
        <f>'"cdf"'!M34/'"cdf"'!$D34</f>
        <v>1</v>
      </c>
      <c r="N35" s="6">
        <f>'"cdf"'!N34/'"cdf"'!$D34</f>
        <v>1</v>
      </c>
      <c r="O35" s="6">
        <f>'"cdf"'!O34/'"cdf"'!$D34</f>
        <v>1</v>
      </c>
      <c r="P35" s="6">
        <f>'"cdf"'!P34/'"cdf"'!$D34</f>
        <v>0.99788135593220351</v>
      </c>
      <c r="Q35" s="6">
        <f>'"cdf"'!Q34/'"cdf"'!$D34</f>
        <v>0.99576271186440679</v>
      </c>
      <c r="R35" s="6">
        <f>'"cdf"'!R34/'"cdf"'!$D34</f>
        <v>0.99576271186440679</v>
      </c>
      <c r="S35" s="6">
        <f>'"cdf"'!S34/'"cdf"'!$D34</f>
        <v>0.99576271186440679</v>
      </c>
      <c r="T35" s="6">
        <f>'"cdf"'!T34/'"cdf"'!$D34</f>
        <v>0.99364406779661019</v>
      </c>
      <c r="U35" s="6">
        <f>'"cdf"'!U34/'"cdf"'!$D34</f>
        <v>0.98940677966101698</v>
      </c>
      <c r="V35" s="6">
        <f>'"cdf"'!V34/'"cdf"'!$D34</f>
        <v>0.98834745762711873</v>
      </c>
      <c r="W35" s="6">
        <f>'"cdf"'!W34/'"cdf"'!$D34</f>
        <v>0.98622881355932213</v>
      </c>
      <c r="X35" s="6">
        <f>'"cdf"'!X34/'"cdf"'!$D34</f>
        <v>0.98093220338983045</v>
      </c>
      <c r="Y35" s="6">
        <f>'"cdf"'!Y34/'"cdf"'!$D34</f>
        <v>0.97563559322033888</v>
      </c>
      <c r="Z35" s="6">
        <f>'"cdf"'!Z34/'"cdf"'!$D34</f>
        <v>0.96610169491525422</v>
      </c>
      <c r="AA35" s="6">
        <f>'"cdf"'!AA34/'"cdf"'!$D34</f>
        <v>0.95338983050847448</v>
      </c>
      <c r="AB35" s="6">
        <f>'"cdf"'!AB34/'"cdf"'!$D34</f>
        <v>0.94385593220338981</v>
      </c>
      <c r="AC35" s="6">
        <f>'"cdf"'!AC34/'"cdf"'!$D34</f>
        <v>0.92372881355932179</v>
      </c>
      <c r="AD35" s="6">
        <f>'"cdf"'!AD34/'"cdf"'!$D34</f>
        <v>0.90677966101694907</v>
      </c>
      <c r="AE35" s="6">
        <f>'"cdf"'!AE34/'"cdf"'!$D34</f>
        <v>0.88029661016949123</v>
      </c>
      <c r="AF35" s="6">
        <f>'"cdf"'!AF34/'"cdf"'!$D34</f>
        <v>0.84639830508474556</v>
      </c>
      <c r="AG35" s="6">
        <f>'"cdf"'!AG34/'"cdf"'!$D34</f>
        <v>0.79661016949152519</v>
      </c>
      <c r="AH35" s="6">
        <f>'"cdf"'!AH34/'"cdf"'!$D34</f>
        <v>0.65783898305084731</v>
      </c>
      <c r="AI35" s="6">
        <f>'"cdf"'!AI34/'"cdf"'!$D34</f>
        <v>0.33156779661017</v>
      </c>
      <c r="AJ35" s="6">
        <f>'"cdf"'!AJ34/'"cdf"'!$D34</f>
        <v>0.22669491525423754</v>
      </c>
      <c r="AK35" s="6">
        <f>'"cdf"'!AK34/'"cdf"'!$D34</f>
        <v>0.15360169491525455</v>
      </c>
      <c r="AL35" s="6">
        <f>'"cdf"'!AL34/'"cdf"'!$D34</f>
        <v>0.10911016949152573</v>
      </c>
      <c r="AM35" s="6">
        <f>'"cdf"'!AM34/'"cdf"'!$D34</f>
        <v>8.2627118644067979E-2</v>
      </c>
      <c r="AN35" s="6">
        <f>'"cdf"'!AN34/'"cdf"'!$D34</f>
        <v>6.3559322033898399E-2</v>
      </c>
      <c r="AO35" s="6">
        <f>'"cdf"'!AO34/'"cdf"'!$D34</f>
        <v>5.4025423728813637E-2</v>
      </c>
      <c r="AP35" s="6">
        <f>'"cdf"'!AP34/'"cdf"'!$D34</f>
        <v>4.5550847457627192E-2</v>
      </c>
      <c r="AQ35" s="6">
        <f>'"cdf"'!AQ34/'"cdf"'!$D34</f>
        <v>4.3432203389830573E-2</v>
      </c>
      <c r="AR35" s="6">
        <f>'"cdf"'!AR34/'"cdf"'!$D34</f>
        <v>3.7076271186440746E-2</v>
      </c>
      <c r="AS35" s="6">
        <f>'"cdf"'!AS34/'"cdf"'!$D34</f>
        <v>3.601694915254243E-2</v>
      </c>
      <c r="AT35" s="6">
        <f>'"cdf"'!AT34/'"cdf"'!$D34</f>
        <v>3.1779661016949207E-2</v>
      </c>
      <c r="AU35" s="6">
        <f>'"cdf"'!AU34/'"cdf"'!$D34</f>
        <v>3.1779661016949207E-2</v>
      </c>
      <c r="AV35" s="6">
        <f>'"cdf"'!AV34/'"cdf"'!$D34</f>
        <v>3.0720338983050901E-2</v>
      </c>
      <c r="AW35" s="6">
        <f>'"cdf"'!AW34/'"cdf"'!$D34</f>
        <v>2.7542372881355994E-2</v>
      </c>
      <c r="AX35" s="6">
        <f>'"cdf"'!AX34/'"cdf"'!$D34</f>
        <v>2.4364406779661087E-2</v>
      </c>
      <c r="AY35" s="6">
        <f>'"cdf"'!AY34/'"cdf"'!$D34</f>
        <v>2.4364406779661087E-2</v>
      </c>
      <c r="AZ35" s="6">
        <f>'"cdf"'!AZ34/'"cdf"'!$D34</f>
        <v>2.4364406779661087E-2</v>
      </c>
      <c r="BA35" s="6">
        <f>'"cdf"'!BA34/'"cdf"'!$D34</f>
        <v>2.4364406779661087E-2</v>
      </c>
      <c r="BB35" s="6">
        <f>'"cdf"'!BB34/'"cdf"'!$D34</f>
        <v>2.4364406779661087E-2</v>
      </c>
      <c r="BC35" s="6">
        <f>'"cdf"'!BC34/'"cdf"'!$D34</f>
        <v>2.2245762711864476E-2</v>
      </c>
      <c r="BD35" s="6">
        <f>'"cdf"'!BD34/'"cdf"'!$D34</f>
        <v>2.2245762711864476E-2</v>
      </c>
      <c r="BE35" s="6">
        <f>'"cdf"'!BE34/'"cdf"'!$D34</f>
        <v>2.2245762711864476E-2</v>
      </c>
      <c r="BF35" s="6">
        <f>'"cdf"'!BF34/'"cdf"'!$D34</f>
        <v>2.1186440677966167E-2</v>
      </c>
      <c r="BG35" s="6">
        <f>'"cdf"'!BG34/'"cdf"'!$D34</f>
        <v>2.1186440677966167E-2</v>
      </c>
      <c r="BH35" s="6">
        <f>'"cdf"'!BH34/'"cdf"'!$D34</f>
        <v>2.1186440677966167E-2</v>
      </c>
      <c r="BI35" s="6">
        <f>'"cdf"'!BI34/'"cdf"'!$D34</f>
        <v>2.0127118644067857E-2</v>
      </c>
      <c r="BJ35" s="6">
        <f>'"cdf"'!BJ34/'"cdf"'!$D34</f>
        <v>2.0127118644067857E-2</v>
      </c>
      <c r="BK35" s="6">
        <f>'"cdf"'!BK34/'"cdf"'!$D34</f>
        <v>1.9067796610169552E-2</v>
      </c>
      <c r="BL35" s="6">
        <f>'"cdf"'!BL34/'"cdf"'!$D34</f>
        <v>1.9067796610169552E-2</v>
      </c>
      <c r="BM35" s="6">
        <f>'"cdf"'!BM34/'"cdf"'!$D34</f>
        <v>1.6949152542372933E-2</v>
      </c>
      <c r="BN35" s="6">
        <f>'"cdf"'!BN34/'"cdf"'!$D34</f>
        <v>1.5889830508474624E-2</v>
      </c>
      <c r="BO35" s="6">
        <f>'"cdf"'!BO34/'"cdf"'!$D34</f>
        <v>1.5889830508474624E-2</v>
      </c>
      <c r="BP35" s="6">
        <f>'"cdf"'!BP34/'"cdf"'!$D34</f>
        <v>1.5889830508474624E-2</v>
      </c>
      <c r="BQ35" s="6">
        <f>'"cdf"'!BQ34/'"cdf"'!$D34</f>
        <v>1.5889830508474624E-2</v>
      </c>
      <c r="BR35" s="6">
        <f>'"cdf"'!BR34/'"cdf"'!$D34</f>
        <v>1.4830508474576315E-2</v>
      </c>
      <c r="BS35" s="6">
        <f>'"cdf"'!BS34/'"cdf"'!$D34</f>
        <v>1.4830508474576315E-2</v>
      </c>
      <c r="BT35" s="6">
        <f>'"cdf"'!BT34/'"cdf"'!$D34</f>
        <v>1.4830508474576315E-2</v>
      </c>
      <c r="BU35" s="7">
        <f>'"cdf"'!BU34/'"cdf"'!$D34</f>
        <v>1.2711864406779698E-2</v>
      </c>
      <c r="BW35" s="14">
        <f t="shared" si="6"/>
        <v>25</v>
      </c>
      <c r="BX35" s="14">
        <f t="shared" si="6"/>
        <v>29</v>
      </c>
      <c r="BY35" s="14">
        <f t="shared" si="6"/>
        <v>31</v>
      </c>
      <c r="BZ35" s="14">
        <f t="shared" si="6"/>
        <v>32</v>
      </c>
      <c r="CA35" s="14">
        <f t="shared" si="6"/>
        <v>32</v>
      </c>
      <c r="CB35" s="14">
        <f t="shared" si="6"/>
        <v>32</v>
      </c>
      <c r="CC35" s="14">
        <f t="shared" si="6"/>
        <v>32</v>
      </c>
      <c r="CD35" s="14">
        <f t="shared" si="6"/>
        <v>33</v>
      </c>
      <c r="CE35" s="14">
        <f t="shared" si="6"/>
        <v>35</v>
      </c>
      <c r="CF35" s="14">
        <f t="shared" si="6"/>
        <v>39</v>
      </c>
      <c r="CG35" s="14">
        <f t="shared" si="6"/>
        <v>46</v>
      </c>
      <c r="CI35" s="14">
        <f t="shared" si="8"/>
        <v>54</v>
      </c>
      <c r="CJ35" s="14">
        <f t="shared" si="8"/>
        <v>58</v>
      </c>
      <c r="CK35" s="14">
        <f t="shared" si="8"/>
        <v>60</v>
      </c>
      <c r="CL35" s="14">
        <f t="shared" si="8"/>
        <v>61</v>
      </c>
      <c r="CM35" s="14">
        <f t="shared" si="8"/>
        <v>61</v>
      </c>
      <c r="CN35" s="14">
        <f t="shared" si="8"/>
        <v>61</v>
      </c>
      <c r="CO35" s="14">
        <f t="shared" si="8"/>
        <v>61</v>
      </c>
      <c r="CP35" s="14">
        <f t="shared" si="8"/>
        <v>62</v>
      </c>
      <c r="CQ35" s="14">
        <f t="shared" si="8"/>
        <v>64</v>
      </c>
      <c r="CR35" s="14">
        <f t="shared" si="8"/>
        <v>68</v>
      </c>
      <c r="CS35" s="14">
        <f t="shared" si="8"/>
        <v>75</v>
      </c>
      <c r="CU35" s="14">
        <f t="shared" si="10"/>
        <v>-7</v>
      </c>
      <c r="CV35" s="14">
        <f t="shared" si="10"/>
        <v>-3</v>
      </c>
      <c r="CW35" s="14">
        <f t="shared" si="10"/>
        <v>-1</v>
      </c>
      <c r="CX35" s="14">
        <f t="shared" si="10"/>
        <v>0</v>
      </c>
      <c r="CY35" s="14">
        <f t="shared" si="10"/>
        <v>0</v>
      </c>
      <c r="CZ35" s="14">
        <f t="shared" si="10"/>
        <v>0</v>
      </c>
      <c r="DA35" s="14">
        <f t="shared" si="10"/>
        <v>0</v>
      </c>
      <c r="DB35" s="14">
        <f t="shared" si="10"/>
        <v>1</v>
      </c>
      <c r="DC35" s="14">
        <f t="shared" si="10"/>
        <v>3</v>
      </c>
      <c r="DD35" s="14">
        <f t="shared" si="10"/>
        <v>7</v>
      </c>
      <c r="DE35" s="14">
        <f t="shared" si="10"/>
        <v>14</v>
      </c>
      <c r="DG35" s="14">
        <f t="shared" si="12"/>
        <v>-0.11475409836065574</v>
      </c>
      <c r="DH35" s="14">
        <f t="shared" si="12"/>
        <v>-4.9180327868852458E-2</v>
      </c>
      <c r="DI35" s="14">
        <f t="shared" si="12"/>
        <v>-1.6393442622950821E-2</v>
      </c>
      <c r="DJ35" s="14">
        <f t="shared" si="12"/>
        <v>0</v>
      </c>
      <c r="DK35" s="14">
        <f t="shared" si="12"/>
        <v>0</v>
      </c>
      <c r="DL35" s="14">
        <f t="shared" si="12"/>
        <v>0</v>
      </c>
      <c r="DM35" s="14">
        <f t="shared" si="12"/>
        <v>0</v>
      </c>
      <c r="DN35" s="14">
        <f t="shared" si="12"/>
        <v>1.6393442622950821E-2</v>
      </c>
      <c r="DO35" s="14">
        <f t="shared" si="12"/>
        <v>4.9180327868852458E-2</v>
      </c>
      <c r="DP35" s="14">
        <f t="shared" si="12"/>
        <v>0.11475409836065574</v>
      </c>
      <c r="DQ35" s="14">
        <f t="shared" si="12"/>
        <v>0.22950819672131148</v>
      </c>
    </row>
    <row r="36" spans="1:121" x14ac:dyDescent="0.25">
      <c r="A36">
        <v>33</v>
      </c>
      <c r="B36">
        <v>62</v>
      </c>
      <c r="C36" s="5">
        <f>SUM(pdf!C35:$BU35)</f>
        <v>0.99999999999999845</v>
      </c>
      <c r="D36" s="6">
        <f>'"cdf"'!D35/'"cdf"'!$D35</f>
        <v>1</v>
      </c>
      <c r="E36" s="6">
        <f>'"cdf"'!E35/'"cdf"'!$D35</f>
        <v>1</v>
      </c>
      <c r="F36" s="6">
        <f>'"cdf"'!F35/'"cdf"'!$D35</f>
        <v>1</v>
      </c>
      <c r="G36" s="6">
        <f>'"cdf"'!G35/'"cdf"'!$D35</f>
        <v>1</v>
      </c>
      <c r="H36" s="6">
        <f>'"cdf"'!H35/'"cdf"'!$D35</f>
        <v>0.9991539763113364</v>
      </c>
      <c r="I36" s="6">
        <f>'"cdf"'!I35/'"cdf"'!$D35</f>
        <v>0.9991539763113364</v>
      </c>
      <c r="J36" s="6">
        <f>'"cdf"'!J35/'"cdf"'!$D35</f>
        <v>0.9991539763113364</v>
      </c>
      <c r="K36" s="6">
        <f>'"cdf"'!K35/'"cdf"'!$D35</f>
        <v>0.99830795262267313</v>
      </c>
      <c r="L36" s="6">
        <f>'"cdf"'!L35/'"cdf"'!$D35</f>
        <v>0.99830795262267313</v>
      </c>
      <c r="M36" s="6">
        <f>'"cdf"'!M35/'"cdf"'!$D35</f>
        <v>0.9966159052453466</v>
      </c>
      <c r="N36" s="6">
        <f>'"cdf"'!N35/'"cdf"'!$D35</f>
        <v>0.99492385786802007</v>
      </c>
      <c r="O36" s="6">
        <f>'"cdf"'!O35/'"cdf"'!$D35</f>
        <v>0.9940778341793568</v>
      </c>
      <c r="P36" s="6">
        <f>'"cdf"'!P35/'"cdf"'!$D35</f>
        <v>0.99153976311336711</v>
      </c>
      <c r="Q36" s="6">
        <f>'"cdf"'!Q35/'"cdf"'!$D35</f>
        <v>0.99069373942470385</v>
      </c>
      <c r="R36" s="6">
        <f>'"cdf"'!R35/'"cdf"'!$D35</f>
        <v>0.98815566835871405</v>
      </c>
      <c r="S36" s="6">
        <f>'"cdf"'!S35/'"cdf"'!$D35</f>
        <v>0.98730964467005078</v>
      </c>
      <c r="T36" s="6">
        <f>'"cdf"'!T35/'"cdf"'!$D35</f>
        <v>0.98730964467005078</v>
      </c>
      <c r="U36" s="6">
        <f>'"cdf"'!U35/'"cdf"'!$D35</f>
        <v>0.98561759729272391</v>
      </c>
      <c r="V36" s="6">
        <f>'"cdf"'!V35/'"cdf"'!$D35</f>
        <v>0.98307952622673411</v>
      </c>
      <c r="W36" s="6">
        <f>'"cdf"'!W35/'"cdf"'!$D35</f>
        <v>0.98138747884940758</v>
      </c>
      <c r="X36" s="6">
        <f>'"cdf"'!X35/'"cdf"'!$D35</f>
        <v>0.97461928934010122</v>
      </c>
      <c r="Y36" s="6">
        <f>'"cdf"'!Y35/'"cdf"'!$D35</f>
        <v>0.97038917089678489</v>
      </c>
      <c r="Z36" s="6">
        <f>'"cdf"'!Z35/'"cdf"'!$D35</f>
        <v>0.96362098138747876</v>
      </c>
      <c r="AA36" s="6">
        <f>'"cdf"'!AA35/'"cdf"'!$D35</f>
        <v>0.95600676818950914</v>
      </c>
      <c r="AB36" s="6">
        <f>'"cdf"'!AB35/'"cdf"'!$D35</f>
        <v>0.94670050761421287</v>
      </c>
      <c r="AC36" s="6">
        <f>'"cdf"'!AC35/'"cdf"'!$D35</f>
        <v>0.93147208121827385</v>
      </c>
      <c r="AD36" s="6">
        <f>'"cdf"'!AD35/'"cdf"'!$D35</f>
        <v>0.91539763113367156</v>
      </c>
      <c r="AE36" s="6">
        <f>'"cdf"'!AE35/'"cdf"'!$D35</f>
        <v>0.89763113367174252</v>
      </c>
      <c r="AF36" s="6">
        <f>'"cdf"'!AF35/'"cdf"'!$D35</f>
        <v>0.87648054145516041</v>
      </c>
      <c r="AG36" s="6">
        <f>'"cdf"'!AG35/'"cdf"'!$D35</f>
        <v>0.84433164128595573</v>
      </c>
      <c r="AH36" s="6">
        <f>'"cdf"'!AH35/'"cdf"'!$D35</f>
        <v>0.78849407783417891</v>
      </c>
      <c r="AI36" s="6">
        <f>'"cdf"'!AI35/'"cdf"'!$D35</f>
        <v>0.68104906937394227</v>
      </c>
      <c r="AJ36" s="6">
        <f>'"cdf"'!AJ35/'"cdf"'!$D35</f>
        <v>0.31895093062605784</v>
      </c>
      <c r="AK36" s="6">
        <f>'"cdf"'!AK35/'"cdf"'!$D35</f>
        <v>0.21573604060913737</v>
      </c>
      <c r="AL36" s="6">
        <f>'"cdf"'!AL35/'"cdf"'!$D35</f>
        <v>0.15143824027072755</v>
      </c>
      <c r="AM36" s="6">
        <f>'"cdf"'!AM35/'"cdf"'!$D35</f>
        <v>0.11336717428087996</v>
      </c>
      <c r="AN36" s="6">
        <f>'"cdf"'!AN35/'"cdf"'!$D35</f>
        <v>9.8138747884940855E-2</v>
      </c>
      <c r="AO36" s="6">
        <f>'"cdf"'!AO35/'"cdf"'!$D35</f>
        <v>7.5296108291032185E-2</v>
      </c>
      <c r="AP36" s="6">
        <f>'"cdf"'!AP35/'"cdf"'!$D35</f>
        <v>5.0761421319796975E-2</v>
      </c>
      <c r="AQ36" s="6">
        <f>'"cdf"'!AQ35/'"cdf"'!$D35</f>
        <v>4.3993231810490703E-2</v>
      </c>
      <c r="AR36" s="6">
        <f>'"cdf"'!AR35/'"cdf"'!$D35</f>
        <v>3.891708967851102E-2</v>
      </c>
      <c r="AS36" s="6">
        <f>'"cdf"'!AS35/'"cdf"'!$D35</f>
        <v>3.6379018612521165E-2</v>
      </c>
      <c r="AT36" s="6">
        <f>'"cdf"'!AT35/'"cdf"'!$D35</f>
        <v>3.5532994923857884E-2</v>
      </c>
      <c r="AU36" s="6">
        <f>'"cdf"'!AU35/'"cdf"'!$D35</f>
        <v>3.3840947546531316E-2</v>
      </c>
      <c r="AV36" s="6">
        <f>'"cdf"'!AV35/'"cdf"'!$D35</f>
        <v>3.1302876480541461E-2</v>
      </c>
      <c r="AW36" s="6">
        <f>'"cdf"'!AW35/'"cdf"'!$D35</f>
        <v>3.0456852791878184E-2</v>
      </c>
      <c r="AX36" s="6">
        <f>'"cdf"'!AX35/'"cdf"'!$D35</f>
        <v>2.876480541455162E-2</v>
      </c>
      <c r="AY36" s="6">
        <f>'"cdf"'!AY35/'"cdf"'!$D35</f>
        <v>2.876480541455162E-2</v>
      </c>
      <c r="AZ36" s="6">
        <f>'"cdf"'!AZ35/'"cdf"'!$D35</f>
        <v>2.876480541455162E-2</v>
      </c>
      <c r="BA36" s="6">
        <f>'"cdf"'!BA35/'"cdf"'!$D35</f>
        <v>2.6226734348561764E-2</v>
      </c>
      <c r="BB36" s="6">
        <f>'"cdf"'!BB35/'"cdf"'!$D35</f>
        <v>2.5380710659898484E-2</v>
      </c>
      <c r="BC36" s="6">
        <f>'"cdf"'!BC35/'"cdf"'!$D35</f>
        <v>2.3688663282571916E-2</v>
      </c>
      <c r="BD36" s="6">
        <f>'"cdf"'!BD35/'"cdf"'!$D35</f>
        <v>2.1996615905245352E-2</v>
      </c>
      <c r="BE36" s="6">
        <f>'"cdf"'!BE35/'"cdf"'!$D35</f>
        <v>2.1996615905245352E-2</v>
      </c>
      <c r="BF36" s="6">
        <f>'"cdf"'!BF35/'"cdf"'!$D35</f>
        <v>2.1150592216582068E-2</v>
      </c>
      <c r="BG36" s="6">
        <f>'"cdf"'!BG35/'"cdf"'!$D35</f>
        <v>2.1150592216582068E-2</v>
      </c>
      <c r="BH36" s="6">
        <f>'"cdf"'!BH35/'"cdf"'!$D35</f>
        <v>2.1150592216582068E-2</v>
      </c>
      <c r="BI36" s="6">
        <f>'"cdf"'!BI35/'"cdf"'!$D35</f>
        <v>2.0304568527918787E-2</v>
      </c>
      <c r="BJ36" s="6">
        <f>'"cdf"'!BJ35/'"cdf"'!$D35</f>
        <v>2.0304568527918787E-2</v>
      </c>
      <c r="BK36" s="6">
        <f>'"cdf"'!BK35/'"cdf"'!$D35</f>
        <v>1.9458544839255507E-2</v>
      </c>
      <c r="BL36" s="6">
        <f>'"cdf"'!BL35/'"cdf"'!$D35</f>
        <v>1.9458544839255507E-2</v>
      </c>
      <c r="BM36" s="6">
        <f>'"cdf"'!BM35/'"cdf"'!$D35</f>
        <v>1.9458544839255507E-2</v>
      </c>
      <c r="BN36" s="6">
        <f>'"cdf"'!BN35/'"cdf"'!$D35</f>
        <v>1.8612521150592223E-2</v>
      </c>
      <c r="BO36" s="6">
        <f>'"cdf"'!BO35/'"cdf"'!$D35</f>
        <v>1.7766497461928942E-2</v>
      </c>
      <c r="BP36" s="6">
        <f>'"cdf"'!BP35/'"cdf"'!$D35</f>
        <v>1.6920473773265658E-2</v>
      </c>
      <c r="BQ36" s="6">
        <f>'"cdf"'!BQ35/'"cdf"'!$D35</f>
        <v>1.6920473773265658E-2</v>
      </c>
      <c r="BR36" s="6">
        <f>'"cdf"'!BR35/'"cdf"'!$D35</f>
        <v>1.6920473773265658E-2</v>
      </c>
      <c r="BS36" s="6">
        <f>'"cdf"'!BS35/'"cdf"'!$D35</f>
        <v>1.6920473773265658E-2</v>
      </c>
      <c r="BT36" s="6">
        <f>'"cdf"'!BT35/'"cdf"'!$D35</f>
        <v>1.6920473773265658E-2</v>
      </c>
      <c r="BU36" s="7">
        <f>'"cdf"'!BU35/'"cdf"'!$D35</f>
        <v>1.6074450084602378E-2</v>
      </c>
      <c r="BW36" s="14">
        <f t="shared" si="6"/>
        <v>25</v>
      </c>
      <c r="BX36" s="14">
        <f t="shared" si="6"/>
        <v>30</v>
      </c>
      <c r="BY36" s="14">
        <f t="shared" si="6"/>
        <v>32</v>
      </c>
      <c r="BZ36" s="14">
        <f t="shared" si="6"/>
        <v>33</v>
      </c>
      <c r="CA36" s="14">
        <f t="shared" si="6"/>
        <v>33</v>
      </c>
      <c r="CB36" s="14">
        <f t="shared" si="6"/>
        <v>33</v>
      </c>
      <c r="CC36" s="14">
        <f t="shared" si="6"/>
        <v>33</v>
      </c>
      <c r="CD36" s="14">
        <f t="shared" si="6"/>
        <v>34</v>
      </c>
      <c r="CE36" s="14">
        <f t="shared" si="6"/>
        <v>36</v>
      </c>
      <c r="CF36" s="14">
        <f t="shared" si="6"/>
        <v>40</v>
      </c>
      <c r="CG36" s="14">
        <f t="shared" si="6"/>
        <v>47</v>
      </c>
      <c r="CI36" s="14">
        <f t="shared" si="8"/>
        <v>54</v>
      </c>
      <c r="CJ36" s="14">
        <f t="shared" si="8"/>
        <v>59</v>
      </c>
      <c r="CK36" s="14">
        <f t="shared" si="8"/>
        <v>61</v>
      </c>
      <c r="CL36" s="14">
        <f t="shared" si="8"/>
        <v>62</v>
      </c>
      <c r="CM36" s="14">
        <f t="shared" si="8"/>
        <v>62</v>
      </c>
      <c r="CN36" s="14">
        <f t="shared" si="8"/>
        <v>62</v>
      </c>
      <c r="CO36" s="14">
        <f t="shared" si="8"/>
        <v>62</v>
      </c>
      <c r="CP36" s="14">
        <f t="shared" si="8"/>
        <v>63</v>
      </c>
      <c r="CQ36" s="14">
        <f t="shared" si="8"/>
        <v>65</v>
      </c>
      <c r="CR36" s="14">
        <f t="shared" si="8"/>
        <v>69</v>
      </c>
      <c r="CS36" s="14">
        <f t="shared" si="8"/>
        <v>76</v>
      </c>
      <c r="CU36" s="14">
        <f t="shared" si="10"/>
        <v>-8</v>
      </c>
      <c r="CV36" s="14">
        <f t="shared" si="10"/>
        <v>-3</v>
      </c>
      <c r="CW36" s="14">
        <f t="shared" si="10"/>
        <v>-1</v>
      </c>
      <c r="CX36" s="14">
        <f t="shared" si="10"/>
        <v>0</v>
      </c>
      <c r="CY36" s="14">
        <f t="shared" si="10"/>
        <v>0</v>
      </c>
      <c r="CZ36" s="14">
        <f t="shared" si="10"/>
        <v>0</v>
      </c>
      <c r="DA36" s="14">
        <f t="shared" si="10"/>
        <v>0</v>
      </c>
      <c r="DB36" s="14">
        <f t="shared" si="10"/>
        <v>1</v>
      </c>
      <c r="DC36" s="14">
        <f t="shared" si="10"/>
        <v>3</v>
      </c>
      <c r="DD36" s="14">
        <f t="shared" si="10"/>
        <v>7</v>
      </c>
      <c r="DE36" s="14">
        <f t="shared" si="10"/>
        <v>14</v>
      </c>
      <c r="DG36" s="14">
        <f t="shared" si="12"/>
        <v>-0.12903225806451613</v>
      </c>
      <c r="DH36" s="14">
        <f t="shared" si="12"/>
        <v>-4.8387096774193547E-2</v>
      </c>
      <c r="DI36" s="14">
        <f t="shared" si="12"/>
        <v>-1.6129032258064516E-2</v>
      </c>
      <c r="DJ36" s="14">
        <f t="shared" si="12"/>
        <v>0</v>
      </c>
      <c r="DK36" s="14">
        <f t="shared" si="12"/>
        <v>0</v>
      </c>
      <c r="DL36" s="14">
        <f t="shared" si="12"/>
        <v>0</v>
      </c>
      <c r="DM36" s="14">
        <f t="shared" si="12"/>
        <v>0</v>
      </c>
      <c r="DN36" s="14">
        <f t="shared" si="12"/>
        <v>1.6129032258064516E-2</v>
      </c>
      <c r="DO36" s="14">
        <f t="shared" si="12"/>
        <v>4.8387096774193547E-2</v>
      </c>
      <c r="DP36" s="14">
        <f t="shared" si="12"/>
        <v>0.11290322580645161</v>
      </c>
      <c r="DQ36" s="14">
        <f t="shared" si="12"/>
        <v>0.22580645161290322</v>
      </c>
    </row>
    <row r="37" spans="1:121" x14ac:dyDescent="0.25">
      <c r="A37">
        <v>34</v>
      </c>
      <c r="B37">
        <v>63</v>
      </c>
      <c r="C37" s="5">
        <f>SUM(pdf!C36:$BU36)</f>
        <v>0.99999999999999833</v>
      </c>
      <c r="D37" s="6">
        <f>'"cdf"'!D36/'"cdf"'!$D36</f>
        <v>1</v>
      </c>
      <c r="E37" s="6">
        <f>'"cdf"'!E36/'"cdf"'!$D36</f>
        <v>1</v>
      </c>
      <c r="F37" s="6">
        <f>'"cdf"'!F36/'"cdf"'!$D36</f>
        <v>1</v>
      </c>
      <c r="G37" s="6">
        <f>'"cdf"'!G36/'"cdf"'!$D36</f>
        <v>1</v>
      </c>
      <c r="H37" s="6">
        <f>'"cdf"'!H36/'"cdf"'!$D36</f>
        <v>0.99881376037959679</v>
      </c>
      <c r="I37" s="6">
        <f>'"cdf"'!I36/'"cdf"'!$D36</f>
        <v>0.99881376037959679</v>
      </c>
      <c r="J37" s="6">
        <f>'"cdf"'!J36/'"cdf"'!$D36</f>
        <v>0.99881376037959679</v>
      </c>
      <c r="K37" s="6">
        <f>'"cdf"'!K36/'"cdf"'!$D36</f>
        <v>0.99881376037959679</v>
      </c>
      <c r="L37" s="6">
        <f>'"cdf"'!L36/'"cdf"'!$D36</f>
        <v>0.99881376037959679</v>
      </c>
      <c r="M37" s="6">
        <f>'"cdf"'!M36/'"cdf"'!$D36</f>
        <v>0.99881376037959679</v>
      </c>
      <c r="N37" s="6">
        <f>'"cdf"'!N36/'"cdf"'!$D36</f>
        <v>0.99881376037959679</v>
      </c>
      <c r="O37" s="6">
        <f>'"cdf"'!O36/'"cdf"'!$D36</f>
        <v>0.99881376037959679</v>
      </c>
      <c r="P37" s="6">
        <f>'"cdf"'!P36/'"cdf"'!$D36</f>
        <v>0.99881376037959679</v>
      </c>
      <c r="Q37" s="6">
        <f>'"cdf"'!Q36/'"cdf"'!$D36</f>
        <v>0.99881376037959679</v>
      </c>
      <c r="R37" s="6">
        <f>'"cdf"'!R36/'"cdf"'!$D36</f>
        <v>0.99881376037959679</v>
      </c>
      <c r="S37" s="6">
        <f>'"cdf"'!S36/'"cdf"'!$D36</f>
        <v>0.99644128113878994</v>
      </c>
      <c r="T37" s="6">
        <f>'"cdf"'!T36/'"cdf"'!$D36</f>
        <v>0.99288256227757987</v>
      </c>
      <c r="U37" s="6">
        <f>'"cdf"'!U36/'"cdf"'!$D36</f>
        <v>0.99288256227757987</v>
      </c>
      <c r="V37" s="6">
        <f>'"cdf"'!V36/'"cdf"'!$D36</f>
        <v>0.98576512455516008</v>
      </c>
      <c r="W37" s="6">
        <f>'"cdf"'!W36/'"cdf"'!$D36</f>
        <v>0.98102016607354681</v>
      </c>
      <c r="X37" s="6">
        <f>'"cdf"'!X36/'"cdf"'!$D36</f>
        <v>0.97746144721233685</v>
      </c>
      <c r="Y37" s="6">
        <f>'"cdf"'!Y36/'"cdf"'!$D36</f>
        <v>0.97034400948991695</v>
      </c>
      <c r="Z37" s="6">
        <f>'"cdf"'!Z36/'"cdf"'!$D36</f>
        <v>0.96678529062870699</v>
      </c>
      <c r="AA37" s="6">
        <f>'"cdf"'!AA36/'"cdf"'!$D36</f>
        <v>0.95848161328588366</v>
      </c>
      <c r="AB37" s="6">
        <f>'"cdf"'!AB36/'"cdf"'!$D36</f>
        <v>0.95136417556346375</v>
      </c>
      <c r="AC37" s="6">
        <f>'"cdf"'!AC36/'"cdf"'!$D36</f>
        <v>0.94306049822064053</v>
      </c>
      <c r="AD37" s="6">
        <f>'"cdf"'!AD36/'"cdf"'!$D36</f>
        <v>0.92763938315539718</v>
      </c>
      <c r="AE37" s="6">
        <f>'"cdf"'!AE36/'"cdf"'!$D36</f>
        <v>0.9217081850533807</v>
      </c>
      <c r="AF37" s="6">
        <f>'"cdf"'!AF36/'"cdf"'!$D36</f>
        <v>0.90628706998813735</v>
      </c>
      <c r="AG37" s="6">
        <f>'"cdf"'!AG36/'"cdf"'!$D36</f>
        <v>0.88137603795966757</v>
      </c>
      <c r="AH37" s="6">
        <f>'"cdf"'!AH36/'"cdf"'!$D36</f>
        <v>0.84104389086595466</v>
      </c>
      <c r="AI37" s="6">
        <f>'"cdf"'!AI36/'"cdf"'!$D36</f>
        <v>0.78529062870699951</v>
      </c>
      <c r="AJ37" s="6">
        <f>'"cdf"'!AJ36/'"cdf"'!$D36</f>
        <v>0.69513641755634703</v>
      </c>
      <c r="AK37" s="6">
        <f>'"cdf"'!AK36/'"cdf"'!$D36</f>
        <v>0.33807829181494764</v>
      </c>
      <c r="AL37" s="6">
        <f>'"cdf"'!AL36/'"cdf"'!$D36</f>
        <v>0.20166073546856519</v>
      </c>
      <c r="AM37" s="6">
        <f>'"cdf"'!AM36/'"cdf"'!$D36</f>
        <v>0.13523131672597896</v>
      </c>
      <c r="AN37" s="6">
        <f>'"cdf"'!AN36/'"cdf"'!$D36</f>
        <v>9.6085409252669313E-2</v>
      </c>
      <c r="AO37" s="6">
        <f>'"cdf"'!AO36/'"cdf"'!$D36</f>
        <v>7.8291814946619437E-2</v>
      </c>
      <c r="AP37" s="6">
        <f>'"cdf"'!AP36/'"cdf"'!$D36</f>
        <v>6.2870699881376196E-2</v>
      </c>
      <c r="AQ37" s="6">
        <f>'"cdf"'!AQ36/'"cdf"'!$D36</f>
        <v>5.4567022538552917E-2</v>
      </c>
      <c r="AR37" s="6">
        <f>'"cdf"'!AR36/'"cdf"'!$D36</f>
        <v>4.6263345195729652E-2</v>
      </c>
      <c r="AS37" s="6">
        <f>'"cdf"'!AS36/'"cdf"'!$D36</f>
        <v>4.151838671411634E-2</v>
      </c>
      <c r="AT37" s="6">
        <f>'"cdf"'!AT36/'"cdf"'!$D36</f>
        <v>3.9145907473309691E-2</v>
      </c>
      <c r="AU37" s="6">
        <f>'"cdf"'!AU36/'"cdf"'!$D36</f>
        <v>3.5587188612099717E-2</v>
      </c>
      <c r="AV37" s="6">
        <f>'"cdf"'!AV36/'"cdf"'!$D36</f>
        <v>3.3214709371293068E-2</v>
      </c>
      <c r="AW37" s="6">
        <f>'"cdf"'!AW36/'"cdf"'!$D36</f>
        <v>3.2028469750889743E-2</v>
      </c>
      <c r="AX37" s="6">
        <f>'"cdf"'!AX36/'"cdf"'!$D36</f>
        <v>3.0842230130486419E-2</v>
      </c>
      <c r="AY37" s="6">
        <f>'"cdf"'!AY36/'"cdf"'!$D36</f>
        <v>2.8469750889679773E-2</v>
      </c>
      <c r="AZ37" s="6">
        <f>'"cdf"'!AZ36/'"cdf"'!$D36</f>
        <v>2.3724792408066474E-2</v>
      </c>
      <c r="BA37" s="6">
        <f>'"cdf"'!BA36/'"cdf"'!$D36</f>
        <v>2.1352313167259822E-2</v>
      </c>
      <c r="BB37" s="6">
        <f>'"cdf"'!BB36/'"cdf"'!$D36</f>
        <v>2.1352313167259822E-2</v>
      </c>
      <c r="BC37" s="6">
        <f>'"cdf"'!BC36/'"cdf"'!$D36</f>
        <v>2.1352313167259822E-2</v>
      </c>
      <c r="BD37" s="6">
        <f>'"cdf"'!BD36/'"cdf"'!$D36</f>
        <v>2.1352313167259822E-2</v>
      </c>
      <c r="BE37" s="6">
        <f>'"cdf"'!BE36/'"cdf"'!$D36</f>
        <v>2.1352313167259822E-2</v>
      </c>
      <c r="BF37" s="6">
        <f>'"cdf"'!BF36/'"cdf"'!$D36</f>
        <v>2.1352313167259822E-2</v>
      </c>
      <c r="BG37" s="6">
        <f>'"cdf"'!BG36/'"cdf"'!$D36</f>
        <v>2.1352313167259822E-2</v>
      </c>
      <c r="BH37" s="6">
        <f>'"cdf"'!BH36/'"cdf"'!$D36</f>
        <v>2.1352313167259822E-2</v>
      </c>
      <c r="BI37" s="6">
        <f>'"cdf"'!BI36/'"cdf"'!$D36</f>
        <v>2.1352313167259822E-2</v>
      </c>
      <c r="BJ37" s="6">
        <f>'"cdf"'!BJ36/'"cdf"'!$D36</f>
        <v>2.0166073546856501E-2</v>
      </c>
      <c r="BK37" s="6">
        <f>'"cdf"'!BK36/'"cdf"'!$D36</f>
        <v>1.8979833926453176E-2</v>
      </c>
      <c r="BL37" s="6">
        <f>'"cdf"'!BL36/'"cdf"'!$D36</f>
        <v>1.8979833926453176E-2</v>
      </c>
      <c r="BM37" s="6">
        <f>'"cdf"'!BM36/'"cdf"'!$D36</f>
        <v>1.7793594306049852E-2</v>
      </c>
      <c r="BN37" s="6">
        <f>'"cdf"'!BN36/'"cdf"'!$D36</f>
        <v>1.7793594306049852E-2</v>
      </c>
      <c r="BO37" s="6">
        <f>'"cdf"'!BO36/'"cdf"'!$D36</f>
        <v>1.660735468564653E-2</v>
      </c>
      <c r="BP37" s="6">
        <f>'"cdf"'!BP36/'"cdf"'!$D36</f>
        <v>1.660735468564653E-2</v>
      </c>
      <c r="BQ37" s="6">
        <f>'"cdf"'!BQ36/'"cdf"'!$D36</f>
        <v>1.5421115065243208E-2</v>
      </c>
      <c r="BR37" s="6">
        <f>'"cdf"'!BR36/'"cdf"'!$D36</f>
        <v>1.5421115065243208E-2</v>
      </c>
      <c r="BS37" s="6">
        <f>'"cdf"'!BS36/'"cdf"'!$D36</f>
        <v>1.3048635824436558E-2</v>
      </c>
      <c r="BT37" s="6">
        <f>'"cdf"'!BT36/'"cdf"'!$D36</f>
        <v>1.1862396204033234E-2</v>
      </c>
      <c r="BU37" s="7">
        <f>'"cdf"'!BU36/'"cdf"'!$D36</f>
        <v>1.1862396204033234E-2</v>
      </c>
      <c r="BW37" s="14">
        <f t="shared" ref="BW37:CG60" si="14">MATCH(BW$3,$C37:$BU37,-1)</f>
        <v>26</v>
      </c>
      <c r="BX37" s="14">
        <f t="shared" si="14"/>
        <v>31</v>
      </c>
      <c r="BY37" s="14">
        <f t="shared" si="14"/>
        <v>33</v>
      </c>
      <c r="BZ37" s="14">
        <f t="shared" si="14"/>
        <v>34</v>
      </c>
      <c r="CA37" s="14">
        <f t="shared" si="14"/>
        <v>34</v>
      </c>
      <c r="CB37" s="14">
        <f t="shared" si="14"/>
        <v>34</v>
      </c>
      <c r="CC37" s="14">
        <f t="shared" si="14"/>
        <v>34</v>
      </c>
      <c r="CD37" s="14">
        <f t="shared" si="14"/>
        <v>35</v>
      </c>
      <c r="CE37" s="14">
        <f t="shared" si="14"/>
        <v>36</v>
      </c>
      <c r="CF37" s="14">
        <f t="shared" si="14"/>
        <v>41</v>
      </c>
      <c r="CG37" s="14">
        <f t="shared" si="14"/>
        <v>48</v>
      </c>
      <c r="CI37" s="14">
        <f t="shared" si="8"/>
        <v>55</v>
      </c>
      <c r="CJ37" s="14">
        <f t="shared" si="8"/>
        <v>60</v>
      </c>
      <c r="CK37" s="14">
        <f t="shared" si="8"/>
        <v>62</v>
      </c>
      <c r="CL37" s="14">
        <f t="shared" si="8"/>
        <v>63</v>
      </c>
      <c r="CM37" s="14">
        <f t="shared" si="8"/>
        <v>63</v>
      </c>
      <c r="CN37" s="14">
        <f t="shared" si="8"/>
        <v>63</v>
      </c>
      <c r="CO37" s="14">
        <f t="shared" si="8"/>
        <v>63</v>
      </c>
      <c r="CP37" s="14">
        <f t="shared" si="8"/>
        <v>64</v>
      </c>
      <c r="CQ37" s="14">
        <f t="shared" si="8"/>
        <v>65</v>
      </c>
      <c r="CR37" s="14">
        <f t="shared" si="8"/>
        <v>70</v>
      </c>
      <c r="CS37" s="14">
        <f t="shared" si="8"/>
        <v>77</v>
      </c>
      <c r="CU37" s="14">
        <f t="shared" si="10"/>
        <v>-8</v>
      </c>
      <c r="CV37" s="14">
        <f t="shared" si="10"/>
        <v>-3</v>
      </c>
      <c r="CW37" s="14">
        <f t="shared" si="10"/>
        <v>-1</v>
      </c>
      <c r="CX37" s="14">
        <f t="shared" si="10"/>
        <v>0</v>
      </c>
      <c r="CY37" s="14">
        <f t="shared" si="10"/>
        <v>0</v>
      </c>
      <c r="CZ37" s="14">
        <f t="shared" si="10"/>
        <v>0</v>
      </c>
      <c r="DA37" s="14">
        <f t="shared" si="10"/>
        <v>0</v>
      </c>
      <c r="DB37" s="14">
        <f t="shared" si="10"/>
        <v>1</v>
      </c>
      <c r="DC37" s="14">
        <f t="shared" si="10"/>
        <v>2</v>
      </c>
      <c r="DD37" s="14">
        <f t="shared" si="10"/>
        <v>7</v>
      </c>
      <c r="DE37" s="14">
        <f t="shared" si="10"/>
        <v>14</v>
      </c>
      <c r="DG37" s="14">
        <f t="shared" si="12"/>
        <v>-0.12698412698412698</v>
      </c>
      <c r="DH37" s="14">
        <f t="shared" si="12"/>
        <v>-4.7619047619047616E-2</v>
      </c>
      <c r="DI37" s="14">
        <f t="shared" si="12"/>
        <v>-1.5873015873015872E-2</v>
      </c>
      <c r="DJ37" s="14">
        <f t="shared" si="12"/>
        <v>0</v>
      </c>
      <c r="DK37" s="14">
        <f t="shared" si="12"/>
        <v>0</v>
      </c>
      <c r="DL37" s="14">
        <f t="shared" si="12"/>
        <v>0</v>
      </c>
      <c r="DM37" s="14">
        <f t="shared" si="12"/>
        <v>0</v>
      </c>
      <c r="DN37" s="14">
        <f t="shared" si="12"/>
        <v>1.5873015873015872E-2</v>
      </c>
      <c r="DO37" s="14">
        <f t="shared" si="12"/>
        <v>3.1746031746031744E-2</v>
      </c>
      <c r="DP37" s="14">
        <f t="shared" si="12"/>
        <v>0.1111111111111111</v>
      </c>
      <c r="DQ37" s="14">
        <f t="shared" si="12"/>
        <v>0.22222222222222221</v>
      </c>
    </row>
    <row r="38" spans="1:121" x14ac:dyDescent="0.25">
      <c r="A38">
        <v>35</v>
      </c>
      <c r="B38">
        <v>64</v>
      </c>
      <c r="C38" s="5">
        <f>SUM(pdf!C37:$BU37)</f>
        <v>0.99999999999999867</v>
      </c>
      <c r="D38" s="6">
        <f>'"cdf"'!D37/'"cdf"'!$D37</f>
        <v>1</v>
      </c>
      <c r="E38" s="6">
        <f>'"cdf"'!E37/'"cdf"'!$D37</f>
        <v>0.99887133182844245</v>
      </c>
      <c r="F38" s="6">
        <f>'"cdf"'!F37/'"cdf"'!$D37</f>
        <v>0.99887133182844245</v>
      </c>
      <c r="G38" s="6">
        <f>'"cdf"'!G37/'"cdf"'!$D37</f>
        <v>0.99887133182844245</v>
      </c>
      <c r="H38" s="6">
        <f>'"cdf"'!H37/'"cdf"'!$D37</f>
        <v>0.99887133182844245</v>
      </c>
      <c r="I38" s="6">
        <f>'"cdf"'!I37/'"cdf"'!$D37</f>
        <v>0.99887133182844245</v>
      </c>
      <c r="J38" s="6">
        <f>'"cdf"'!J37/'"cdf"'!$D37</f>
        <v>0.99887133182844245</v>
      </c>
      <c r="K38" s="6">
        <f>'"cdf"'!K37/'"cdf"'!$D37</f>
        <v>0.99887133182844245</v>
      </c>
      <c r="L38" s="6">
        <f>'"cdf"'!L37/'"cdf"'!$D37</f>
        <v>0.9977426636568848</v>
      </c>
      <c r="M38" s="6">
        <f>'"cdf"'!M37/'"cdf"'!$D37</f>
        <v>0.9977426636568848</v>
      </c>
      <c r="N38" s="6">
        <f>'"cdf"'!N37/'"cdf"'!$D37</f>
        <v>0.99661399548532714</v>
      </c>
      <c r="O38" s="6">
        <f>'"cdf"'!O37/'"cdf"'!$D37</f>
        <v>0.99548532731376971</v>
      </c>
      <c r="P38" s="6">
        <f>'"cdf"'!P37/'"cdf"'!$D37</f>
        <v>0.99548532731376971</v>
      </c>
      <c r="Q38" s="6">
        <f>'"cdf"'!Q37/'"cdf"'!$D37</f>
        <v>0.99435665914221216</v>
      </c>
      <c r="R38" s="6">
        <f>'"cdf"'!R37/'"cdf"'!$D37</f>
        <v>0.99322799097065451</v>
      </c>
      <c r="S38" s="6">
        <f>'"cdf"'!S37/'"cdf"'!$D37</f>
        <v>0.98984198645598187</v>
      </c>
      <c r="T38" s="6">
        <f>'"cdf"'!T37/'"cdf"'!$D37</f>
        <v>0.98758465011286678</v>
      </c>
      <c r="U38" s="6">
        <f>'"cdf"'!U37/'"cdf"'!$D37</f>
        <v>0.9830699774266366</v>
      </c>
      <c r="V38" s="6">
        <f>'"cdf"'!V37/'"cdf"'!$D37</f>
        <v>0.98194130925507894</v>
      </c>
      <c r="W38" s="6">
        <f>'"cdf"'!W37/'"cdf"'!$D37</f>
        <v>0.9762979683972911</v>
      </c>
      <c r="X38" s="6">
        <f>'"cdf"'!X37/'"cdf"'!$D37</f>
        <v>0.96839729119638818</v>
      </c>
      <c r="Y38" s="6">
        <f>'"cdf"'!Y37/'"cdf"'!$D37</f>
        <v>0.96388261851015788</v>
      </c>
      <c r="Z38" s="6">
        <f>'"cdf"'!Z37/'"cdf"'!$D37</f>
        <v>0.95823927765237005</v>
      </c>
      <c r="AA38" s="6">
        <f>'"cdf"'!AA37/'"cdf"'!$D37</f>
        <v>0.95259593679458232</v>
      </c>
      <c r="AB38" s="6">
        <f>'"cdf"'!AB37/'"cdf"'!$D37</f>
        <v>0.94695259593679448</v>
      </c>
      <c r="AC38" s="6">
        <f>'"cdf"'!AC37/'"cdf"'!$D37</f>
        <v>0.93905191873589156</v>
      </c>
      <c r="AD38" s="6">
        <f>'"cdf"'!AD37/'"cdf"'!$D37</f>
        <v>0.93002257336343097</v>
      </c>
      <c r="AE38" s="6">
        <f>'"cdf"'!AE37/'"cdf"'!$D37</f>
        <v>0.91986455981941295</v>
      </c>
      <c r="AF38" s="6">
        <f>'"cdf"'!AF37/'"cdf"'!$D37</f>
        <v>0.89390519187358897</v>
      </c>
      <c r="AG38" s="6">
        <f>'"cdf"'!AG37/'"cdf"'!$D37</f>
        <v>0.87584650112866791</v>
      </c>
      <c r="AH38" s="6">
        <f>'"cdf"'!AH37/'"cdf"'!$D37</f>
        <v>0.84650112866817129</v>
      </c>
      <c r="AI38" s="6">
        <f>'"cdf"'!AI37/'"cdf"'!$D37</f>
        <v>0.81151241534988694</v>
      </c>
      <c r="AJ38" s="6">
        <f>'"cdf"'!AJ37/'"cdf"'!$D37</f>
        <v>0.76862302483069989</v>
      </c>
      <c r="AK38" s="6">
        <f>'"cdf"'!AK37/'"cdf"'!$D37</f>
        <v>0.65575620767494347</v>
      </c>
      <c r="AL38" s="6">
        <f>'"cdf"'!AL37/'"cdf"'!$D37</f>
        <v>0.3182844243792326</v>
      </c>
      <c r="AM38" s="6">
        <f>'"cdf"'!AM37/'"cdf"'!$D37</f>
        <v>0.19864559819413077</v>
      </c>
      <c r="AN38" s="6">
        <f>'"cdf"'!AN37/'"cdf"'!$D37</f>
        <v>0.13769751693002258</v>
      </c>
      <c r="AO38" s="6">
        <f>'"cdf"'!AO37/'"cdf"'!$D37</f>
        <v>0.10270880361173829</v>
      </c>
      <c r="AP38" s="6">
        <f>'"cdf"'!AP37/'"cdf"'!$D37</f>
        <v>7.6749435665914315E-2</v>
      </c>
      <c r="AQ38" s="6">
        <f>'"cdf"'!AQ37/'"cdf"'!$D37</f>
        <v>6.2076749435665969E-2</v>
      </c>
      <c r="AR38" s="6">
        <f>'"cdf"'!AR37/'"cdf"'!$D37</f>
        <v>5.417607223476302E-2</v>
      </c>
      <c r="AS38" s="6">
        <f>'"cdf"'!AS37/'"cdf"'!$D37</f>
        <v>4.8532731376975204E-2</v>
      </c>
      <c r="AT38" s="6">
        <f>'"cdf"'!AT37/'"cdf"'!$D37</f>
        <v>4.288939051918738E-2</v>
      </c>
      <c r="AU38" s="6">
        <f>'"cdf"'!AU37/'"cdf"'!$D37</f>
        <v>3.7246049661399563E-2</v>
      </c>
      <c r="AV38" s="6">
        <f>'"cdf"'!AV37/'"cdf"'!$D37</f>
        <v>3.7246049661399563E-2</v>
      </c>
      <c r="AW38" s="6">
        <f>'"cdf"'!AW37/'"cdf"'!$D37</f>
        <v>3.3860045146726886E-2</v>
      </c>
      <c r="AX38" s="6">
        <f>'"cdf"'!AX37/'"cdf"'!$D37</f>
        <v>3.2731376975169327E-2</v>
      </c>
      <c r="AY38" s="6">
        <f>'"cdf"'!AY37/'"cdf"'!$D37</f>
        <v>3.2731376975169327E-2</v>
      </c>
      <c r="AZ38" s="6">
        <f>'"cdf"'!AZ37/'"cdf"'!$D37</f>
        <v>2.8216704288939087E-2</v>
      </c>
      <c r="BA38" s="6">
        <f>'"cdf"'!BA37/'"cdf"'!$D37</f>
        <v>2.0316027088036145E-2</v>
      </c>
      <c r="BB38" s="6">
        <f>'"cdf"'!BB37/'"cdf"'!$D37</f>
        <v>1.9187358916478582E-2</v>
      </c>
      <c r="BC38" s="6">
        <f>'"cdf"'!BC37/'"cdf"'!$D37</f>
        <v>1.9187358916478582E-2</v>
      </c>
      <c r="BD38" s="6">
        <f>'"cdf"'!BD37/'"cdf"'!$D37</f>
        <v>1.9187358916478582E-2</v>
      </c>
      <c r="BE38" s="6">
        <f>'"cdf"'!BE37/'"cdf"'!$D37</f>
        <v>1.9187358916478582E-2</v>
      </c>
      <c r="BF38" s="6">
        <f>'"cdf"'!BF37/'"cdf"'!$D37</f>
        <v>1.8058690744921019E-2</v>
      </c>
      <c r="BG38" s="6">
        <f>'"cdf"'!BG37/'"cdf"'!$D37</f>
        <v>1.8058690744921019E-2</v>
      </c>
      <c r="BH38" s="6">
        <f>'"cdf"'!BH37/'"cdf"'!$D37</f>
        <v>1.8058690744921019E-2</v>
      </c>
      <c r="BI38" s="6">
        <f>'"cdf"'!BI37/'"cdf"'!$D37</f>
        <v>1.8058690744921019E-2</v>
      </c>
      <c r="BJ38" s="6">
        <f>'"cdf"'!BJ37/'"cdf"'!$D37</f>
        <v>1.8058690744921019E-2</v>
      </c>
      <c r="BK38" s="6">
        <f>'"cdf"'!BK37/'"cdf"'!$D37</f>
        <v>1.8058690744921019E-2</v>
      </c>
      <c r="BL38" s="6">
        <f>'"cdf"'!BL37/'"cdf"'!$D37</f>
        <v>1.8058690744921019E-2</v>
      </c>
      <c r="BM38" s="6">
        <f>'"cdf"'!BM37/'"cdf"'!$D37</f>
        <v>1.8058690744921019E-2</v>
      </c>
      <c r="BN38" s="6">
        <f>'"cdf"'!BN37/'"cdf"'!$D37</f>
        <v>1.8058690744921019E-2</v>
      </c>
      <c r="BO38" s="6">
        <f>'"cdf"'!BO37/'"cdf"'!$D37</f>
        <v>1.8058690744921019E-2</v>
      </c>
      <c r="BP38" s="6">
        <f>'"cdf"'!BP37/'"cdf"'!$D37</f>
        <v>1.5801354401805891E-2</v>
      </c>
      <c r="BQ38" s="6">
        <f>'"cdf"'!BQ37/'"cdf"'!$D37</f>
        <v>1.4672686230248326E-2</v>
      </c>
      <c r="BR38" s="6">
        <f>'"cdf"'!BR37/'"cdf"'!$D37</f>
        <v>1.4672686230248326E-2</v>
      </c>
      <c r="BS38" s="6">
        <f>'"cdf"'!BS37/'"cdf"'!$D37</f>
        <v>1.4672686230248326E-2</v>
      </c>
      <c r="BT38" s="6">
        <f>'"cdf"'!BT37/'"cdf"'!$D37</f>
        <v>1.2415349887133199E-2</v>
      </c>
      <c r="BU38" s="7">
        <f>'"cdf"'!BU37/'"cdf"'!$D37</f>
        <v>1.1286681715575637E-2</v>
      </c>
      <c r="BW38" s="14">
        <f t="shared" si="14"/>
        <v>25</v>
      </c>
      <c r="BX38" s="14">
        <f t="shared" si="14"/>
        <v>31</v>
      </c>
      <c r="BY38" s="14">
        <f t="shared" si="14"/>
        <v>34</v>
      </c>
      <c r="BZ38" s="14">
        <f t="shared" si="14"/>
        <v>35</v>
      </c>
      <c r="CA38" s="14">
        <f t="shared" si="14"/>
        <v>35</v>
      </c>
      <c r="CB38" s="14">
        <f t="shared" si="14"/>
        <v>35</v>
      </c>
      <c r="CC38" s="14">
        <f t="shared" si="14"/>
        <v>35</v>
      </c>
      <c r="CD38" s="14">
        <f t="shared" si="14"/>
        <v>36</v>
      </c>
      <c r="CE38" s="14">
        <f t="shared" si="14"/>
        <v>37</v>
      </c>
      <c r="CF38" s="14">
        <f t="shared" si="14"/>
        <v>42</v>
      </c>
      <c r="CG38" s="14">
        <f t="shared" si="14"/>
        <v>49</v>
      </c>
      <c r="CI38" s="14">
        <f t="shared" si="8"/>
        <v>54</v>
      </c>
      <c r="CJ38" s="14">
        <f t="shared" si="8"/>
        <v>60</v>
      </c>
      <c r="CK38" s="14">
        <f t="shared" si="8"/>
        <v>63</v>
      </c>
      <c r="CL38" s="14">
        <f t="shared" si="8"/>
        <v>64</v>
      </c>
      <c r="CM38" s="14">
        <f t="shared" si="8"/>
        <v>64</v>
      </c>
      <c r="CN38" s="14">
        <f t="shared" si="8"/>
        <v>64</v>
      </c>
      <c r="CO38" s="14">
        <f t="shared" si="8"/>
        <v>64</v>
      </c>
      <c r="CP38" s="14">
        <f t="shared" si="8"/>
        <v>65</v>
      </c>
      <c r="CQ38" s="14">
        <f t="shared" si="8"/>
        <v>66</v>
      </c>
      <c r="CR38" s="14">
        <f t="shared" si="8"/>
        <v>71</v>
      </c>
      <c r="CS38" s="14">
        <f t="shared" si="8"/>
        <v>78</v>
      </c>
      <c r="CU38" s="14">
        <f t="shared" si="10"/>
        <v>-10</v>
      </c>
      <c r="CV38" s="14">
        <f t="shared" si="10"/>
        <v>-4</v>
      </c>
      <c r="CW38" s="14">
        <f t="shared" si="10"/>
        <v>-1</v>
      </c>
      <c r="CX38" s="14">
        <f t="shared" si="10"/>
        <v>0</v>
      </c>
      <c r="CY38" s="14">
        <f t="shared" si="10"/>
        <v>0</v>
      </c>
      <c r="CZ38" s="14">
        <f t="shared" si="10"/>
        <v>0</v>
      </c>
      <c r="DA38" s="14">
        <f t="shared" si="10"/>
        <v>0</v>
      </c>
      <c r="DB38" s="14">
        <f t="shared" si="10"/>
        <v>1</v>
      </c>
      <c r="DC38" s="14">
        <f t="shared" si="10"/>
        <v>2</v>
      </c>
      <c r="DD38" s="14">
        <f t="shared" si="10"/>
        <v>7</v>
      </c>
      <c r="DE38" s="14">
        <f t="shared" si="10"/>
        <v>14</v>
      </c>
      <c r="DG38" s="14">
        <f t="shared" si="12"/>
        <v>-0.15625</v>
      </c>
      <c r="DH38" s="14">
        <f t="shared" si="12"/>
        <v>-6.25E-2</v>
      </c>
      <c r="DI38" s="14">
        <f t="shared" si="12"/>
        <v>-1.5625E-2</v>
      </c>
      <c r="DJ38" s="14">
        <f t="shared" si="12"/>
        <v>0</v>
      </c>
      <c r="DK38" s="14">
        <f t="shared" si="12"/>
        <v>0</v>
      </c>
      <c r="DL38" s="14">
        <f t="shared" si="12"/>
        <v>0</v>
      </c>
      <c r="DM38" s="14">
        <f t="shared" si="12"/>
        <v>0</v>
      </c>
      <c r="DN38" s="14">
        <f t="shared" si="12"/>
        <v>1.5625E-2</v>
      </c>
      <c r="DO38" s="14">
        <f t="shared" si="12"/>
        <v>3.125E-2</v>
      </c>
      <c r="DP38" s="14">
        <f t="shared" si="12"/>
        <v>0.109375</v>
      </c>
      <c r="DQ38" s="14">
        <f t="shared" si="12"/>
        <v>0.21875</v>
      </c>
    </row>
    <row r="39" spans="1:121" x14ac:dyDescent="0.25">
      <c r="A39">
        <v>36</v>
      </c>
      <c r="B39">
        <v>65</v>
      </c>
      <c r="C39" s="5">
        <f>SUM(pdf!C38:$BU38)</f>
        <v>0.99999999999999922</v>
      </c>
      <c r="D39" s="6">
        <f>'"cdf"'!D38/'"cdf"'!$D38</f>
        <v>1</v>
      </c>
      <c r="E39" s="6">
        <f>'"cdf"'!E38/'"cdf"'!$D38</f>
        <v>1</v>
      </c>
      <c r="F39" s="6">
        <f>'"cdf"'!F38/'"cdf"'!$D38</f>
        <v>1</v>
      </c>
      <c r="G39" s="6">
        <f>'"cdf"'!G38/'"cdf"'!$D38</f>
        <v>0.9988814317673379</v>
      </c>
      <c r="H39" s="6">
        <f>'"cdf"'!H38/'"cdf"'!$D38</f>
        <v>0.9988814317673379</v>
      </c>
      <c r="I39" s="6">
        <f>'"cdf"'!I38/'"cdf"'!$D38</f>
        <v>0.9988814317673379</v>
      </c>
      <c r="J39" s="6">
        <f>'"cdf"'!J38/'"cdf"'!$D38</f>
        <v>0.9988814317673379</v>
      </c>
      <c r="K39" s="6">
        <f>'"cdf"'!K38/'"cdf"'!$D38</f>
        <v>0.99776286353467569</v>
      </c>
      <c r="L39" s="6">
        <f>'"cdf"'!L38/'"cdf"'!$D38</f>
        <v>0.99776286353467569</v>
      </c>
      <c r="M39" s="6">
        <f>'"cdf"'!M38/'"cdf"'!$D38</f>
        <v>0.99776286353467569</v>
      </c>
      <c r="N39" s="6">
        <f>'"cdf"'!N38/'"cdf"'!$D38</f>
        <v>0.99664429530201337</v>
      </c>
      <c r="O39" s="6">
        <f>'"cdf"'!O38/'"cdf"'!$D38</f>
        <v>0.99664429530201337</v>
      </c>
      <c r="P39" s="6">
        <f>'"cdf"'!P38/'"cdf"'!$D38</f>
        <v>0.99664429530201337</v>
      </c>
      <c r="Q39" s="6">
        <f>'"cdf"'!Q38/'"cdf"'!$D38</f>
        <v>0.99552572706935127</v>
      </c>
      <c r="R39" s="6">
        <f>'"cdf"'!R38/'"cdf"'!$D38</f>
        <v>0.99440715883668918</v>
      </c>
      <c r="S39" s="6">
        <f>'"cdf"'!S38/'"cdf"'!$D38</f>
        <v>0.99217002237136465</v>
      </c>
      <c r="T39" s="6">
        <f>'"cdf"'!T38/'"cdf"'!$D38</f>
        <v>0.99217002237136465</v>
      </c>
      <c r="U39" s="6">
        <f>'"cdf"'!U38/'"cdf"'!$D38</f>
        <v>0.99217002237136465</v>
      </c>
      <c r="V39" s="6">
        <f>'"cdf"'!V38/'"cdf"'!$D38</f>
        <v>0.98993288590604023</v>
      </c>
      <c r="W39" s="6">
        <f>'"cdf"'!W38/'"cdf"'!$D38</f>
        <v>0.98657718120805382</v>
      </c>
      <c r="X39" s="6">
        <f>'"cdf"'!X38/'"cdf"'!$D38</f>
        <v>0.9843400447427294</v>
      </c>
      <c r="Y39" s="6">
        <f>'"cdf"'!Y38/'"cdf"'!$D38</f>
        <v>0.97203579418344521</v>
      </c>
      <c r="Z39" s="6">
        <f>'"cdf"'!Z38/'"cdf"'!$D38</f>
        <v>0.96756152125279649</v>
      </c>
      <c r="AA39" s="6">
        <f>'"cdf"'!AA38/'"cdf"'!$D38</f>
        <v>0.96196868008948555</v>
      </c>
      <c r="AB39" s="6">
        <f>'"cdf"'!AB38/'"cdf"'!$D38</f>
        <v>0.94742729306487705</v>
      </c>
      <c r="AC39" s="6">
        <f>'"cdf"'!AC38/'"cdf"'!$D38</f>
        <v>0.94183445190156601</v>
      </c>
      <c r="AD39" s="6">
        <f>'"cdf"'!AD38/'"cdf"'!$D38</f>
        <v>0.93288590604026844</v>
      </c>
      <c r="AE39" s="6">
        <f>'"cdf"'!AE38/'"cdf"'!$D38</f>
        <v>0.91051454138702481</v>
      </c>
      <c r="AF39" s="6">
        <f>'"cdf"'!AF38/'"cdf"'!$D38</f>
        <v>0.89709172259507841</v>
      </c>
      <c r="AG39" s="6">
        <f>'"cdf"'!AG38/'"cdf"'!$D38</f>
        <v>0.88366890380313212</v>
      </c>
      <c r="AH39" s="6">
        <f>'"cdf"'!AH38/'"cdf"'!$D38</f>
        <v>0.8668903803131992</v>
      </c>
      <c r="AI39" s="6">
        <f>'"cdf"'!AI38/'"cdf"'!$D38</f>
        <v>0.83780760626398232</v>
      </c>
      <c r="AJ39" s="6">
        <f>'"cdf"'!AJ38/'"cdf"'!$D38</f>
        <v>0.8020134228187924</v>
      </c>
      <c r="AK39" s="6">
        <f>'"cdf"'!AK38/'"cdf"'!$D38</f>
        <v>0.74161073825503399</v>
      </c>
      <c r="AL39" s="6">
        <f>'"cdf"'!AL38/'"cdf"'!$D38</f>
        <v>0.65212527964205858</v>
      </c>
      <c r="AM39" s="6">
        <f>'"cdf"'!AM38/'"cdf"'!$D38</f>
        <v>0.33333333333333309</v>
      </c>
      <c r="AN39" s="6">
        <f>'"cdf"'!AN38/'"cdf"'!$D38</f>
        <v>0.22595078299776267</v>
      </c>
      <c r="AO39" s="6">
        <f>'"cdf"'!AO38/'"cdf"'!$D38</f>
        <v>0.15883668903803133</v>
      </c>
      <c r="AP39" s="6">
        <f>'"cdf"'!AP38/'"cdf"'!$D38</f>
        <v>0.1174496644295302</v>
      </c>
      <c r="AQ39" s="6">
        <f>'"cdf"'!AQ38/'"cdf"'!$D38</f>
        <v>0.10178970917225949</v>
      </c>
      <c r="AR39" s="6">
        <f>'"cdf"'!AR38/'"cdf"'!$D38</f>
        <v>8.0536912751677792E-2</v>
      </c>
      <c r="AS39" s="6">
        <f>'"cdf"'!AS38/'"cdf"'!$D38</f>
        <v>6.9351230425055893E-2</v>
      </c>
      <c r="AT39" s="6">
        <f>'"cdf"'!AT38/'"cdf"'!$D38</f>
        <v>6.2639821029082762E-2</v>
      </c>
      <c r="AU39" s="6">
        <f>'"cdf"'!AU38/'"cdf"'!$D38</f>
        <v>4.9217002237136445E-2</v>
      </c>
      <c r="AV39" s="6">
        <f>'"cdf"'!AV38/'"cdf"'!$D38</f>
        <v>4.0268456375838903E-2</v>
      </c>
      <c r="AW39" s="6">
        <f>'"cdf"'!AW38/'"cdf"'!$D38</f>
        <v>3.5794183445190156E-2</v>
      </c>
      <c r="AX39" s="6">
        <f>'"cdf"'!AX38/'"cdf"'!$D38</f>
        <v>2.9082774049217004E-2</v>
      </c>
      <c r="AY39" s="6">
        <f>'"cdf"'!AY38/'"cdf"'!$D38</f>
        <v>2.7964205816554812E-2</v>
      </c>
      <c r="AZ39" s="6">
        <f>'"cdf"'!AZ38/'"cdf"'!$D38</f>
        <v>2.3489932885906065E-2</v>
      </c>
      <c r="BA39" s="6">
        <f>'"cdf"'!BA38/'"cdf"'!$D38</f>
        <v>2.3489932885906065E-2</v>
      </c>
      <c r="BB39" s="6">
        <f>'"cdf"'!BB38/'"cdf"'!$D38</f>
        <v>2.1252796420581678E-2</v>
      </c>
      <c r="BC39" s="6">
        <f>'"cdf"'!BC38/'"cdf"'!$D38</f>
        <v>2.0134228187919486E-2</v>
      </c>
      <c r="BD39" s="6">
        <f>'"cdf"'!BD38/'"cdf"'!$D38</f>
        <v>1.9015659955257294E-2</v>
      </c>
      <c r="BE39" s="6">
        <f>'"cdf"'!BE38/'"cdf"'!$D38</f>
        <v>1.9015659955257294E-2</v>
      </c>
      <c r="BF39" s="6">
        <f>'"cdf"'!BF38/'"cdf"'!$D38</f>
        <v>1.9015659955257294E-2</v>
      </c>
      <c r="BG39" s="6">
        <f>'"cdf"'!BG38/'"cdf"'!$D38</f>
        <v>1.9015659955257294E-2</v>
      </c>
      <c r="BH39" s="6">
        <f>'"cdf"'!BH38/'"cdf"'!$D38</f>
        <v>1.9015659955257294E-2</v>
      </c>
      <c r="BI39" s="6">
        <f>'"cdf"'!BI38/'"cdf"'!$D38</f>
        <v>1.7897091722595099E-2</v>
      </c>
      <c r="BJ39" s="6">
        <f>'"cdf"'!BJ38/'"cdf"'!$D38</f>
        <v>1.7897091722595099E-2</v>
      </c>
      <c r="BK39" s="6">
        <f>'"cdf"'!BK38/'"cdf"'!$D38</f>
        <v>1.6778523489932907E-2</v>
      </c>
      <c r="BL39" s="6">
        <f>'"cdf"'!BL38/'"cdf"'!$D38</f>
        <v>1.6778523489932907E-2</v>
      </c>
      <c r="BM39" s="6">
        <f>'"cdf"'!BM38/'"cdf"'!$D38</f>
        <v>1.6778523489932907E-2</v>
      </c>
      <c r="BN39" s="6">
        <f>'"cdf"'!BN38/'"cdf"'!$D38</f>
        <v>1.5659955257270715E-2</v>
      </c>
      <c r="BO39" s="6">
        <f>'"cdf"'!BO38/'"cdf"'!$D38</f>
        <v>1.3422818791946328E-2</v>
      </c>
      <c r="BP39" s="6">
        <f>'"cdf"'!BP38/'"cdf"'!$D38</f>
        <v>1.2304250559284134E-2</v>
      </c>
      <c r="BQ39" s="6">
        <f>'"cdf"'!BQ38/'"cdf"'!$D38</f>
        <v>1.0067114093959747E-2</v>
      </c>
      <c r="BR39" s="6">
        <f>'"cdf"'!BR38/'"cdf"'!$D38</f>
        <v>1.0067114093959747E-2</v>
      </c>
      <c r="BS39" s="6">
        <f>'"cdf"'!BS38/'"cdf"'!$D38</f>
        <v>1.0067114093959747E-2</v>
      </c>
      <c r="BT39" s="6">
        <f>'"cdf"'!BT38/'"cdf"'!$D38</f>
        <v>1.0067114093959747E-2</v>
      </c>
      <c r="BU39" s="7">
        <f>'"cdf"'!BU38/'"cdf"'!$D38</f>
        <v>1.0067114093959747E-2</v>
      </c>
      <c r="BW39" s="14">
        <f t="shared" si="14"/>
        <v>25</v>
      </c>
      <c r="BX39" s="14">
        <f t="shared" si="14"/>
        <v>32</v>
      </c>
      <c r="BY39" s="14">
        <f t="shared" si="14"/>
        <v>34</v>
      </c>
      <c r="BZ39" s="14">
        <f t="shared" si="14"/>
        <v>36</v>
      </c>
      <c r="CA39" s="14">
        <f t="shared" si="14"/>
        <v>36</v>
      </c>
      <c r="CB39" s="14">
        <f t="shared" si="14"/>
        <v>36</v>
      </c>
      <c r="CC39" s="14">
        <f t="shared" si="14"/>
        <v>36</v>
      </c>
      <c r="CD39" s="14">
        <f t="shared" si="14"/>
        <v>37</v>
      </c>
      <c r="CE39" s="14">
        <f t="shared" si="14"/>
        <v>39</v>
      </c>
      <c r="CF39" s="14">
        <f t="shared" si="14"/>
        <v>44</v>
      </c>
      <c r="CG39" s="14">
        <f t="shared" si="14"/>
        <v>47</v>
      </c>
      <c r="CI39" s="14">
        <f t="shared" si="8"/>
        <v>54</v>
      </c>
      <c r="CJ39" s="14">
        <f t="shared" si="8"/>
        <v>61</v>
      </c>
      <c r="CK39" s="14">
        <f t="shared" si="8"/>
        <v>63</v>
      </c>
      <c r="CL39" s="14">
        <f t="shared" si="8"/>
        <v>65</v>
      </c>
      <c r="CM39" s="14">
        <f t="shared" si="8"/>
        <v>65</v>
      </c>
      <c r="CN39" s="14">
        <f t="shared" si="8"/>
        <v>65</v>
      </c>
      <c r="CO39" s="14">
        <f t="shared" si="8"/>
        <v>65</v>
      </c>
      <c r="CP39" s="14">
        <f t="shared" si="8"/>
        <v>66</v>
      </c>
      <c r="CQ39" s="14">
        <f t="shared" si="8"/>
        <v>68</v>
      </c>
      <c r="CR39" s="14">
        <f t="shared" si="8"/>
        <v>73</v>
      </c>
      <c r="CS39" s="14">
        <f t="shared" si="8"/>
        <v>76</v>
      </c>
      <c r="CU39" s="14">
        <f t="shared" si="10"/>
        <v>-11</v>
      </c>
      <c r="CV39" s="14">
        <f t="shared" si="10"/>
        <v>-4</v>
      </c>
      <c r="CW39" s="14">
        <f t="shared" si="10"/>
        <v>-2</v>
      </c>
      <c r="CX39" s="14">
        <f t="shared" si="10"/>
        <v>0</v>
      </c>
      <c r="CY39" s="14">
        <f t="shared" si="10"/>
        <v>0</v>
      </c>
      <c r="CZ39" s="14">
        <f t="shared" si="10"/>
        <v>0</v>
      </c>
      <c r="DA39" s="14">
        <f t="shared" si="10"/>
        <v>0</v>
      </c>
      <c r="DB39" s="14">
        <f t="shared" si="10"/>
        <v>1</v>
      </c>
      <c r="DC39" s="14">
        <f t="shared" si="10"/>
        <v>3</v>
      </c>
      <c r="DD39" s="14">
        <f t="shared" si="10"/>
        <v>8</v>
      </c>
      <c r="DE39" s="14">
        <f t="shared" si="10"/>
        <v>11</v>
      </c>
      <c r="DG39" s="14">
        <f t="shared" si="12"/>
        <v>-0.16923076923076924</v>
      </c>
      <c r="DH39" s="14">
        <f t="shared" si="12"/>
        <v>-6.1538461538461542E-2</v>
      </c>
      <c r="DI39" s="14">
        <f t="shared" si="12"/>
        <v>-3.0769230769230771E-2</v>
      </c>
      <c r="DJ39" s="14">
        <f t="shared" si="12"/>
        <v>0</v>
      </c>
      <c r="DK39" s="14">
        <f t="shared" si="12"/>
        <v>0</v>
      </c>
      <c r="DL39" s="14">
        <f t="shared" si="12"/>
        <v>0</v>
      </c>
      <c r="DM39" s="14">
        <f t="shared" si="12"/>
        <v>0</v>
      </c>
      <c r="DN39" s="14">
        <f t="shared" si="12"/>
        <v>1.5384615384615385E-2</v>
      </c>
      <c r="DO39" s="14">
        <f t="shared" si="12"/>
        <v>4.6153846153846156E-2</v>
      </c>
      <c r="DP39" s="14">
        <f t="shared" si="12"/>
        <v>0.12307692307692308</v>
      </c>
      <c r="DQ39" s="14">
        <f t="shared" si="12"/>
        <v>0.16923076923076924</v>
      </c>
    </row>
    <row r="40" spans="1:121" x14ac:dyDescent="0.25">
      <c r="A40">
        <v>37</v>
      </c>
      <c r="B40">
        <v>66</v>
      </c>
      <c r="C40" s="5">
        <f>SUM(pdf!C39:$BU39)</f>
        <v>0.99999999999999911</v>
      </c>
      <c r="D40" s="6">
        <f>'"cdf"'!D39/'"cdf"'!$D39</f>
        <v>1</v>
      </c>
      <c r="E40" s="6">
        <f>'"cdf"'!E39/'"cdf"'!$D39</f>
        <v>1</v>
      </c>
      <c r="F40" s="6">
        <f>'"cdf"'!F39/'"cdf"'!$D39</f>
        <v>1</v>
      </c>
      <c r="G40" s="6">
        <f>'"cdf"'!G39/'"cdf"'!$D39</f>
        <v>1</v>
      </c>
      <c r="H40" s="6">
        <f>'"cdf"'!H39/'"cdf"'!$D39</f>
        <v>1</v>
      </c>
      <c r="I40" s="6">
        <f>'"cdf"'!I39/'"cdf"'!$D39</f>
        <v>1</v>
      </c>
      <c r="J40" s="6">
        <f>'"cdf"'!J39/'"cdf"'!$D39</f>
        <v>1</v>
      </c>
      <c r="K40" s="6">
        <f>'"cdf"'!K39/'"cdf"'!$D39</f>
        <v>1</v>
      </c>
      <c r="L40" s="6">
        <f>'"cdf"'!L39/'"cdf"'!$D39</f>
        <v>1</v>
      </c>
      <c r="M40" s="6">
        <f>'"cdf"'!M39/'"cdf"'!$D39</f>
        <v>1</v>
      </c>
      <c r="N40" s="6">
        <f>'"cdf"'!N39/'"cdf"'!$D39</f>
        <v>1</v>
      </c>
      <c r="O40" s="6">
        <f>'"cdf"'!O39/'"cdf"'!$D39</f>
        <v>1</v>
      </c>
      <c r="P40" s="6">
        <f>'"cdf"'!P39/'"cdf"'!$D39</f>
        <v>1</v>
      </c>
      <c r="Q40" s="6">
        <f>'"cdf"'!Q39/'"cdf"'!$D39</f>
        <v>0.9987373737373737</v>
      </c>
      <c r="R40" s="6">
        <f>'"cdf"'!R39/'"cdf"'!$D39</f>
        <v>0.9987373737373737</v>
      </c>
      <c r="S40" s="6">
        <f>'"cdf"'!S39/'"cdf"'!$D39</f>
        <v>0.9987373737373737</v>
      </c>
      <c r="T40" s="6">
        <f>'"cdf"'!T39/'"cdf"'!$D39</f>
        <v>0.99747474747474751</v>
      </c>
      <c r="U40" s="6">
        <f>'"cdf"'!U39/'"cdf"'!$D39</f>
        <v>0.99368686868686862</v>
      </c>
      <c r="V40" s="6">
        <f>'"cdf"'!V39/'"cdf"'!$D39</f>
        <v>0.99242424242424254</v>
      </c>
      <c r="W40" s="6">
        <f>'"cdf"'!W39/'"cdf"'!$D39</f>
        <v>0.99116161616161624</v>
      </c>
      <c r="X40" s="6">
        <f>'"cdf"'!X39/'"cdf"'!$D39</f>
        <v>0.98737373737373746</v>
      </c>
      <c r="Y40" s="6">
        <f>'"cdf"'!Y39/'"cdf"'!$D39</f>
        <v>0.98358585858585867</v>
      </c>
      <c r="Z40" s="6">
        <f>'"cdf"'!Z39/'"cdf"'!$D39</f>
        <v>0.9772727272727274</v>
      </c>
      <c r="AA40" s="6">
        <f>'"cdf"'!AA39/'"cdf"'!$D39</f>
        <v>0.97095959595959602</v>
      </c>
      <c r="AB40" s="6">
        <f>'"cdf"'!AB39/'"cdf"'!$D39</f>
        <v>0.95959595959595956</v>
      </c>
      <c r="AC40" s="6">
        <f>'"cdf"'!AC39/'"cdf"'!$D39</f>
        <v>0.9532828282828284</v>
      </c>
      <c r="AD40" s="6">
        <f>'"cdf"'!AD39/'"cdf"'!$D39</f>
        <v>0.94823232323232332</v>
      </c>
      <c r="AE40" s="6">
        <f>'"cdf"'!AE39/'"cdf"'!$D39</f>
        <v>0.93813131313131326</v>
      </c>
      <c r="AF40" s="6">
        <f>'"cdf"'!AF39/'"cdf"'!$D39</f>
        <v>0.92803030303030309</v>
      </c>
      <c r="AG40" s="6">
        <f>'"cdf"'!AG39/'"cdf"'!$D39</f>
        <v>0.90656565656565669</v>
      </c>
      <c r="AH40" s="6">
        <f>'"cdf"'!AH39/'"cdf"'!$D39</f>
        <v>0.89772727272727282</v>
      </c>
      <c r="AI40" s="6">
        <f>'"cdf"'!AI39/'"cdf"'!$D39</f>
        <v>0.88131313131313138</v>
      </c>
      <c r="AJ40" s="6">
        <f>'"cdf"'!AJ39/'"cdf"'!$D39</f>
        <v>0.84722222222222232</v>
      </c>
      <c r="AK40" s="6">
        <f>'"cdf"'!AK39/'"cdf"'!$D39</f>
        <v>0.81186868686868696</v>
      </c>
      <c r="AL40" s="6">
        <f>'"cdf"'!AL39/'"cdf"'!$D39</f>
        <v>0.75883838383838398</v>
      </c>
      <c r="AM40" s="6">
        <f>'"cdf"'!AM39/'"cdf"'!$D39</f>
        <v>0.65151515151515105</v>
      </c>
      <c r="AN40" s="6">
        <f>'"cdf"'!AN39/'"cdf"'!$D39</f>
        <v>0.32196969696969674</v>
      </c>
      <c r="AO40" s="6">
        <f>'"cdf"'!AO39/'"cdf"'!$D39</f>
        <v>0.22727272727272718</v>
      </c>
      <c r="AP40" s="6">
        <f>'"cdf"'!AP39/'"cdf"'!$D39</f>
        <v>0.14898989898989903</v>
      </c>
      <c r="AQ40" s="6">
        <f>'"cdf"'!AQ39/'"cdf"'!$D39</f>
        <v>0.10858585858585866</v>
      </c>
      <c r="AR40" s="6">
        <f>'"cdf"'!AR39/'"cdf"'!$D39</f>
        <v>8.5858585858585912E-2</v>
      </c>
      <c r="AS40" s="6">
        <f>'"cdf"'!AS39/'"cdf"'!$D39</f>
        <v>7.0707070707070746E-2</v>
      </c>
      <c r="AT40" s="6">
        <f>'"cdf"'!AT39/'"cdf"'!$D39</f>
        <v>5.5555555555555587E-2</v>
      </c>
      <c r="AU40" s="6">
        <f>'"cdf"'!AU39/'"cdf"'!$D39</f>
        <v>5.0505050505050525E-2</v>
      </c>
      <c r="AV40" s="6">
        <f>'"cdf"'!AV39/'"cdf"'!$D39</f>
        <v>4.0404040404040407E-2</v>
      </c>
      <c r="AW40" s="6">
        <f>'"cdf"'!AW39/'"cdf"'!$D39</f>
        <v>3.7878787878787873E-2</v>
      </c>
      <c r="AX40" s="6">
        <f>'"cdf"'!AX39/'"cdf"'!$D39</f>
        <v>3.6616161616161609E-2</v>
      </c>
      <c r="AY40" s="6">
        <f>'"cdf"'!AY39/'"cdf"'!$D39</f>
        <v>3.2828282828282845E-2</v>
      </c>
      <c r="AZ40" s="6">
        <f>'"cdf"'!AZ39/'"cdf"'!$D39</f>
        <v>3.0303030303030314E-2</v>
      </c>
      <c r="BA40" s="6">
        <f>'"cdf"'!BA39/'"cdf"'!$D39</f>
        <v>2.5252525252525256E-2</v>
      </c>
      <c r="BB40" s="6">
        <f>'"cdf"'!BB39/'"cdf"'!$D39</f>
        <v>2.2727272727272731E-2</v>
      </c>
      <c r="BC40" s="6">
        <f>'"cdf"'!BC39/'"cdf"'!$D39</f>
        <v>1.8939393939393957E-2</v>
      </c>
      <c r="BD40" s="6">
        <f>'"cdf"'!BD39/'"cdf"'!$D39</f>
        <v>1.7676767676767693E-2</v>
      </c>
      <c r="BE40" s="6">
        <f>'"cdf"'!BE39/'"cdf"'!$D39</f>
        <v>1.7676767676767693E-2</v>
      </c>
      <c r="BF40" s="6">
        <f>'"cdf"'!BF39/'"cdf"'!$D39</f>
        <v>1.5151515151515164E-2</v>
      </c>
      <c r="BG40" s="6">
        <f>'"cdf"'!BG39/'"cdf"'!$D39</f>
        <v>1.5151515151515164E-2</v>
      </c>
      <c r="BH40" s="6">
        <f>'"cdf"'!BH39/'"cdf"'!$D39</f>
        <v>1.5151515151515164E-2</v>
      </c>
      <c r="BI40" s="6">
        <f>'"cdf"'!BI39/'"cdf"'!$D39</f>
        <v>1.5151515151515164E-2</v>
      </c>
      <c r="BJ40" s="6">
        <f>'"cdf"'!BJ39/'"cdf"'!$D39</f>
        <v>1.5151515151515164E-2</v>
      </c>
      <c r="BK40" s="6">
        <f>'"cdf"'!BK39/'"cdf"'!$D39</f>
        <v>1.5151515151515164E-2</v>
      </c>
      <c r="BL40" s="6">
        <f>'"cdf"'!BL39/'"cdf"'!$D39</f>
        <v>1.5151515151515164E-2</v>
      </c>
      <c r="BM40" s="6">
        <f>'"cdf"'!BM39/'"cdf"'!$D39</f>
        <v>1.5151515151515164E-2</v>
      </c>
      <c r="BN40" s="6">
        <f>'"cdf"'!BN39/'"cdf"'!$D39</f>
        <v>1.5151515151515164E-2</v>
      </c>
      <c r="BO40" s="6">
        <f>'"cdf"'!BO39/'"cdf"'!$D39</f>
        <v>1.5151515151515164E-2</v>
      </c>
      <c r="BP40" s="6">
        <f>'"cdf"'!BP39/'"cdf"'!$D39</f>
        <v>1.5151515151515164E-2</v>
      </c>
      <c r="BQ40" s="6">
        <f>'"cdf"'!BQ39/'"cdf"'!$D39</f>
        <v>1.5151515151515164E-2</v>
      </c>
      <c r="BR40" s="6">
        <f>'"cdf"'!BR39/'"cdf"'!$D39</f>
        <v>1.5151515151515164E-2</v>
      </c>
      <c r="BS40" s="6">
        <f>'"cdf"'!BS39/'"cdf"'!$D39</f>
        <v>1.38888888888889E-2</v>
      </c>
      <c r="BT40" s="6">
        <f>'"cdf"'!BT39/'"cdf"'!$D39</f>
        <v>1.38888888888889E-2</v>
      </c>
      <c r="BU40" s="7">
        <f>'"cdf"'!BU39/'"cdf"'!$D39</f>
        <v>1.1363636363636373E-2</v>
      </c>
      <c r="BW40" s="14">
        <f t="shared" si="14"/>
        <v>27</v>
      </c>
      <c r="BX40" s="14">
        <f t="shared" si="14"/>
        <v>33</v>
      </c>
      <c r="BY40" s="14">
        <f t="shared" si="14"/>
        <v>36</v>
      </c>
      <c r="BZ40" s="14">
        <f t="shared" si="14"/>
        <v>37</v>
      </c>
      <c r="CA40" s="14">
        <f t="shared" si="14"/>
        <v>37</v>
      </c>
      <c r="CB40" s="14">
        <f t="shared" si="14"/>
        <v>37</v>
      </c>
      <c r="CC40" s="14">
        <f t="shared" si="14"/>
        <v>37</v>
      </c>
      <c r="CD40" s="14">
        <f t="shared" si="14"/>
        <v>38</v>
      </c>
      <c r="CE40" s="14">
        <f t="shared" si="14"/>
        <v>39</v>
      </c>
      <c r="CF40" s="14">
        <f t="shared" si="14"/>
        <v>45</v>
      </c>
      <c r="CG40" s="14">
        <f t="shared" si="14"/>
        <v>50</v>
      </c>
      <c r="CI40" s="14">
        <f t="shared" si="8"/>
        <v>56</v>
      </c>
      <c r="CJ40" s="14">
        <f t="shared" si="8"/>
        <v>62</v>
      </c>
      <c r="CK40" s="14">
        <f t="shared" si="8"/>
        <v>65</v>
      </c>
      <c r="CL40" s="14">
        <f t="shared" si="8"/>
        <v>66</v>
      </c>
      <c r="CM40" s="14">
        <f t="shared" si="8"/>
        <v>66</v>
      </c>
      <c r="CN40" s="14">
        <f t="shared" ref="CN40:CS74" si="15">HLOOKUP(CB40,$C$2:$BU$3,2,TRUE)</f>
        <v>66</v>
      </c>
      <c r="CO40" s="14">
        <f t="shared" si="15"/>
        <v>66</v>
      </c>
      <c r="CP40" s="14">
        <f t="shared" si="15"/>
        <v>67</v>
      </c>
      <c r="CQ40" s="14">
        <f t="shared" si="15"/>
        <v>68</v>
      </c>
      <c r="CR40" s="14">
        <f t="shared" si="15"/>
        <v>74</v>
      </c>
      <c r="CS40" s="14">
        <f t="shared" si="15"/>
        <v>79</v>
      </c>
      <c r="CU40" s="14">
        <f t="shared" si="10"/>
        <v>-10</v>
      </c>
      <c r="CV40" s="14">
        <f t="shared" si="10"/>
        <v>-4</v>
      </c>
      <c r="CW40" s="14">
        <f t="shared" si="10"/>
        <v>-1</v>
      </c>
      <c r="CX40" s="14">
        <f t="shared" si="10"/>
        <v>0</v>
      </c>
      <c r="CY40" s="14">
        <f t="shared" si="10"/>
        <v>0</v>
      </c>
      <c r="CZ40" s="14">
        <f t="shared" ref="CZ40:DE74" si="16">CN40-$B40</f>
        <v>0</v>
      </c>
      <c r="DA40" s="14">
        <f t="shared" si="16"/>
        <v>0</v>
      </c>
      <c r="DB40" s="14">
        <f t="shared" si="16"/>
        <v>1</v>
      </c>
      <c r="DC40" s="14">
        <f t="shared" si="16"/>
        <v>2</v>
      </c>
      <c r="DD40" s="14">
        <f t="shared" si="16"/>
        <v>8</v>
      </c>
      <c r="DE40" s="14">
        <f t="shared" si="16"/>
        <v>13</v>
      </c>
      <c r="DG40" s="14">
        <f t="shared" si="12"/>
        <v>-0.15151515151515152</v>
      </c>
      <c r="DH40" s="14">
        <f t="shared" si="12"/>
        <v>-6.0606060606060608E-2</v>
      </c>
      <c r="DI40" s="14">
        <f t="shared" si="12"/>
        <v>-1.5151515151515152E-2</v>
      </c>
      <c r="DJ40" s="14">
        <f t="shared" si="12"/>
        <v>0</v>
      </c>
      <c r="DK40" s="14">
        <f t="shared" si="12"/>
        <v>0</v>
      </c>
      <c r="DL40" s="14">
        <f t="shared" si="12"/>
        <v>0</v>
      </c>
      <c r="DM40" s="14">
        <f t="shared" si="12"/>
        <v>0</v>
      </c>
      <c r="DN40" s="14">
        <f t="shared" si="12"/>
        <v>1.5151515151515152E-2</v>
      </c>
      <c r="DO40" s="14">
        <f t="shared" si="12"/>
        <v>3.0303030303030304E-2</v>
      </c>
      <c r="DP40" s="14">
        <f t="shared" si="12"/>
        <v>0.12121212121212122</v>
      </c>
      <c r="DQ40" s="14">
        <f t="shared" si="12"/>
        <v>0.19696969696969696</v>
      </c>
    </row>
    <row r="41" spans="1:121" x14ac:dyDescent="0.25">
      <c r="A41">
        <v>38</v>
      </c>
      <c r="B41">
        <v>67</v>
      </c>
      <c r="C41" s="5">
        <f>SUM(pdf!C40:$BU40)</f>
        <v>0.99999999999999833</v>
      </c>
      <c r="D41" s="6">
        <f>'"cdf"'!D40/'"cdf"'!$D40</f>
        <v>1</v>
      </c>
      <c r="E41" s="6">
        <f>'"cdf"'!E40/'"cdf"'!$D40</f>
        <v>1</v>
      </c>
      <c r="F41" s="6">
        <f>'"cdf"'!F40/'"cdf"'!$D40</f>
        <v>1</v>
      </c>
      <c r="G41" s="6">
        <f>'"cdf"'!G40/'"cdf"'!$D40</f>
        <v>1</v>
      </c>
      <c r="H41" s="6">
        <f>'"cdf"'!H40/'"cdf"'!$D40</f>
        <v>1</v>
      </c>
      <c r="I41" s="6">
        <f>'"cdf"'!I40/'"cdf"'!$D40</f>
        <v>1</v>
      </c>
      <c r="J41" s="6">
        <f>'"cdf"'!J40/'"cdf"'!$D40</f>
        <v>1</v>
      </c>
      <c r="K41" s="6">
        <f>'"cdf"'!K40/'"cdf"'!$D40</f>
        <v>1</v>
      </c>
      <c r="L41" s="6">
        <f>'"cdf"'!L40/'"cdf"'!$D40</f>
        <v>0.99848254931714731</v>
      </c>
      <c r="M41" s="6">
        <f>'"cdf"'!M40/'"cdf"'!$D40</f>
        <v>0.99696509863429439</v>
      </c>
      <c r="N41" s="6">
        <f>'"cdf"'!N40/'"cdf"'!$D40</f>
        <v>0.99696509863429439</v>
      </c>
      <c r="O41" s="6">
        <f>'"cdf"'!O40/'"cdf"'!$D40</f>
        <v>0.99696509863429439</v>
      </c>
      <c r="P41" s="6">
        <f>'"cdf"'!P40/'"cdf"'!$D40</f>
        <v>0.99544764795144169</v>
      </c>
      <c r="Q41" s="6">
        <f>'"cdf"'!Q40/'"cdf"'!$D40</f>
        <v>0.99544764795144169</v>
      </c>
      <c r="R41" s="6">
        <f>'"cdf"'!R40/'"cdf"'!$D40</f>
        <v>0.99544764795144169</v>
      </c>
      <c r="S41" s="6">
        <f>'"cdf"'!S40/'"cdf"'!$D40</f>
        <v>0.99544764795144169</v>
      </c>
      <c r="T41" s="6">
        <f>'"cdf"'!T40/'"cdf"'!$D40</f>
        <v>0.993930197268589</v>
      </c>
      <c r="U41" s="6">
        <f>'"cdf"'!U40/'"cdf"'!$D40</f>
        <v>0.99089529590288339</v>
      </c>
      <c r="V41" s="6">
        <f>'"cdf"'!V40/'"cdf"'!$D40</f>
        <v>0.98937784522003036</v>
      </c>
      <c r="W41" s="6">
        <f>'"cdf"'!W40/'"cdf"'!$D40</f>
        <v>0.98482549317147206</v>
      </c>
      <c r="X41" s="6">
        <f>'"cdf"'!X40/'"cdf"'!$D40</f>
        <v>0.98027314112291375</v>
      </c>
      <c r="Y41" s="6">
        <f>'"cdf"'!Y40/'"cdf"'!$D40</f>
        <v>0.97723823975720814</v>
      </c>
      <c r="Z41" s="6">
        <f>'"cdf"'!Z40/'"cdf"'!$D40</f>
        <v>0.97420333839150253</v>
      </c>
      <c r="AA41" s="6">
        <f>'"cdf"'!AA40/'"cdf"'!$D40</f>
        <v>0.96965098634294422</v>
      </c>
      <c r="AB41" s="6">
        <f>'"cdf"'!AB40/'"cdf"'!$D40</f>
        <v>0.96509863429438558</v>
      </c>
      <c r="AC41" s="6">
        <f>'"cdf"'!AC40/'"cdf"'!$D40</f>
        <v>0.95751138088012167</v>
      </c>
      <c r="AD41" s="6">
        <f>'"cdf"'!AD40/'"cdf"'!$D40</f>
        <v>0.94840667678300472</v>
      </c>
      <c r="AE41" s="6">
        <f>'"cdf"'!AE40/'"cdf"'!$D40</f>
        <v>0.94385432473444641</v>
      </c>
      <c r="AF41" s="6">
        <f>'"cdf"'!AF40/'"cdf"'!$D40</f>
        <v>0.93474962063732947</v>
      </c>
      <c r="AG41" s="6">
        <f>'"cdf"'!AG40/'"cdf"'!$D40</f>
        <v>0.9135053110773903</v>
      </c>
      <c r="AH41" s="6">
        <f>'"cdf"'!AH40/'"cdf"'!$D40</f>
        <v>0.89833080424886225</v>
      </c>
      <c r="AI41" s="6">
        <f>'"cdf"'!AI40/'"cdf"'!$D40</f>
        <v>0.87860394537177566</v>
      </c>
      <c r="AJ41" s="6">
        <f>'"cdf"'!AJ40/'"cdf"'!$D40</f>
        <v>0.85887708649468908</v>
      </c>
      <c r="AK41" s="6">
        <f>'"cdf"'!AK40/'"cdf"'!$D40</f>
        <v>0.83611532625189677</v>
      </c>
      <c r="AL41" s="6">
        <f>'"cdf"'!AL40/'"cdf"'!$D40</f>
        <v>0.80121396054628236</v>
      </c>
      <c r="AM41" s="6">
        <f>'"cdf"'!AM40/'"cdf"'!$D40</f>
        <v>0.74810318664643372</v>
      </c>
      <c r="AN41" s="6">
        <f>'"cdf"'!AN40/'"cdf"'!$D40</f>
        <v>0.64946889226100135</v>
      </c>
      <c r="AO41" s="6">
        <f>'"cdf"'!AO40/'"cdf"'!$D40</f>
        <v>0.30349013657056129</v>
      </c>
      <c r="AP41" s="6">
        <f>'"cdf"'!AP40/'"cdf"'!$D40</f>
        <v>0.19878603945371764</v>
      </c>
      <c r="AQ41" s="6">
        <f>'"cdf"'!AQ40/'"cdf"'!$D40</f>
        <v>0.13808801213960525</v>
      </c>
      <c r="AR41" s="6">
        <f>'"cdf"'!AR40/'"cdf"'!$D40</f>
        <v>9.8634294385432433E-2</v>
      </c>
      <c r="AS41" s="6">
        <f>'"cdf"'!AS40/'"cdf"'!$D40</f>
        <v>7.1320182094081863E-2</v>
      </c>
      <c r="AT41" s="6">
        <f>'"cdf"'!AT40/'"cdf"'!$D40</f>
        <v>4.8558421851289751E-2</v>
      </c>
      <c r="AU41" s="6">
        <f>'"cdf"'!AU40/'"cdf"'!$D40</f>
        <v>4.2488619119878515E-2</v>
      </c>
      <c r="AV41" s="6">
        <f>'"cdf"'!AV40/'"cdf"'!$D40</f>
        <v>3.3383915022761682E-2</v>
      </c>
      <c r="AW41" s="6">
        <f>'"cdf"'!AW40/'"cdf"'!$D40</f>
        <v>2.8831562974203279E-2</v>
      </c>
      <c r="AX41" s="6">
        <f>'"cdf"'!AX40/'"cdf"'!$D40</f>
        <v>2.5796661608497678E-2</v>
      </c>
      <c r="AY41" s="6">
        <f>'"cdf"'!AY40/'"cdf"'!$D40</f>
        <v>2.4279210925644872E-2</v>
      </c>
      <c r="AZ41" s="6">
        <f>'"cdf"'!AZ40/'"cdf"'!$D40</f>
        <v>2.4279210925644872E-2</v>
      </c>
      <c r="BA41" s="6">
        <f>'"cdf"'!BA40/'"cdf"'!$D40</f>
        <v>2.1244309559939268E-2</v>
      </c>
      <c r="BB41" s="6">
        <f>'"cdf"'!BB40/'"cdf"'!$D40</f>
        <v>1.8209408194233667E-2</v>
      </c>
      <c r="BC41" s="6">
        <f>'"cdf"'!BC40/'"cdf"'!$D40</f>
        <v>1.5174506828528063E-2</v>
      </c>
      <c r="BD41" s="6">
        <f>'"cdf"'!BD40/'"cdf"'!$D40</f>
        <v>1.3657056145675256E-2</v>
      </c>
      <c r="BE41" s="6">
        <f>'"cdf"'!BE40/'"cdf"'!$D40</f>
        <v>1.2139605462822448E-2</v>
      </c>
      <c r="BF41" s="6">
        <f>'"cdf"'!BF40/'"cdf"'!$D40</f>
        <v>1.0622154779969643E-2</v>
      </c>
      <c r="BG41" s="6">
        <f>'"cdf"'!BG40/'"cdf"'!$D40</f>
        <v>1.0622154779969643E-2</v>
      </c>
      <c r="BH41" s="6">
        <f>'"cdf"'!BH40/'"cdf"'!$D40</f>
        <v>1.0622154779969643E-2</v>
      </c>
      <c r="BI41" s="6">
        <f>'"cdf"'!BI40/'"cdf"'!$D40</f>
        <v>1.0622154779969643E-2</v>
      </c>
      <c r="BJ41" s="6">
        <f>'"cdf"'!BJ40/'"cdf"'!$D40</f>
        <v>1.0622154779969643E-2</v>
      </c>
      <c r="BK41" s="6">
        <f>'"cdf"'!BK40/'"cdf"'!$D40</f>
        <v>7.587253414264041E-3</v>
      </c>
      <c r="BL41" s="6">
        <f>'"cdf"'!BL40/'"cdf"'!$D40</f>
        <v>7.587253414264041E-3</v>
      </c>
      <c r="BM41" s="6">
        <f>'"cdf"'!BM40/'"cdf"'!$D40</f>
        <v>7.587253414264041E-3</v>
      </c>
      <c r="BN41" s="6">
        <f>'"cdf"'!BN40/'"cdf"'!$D40</f>
        <v>7.587253414264041E-3</v>
      </c>
      <c r="BO41" s="6">
        <f>'"cdf"'!BO40/'"cdf"'!$D40</f>
        <v>7.587253414264041E-3</v>
      </c>
      <c r="BP41" s="6">
        <f>'"cdf"'!BP40/'"cdf"'!$D40</f>
        <v>7.587253414264041E-3</v>
      </c>
      <c r="BQ41" s="6">
        <f>'"cdf"'!BQ40/'"cdf"'!$D40</f>
        <v>7.587253414264041E-3</v>
      </c>
      <c r="BR41" s="6">
        <f>'"cdf"'!BR40/'"cdf"'!$D40</f>
        <v>7.587253414264041E-3</v>
      </c>
      <c r="BS41" s="6">
        <f>'"cdf"'!BS40/'"cdf"'!$D40</f>
        <v>6.0698027314112328E-3</v>
      </c>
      <c r="BT41" s="6">
        <f>'"cdf"'!BT40/'"cdf"'!$D40</f>
        <v>6.0698027314112328E-3</v>
      </c>
      <c r="BU41" s="7">
        <f>'"cdf"'!BU40/'"cdf"'!$D40</f>
        <v>6.0698027314112328E-3</v>
      </c>
      <c r="BW41" s="14">
        <f t="shared" si="14"/>
        <v>27</v>
      </c>
      <c r="BX41" s="14">
        <f t="shared" si="14"/>
        <v>34</v>
      </c>
      <c r="BY41" s="14">
        <f t="shared" si="14"/>
        <v>36</v>
      </c>
      <c r="BZ41" s="14">
        <f t="shared" si="14"/>
        <v>37</v>
      </c>
      <c r="CA41" s="14">
        <f t="shared" si="14"/>
        <v>38</v>
      </c>
      <c r="CB41" s="14">
        <f t="shared" si="14"/>
        <v>38</v>
      </c>
      <c r="CC41" s="14">
        <f t="shared" si="14"/>
        <v>38</v>
      </c>
      <c r="CD41" s="14">
        <f t="shared" si="14"/>
        <v>39</v>
      </c>
      <c r="CE41" s="14">
        <f t="shared" si="14"/>
        <v>40</v>
      </c>
      <c r="CF41" s="14">
        <f t="shared" si="14"/>
        <v>43</v>
      </c>
      <c r="CG41" s="14">
        <f t="shared" si="14"/>
        <v>46</v>
      </c>
      <c r="CI41" s="14">
        <f t="shared" ref="CI41:CM74" si="17">HLOOKUP(BW41,$C$2:$BU$3,2,TRUE)</f>
        <v>56</v>
      </c>
      <c r="CJ41" s="14">
        <f t="shared" si="17"/>
        <v>63</v>
      </c>
      <c r="CK41" s="14">
        <f t="shared" si="17"/>
        <v>65</v>
      </c>
      <c r="CL41" s="14">
        <f t="shared" si="17"/>
        <v>66</v>
      </c>
      <c r="CM41" s="14">
        <f t="shared" si="17"/>
        <v>67</v>
      </c>
      <c r="CN41" s="14">
        <f t="shared" si="15"/>
        <v>67</v>
      </c>
      <c r="CO41" s="14">
        <f t="shared" si="15"/>
        <v>67</v>
      </c>
      <c r="CP41" s="14">
        <f t="shared" si="15"/>
        <v>68</v>
      </c>
      <c r="CQ41" s="14">
        <f t="shared" si="15"/>
        <v>69</v>
      </c>
      <c r="CR41" s="14">
        <f t="shared" si="15"/>
        <v>72</v>
      </c>
      <c r="CS41" s="14">
        <f t="shared" si="15"/>
        <v>75</v>
      </c>
      <c r="CU41" s="14">
        <f t="shared" ref="CU41:CY74" si="18">CI41-$B41</f>
        <v>-11</v>
      </c>
      <c r="CV41" s="14">
        <f t="shared" si="18"/>
        <v>-4</v>
      </c>
      <c r="CW41" s="14">
        <f t="shared" si="18"/>
        <v>-2</v>
      </c>
      <c r="CX41" s="14">
        <f t="shared" si="18"/>
        <v>-1</v>
      </c>
      <c r="CY41" s="14">
        <f t="shared" si="18"/>
        <v>0</v>
      </c>
      <c r="CZ41" s="14">
        <f t="shared" si="16"/>
        <v>0</v>
      </c>
      <c r="DA41" s="14">
        <f t="shared" si="16"/>
        <v>0</v>
      </c>
      <c r="DB41" s="14">
        <f t="shared" si="16"/>
        <v>1</v>
      </c>
      <c r="DC41" s="14">
        <f t="shared" si="16"/>
        <v>2</v>
      </c>
      <c r="DD41" s="14">
        <f t="shared" si="16"/>
        <v>5</v>
      </c>
      <c r="DE41" s="14">
        <f t="shared" si="16"/>
        <v>8</v>
      </c>
      <c r="DG41" s="14">
        <f t="shared" si="12"/>
        <v>-0.16417910447761194</v>
      </c>
      <c r="DH41" s="14">
        <f t="shared" si="12"/>
        <v>-5.9701492537313432E-2</v>
      </c>
      <c r="DI41" s="14">
        <f t="shared" si="12"/>
        <v>-2.9850746268656716E-2</v>
      </c>
      <c r="DJ41" s="14">
        <f t="shared" si="12"/>
        <v>-1.4925373134328358E-2</v>
      </c>
      <c r="DK41" s="14">
        <f t="shared" si="12"/>
        <v>0</v>
      </c>
      <c r="DL41" s="14">
        <f t="shared" si="12"/>
        <v>0</v>
      </c>
      <c r="DM41" s="14">
        <f t="shared" si="12"/>
        <v>0</v>
      </c>
      <c r="DN41" s="14">
        <f t="shared" si="12"/>
        <v>1.4925373134328358E-2</v>
      </c>
      <c r="DO41" s="14">
        <f t="shared" si="12"/>
        <v>2.9850746268656716E-2</v>
      </c>
      <c r="DP41" s="14">
        <f t="shared" ref="DP41:DQ74" si="19">DD41/$B41</f>
        <v>7.4626865671641784E-2</v>
      </c>
      <c r="DQ41" s="14">
        <f t="shared" si="19"/>
        <v>0.11940298507462686</v>
      </c>
    </row>
    <row r="42" spans="1:121" x14ac:dyDescent="0.25">
      <c r="A42">
        <v>39</v>
      </c>
      <c r="B42">
        <v>68</v>
      </c>
      <c r="C42" s="5">
        <f>SUM(pdf!C41:$BU41)</f>
        <v>0.99999999999999911</v>
      </c>
      <c r="D42" s="6">
        <f>'"cdf"'!D41/'"cdf"'!$D41</f>
        <v>1</v>
      </c>
      <c r="E42" s="6">
        <f>'"cdf"'!E41/'"cdf"'!$D41</f>
        <v>1</v>
      </c>
      <c r="F42" s="6">
        <f>'"cdf"'!F41/'"cdf"'!$D41</f>
        <v>1</v>
      </c>
      <c r="G42" s="6">
        <f>'"cdf"'!G41/'"cdf"'!$D41</f>
        <v>1</v>
      </c>
      <c r="H42" s="6">
        <f>'"cdf"'!H41/'"cdf"'!$D41</f>
        <v>1</v>
      </c>
      <c r="I42" s="6">
        <f>'"cdf"'!I41/'"cdf"'!$D41</f>
        <v>1</v>
      </c>
      <c r="J42" s="6">
        <f>'"cdf"'!J41/'"cdf"'!$D41</f>
        <v>1</v>
      </c>
      <c r="K42" s="6">
        <f>'"cdf"'!K41/'"cdf"'!$D41</f>
        <v>1</v>
      </c>
      <c r="L42" s="6">
        <f>'"cdf"'!L41/'"cdf"'!$D41</f>
        <v>1</v>
      </c>
      <c r="M42" s="6">
        <f>'"cdf"'!M41/'"cdf"'!$D41</f>
        <v>1</v>
      </c>
      <c r="N42" s="6">
        <f>'"cdf"'!N41/'"cdf"'!$D41</f>
        <v>1</v>
      </c>
      <c r="O42" s="6">
        <f>'"cdf"'!O41/'"cdf"'!$D41</f>
        <v>1</v>
      </c>
      <c r="P42" s="6">
        <f>'"cdf"'!P41/'"cdf"'!$D41</f>
        <v>1</v>
      </c>
      <c r="Q42" s="6">
        <f>'"cdf"'!Q41/'"cdf"'!$D41</f>
        <v>1</v>
      </c>
      <c r="R42" s="6">
        <f>'"cdf"'!R41/'"cdf"'!$D41</f>
        <v>0.99767981438515096</v>
      </c>
      <c r="S42" s="6">
        <f>'"cdf"'!S41/'"cdf"'!$D41</f>
        <v>0.99651972157772628</v>
      </c>
      <c r="T42" s="6">
        <f>'"cdf"'!T41/'"cdf"'!$D41</f>
        <v>0.9953596287703016</v>
      </c>
      <c r="U42" s="6">
        <f>'"cdf"'!U41/'"cdf"'!$D41</f>
        <v>0.99303944315545256</v>
      </c>
      <c r="V42" s="6">
        <f>'"cdf"'!V41/'"cdf"'!$D41</f>
        <v>0.98955916473317862</v>
      </c>
      <c r="W42" s="6">
        <f>'"cdf"'!W41/'"cdf"'!$D41</f>
        <v>0.98723897911832958</v>
      </c>
      <c r="X42" s="6">
        <f>'"cdf"'!X41/'"cdf"'!$D41</f>
        <v>0.9860788863109049</v>
      </c>
      <c r="Y42" s="6">
        <f>'"cdf"'!Y41/'"cdf"'!$D41</f>
        <v>0.98259860788863118</v>
      </c>
      <c r="Z42" s="6">
        <f>'"cdf"'!Z41/'"cdf"'!$D41</f>
        <v>0.98143851508120661</v>
      </c>
      <c r="AA42" s="6">
        <f>'"cdf"'!AA41/'"cdf"'!$D41</f>
        <v>0.97447795823665895</v>
      </c>
      <c r="AB42" s="6">
        <f>'"cdf"'!AB41/'"cdf"'!$D41</f>
        <v>0.96983758700696054</v>
      </c>
      <c r="AC42" s="6">
        <f>'"cdf"'!AC41/'"cdf"'!$D41</f>
        <v>0.96403712296983757</v>
      </c>
      <c r="AD42" s="6">
        <f>'"cdf"'!AD41/'"cdf"'!$D41</f>
        <v>0.95939675174013928</v>
      </c>
      <c r="AE42" s="6">
        <f>'"cdf"'!AE41/'"cdf"'!$D41</f>
        <v>0.95011600928074236</v>
      </c>
      <c r="AF42" s="6">
        <f>'"cdf"'!AF41/'"cdf"'!$D41</f>
        <v>0.93619489559164726</v>
      </c>
      <c r="AG42" s="6">
        <f>'"cdf"'!AG41/'"cdf"'!$D41</f>
        <v>0.92807424593967502</v>
      </c>
      <c r="AH42" s="6">
        <f>'"cdf"'!AH41/'"cdf"'!$D41</f>
        <v>0.91531322505800461</v>
      </c>
      <c r="AI42" s="6">
        <f>'"cdf"'!AI41/'"cdf"'!$D41</f>
        <v>0.9013921113689094</v>
      </c>
      <c r="AJ42" s="6">
        <f>'"cdf"'!AJ41/'"cdf"'!$D41</f>
        <v>0.88051044083526664</v>
      </c>
      <c r="AK42" s="6">
        <f>'"cdf"'!AK41/'"cdf"'!$D41</f>
        <v>0.86310904872389771</v>
      </c>
      <c r="AL42" s="6">
        <f>'"cdf"'!AL41/'"cdf"'!$D41</f>
        <v>0.83642691415313186</v>
      </c>
      <c r="AM42" s="6">
        <f>'"cdf"'!AM41/'"cdf"'!$D41</f>
        <v>0.79814385150811984</v>
      </c>
      <c r="AN42" s="6">
        <f>'"cdf"'!AN41/'"cdf"'!$D41</f>
        <v>0.7401392111368903</v>
      </c>
      <c r="AO42" s="6">
        <f>'"cdf"'!AO41/'"cdf"'!$D41</f>
        <v>0.64385150812064862</v>
      </c>
      <c r="AP42" s="6">
        <f>'"cdf"'!AP41/'"cdf"'!$D41</f>
        <v>0.28306264501160117</v>
      </c>
      <c r="AQ42" s="6">
        <f>'"cdf"'!AQ41/'"cdf"'!$D41</f>
        <v>0.1914153132250582</v>
      </c>
      <c r="AR42" s="6">
        <f>'"cdf"'!AR41/'"cdf"'!$D41</f>
        <v>0.14269141531322513</v>
      </c>
      <c r="AS42" s="6">
        <f>'"cdf"'!AS41/'"cdf"'!$D41</f>
        <v>0.10904872389791212</v>
      </c>
      <c r="AT42" s="6">
        <f>'"cdf"'!AT41/'"cdf"'!$D41</f>
        <v>8.5846867749420158E-2</v>
      </c>
      <c r="AU42" s="6">
        <f>'"cdf"'!AU41/'"cdf"'!$D41</f>
        <v>7.4245939675174205E-2</v>
      </c>
      <c r="AV42" s="6">
        <f>'"cdf"'!AV41/'"cdf"'!$D41</f>
        <v>6.0324825986079016E-2</v>
      </c>
      <c r="AW42" s="6">
        <f>'"cdf"'!AW41/'"cdf"'!$D41</f>
        <v>4.6403712296983847E-2</v>
      </c>
      <c r="AX42" s="6">
        <f>'"cdf"'!AX41/'"cdf"'!$D41</f>
        <v>3.944315545243627E-2</v>
      </c>
      <c r="AY42" s="6">
        <f>'"cdf"'!AY41/'"cdf"'!$D41</f>
        <v>3.4802784222737887E-2</v>
      </c>
      <c r="AZ42" s="6">
        <f>'"cdf"'!AZ41/'"cdf"'!$D41</f>
        <v>3.0162412993039522E-2</v>
      </c>
      <c r="BA42" s="6">
        <f>'"cdf"'!BA41/'"cdf"'!$D41</f>
        <v>2.784222737819033E-2</v>
      </c>
      <c r="BB42" s="6">
        <f>'"cdf"'!BB41/'"cdf"'!$D41</f>
        <v>2.784222737819033E-2</v>
      </c>
      <c r="BC42" s="6">
        <f>'"cdf"'!BC41/'"cdf"'!$D41</f>
        <v>2.784222737819033E-2</v>
      </c>
      <c r="BD42" s="6">
        <f>'"cdf"'!BD41/'"cdf"'!$D41</f>
        <v>2.6682134570765733E-2</v>
      </c>
      <c r="BE42" s="6">
        <f>'"cdf"'!BE41/'"cdf"'!$D41</f>
        <v>2.4361948955916538E-2</v>
      </c>
      <c r="BF42" s="6">
        <f>'"cdf"'!BF41/'"cdf"'!$D41</f>
        <v>2.4361948955916538E-2</v>
      </c>
      <c r="BG42" s="6">
        <f>'"cdf"'!BG41/'"cdf"'!$D41</f>
        <v>2.4361948955916538E-2</v>
      </c>
      <c r="BH42" s="6">
        <f>'"cdf"'!BH41/'"cdf"'!$D41</f>
        <v>2.4361948955916538E-2</v>
      </c>
      <c r="BI42" s="6">
        <f>'"cdf"'!BI41/'"cdf"'!$D41</f>
        <v>2.4361948955916538E-2</v>
      </c>
      <c r="BJ42" s="6">
        <f>'"cdf"'!BJ41/'"cdf"'!$D41</f>
        <v>2.2041763341067343E-2</v>
      </c>
      <c r="BK42" s="6">
        <f>'"cdf"'!BK41/'"cdf"'!$D41</f>
        <v>2.088167053364275E-2</v>
      </c>
      <c r="BL42" s="6">
        <f>'"cdf"'!BL41/'"cdf"'!$D41</f>
        <v>2.088167053364275E-2</v>
      </c>
      <c r="BM42" s="6">
        <f>'"cdf"'!BM41/'"cdf"'!$D41</f>
        <v>2.088167053364275E-2</v>
      </c>
      <c r="BN42" s="6">
        <f>'"cdf"'!BN41/'"cdf"'!$D41</f>
        <v>1.9721577726218152E-2</v>
      </c>
      <c r="BO42" s="6">
        <f>'"cdf"'!BO41/'"cdf"'!$D41</f>
        <v>1.9721577726218152E-2</v>
      </c>
      <c r="BP42" s="6">
        <f>'"cdf"'!BP41/'"cdf"'!$D41</f>
        <v>1.9721577726218152E-2</v>
      </c>
      <c r="BQ42" s="6">
        <f>'"cdf"'!BQ41/'"cdf"'!$D41</f>
        <v>1.8561484918793555E-2</v>
      </c>
      <c r="BR42" s="6">
        <f>'"cdf"'!BR41/'"cdf"'!$D41</f>
        <v>1.8561484918793555E-2</v>
      </c>
      <c r="BS42" s="6">
        <f>'"cdf"'!BS41/'"cdf"'!$D41</f>
        <v>1.8561484918793555E-2</v>
      </c>
      <c r="BT42" s="6">
        <f>'"cdf"'!BT41/'"cdf"'!$D41</f>
        <v>1.7401392111368957E-2</v>
      </c>
      <c r="BU42" s="7">
        <f>'"cdf"'!BU41/'"cdf"'!$D41</f>
        <v>1.6241299303944363E-2</v>
      </c>
      <c r="BW42" s="14">
        <f t="shared" si="14"/>
        <v>29</v>
      </c>
      <c r="BX42" s="14">
        <f t="shared" si="14"/>
        <v>35</v>
      </c>
      <c r="BY42" s="14">
        <f t="shared" si="14"/>
        <v>37</v>
      </c>
      <c r="BZ42" s="14">
        <f t="shared" si="14"/>
        <v>38</v>
      </c>
      <c r="CA42" s="14">
        <f t="shared" si="14"/>
        <v>39</v>
      </c>
      <c r="CB42" s="14">
        <f t="shared" si="14"/>
        <v>39</v>
      </c>
      <c r="CC42" s="14">
        <f t="shared" si="14"/>
        <v>39</v>
      </c>
      <c r="CD42" s="14">
        <f t="shared" si="14"/>
        <v>40</v>
      </c>
      <c r="CE42" s="14">
        <f t="shared" si="14"/>
        <v>41</v>
      </c>
      <c r="CF42" s="14">
        <f t="shared" si="14"/>
        <v>46</v>
      </c>
      <c r="CG42" s="14">
        <f t="shared" si="14"/>
        <v>50</v>
      </c>
      <c r="CI42" s="14">
        <f t="shared" si="17"/>
        <v>58</v>
      </c>
      <c r="CJ42" s="14">
        <f t="shared" si="17"/>
        <v>64</v>
      </c>
      <c r="CK42" s="14">
        <f t="shared" si="17"/>
        <v>66</v>
      </c>
      <c r="CL42" s="14">
        <f t="shared" si="17"/>
        <v>67</v>
      </c>
      <c r="CM42" s="14">
        <f t="shared" si="17"/>
        <v>68</v>
      </c>
      <c r="CN42" s="14">
        <f t="shared" si="15"/>
        <v>68</v>
      </c>
      <c r="CO42" s="14">
        <f t="shared" si="15"/>
        <v>68</v>
      </c>
      <c r="CP42" s="14">
        <f t="shared" si="15"/>
        <v>69</v>
      </c>
      <c r="CQ42" s="14">
        <f t="shared" si="15"/>
        <v>70</v>
      </c>
      <c r="CR42" s="14">
        <f t="shared" si="15"/>
        <v>75</v>
      </c>
      <c r="CS42" s="14">
        <f t="shared" si="15"/>
        <v>79</v>
      </c>
      <c r="CU42" s="14">
        <f t="shared" si="18"/>
        <v>-10</v>
      </c>
      <c r="CV42" s="14">
        <f t="shared" si="18"/>
        <v>-4</v>
      </c>
      <c r="CW42" s="14">
        <f t="shared" si="18"/>
        <v>-2</v>
      </c>
      <c r="CX42" s="14">
        <f t="shared" si="18"/>
        <v>-1</v>
      </c>
      <c r="CY42" s="14">
        <f t="shared" si="18"/>
        <v>0</v>
      </c>
      <c r="CZ42" s="14">
        <f t="shared" si="16"/>
        <v>0</v>
      </c>
      <c r="DA42" s="14">
        <f t="shared" si="16"/>
        <v>0</v>
      </c>
      <c r="DB42" s="14">
        <f t="shared" si="16"/>
        <v>1</v>
      </c>
      <c r="DC42" s="14">
        <f t="shared" si="16"/>
        <v>2</v>
      </c>
      <c r="DD42" s="14">
        <f t="shared" si="16"/>
        <v>7</v>
      </c>
      <c r="DE42" s="14">
        <f t="shared" si="16"/>
        <v>11</v>
      </c>
      <c r="DG42" s="14">
        <f t="shared" ref="DG42:DO70" si="20">CU42/$B42</f>
        <v>-0.14705882352941177</v>
      </c>
      <c r="DH42" s="14">
        <f t="shared" si="20"/>
        <v>-5.8823529411764705E-2</v>
      </c>
      <c r="DI42" s="14">
        <f t="shared" si="20"/>
        <v>-2.9411764705882353E-2</v>
      </c>
      <c r="DJ42" s="14">
        <f t="shared" si="20"/>
        <v>-1.4705882352941176E-2</v>
      </c>
      <c r="DK42" s="14">
        <f t="shared" si="20"/>
        <v>0</v>
      </c>
      <c r="DL42" s="14">
        <f t="shared" si="20"/>
        <v>0</v>
      </c>
      <c r="DM42" s="14">
        <f t="shared" si="20"/>
        <v>0</v>
      </c>
      <c r="DN42" s="14">
        <f t="shared" si="20"/>
        <v>1.4705882352941176E-2</v>
      </c>
      <c r="DO42" s="14">
        <f t="shared" si="20"/>
        <v>2.9411764705882353E-2</v>
      </c>
      <c r="DP42" s="14">
        <f t="shared" si="19"/>
        <v>0.10294117647058823</v>
      </c>
      <c r="DQ42" s="14">
        <f t="shared" si="19"/>
        <v>0.16176470588235295</v>
      </c>
    </row>
    <row r="43" spans="1:121" x14ac:dyDescent="0.25">
      <c r="A43">
        <v>40</v>
      </c>
      <c r="B43">
        <v>69</v>
      </c>
      <c r="C43" s="5">
        <f>SUM(pdf!C42:$BU42)</f>
        <v>0.99999999999999978</v>
      </c>
      <c r="D43" s="6">
        <f>'"cdf"'!D42/'"cdf"'!$D42</f>
        <v>1</v>
      </c>
      <c r="E43" s="6">
        <f>'"cdf"'!E42/'"cdf"'!$D42</f>
        <v>1</v>
      </c>
      <c r="F43" s="6">
        <f>'"cdf"'!F42/'"cdf"'!$D42</f>
        <v>1</v>
      </c>
      <c r="G43" s="6">
        <f>'"cdf"'!G42/'"cdf"'!$D42</f>
        <v>1</v>
      </c>
      <c r="H43" s="6">
        <f>'"cdf"'!H42/'"cdf"'!$D42</f>
        <v>1</v>
      </c>
      <c r="I43" s="6">
        <f>'"cdf"'!I42/'"cdf"'!$D42</f>
        <v>1</v>
      </c>
      <c r="J43" s="6">
        <f>'"cdf"'!J42/'"cdf"'!$D42</f>
        <v>1</v>
      </c>
      <c r="K43" s="6">
        <f>'"cdf"'!K42/'"cdf"'!$D42</f>
        <v>1</v>
      </c>
      <c r="L43" s="6">
        <f>'"cdf"'!L42/'"cdf"'!$D42</f>
        <v>1</v>
      </c>
      <c r="M43" s="6">
        <f>'"cdf"'!M42/'"cdf"'!$D42</f>
        <v>1</v>
      </c>
      <c r="N43" s="6">
        <f>'"cdf"'!N42/'"cdf"'!$D42</f>
        <v>1</v>
      </c>
      <c r="O43" s="6">
        <f>'"cdf"'!O42/'"cdf"'!$D42</f>
        <v>1</v>
      </c>
      <c r="P43" s="6">
        <f>'"cdf"'!P42/'"cdf"'!$D42</f>
        <v>1</v>
      </c>
      <c r="Q43" s="6">
        <f>'"cdf"'!Q42/'"cdf"'!$D42</f>
        <v>0.99610894941634243</v>
      </c>
      <c r="R43" s="6">
        <f>'"cdf"'!R42/'"cdf"'!$D42</f>
        <v>0.99481193255512324</v>
      </c>
      <c r="S43" s="6">
        <f>'"cdf"'!S42/'"cdf"'!$D42</f>
        <v>0.99481193255512324</v>
      </c>
      <c r="T43" s="6">
        <f>'"cdf"'!T42/'"cdf"'!$D42</f>
        <v>0.99351491569390404</v>
      </c>
      <c r="U43" s="6">
        <f>'"cdf"'!U42/'"cdf"'!$D42</f>
        <v>0.99092088197146555</v>
      </c>
      <c r="V43" s="6">
        <f>'"cdf"'!V42/'"cdf"'!$D42</f>
        <v>0.99092088197146555</v>
      </c>
      <c r="W43" s="6">
        <f>'"cdf"'!W42/'"cdf"'!$D42</f>
        <v>0.98832684824902728</v>
      </c>
      <c r="X43" s="6">
        <f>'"cdf"'!X42/'"cdf"'!$D42</f>
        <v>0.98054474708171202</v>
      </c>
      <c r="Y43" s="6">
        <f>'"cdf"'!Y42/'"cdf"'!$D42</f>
        <v>0.97146562905317768</v>
      </c>
      <c r="Z43" s="6">
        <f>'"cdf"'!Z42/'"cdf"'!$D42</f>
        <v>0.96498054474708184</v>
      </c>
      <c r="AA43" s="6">
        <f>'"cdf"'!AA42/'"cdf"'!$D42</f>
        <v>0.95979247730220507</v>
      </c>
      <c r="AB43" s="6">
        <f>'"cdf"'!AB42/'"cdf"'!$D42</f>
        <v>0.95201037613488981</v>
      </c>
      <c r="AC43" s="6">
        <f>'"cdf"'!AC42/'"cdf"'!$D42</f>
        <v>0.94293125810635547</v>
      </c>
      <c r="AD43" s="6">
        <f>'"cdf"'!AD42/'"cdf"'!$D42</f>
        <v>0.93255512321660194</v>
      </c>
      <c r="AE43" s="6">
        <f>'"cdf"'!AE42/'"cdf"'!$D42</f>
        <v>0.92736705577172518</v>
      </c>
      <c r="AF43" s="6">
        <f>'"cdf"'!AF42/'"cdf"'!$D42</f>
        <v>0.9221789883268483</v>
      </c>
      <c r="AG43" s="6">
        <f>'"cdf"'!AG42/'"cdf"'!$D42</f>
        <v>0.91439688715953316</v>
      </c>
      <c r="AH43" s="6">
        <f>'"cdf"'!AH42/'"cdf"'!$D42</f>
        <v>0.90920881971465639</v>
      </c>
      <c r="AI43" s="6">
        <f>'"cdf"'!AI42/'"cdf"'!$D42</f>
        <v>0.89105058365758782</v>
      </c>
      <c r="AJ43" s="6">
        <f>'"cdf"'!AJ42/'"cdf"'!$D42</f>
        <v>0.87548638132295731</v>
      </c>
      <c r="AK43" s="6">
        <f>'"cdf"'!AK42/'"cdf"'!$D42</f>
        <v>0.85473411154345025</v>
      </c>
      <c r="AL43" s="6">
        <f>'"cdf"'!AL42/'"cdf"'!$D42</f>
        <v>0.83527885862516238</v>
      </c>
      <c r="AM43" s="6">
        <f>'"cdf"'!AM42/'"cdf"'!$D42</f>
        <v>0.80933852140077833</v>
      </c>
      <c r="AN43" s="6">
        <f>'"cdf"'!AN42/'"cdf"'!$D42</f>
        <v>0.74837872892347634</v>
      </c>
      <c r="AO43" s="6">
        <f>'"cdf"'!AO42/'"cdf"'!$D42</f>
        <v>0.69260700389105112</v>
      </c>
      <c r="AP43" s="6">
        <f>'"cdf"'!AP42/'"cdf"'!$D42</f>
        <v>0.59403372243839214</v>
      </c>
      <c r="AQ43" s="6">
        <f>'"cdf"'!AQ42/'"cdf"'!$D42</f>
        <v>0.22049286640726293</v>
      </c>
      <c r="AR43" s="6">
        <f>'"cdf"'!AR42/'"cdf"'!$D42</f>
        <v>0.15434500648508415</v>
      </c>
      <c r="AS43" s="6">
        <f>'"cdf"'!AS42/'"cdf"'!$D42</f>
        <v>0.11154345006485084</v>
      </c>
      <c r="AT43" s="6">
        <f>'"cdf"'!AT42/'"cdf"'!$D42</f>
        <v>8.8197146562905282E-2</v>
      </c>
      <c r="AU43" s="6">
        <f>'"cdf"'!AU42/'"cdf"'!$D42</f>
        <v>7.6523994811932519E-2</v>
      </c>
      <c r="AV43" s="6">
        <f>'"cdf"'!AV42/'"cdf"'!$D42</f>
        <v>6.6147859922178948E-2</v>
      </c>
      <c r="AW43" s="6">
        <f>'"cdf"'!AW42/'"cdf"'!$D42</f>
        <v>5.7068741893644581E-2</v>
      </c>
      <c r="AX43" s="6">
        <f>'"cdf"'!AX42/'"cdf"'!$D42</f>
        <v>4.4098573281452641E-2</v>
      </c>
      <c r="AY43" s="6">
        <f>'"cdf"'!AY42/'"cdf"'!$D42</f>
        <v>4.2801556420233443E-2</v>
      </c>
      <c r="AZ43" s="6">
        <f>'"cdf"'!AZ42/'"cdf"'!$D42</f>
        <v>4.0207522697795053E-2</v>
      </c>
      <c r="BA43" s="6">
        <f>'"cdf"'!BA42/'"cdf"'!$D42</f>
        <v>3.6316472114137473E-2</v>
      </c>
      <c r="BB43" s="6">
        <f>'"cdf"'!BB42/'"cdf"'!$D42</f>
        <v>3.1128404669260687E-2</v>
      </c>
      <c r="BC43" s="6">
        <f>'"cdf"'!BC42/'"cdf"'!$D42</f>
        <v>2.9831387808041492E-2</v>
      </c>
      <c r="BD43" s="6">
        <f>'"cdf"'!BD42/'"cdf"'!$D42</f>
        <v>2.5940337224383912E-2</v>
      </c>
      <c r="BE43" s="6">
        <f>'"cdf"'!BE42/'"cdf"'!$D42</f>
        <v>2.2049286640726327E-2</v>
      </c>
      <c r="BF43" s="6">
        <f>'"cdf"'!BF42/'"cdf"'!$D42</f>
        <v>2.0752269779507129E-2</v>
      </c>
      <c r="BG43" s="6">
        <f>'"cdf"'!BG42/'"cdf"'!$D42</f>
        <v>2.0752269779507129E-2</v>
      </c>
      <c r="BH43" s="6">
        <f>'"cdf"'!BH42/'"cdf"'!$D42</f>
        <v>1.9455252918287938E-2</v>
      </c>
      <c r="BI43" s="6">
        <f>'"cdf"'!BI42/'"cdf"'!$D42</f>
        <v>1.9455252918287938E-2</v>
      </c>
      <c r="BJ43" s="6">
        <f>'"cdf"'!BJ42/'"cdf"'!$D42</f>
        <v>1.9455252918287938E-2</v>
      </c>
      <c r="BK43" s="6">
        <f>'"cdf"'!BK42/'"cdf"'!$D42</f>
        <v>1.815823605706874E-2</v>
      </c>
      <c r="BL43" s="6">
        <f>'"cdf"'!BL42/'"cdf"'!$D42</f>
        <v>1.815823605706874E-2</v>
      </c>
      <c r="BM43" s="6">
        <f>'"cdf"'!BM42/'"cdf"'!$D42</f>
        <v>1.815823605706874E-2</v>
      </c>
      <c r="BN43" s="6">
        <f>'"cdf"'!BN42/'"cdf"'!$D42</f>
        <v>1.815823605706874E-2</v>
      </c>
      <c r="BO43" s="6">
        <f>'"cdf"'!BO42/'"cdf"'!$D42</f>
        <v>1.815823605706874E-2</v>
      </c>
      <c r="BP43" s="6">
        <f>'"cdf"'!BP42/'"cdf"'!$D42</f>
        <v>1.815823605706874E-2</v>
      </c>
      <c r="BQ43" s="6">
        <f>'"cdf"'!BQ42/'"cdf"'!$D42</f>
        <v>1.6861219195849545E-2</v>
      </c>
      <c r="BR43" s="6">
        <f>'"cdf"'!BR42/'"cdf"'!$D42</f>
        <v>1.6861219195849545E-2</v>
      </c>
      <c r="BS43" s="6">
        <f>'"cdf"'!BS42/'"cdf"'!$D42</f>
        <v>1.6861219195849545E-2</v>
      </c>
      <c r="BT43" s="6">
        <f>'"cdf"'!BT42/'"cdf"'!$D42</f>
        <v>1.4267185473411154E-2</v>
      </c>
      <c r="BU43" s="7">
        <f>'"cdf"'!BU42/'"cdf"'!$D42</f>
        <v>9.0791180285343682E-3</v>
      </c>
      <c r="BW43" s="14">
        <f t="shared" si="14"/>
        <v>26</v>
      </c>
      <c r="BX43" s="14">
        <f t="shared" si="14"/>
        <v>35</v>
      </c>
      <c r="BY43" s="14">
        <f t="shared" si="14"/>
        <v>37</v>
      </c>
      <c r="BZ43" s="14">
        <f t="shared" si="14"/>
        <v>39</v>
      </c>
      <c r="CA43" s="14">
        <f t="shared" si="14"/>
        <v>40</v>
      </c>
      <c r="CB43" s="14">
        <f t="shared" si="14"/>
        <v>40</v>
      </c>
      <c r="CC43" s="14">
        <f t="shared" si="14"/>
        <v>40</v>
      </c>
      <c r="CD43" s="14">
        <f t="shared" si="14"/>
        <v>40</v>
      </c>
      <c r="CE43" s="14">
        <f t="shared" si="14"/>
        <v>42</v>
      </c>
      <c r="CF43" s="14">
        <f t="shared" si="14"/>
        <v>47</v>
      </c>
      <c r="CG43" s="14">
        <f t="shared" si="14"/>
        <v>52</v>
      </c>
      <c r="CI43" s="14">
        <f t="shared" si="17"/>
        <v>55</v>
      </c>
      <c r="CJ43" s="14">
        <f t="shared" si="17"/>
        <v>64</v>
      </c>
      <c r="CK43" s="14">
        <f t="shared" si="17"/>
        <v>66</v>
      </c>
      <c r="CL43" s="14">
        <f t="shared" si="17"/>
        <v>68</v>
      </c>
      <c r="CM43" s="14">
        <f t="shared" si="17"/>
        <v>69</v>
      </c>
      <c r="CN43" s="14">
        <f t="shared" si="15"/>
        <v>69</v>
      </c>
      <c r="CO43" s="14">
        <f t="shared" si="15"/>
        <v>69</v>
      </c>
      <c r="CP43" s="14">
        <f t="shared" si="15"/>
        <v>69</v>
      </c>
      <c r="CQ43" s="14">
        <f t="shared" si="15"/>
        <v>71</v>
      </c>
      <c r="CR43" s="14">
        <f t="shared" si="15"/>
        <v>76</v>
      </c>
      <c r="CS43" s="14">
        <f t="shared" si="15"/>
        <v>81</v>
      </c>
      <c r="CU43" s="14">
        <f t="shared" si="18"/>
        <v>-14</v>
      </c>
      <c r="CV43" s="14">
        <f t="shared" si="18"/>
        <v>-5</v>
      </c>
      <c r="CW43" s="14">
        <f t="shared" si="18"/>
        <v>-3</v>
      </c>
      <c r="CX43" s="14">
        <f t="shared" si="18"/>
        <v>-1</v>
      </c>
      <c r="CY43" s="14">
        <f t="shared" si="18"/>
        <v>0</v>
      </c>
      <c r="CZ43" s="14">
        <f t="shared" si="16"/>
        <v>0</v>
      </c>
      <c r="DA43" s="14">
        <f t="shared" si="16"/>
        <v>0</v>
      </c>
      <c r="DB43" s="14">
        <f t="shared" si="16"/>
        <v>0</v>
      </c>
      <c r="DC43" s="14">
        <f t="shared" si="16"/>
        <v>2</v>
      </c>
      <c r="DD43" s="14">
        <f t="shared" si="16"/>
        <v>7</v>
      </c>
      <c r="DE43" s="14">
        <f t="shared" si="16"/>
        <v>12</v>
      </c>
      <c r="DG43" s="14">
        <f t="shared" si="20"/>
        <v>-0.20289855072463769</v>
      </c>
      <c r="DH43" s="14">
        <f t="shared" si="20"/>
        <v>-7.2463768115942032E-2</v>
      </c>
      <c r="DI43" s="14">
        <f t="shared" si="20"/>
        <v>-4.3478260869565216E-2</v>
      </c>
      <c r="DJ43" s="14">
        <f t="shared" si="20"/>
        <v>-1.4492753623188406E-2</v>
      </c>
      <c r="DK43" s="14">
        <f t="shared" si="20"/>
        <v>0</v>
      </c>
      <c r="DL43" s="14">
        <f t="shared" si="20"/>
        <v>0</v>
      </c>
      <c r="DM43" s="14">
        <f t="shared" si="20"/>
        <v>0</v>
      </c>
      <c r="DN43" s="14">
        <f t="shared" si="20"/>
        <v>0</v>
      </c>
      <c r="DO43" s="14">
        <f t="shared" si="20"/>
        <v>2.8985507246376812E-2</v>
      </c>
      <c r="DP43" s="14">
        <f t="shared" si="19"/>
        <v>0.10144927536231885</v>
      </c>
      <c r="DQ43" s="14">
        <f t="shared" si="19"/>
        <v>0.17391304347826086</v>
      </c>
    </row>
    <row r="44" spans="1:121" x14ac:dyDescent="0.25">
      <c r="A44">
        <v>41</v>
      </c>
      <c r="B44">
        <v>70</v>
      </c>
      <c r="C44" s="5">
        <f>SUM(pdf!C43:$BU43)</f>
        <v>0.999999999999999</v>
      </c>
      <c r="D44" s="6">
        <f>'"cdf"'!D43/'"cdf"'!$D43</f>
        <v>1</v>
      </c>
      <c r="E44" s="6">
        <f>'"cdf"'!E43/'"cdf"'!$D43</f>
        <v>1</v>
      </c>
      <c r="F44" s="6">
        <f>'"cdf"'!F43/'"cdf"'!$D43</f>
        <v>1</v>
      </c>
      <c r="G44" s="6">
        <f>'"cdf"'!G43/'"cdf"'!$D43</f>
        <v>0.99774774774774777</v>
      </c>
      <c r="H44" s="6">
        <f>'"cdf"'!H43/'"cdf"'!$D43</f>
        <v>0.99774774774774777</v>
      </c>
      <c r="I44" s="6">
        <f>'"cdf"'!I43/'"cdf"'!$D43</f>
        <v>0.99774774774774777</v>
      </c>
      <c r="J44" s="6">
        <f>'"cdf"'!J43/'"cdf"'!$D43</f>
        <v>0.99774774774774777</v>
      </c>
      <c r="K44" s="6">
        <f>'"cdf"'!K43/'"cdf"'!$D43</f>
        <v>0.99774774774774777</v>
      </c>
      <c r="L44" s="6">
        <f>'"cdf"'!L43/'"cdf"'!$D43</f>
        <v>0.99774774774774777</v>
      </c>
      <c r="M44" s="6">
        <f>'"cdf"'!M43/'"cdf"'!$D43</f>
        <v>0.9966216216216216</v>
      </c>
      <c r="N44" s="6">
        <f>'"cdf"'!N43/'"cdf"'!$D43</f>
        <v>0.9966216216216216</v>
      </c>
      <c r="O44" s="6">
        <f>'"cdf"'!O43/'"cdf"'!$D43</f>
        <v>0.9966216216216216</v>
      </c>
      <c r="P44" s="6">
        <f>'"cdf"'!P43/'"cdf"'!$D43</f>
        <v>0.9966216216216216</v>
      </c>
      <c r="Q44" s="6">
        <f>'"cdf"'!Q43/'"cdf"'!$D43</f>
        <v>0.9966216216216216</v>
      </c>
      <c r="R44" s="6">
        <f>'"cdf"'!R43/'"cdf"'!$D43</f>
        <v>0.9966216216216216</v>
      </c>
      <c r="S44" s="6">
        <f>'"cdf"'!S43/'"cdf"'!$D43</f>
        <v>0.9966216216216216</v>
      </c>
      <c r="T44" s="6">
        <f>'"cdf"'!T43/'"cdf"'!$D43</f>
        <v>0.99549549549549554</v>
      </c>
      <c r="U44" s="6">
        <f>'"cdf"'!U43/'"cdf"'!$D43</f>
        <v>0.99436936936936937</v>
      </c>
      <c r="V44" s="6">
        <f>'"cdf"'!V43/'"cdf"'!$D43</f>
        <v>0.99211711711711714</v>
      </c>
      <c r="W44" s="6">
        <f>'"cdf"'!W43/'"cdf"'!$D43</f>
        <v>0.98873873873873874</v>
      </c>
      <c r="X44" s="6">
        <f>'"cdf"'!X43/'"cdf"'!$D43</f>
        <v>0.98761261261261257</v>
      </c>
      <c r="Y44" s="6">
        <f>'"cdf"'!Y43/'"cdf"'!$D43</f>
        <v>0.98648648648648651</v>
      </c>
      <c r="Z44" s="6">
        <f>'"cdf"'!Z43/'"cdf"'!$D43</f>
        <v>0.98198198198198194</v>
      </c>
      <c r="AA44" s="6">
        <f>'"cdf"'!AA43/'"cdf"'!$D43</f>
        <v>0.97860360360360354</v>
      </c>
      <c r="AB44" s="6">
        <f>'"cdf"'!AB43/'"cdf"'!$D43</f>
        <v>0.97522522522522537</v>
      </c>
      <c r="AC44" s="6">
        <f>'"cdf"'!AC43/'"cdf"'!$D43</f>
        <v>0.96734234234234229</v>
      </c>
      <c r="AD44" s="6">
        <f>'"cdf"'!AD43/'"cdf"'!$D43</f>
        <v>0.96283783783783794</v>
      </c>
      <c r="AE44" s="6">
        <f>'"cdf"'!AE43/'"cdf"'!$D43</f>
        <v>0.95608108108108114</v>
      </c>
      <c r="AF44" s="6">
        <f>'"cdf"'!AF43/'"cdf"'!$D43</f>
        <v>0.95045045045045051</v>
      </c>
      <c r="AG44" s="6">
        <f>'"cdf"'!AG43/'"cdf"'!$D43</f>
        <v>0.94594594594594594</v>
      </c>
      <c r="AH44" s="6">
        <f>'"cdf"'!AH43/'"cdf"'!$D43</f>
        <v>0.93130630630630629</v>
      </c>
      <c r="AI44" s="6">
        <f>'"cdf"'!AI43/'"cdf"'!$D43</f>
        <v>0.92454954954954949</v>
      </c>
      <c r="AJ44" s="6">
        <f>'"cdf"'!AJ43/'"cdf"'!$D43</f>
        <v>0.90990990990990983</v>
      </c>
      <c r="AK44" s="6">
        <f>'"cdf"'!AK43/'"cdf"'!$D43</f>
        <v>0.894144144144144</v>
      </c>
      <c r="AL44" s="6">
        <f>'"cdf"'!AL43/'"cdf"'!$D43</f>
        <v>0.87274774774774777</v>
      </c>
      <c r="AM44" s="6">
        <f>'"cdf"'!AM43/'"cdf"'!$D43</f>
        <v>0.84909909909909909</v>
      </c>
      <c r="AN44" s="6">
        <f>'"cdf"'!AN43/'"cdf"'!$D43</f>
        <v>0.82207207207207222</v>
      </c>
      <c r="AO44" s="6">
        <f>'"cdf"'!AO43/'"cdf"'!$D43</f>
        <v>0.78716216216216239</v>
      </c>
      <c r="AP44" s="6">
        <f>'"cdf"'!AP43/'"cdf"'!$D43</f>
        <v>0.73986486486486491</v>
      </c>
      <c r="AQ44" s="6">
        <f>'"cdf"'!AQ43/'"cdf"'!$D43</f>
        <v>0.65765765765765749</v>
      </c>
      <c r="AR44" s="6">
        <f>'"cdf"'!AR43/'"cdf"'!$D43</f>
        <v>0.28378378378378416</v>
      </c>
      <c r="AS44" s="6">
        <f>'"cdf"'!AS43/'"cdf"'!$D43</f>
        <v>0.20720720720720734</v>
      </c>
      <c r="AT44" s="6">
        <f>'"cdf"'!AT43/'"cdf"'!$D43</f>
        <v>0.13738738738738759</v>
      </c>
      <c r="AU44" s="6">
        <f>'"cdf"'!AU43/'"cdf"'!$D43</f>
        <v>0.10923423423423433</v>
      </c>
      <c r="AV44" s="6">
        <f>'"cdf"'!AV43/'"cdf"'!$D43</f>
        <v>9.234234234234244E-2</v>
      </c>
      <c r="AW44" s="6">
        <f>'"cdf"'!AW43/'"cdf"'!$D43</f>
        <v>7.4324324324324384E-2</v>
      </c>
      <c r="AX44" s="6">
        <f>'"cdf"'!AX43/'"cdf"'!$D43</f>
        <v>6.3063063063063113E-2</v>
      </c>
      <c r="AY44" s="6">
        <f>'"cdf"'!AY43/'"cdf"'!$D43</f>
        <v>5.1801801801801849E-2</v>
      </c>
      <c r="AZ44" s="6">
        <f>'"cdf"'!AZ43/'"cdf"'!$D43</f>
        <v>4.8423423423423484E-2</v>
      </c>
      <c r="BA44" s="6">
        <f>'"cdf"'!BA43/'"cdf"'!$D43</f>
        <v>4.617117117117122E-2</v>
      </c>
      <c r="BB44" s="6">
        <f>'"cdf"'!BB43/'"cdf"'!$D43</f>
        <v>4.2792792792792855E-2</v>
      </c>
      <c r="BC44" s="6">
        <f>'"cdf"'!BC43/'"cdf"'!$D43</f>
        <v>4.1666666666666727E-2</v>
      </c>
      <c r="BD44" s="6">
        <f>'"cdf"'!BD43/'"cdf"'!$D43</f>
        <v>3.8288288288288369E-2</v>
      </c>
      <c r="BE44" s="6">
        <f>'"cdf"'!BE43/'"cdf"'!$D43</f>
        <v>3.6036036036036098E-2</v>
      </c>
      <c r="BF44" s="6">
        <f>'"cdf"'!BF43/'"cdf"'!$D43</f>
        <v>3.6036036036036098E-2</v>
      </c>
      <c r="BG44" s="6">
        <f>'"cdf"'!BG43/'"cdf"'!$D43</f>
        <v>3.4909909909909977E-2</v>
      </c>
      <c r="BH44" s="6">
        <f>'"cdf"'!BH43/'"cdf"'!$D43</f>
        <v>3.265765765765772E-2</v>
      </c>
      <c r="BI44" s="6">
        <f>'"cdf"'!BI43/'"cdf"'!$D43</f>
        <v>3.0405405405405459E-2</v>
      </c>
      <c r="BJ44" s="6">
        <f>'"cdf"'!BJ43/'"cdf"'!$D43</f>
        <v>2.8153153153153199E-2</v>
      </c>
      <c r="BK44" s="6">
        <f>'"cdf"'!BK43/'"cdf"'!$D43</f>
        <v>2.7027027027027074E-2</v>
      </c>
      <c r="BL44" s="6">
        <f>'"cdf"'!BL43/'"cdf"'!$D43</f>
        <v>2.5900900900900945E-2</v>
      </c>
      <c r="BM44" s="6">
        <f>'"cdf"'!BM43/'"cdf"'!$D43</f>
        <v>2.477477477477482E-2</v>
      </c>
      <c r="BN44" s="6">
        <f>'"cdf"'!BN43/'"cdf"'!$D43</f>
        <v>2.252252252252256E-2</v>
      </c>
      <c r="BO44" s="6">
        <f>'"cdf"'!BO43/'"cdf"'!$D43</f>
        <v>2.252252252252256E-2</v>
      </c>
      <c r="BP44" s="6">
        <f>'"cdf"'!BP43/'"cdf"'!$D43</f>
        <v>2.0270270270270303E-2</v>
      </c>
      <c r="BQ44" s="6">
        <f>'"cdf"'!BQ43/'"cdf"'!$D43</f>
        <v>2.0270270270270303E-2</v>
      </c>
      <c r="BR44" s="6">
        <f>'"cdf"'!BR43/'"cdf"'!$D43</f>
        <v>1.9144144144144171E-2</v>
      </c>
      <c r="BS44" s="6">
        <f>'"cdf"'!BS43/'"cdf"'!$D43</f>
        <v>1.8018018018018046E-2</v>
      </c>
      <c r="BT44" s="6">
        <f>'"cdf"'!BT43/'"cdf"'!$D43</f>
        <v>1.8018018018018046E-2</v>
      </c>
      <c r="BU44" s="7">
        <f>'"cdf"'!BU43/'"cdf"'!$D43</f>
        <v>1.6891891891891917E-2</v>
      </c>
      <c r="BW44" s="14">
        <f t="shared" si="14"/>
        <v>30</v>
      </c>
      <c r="BX44" s="14">
        <f t="shared" si="14"/>
        <v>36</v>
      </c>
      <c r="BY44" s="14">
        <f t="shared" si="14"/>
        <v>39</v>
      </c>
      <c r="BZ44" s="14">
        <f t="shared" si="14"/>
        <v>41</v>
      </c>
      <c r="CA44" s="14">
        <f t="shared" si="14"/>
        <v>41</v>
      </c>
      <c r="CB44" s="14">
        <f t="shared" si="14"/>
        <v>41</v>
      </c>
      <c r="CC44" s="14">
        <f t="shared" si="14"/>
        <v>41</v>
      </c>
      <c r="CD44" s="14">
        <f t="shared" si="14"/>
        <v>42</v>
      </c>
      <c r="CE44" s="14">
        <f t="shared" si="14"/>
        <v>43</v>
      </c>
      <c r="CF44" s="14">
        <f t="shared" si="14"/>
        <v>49</v>
      </c>
      <c r="CG44" s="14">
        <f t="shared" si="14"/>
        <v>59</v>
      </c>
      <c r="CI44" s="14">
        <f t="shared" si="17"/>
        <v>59</v>
      </c>
      <c r="CJ44" s="14">
        <f t="shared" si="17"/>
        <v>65</v>
      </c>
      <c r="CK44" s="14">
        <f t="shared" si="17"/>
        <v>68</v>
      </c>
      <c r="CL44" s="14">
        <f t="shared" si="17"/>
        <v>70</v>
      </c>
      <c r="CM44" s="14">
        <f t="shared" si="17"/>
        <v>70</v>
      </c>
      <c r="CN44" s="14">
        <f t="shared" si="15"/>
        <v>70</v>
      </c>
      <c r="CO44" s="14">
        <f t="shared" si="15"/>
        <v>70</v>
      </c>
      <c r="CP44" s="14">
        <f t="shared" si="15"/>
        <v>71</v>
      </c>
      <c r="CQ44" s="14">
        <f t="shared" si="15"/>
        <v>72</v>
      </c>
      <c r="CR44" s="14">
        <f t="shared" si="15"/>
        <v>78</v>
      </c>
      <c r="CS44" s="14">
        <f t="shared" si="15"/>
        <v>88</v>
      </c>
      <c r="CU44" s="14">
        <f t="shared" si="18"/>
        <v>-11</v>
      </c>
      <c r="CV44" s="14">
        <f t="shared" si="18"/>
        <v>-5</v>
      </c>
      <c r="CW44" s="14">
        <f t="shared" si="18"/>
        <v>-2</v>
      </c>
      <c r="CX44" s="14">
        <f t="shared" si="18"/>
        <v>0</v>
      </c>
      <c r="CY44" s="14">
        <f t="shared" si="18"/>
        <v>0</v>
      </c>
      <c r="CZ44" s="14">
        <f t="shared" si="16"/>
        <v>0</v>
      </c>
      <c r="DA44" s="14">
        <f t="shared" si="16"/>
        <v>0</v>
      </c>
      <c r="DB44" s="14">
        <f t="shared" si="16"/>
        <v>1</v>
      </c>
      <c r="DC44" s="14">
        <f t="shared" si="16"/>
        <v>2</v>
      </c>
      <c r="DD44" s="14">
        <f t="shared" si="16"/>
        <v>8</v>
      </c>
      <c r="DE44" s="14">
        <f t="shared" si="16"/>
        <v>18</v>
      </c>
      <c r="DG44" s="14">
        <f t="shared" si="20"/>
        <v>-0.15714285714285714</v>
      </c>
      <c r="DH44" s="14">
        <f t="shared" si="20"/>
        <v>-7.1428571428571425E-2</v>
      </c>
      <c r="DI44" s="14">
        <f t="shared" si="20"/>
        <v>-2.8571428571428571E-2</v>
      </c>
      <c r="DJ44" s="14">
        <f t="shared" si="20"/>
        <v>0</v>
      </c>
      <c r="DK44" s="14">
        <f t="shared" si="20"/>
        <v>0</v>
      </c>
      <c r="DL44" s="14">
        <f t="shared" si="20"/>
        <v>0</v>
      </c>
      <c r="DM44" s="14">
        <f t="shared" si="20"/>
        <v>0</v>
      </c>
      <c r="DN44" s="14">
        <f t="shared" si="20"/>
        <v>1.4285714285714285E-2</v>
      </c>
      <c r="DO44" s="14">
        <f t="shared" si="20"/>
        <v>2.8571428571428571E-2</v>
      </c>
      <c r="DP44" s="14">
        <f t="shared" si="19"/>
        <v>0.11428571428571428</v>
      </c>
      <c r="DQ44" s="14">
        <f t="shared" si="19"/>
        <v>0.25714285714285712</v>
      </c>
    </row>
    <row r="45" spans="1:121" x14ac:dyDescent="0.25">
      <c r="A45">
        <v>42</v>
      </c>
      <c r="B45">
        <v>71</v>
      </c>
      <c r="C45" s="5">
        <f>SUM(pdf!C44:$BU44)</f>
        <v>0.99999999999999933</v>
      </c>
      <c r="D45" s="6">
        <f>'"cdf"'!D44/'"cdf"'!$D44</f>
        <v>1</v>
      </c>
      <c r="E45" s="6">
        <f>'"cdf"'!E44/'"cdf"'!$D44</f>
        <v>1</v>
      </c>
      <c r="F45" s="6">
        <f>'"cdf"'!F44/'"cdf"'!$D44</f>
        <v>1</v>
      </c>
      <c r="G45" s="6">
        <f>'"cdf"'!G44/'"cdf"'!$D44</f>
        <v>1</v>
      </c>
      <c r="H45" s="6">
        <f>'"cdf"'!H44/'"cdf"'!$D44</f>
        <v>1</v>
      </c>
      <c r="I45" s="6">
        <f>'"cdf"'!I44/'"cdf"'!$D44</f>
        <v>1</v>
      </c>
      <c r="J45" s="6">
        <f>'"cdf"'!J44/'"cdf"'!$D44</f>
        <v>1</v>
      </c>
      <c r="K45" s="6">
        <f>'"cdf"'!K44/'"cdf"'!$D44</f>
        <v>1</v>
      </c>
      <c r="L45" s="6">
        <f>'"cdf"'!L44/'"cdf"'!$D44</f>
        <v>1</v>
      </c>
      <c r="M45" s="6">
        <f>'"cdf"'!M44/'"cdf"'!$D44</f>
        <v>1</v>
      </c>
      <c r="N45" s="6">
        <f>'"cdf"'!N44/'"cdf"'!$D44</f>
        <v>1</v>
      </c>
      <c r="O45" s="6">
        <f>'"cdf"'!O44/'"cdf"'!$D44</f>
        <v>1</v>
      </c>
      <c r="P45" s="6">
        <f>'"cdf"'!P44/'"cdf"'!$D44</f>
        <v>1</v>
      </c>
      <c r="Q45" s="6">
        <f>'"cdf"'!Q44/'"cdf"'!$D44</f>
        <v>1</v>
      </c>
      <c r="R45" s="6">
        <f>'"cdf"'!R44/'"cdf"'!$D44</f>
        <v>1</v>
      </c>
      <c r="S45" s="6">
        <f>'"cdf"'!S44/'"cdf"'!$D44</f>
        <v>1</v>
      </c>
      <c r="T45" s="6">
        <f>'"cdf"'!T44/'"cdf"'!$D44</f>
        <v>1</v>
      </c>
      <c r="U45" s="6">
        <f>'"cdf"'!U44/'"cdf"'!$D44</f>
        <v>0.99817850637522765</v>
      </c>
      <c r="V45" s="6">
        <f>'"cdf"'!V44/'"cdf"'!$D44</f>
        <v>0.99817850637522765</v>
      </c>
      <c r="W45" s="6">
        <f>'"cdf"'!W44/'"cdf"'!$D44</f>
        <v>0.99453551912568305</v>
      </c>
      <c r="X45" s="6">
        <f>'"cdf"'!X44/'"cdf"'!$D44</f>
        <v>0.99453551912568305</v>
      </c>
      <c r="Y45" s="6">
        <f>'"cdf"'!Y44/'"cdf"'!$D44</f>
        <v>0.99453551912568305</v>
      </c>
      <c r="Z45" s="6">
        <f>'"cdf"'!Z44/'"cdf"'!$D44</f>
        <v>0.98724954462659387</v>
      </c>
      <c r="AA45" s="6">
        <f>'"cdf"'!AA44/'"cdf"'!$D44</f>
        <v>0.98360655737704938</v>
      </c>
      <c r="AB45" s="6">
        <f>'"cdf"'!AB44/'"cdf"'!$D44</f>
        <v>0.98178506375227703</v>
      </c>
      <c r="AC45" s="6">
        <f>'"cdf"'!AC44/'"cdf"'!$D44</f>
        <v>0.97632058287796009</v>
      </c>
      <c r="AD45" s="6">
        <f>'"cdf"'!AD44/'"cdf"'!$D44</f>
        <v>0.97267759562841538</v>
      </c>
      <c r="AE45" s="6">
        <f>'"cdf"'!AE44/'"cdf"'!$D44</f>
        <v>0.96903460837887079</v>
      </c>
      <c r="AF45" s="6">
        <f>'"cdf"'!AF44/'"cdf"'!$D44</f>
        <v>0.9617486338797816</v>
      </c>
      <c r="AG45" s="6">
        <f>'"cdf"'!AG44/'"cdf"'!$D44</f>
        <v>0.9544626593806923</v>
      </c>
      <c r="AH45" s="6">
        <f>'"cdf"'!AH44/'"cdf"'!$D44</f>
        <v>0.947176684881603</v>
      </c>
      <c r="AI45" s="6">
        <f>'"cdf"'!AI44/'"cdf"'!$D44</f>
        <v>0.93260473588342452</v>
      </c>
      <c r="AJ45" s="6">
        <f>'"cdf"'!AJ44/'"cdf"'!$D44</f>
        <v>0.92349726775956298</v>
      </c>
      <c r="AK45" s="6">
        <f>'"cdf"'!AK44/'"cdf"'!$D44</f>
        <v>0.91621129326047379</v>
      </c>
      <c r="AL45" s="6">
        <f>'"cdf"'!AL44/'"cdf"'!$D44</f>
        <v>0.90346083788706755</v>
      </c>
      <c r="AM45" s="6">
        <f>'"cdf"'!AM44/'"cdf"'!$D44</f>
        <v>0.88342440801457212</v>
      </c>
      <c r="AN45" s="6">
        <f>'"cdf"'!AN44/'"cdf"'!$D44</f>
        <v>0.87613843351548282</v>
      </c>
      <c r="AO45" s="6">
        <f>'"cdf"'!AO44/'"cdf"'!$D44</f>
        <v>0.84699453551912574</v>
      </c>
      <c r="AP45" s="6">
        <f>'"cdf"'!AP44/'"cdf"'!$D44</f>
        <v>0.81420765027322417</v>
      </c>
      <c r="AQ45" s="6">
        <f>'"cdf"'!AQ44/'"cdf"'!$D44</f>
        <v>0.75956284153005438</v>
      </c>
      <c r="AR45" s="6">
        <f>'"cdf"'!AR44/'"cdf"'!$D44</f>
        <v>0.62295081967213084</v>
      </c>
      <c r="AS45" s="6">
        <f>'"cdf"'!AS44/'"cdf"'!$D44</f>
        <v>0.26775956284153002</v>
      </c>
      <c r="AT45" s="6">
        <f>'"cdf"'!AT44/'"cdf"'!$D44</f>
        <v>0.20218579234972667</v>
      </c>
      <c r="AU45" s="6">
        <f>'"cdf"'!AU44/'"cdf"'!$D44</f>
        <v>0.15482695810564659</v>
      </c>
      <c r="AV45" s="6">
        <f>'"cdf"'!AV44/'"cdf"'!$D44</f>
        <v>0.13114754098360651</v>
      </c>
      <c r="AW45" s="6">
        <f>'"cdf"'!AW44/'"cdf"'!$D44</f>
        <v>9.6539162112932522E-2</v>
      </c>
      <c r="AX45" s="6">
        <f>'"cdf"'!AX44/'"cdf"'!$D44</f>
        <v>8.378870673952632E-2</v>
      </c>
      <c r="AY45" s="6">
        <f>'"cdf"'!AY44/'"cdf"'!$D44</f>
        <v>8.0145719489981698E-2</v>
      </c>
      <c r="AZ45" s="6">
        <f>'"cdf"'!AZ44/'"cdf"'!$D44</f>
        <v>7.2859744990892442E-2</v>
      </c>
      <c r="BA45" s="6">
        <f>'"cdf"'!BA44/'"cdf"'!$D44</f>
        <v>5.8287795992713928E-2</v>
      </c>
      <c r="BB45" s="6">
        <f>'"cdf"'!BB44/'"cdf"'!$D44</f>
        <v>5.6466302367941618E-2</v>
      </c>
      <c r="BC45" s="6">
        <f>'"cdf"'!BC44/'"cdf"'!$D44</f>
        <v>5.46448087431693E-2</v>
      </c>
      <c r="BD45" s="6">
        <f>'"cdf"'!BD44/'"cdf"'!$D44</f>
        <v>5.2823315118396989E-2</v>
      </c>
      <c r="BE45" s="6">
        <f>'"cdf"'!BE44/'"cdf"'!$D44</f>
        <v>5.2823315118396989E-2</v>
      </c>
      <c r="BF45" s="6">
        <f>'"cdf"'!BF44/'"cdf"'!$D44</f>
        <v>5.1001821493624672E-2</v>
      </c>
      <c r="BG45" s="6">
        <f>'"cdf"'!BG44/'"cdf"'!$D44</f>
        <v>4.553734061930774E-2</v>
      </c>
      <c r="BH45" s="6">
        <f>'"cdf"'!BH44/'"cdf"'!$D44</f>
        <v>4.1894353369763125E-2</v>
      </c>
      <c r="BI45" s="6">
        <f>'"cdf"'!BI44/'"cdf"'!$D44</f>
        <v>4.1894353369763125E-2</v>
      </c>
      <c r="BJ45" s="6">
        <f>'"cdf"'!BJ44/'"cdf"'!$D44</f>
        <v>4.1894353369763125E-2</v>
      </c>
      <c r="BK45" s="6">
        <f>'"cdf"'!BK44/'"cdf"'!$D44</f>
        <v>4.1894353369763125E-2</v>
      </c>
      <c r="BL45" s="6">
        <f>'"cdf"'!BL44/'"cdf"'!$D44</f>
        <v>4.1894353369763125E-2</v>
      </c>
      <c r="BM45" s="6">
        <f>'"cdf"'!BM44/'"cdf"'!$D44</f>
        <v>3.8251366120218518E-2</v>
      </c>
      <c r="BN45" s="6">
        <f>'"cdf"'!BN44/'"cdf"'!$D44</f>
        <v>3.64298724954462E-2</v>
      </c>
      <c r="BO45" s="6">
        <f>'"cdf"'!BO44/'"cdf"'!$D44</f>
        <v>3.64298724954462E-2</v>
      </c>
      <c r="BP45" s="6">
        <f>'"cdf"'!BP44/'"cdf"'!$D44</f>
        <v>3.64298724954462E-2</v>
      </c>
      <c r="BQ45" s="6">
        <f>'"cdf"'!BQ44/'"cdf"'!$D44</f>
        <v>3.64298724954462E-2</v>
      </c>
      <c r="BR45" s="6">
        <f>'"cdf"'!BR44/'"cdf"'!$D44</f>
        <v>3.64298724954462E-2</v>
      </c>
      <c r="BS45" s="6">
        <f>'"cdf"'!BS44/'"cdf"'!$D44</f>
        <v>3.64298724954462E-2</v>
      </c>
      <c r="BT45" s="6">
        <f>'"cdf"'!BT44/'"cdf"'!$D44</f>
        <v>3.64298724954462E-2</v>
      </c>
      <c r="BU45" s="7">
        <f>'"cdf"'!BU44/'"cdf"'!$D44</f>
        <v>3.2786885245901586E-2</v>
      </c>
      <c r="BW45" s="14">
        <f t="shared" si="14"/>
        <v>31</v>
      </c>
      <c r="BX45" s="14">
        <f t="shared" si="14"/>
        <v>38</v>
      </c>
      <c r="BY45" s="14">
        <f t="shared" si="14"/>
        <v>41</v>
      </c>
      <c r="BZ45" s="14">
        <f t="shared" si="14"/>
        <v>41</v>
      </c>
      <c r="CA45" s="14">
        <f t="shared" si="14"/>
        <v>42</v>
      </c>
      <c r="CB45" s="14">
        <f t="shared" si="14"/>
        <v>42</v>
      </c>
      <c r="CC45" s="14">
        <f t="shared" si="14"/>
        <v>42</v>
      </c>
      <c r="CD45" s="14">
        <f t="shared" si="14"/>
        <v>43</v>
      </c>
      <c r="CE45" s="14">
        <f t="shared" si="14"/>
        <v>45</v>
      </c>
      <c r="CF45" s="14">
        <f t="shared" si="14"/>
        <v>56</v>
      </c>
      <c r="CG45" s="14">
        <f t="shared" si="14"/>
        <v>71</v>
      </c>
      <c r="CI45" s="14">
        <f t="shared" si="17"/>
        <v>60</v>
      </c>
      <c r="CJ45" s="14">
        <f t="shared" si="17"/>
        <v>67</v>
      </c>
      <c r="CK45" s="14">
        <f t="shared" si="17"/>
        <v>70</v>
      </c>
      <c r="CL45" s="14">
        <f t="shared" si="17"/>
        <v>70</v>
      </c>
      <c r="CM45" s="14">
        <f t="shared" si="17"/>
        <v>71</v>
      </c>
      <c r="CN45" s="14">
        <f t="shared" si="15"/>
        <v>71</v>
      </c>
      <c r="CO45" s="14">
        <f t="shared" si="15"/>
        <v>71</v>
      </c>
      <c r="CP45" s="14">
        <f t="shared" si="15"/>
        <v>72</v>
      </c>
      <c r="CQ45" s="14">
        <f t="shared" si="15"/>
        <v>74</v>
      </c>
      <c r="CR45" s="14">
        <f t="shared" si="15"/>
        <v>85</v>
      </c>
      <c r="CS45" s="14">
        <f t="shared" si="15"/>
        <v>100</v>
      </c>
      <c r="CU45" s="14">
        <f t="shared" si="18"/>
        <v>-11</v>
      </c>
      <c r="CV45" s="14">
        <f t="shared" si="18"/>
        <v>-4</v>
      </c>
      <c r="CW45" s="14">
        <f t="shared" si="18"/>
        <v>-1</v>
      </c>
      <c r="CX45" s="14">
        <f t="shared" si="18"/>
        <v>-1</v>
      </c>
      <c r="CY45" s="14">
        <f t="shared" si="18"/>
        <v>0</v>
      </c>
      <c r="CZ45" s="14">
        <f t="shared" si="16"/>
        <v>0</v>
      </c>
      <c r="DA45" s="14">
        <f t="shared" si="16"/>
        <v>0</v>
      </c>
      <c r="DB45" s="14">
        <f t="shared" si="16"/>
        <v>1</v>
      </c>
      <c r="DC45" s="14">
        <f t="shared" si="16"/>
        <v>3</v>
      </c>
      <c r="DD45" s="14">
        <f t="shared" si="16"/>
        <v>14</v>
      </c>
      <c r="DE45" s="14">
        <f t="shared" si="16"/>
        <v>29</v>
      </c>
      <c r="DG45" s="14">
        <f t="shared" si="20"/>
        <v>-0.15492957746478872</v>
      </c>
      <c r="DH45" s="14">
        <f t="shared" si="20"/>
        <v>-5.6338028169014086E-2</v>
      </c>
      <c r="DI45" s="14">
        <f t="shared" si="20"/>
        <v>-1.4084507042253521E-2</v>
      </c>
      <c r="DJ45" s="14">
        <f t="shared" si="20"/>
        <v>-1.4084507042253521E-2</v>
      </c>
      <c r="DK45" s="14">
        <f t="shared" si="20"/>
        <v>0</v>
      </c>
      <c r="DL45" s="14">
        <f t="shared" si="20"/>
        <v>0</v>
      </c>
      <c r="DM45" s="14">
        <f t="shared" si="20"/>
        <v>0</v>
      </c>
      <c r="DN45" s="14">
        <f t="shared" si="20"/>
        <v>1.4084507042253521E-2</v>
      </c>
      <c r="DO45" s="14">
        <f t="shared" si="20"/>
        <v>4.2253521126760563E-2</v>
      </c>
      <c r="DP45" s="14">
        <f t="shared" si="19"/>
        <v>0.19718309859154928</v>
      </c>
      <c r="DQ45" s="14">
        <f t="shared" si="19"/>
        <v>0.40845070422535212</v>
      </c>
    </row>
    <row r="46" spans="1:121" x14ac:dyDescent="0.25">
      <c r="A46">
        <v>43</v>
      </c>
      <c r="B46">
        <v>72</v>
      </c>
      <c r="C46" s="5">
        <f>SUM(pdf!C45:$BU45)</f>
        <v>0.99999999999999933</v>
      </c>
      <c r="D46" s="6">
        <f>'"cdf"'!D45/'"cdf"'!$D45</f>
        <v>1</v>
      </c>
      <c r="E46" s="6">
        <f>'"cdf"'!E45/'"cdf"'!$D45</f>
        <v>1</v>
      </c>
      <c r="F46" s="6">
        <f>'"cdf"'!F45/'"cdf"'!$D45</f>
        <v>1</v>
      </c>
      <c r="G46" s="6">
        <f>'"cdf"'!G45/'"cdf"'!$D45</f>
        <v>1</v>
      </c>
      <c r="H46" s="6">
        <f>'"cdf"'!H45/'"cdf"'!$D45</f>
        <v>1</v>
      </c>
      <c r="I46" s="6">
        <f>'"cdf"'!I45/'"cdf"'!$D45</f>
        <v>1</v>
      </c>
      <c r="J46" s="6">
        <f>'"cdf"'!J45/'"cdf"'!$D45</f>
        <v>1</v>
      </c>
      <c r="K46" s="6">
        <f>'"cdf"'!K45/'"cdf"'!$D45</f>
        <v>1</v>
      </c>
      <c r="L46" s="6">
        <f>'"cdf"'!L45/'"cdf"'!$D45</f>
        <v>1</v>
      </c>
      <c r="M46" s="6">
        <f>'"cdf"'!M45/'"cdf"'!$D45</f>
        <v>1</v>
      </c>
      <c r="N46" s="6">
        <f>'"cdf"'!N45/'"cdf"'!$D45</f>
        <v>1</v>
      </c>
      <c r="O46" s="6">
        <f>'"cdf"'!O45/'"cdf"'!$D45</f>
        <v>1</v>
      </c>
      <c r="P46" s="6">
        <f>'"cdf"'!P45/'"cdf"'!$D45</f>
        <v>1</v>
      </c>
      <c r="Q46" s="6">
        <f>'"cdf"'!Q45/'"cdf"'!$D45</f>
        <v>1</v>
      </c>
      <c r="R46" s="6">
        <f>'"cdf"'!R45/'"cdf"'!$D45</f>
        <v>0.99867021276595758</v>
      </c>
      <c r="S46" s="6">
        <f>'"cdf"'!S45/'"cdf"'!$D45</f>
        <v>0.99867021276595758</v>
      </c>
      <c r="T46" s="6">
        <f>'"cdf"'!T45/'"cdf"'!$D45</f>
        <v>0.99867021276595758</v>
      </c>
      <c r="U46" s="6">
        <f>'"cdf"'!U45/'"cdf"'!$D45</f>
        <v>0.99734042553191493</v>
      </c>
      <c r="V46" s="6">
        <f>'"cdf"'!V45/'"cdf"'!$D45</f>
        <v>0.99335106382978722</v>
      </c>
      <c r="W46" s="6">
        <f>'"cdf"'!W45/'"cdf"'!$D45</f>
        <v>0.99069148936170215</v>
      </c>
      <c r="X46" s="6">
        <f>'"cdf"'!X45/'"cdf"'!$D45</f>
        <v>0.98670212765957444</v>
      </c>
      <c r="Y46" s="6">
        <f>'"cdf"'!Y45/'"cdf"'!$D45</f>
        <v>0.9853723404255319</v>
      </c>
      <c r="Z46" s="6">
        <f>'"cdf"'!Z45/'"cdf"'!$D45</f>
        <v>0.9853723404255319</v>
      </c>
      <c r="AA46" s="6">
        <f>'"cdf"'!AA45/'"cdf"'!$D45</f>
        <v>0.98404255319148937</v>
      </c>
      <c r="AB46" s="6">
        <f>'"cdf"'!AB45/'"cdf"'!$D45</f>
        <v>0.97606382978723405</v>
      </c>
      <c r="AC46" s="6">
        <f>'"cdf"'!AC45/'"cdf"'!$D45</f>
        <v>0.97207446808510634</v>
      </c>
      <c r="AD46" s="6">
        <f>'"cdf"'!AD45/'"cdf"'!$D45</f>
        <v>0.9667553191489362</v>
      </c>
      <c r="AE46" s="6">
        <f>'"cdf"'!AE45/'"cdf"'!$D45</f>
        <v>0.95877659574468077</v>
      </c>
      <c r="AF46" s="6">
        <f>'"cdf"'!AF45/'"cdf"'!$D45</f>
        <v>0.95079787234042545</v>
      </c>
      <c r="AG46" s="6">
        <f>'"cdf"'!AG45/'"cdf"'!$D45</f>
        <v>0.94813829787234039</v>
      </c>
      <c r="AH46" s="6">
        <f>'"cdf"'!AH45/'"cdf"'!$D45</f>
        <v>0.93882978723404242</v>
      </c>
      <c r="AI46" s="6">
        <f>'"cdf"'!AI45/'"cdf"'!$D45</f>
        <v>0.92420212765957421</v>
      </c>
      <c r="AJ46" s="6">
        <f>'"cdf"'!AJ45/'"cdf"'!$D45</f>
        <v>0.91356382978723394</v>
      </c>
      <c r="AK46" s="6">
        <f>'"cdf"'!AK45/'"cdf"'!$D45</f>
        <v>0.89627659574468055</v>
      </c>
      <c r="AL46" s="6">
        <f>'"cdf"'!AL45/'"cdf"'!$D45</f>
        <v>0.88031914893617003</v>
      </c>
      <c r="AM46" s="6">
        <f>'"cdf"'!AM45/'"cdf"'!$D45</f>
        <v>0.86303191489361664</v>
      </c>
      <c r="AN46" s="6">
        <f>'"cdf"'!AN45/'"cdf"'!$D45</f>
        <v>0.847074468085106</v>
      </c>
      <c r="AO46" s="6">
        <f>'"cdf"'!AO45/'"cdf"'!$D45</f>
        <v>0.83776595744680826</v>
      </c>
      <c r="AP46" s="6">
        <f>'"cdf"'!AP45/'"cdf"'!$D45</f>
        <v>0.81781914893616992</v>
      </c>
      <c r="AQ46" s="6">
        <f>'"cdf"'!AQ45/'"cdf"'!$D45</f>
        <v>0.78191489361702105</v>
      </c>
      <c r="AR46" s="6">
        <f>'"cdf"'!AR45/'"cdf"'!$D45</f>
        <v>0.73138297872340385</v>
      </c>
      <c r="AS46" s="6">
        <f>'"cdf"'!AS45/'"cdf"'!$D45</f>
        <v>0.6409574468085103</v>
      </c>
      <c r="AT46" s="6">
        <f>'"cdf"'!AT45/'"cdf"'!$D45</f>
        <v>0.28457446808510672</v>
      </c>
      <c r="AU46" s="6">
        <f>'"cdf"'!AU45/'"cdf"'!$D45</f>
        <v>0.2194148936170216</v>
      </c>
      <c r="AV46" s="6">
        <f>'"cdf"'!AV45/'"cdf"'!$D45</f>
        <v>0.16755319148936193</v>
      </c>
      <c r="AW46" s="6">
        <f>'"cdf"'!AW45/'"cdf"'!$D45</f>
        <v>0.11037234042553216</v>
      </c>
      <c r="AX46" s="6">
        <f>'"cdf"'!AX45/'"cdf"'!$D45</f>
        <v>8.5106382978723569E-2</v>
      </c>
      <c r="AY46" s="6">
        <f>'"cdf"'!AY45/'"cdf"'!$D45</f>
        <v>7.1808510638298018E-2</v>
      </c>
      <c r="AZ46" s="6">
        <f>'"cdf"'!AZ45/'"cdf"'!$D45</f>
        <v>5.7180851063829898E-2</v>
      </c>
      <c r="BA46" s="6">
        <f>'"cdf"'!BA45/'"cdf"'!$D45</f>
        <v>4.7872340425532019E-2</v>
      </c>
      <c r="BB46" s="6">
        <f>'"cdf"'!BB45/'"cdf"'!$D45</f>
        <v>4.1223404255319257E-2</v>
      </c>
      <c r="BC46" s="6">
        <f>'"cdf"'!BC45/'"cdf"'!$D45</f>
        <v>3.9893617021276702E-2</v>
      </c>
      <c r="BD46" s="6">
        <f>'"cdf"'!BD45/'"cdf"'!$D45</f>
        <v>3.7234042553191585E-2</v>
      </c>
      <c r="BE46" s="6">
        <f>'"cdf"'!BE45/'"cdf"'!$D45</f>
        <v>3.590425531914903E-2</v>
      </c>
      <c r="BF46" s="6">
        <f>'"cdf"'!BF45/'"cdf"'!$D45</f>
        <v>3.4574468085106475E-2</v>
      </c>
      <c r="BG46" s="6">
        <f>'"cdf"'!BG45/'"cdf"'!$D45</f>
        <v>3.3244680851063919E-2</v>
      </c>
      <c r="BH46" s="6">
        <f>'"cdf"'!BH45/'"cdf"'!$D45</f>
        <v>3.3244680851063919E-2</v>
      </c>
      <c r="BI46" s="6">
        <f>'"cdf"'!BI45/'"cdf"'!$D45</f>
        <v>2.9255319148936251E-2</v>
      </c>
      <c r="BJ46" s="6">
        <f>'"cdf"'!BJ45/'"cdf"'!$D45</f>
        <v>2.5265957446808578E-2</v>
      </c>
      <c r="BK46" s="6">
        <f>'"cdf"'!BK45/'"cdf"'!$D45</f>
        <v>2.2606382978723468E-2</v>
      </c>
      <c r="BL46" s="6">
        <f>'"cdf"'!BL45/'"cdf"'!$D45</f>
        <v>2.2606382978723468E-2</v>
      </c>
      <c r="BM46" s="6">
        <f>'"cdf"'!BM45/'"cdf"'!$D45</f>
        <v>2.127659574468091E-2</v>
      </c>
      <c r="BN46" s="6">
        <f>'"cdf"'!BN45/'"cdf"'!$D45</f>
        <v>1.8617021276595799E-2</v>
      </c>
      <c r="BO46" s="6">
        <f>'"cdf"'!BO45/'"cdf"'!$D45</f>
        <v>1.8617021276595799E-2</v>
      </c>
      <c r="BP46" s="6">
        <f>'"cdf"'!BP45/'"cdf"'!$D45</f>
        <v>1.8617021276595799E-2</v>
      </c>
      <c r="BQ46" s="6">
        <f>'"cdf"'!BQ45/'"cdf"'!$D45</f>
        <v>1.5957446808510686E-2</v>
      </c>
      <c r="BR46" s="6">
        <f>'"cdf"'!BR45/'"cdf"'!$D45</f>
        <v>1.4627659574468129E-2</v>
      </c>
      <c r="BS46" s="6">
        <f>'"cdf"'!BS45/'"cdf"'!$D45</f>
        <v>1.4627659574468129E-2</v>
      </c>
      <c r="BT46" s="6">
        <f>'"cdf"'!BT45/'"cdf"'!$D45</f>
        <v>1.4627659574468129E-2</v>
      </c>
      <c r="BU46" s="7">
        <f>'"cdf"'!BU45/'"cdf"'!$D45</f>
        <v>1.4627659574468129E-2</v>
      </c>
      <c r="BW46" s="14">
        <f t="shared" si="14"/>
        <v>30</v>
      </c>
      <c r="BX46" s="14">
        <f t="shared" si="14"/>
        <v>37</v>
      </c>
      <c r="BY46" s="14">
        <f t="shared" si="14"/>
        <v>41</v>
      </c>
      <c r="BZ46" s="14">
        <f t="shared" si="14"/>
        <v>42</v>
      </c>
      <c r="CA46" s="14">
        <f t="shared" si="14"/>
        <v>43</v>
      </c>
      <c r="CB46" s="14">
        <f t="shared" si="14"/>
        <v>43</v>
      </c>
      <c r="CC46" s="14">
        <f t="shared" si="14"/>
        <v>43</v>
      </c>
      <c r="CD46" s="14">
        <f t="shared" si="14"/>
        <v>44</v>
      </c>
      <c r="CE46" s="14">
        <f t="shared" si="14"/>
        <v>46</v>
      </c>
      <c r="CF46" s="14">
        <f t="shared" si="14"/>
        <v>50</v>
      </c>
      <c r="CG46" s="14">
        <f t="shared" si="14"/>
        <v>58</v>
      </c>
      <c r="CI46" s="14">
        <f t="shared" si="17"/>
        <v>59</v>
      </c>
      <c r="CJ46" s="14">
        <f t="shared" si="17"/>
        <v>66</v>
      </c>
      <c r="CK46" s="14">
        <f t="shared" si="17"/>
        <v>70</v>
      </c>
      <c r="CL46" s="14">
        <f t="shared" si="17"/>
        <v>71</v>
      </c>
      <c r="CM46" s="14">
        <f t="shared" si="17"/>
        <v>72</v>
      </c>
      <c r="CN46" s="14">
        <f t="shared" si="15"/>
        <v>72</v>
      </c>
      <c r="CO46" s="14">
        <f t="shared" si="15"/>
        <v>72</v>
      </c>
      <c r="CP46" s="14">
        <f t="shared" si="15"/>
        <v>73</v>
      </c>
      <c r="CQ46" s="14">
        <f t="shared" si="15"/>
        <v>75</v>
      </c>
      <c r="CR46" s="14">
        <f t="shared" si="15"/>
        <v>79</v>
      </c>
      <c r="CS46" s="14">
        <f t="shared" si="15"/>
        <v>87</v>
      </c>
      <c r="CU46" s="14">
        <f t="shared" si="18"/>
        <v>-13</v>
      </c>
      <c r="CV46" s="14">
        <f t="shared" si="18"/>
        <v>-6</v>
      </c>
      <c r="CW46" s="14">
        <f t="shared" si="18"/>
        <v>-2</v>
      </c>
      <c r="CX46" s="14">
        <f t="shared" si="18"/>
        <v>-1</v>
      </c>
      <c r="CY46" s="14">
        <f t="shared" si="18"/>
        <v>0</v>
      </c>
      <c r="CZ46" s="14">
        <f t="shared" si="16"/>
        <v>0</v>
      </c>
      <c r="DA46" s="14">
        <f t="shared" si="16"/>
        <v>0</v>
      </c>
      <c r="DB46" s="14">
        <f t="shared" si="16"/>
        <v>1</v>
      </c>
      <c r="DC46" s="14">
        <f t="shared" si="16"/>
        <v>3</v>
      </c>
      <c r="DD46" s="14">
        <f t="shared" si="16"/>
        <v>7</v>
      </c>
      <c r="DE46" s="14">
        <f t="shared" si="16"/>
        <v>15</v>
      </c>
      <c r="DG46" s="14">
        <f t="shared" si="20"/>
        <v>-0.18055555555555555</v>
      </c>
      <c r="DH46" s="14">
        <f t="shared" si="20"/>
        <v>-8.3333333333333329E-2</v>
      </c>
      <c r="DI46" s="14">
        <f t="shared" si="20"/>
        <v>-2.7777777777777776E-2</v>
      </c>
      <c r="DJ46" s="14">
        <f t="shared" si="20"/>
        <v>-1.3888888888888888E-2</v>
      </c>
      <c r="DK46" s="14">
        <f t="shared" si="20"/>
        <v>0</v>
      </c>
      <c r="DL46" s="14">
        <f t="shared" si="20"/>
        <v>0</v>
      </c>
      <c r="DM46" s="14">
        <f t="shared" si="20"/>
        <v>0</v>
      </c>
      <c r="DN46" s="14">
        <f t="shared" si="20"/>
        <v>1.3888888888888888E-2</v>
      </c>
      <c r="DO46" s="14">
        <f t="shared" si="20"/>
        <v>4.1666666666666664E-2</v>
      </c>
      <c r="DP46" s="14">
        <f t="shared" si="19"/>
        <v>9.7222222222222224E-2</v>
      </c>
      <c r="DQ46" s="14">
        <f t="shared" si="19"/>
        <v>0.20833333333333334</v>
      </c>
    </row>
    <row r="47" spans="1:121" x14ac:dyDescent="0.25">
      <c r="A47">
        <v>44</v>
      </c>
      <c r="B47">
        <v>73</v>
      </c>
      <c r="C47" s="5">
        <f>SUM(pdf!C46:$BU46)</f>
        <v>0.99999999999999944</v>
      </c>
      <c r="D47" s="6">
        <f>'"cdf"'!D46/'"cdf"'!$D46</f>
        <v>1</v>
      </c>
      <c r="E47" s="6">
        <f>'"cdf"'!E46/'"cdf"'!$D46</f>
        <v>1</v>
      </c>
      <c r="F47" s="6">
        <f>'"cdf"'!F46/'"cdf"'!$D46</f>
        <v>1</v>
      </c>
      <c r="G47" s="6">
        <f>'"cdf"'!G46/'"cdf"'!$D46</f>
        <v>1</v>
      </c>
      <c r="H47" s="6">
        <f>'"cdf"'!H46/'"cdf"'!$D46</f>
        <v>1</v>
      </c>
      <c r="I47" s="6">
        <f>'"cdf"'!I46/'"cdf"'!$D46</f>
        <v>1</v>
      </c>
      <c r="J47" s="6">
        <f>'"cdf"'!J46/'"cdf"'!$D46</f>
        <v>1</v>
      </c>
      <c r="K47" s="6">
        <f>'"cdf"'!K46/'"cdf"'!$D46</f>
        <v>1</v>
      </c>
      <c r="L47" s="6">
        <f>'"cdf"'!L46/'"cdf"'!$D46</f>
        <v>1</v>
      </c>
      <c r="M47" s="6">
        <f>'"cdf"'!M46/'"cdf"'!$D46</f>
        <v>1</v>
      </c>
      <c r="N47" s="6">
        <f>'"cdf"'!N46/'"cdf"'!$D46</f>
        <v>0.99809523809523815</v>
      </c>
      <c r="O47" s="6">
        <f>'"cdf"'!O46/'"cdf"'!$D46</f>
        <v>0.99809523809523815</v>
      </c>
      <c r="P47" s="6">
        <f>'"cdf"'!P46/'"cdf"'!$D46</f>
        <v>0.99809523809523815</v>
      </c>
      <c r="Q47" s="6">
        <f>'"cdf"'!Q46/'"cdf"'!$D46</f>
        <v>0.99809523809523815</v>
      </c>
      <c r="R47" s="6">
        <f>'"cdf"'!R46/'"cdf"'!$D46</f>
        <v>0.99809523809523815</v>
      </c>
      <c r="S47" s="6">
        <f>'"cdf"'!S46/'"cdf"'!$D46</f>
        <v>0.99619047619047618</v>
      </c>
      <c r="T47" s="6">
        <f>'"cdf"'!T46/'"cdf"'!$D46</f>
        <v>0.99619047619047618</v>
      </c>
      <c r="U47" s="6">
        <f>'"cdf"'!U46/'"cdf"'!$D46</f>
        <v>0.99619047619047618</v>
      </c>
      <c r="V47" s="6">
        <f>'"cdf"'!V46/'"cdf"'!$D46</f>
        <v>0.99428571428571433</v>
      </c>
      <c r="W47" s="6">
        <f>'"cdf"'!W46/'"cdf"'!$D46</f>
        <v>0.99238095238095247</v>
      </c>
      <c r="X47" s="6">
        <f>'"cdf"'!X46/'"cdf"'!$D46</f>
        <v>0.99238095238095247</v>
      </c>
      <c r="Y47" s="6">
        <f>'"cdf"'!Y46/'"cdf"'!$D46</f>
        <v>0.98857142857142866</v>
      </c>
      <c r="Z47" s="6">
        <f>'"cdf"'!Z46/'"cdf"'!$D46</f>
        <v>0.98666666666666669</v>
      </c>
      <c r="AA47" s="6">
        <f>'"cdf"'!AA46/'"cdf"'!$D46</f>
        <v>0.98285714285714276</v>
      </c>
      <c r="AB47" s="6">
        <f>'"cdf"'!AB46/'"cdf"'!$D46</f>
        <v>0.98285714285714276</v>
      </c>
      <c r="AC47" s="6">
        <f>'"cdf"'!AC46/'"cdf"'!$D46</f>
        <v>0.97523809523809535</v>
      </c>
      <c r="AD47" s="6">
        <f>'"cdf"'!AD46/'"cdf"'!$D46</f>
        <v>0.97333333333333327</v>
      </c>
      <c r="AE47" s="6">
        <f>'"cdf"'!AE46/'"cdf"'!$D46</f>
        <v>0.96952380952380945</v>
      </c>
      <c r="AF47" s="6">
        <f>'"cdf"'!AF46/'"cdf"'!$D46</f>
        <v>0.96190476190476193</v>
      </c>
      <c r="AG47" s="6">
        <f>'"cdf"'!AG46/'"cdf"'!$D46</f>
        <v>0.95428571428571429</v>
      </c>
      <c r="AH47" s="6">
        <f>'"cdf"'!AH46/'"cdf"'!$D46</f>
        <v>0.95238095238095233</v>
      </c>
      <c r="AI47" s="6">
        <f>'"cdf"'!AI46/'"cdf"'!$D46</f>
        <v>0.94666666666666666</v>
      </c>
      <c r="AJ47" s="6">
        <f>'"cdf"'!AJ46/'"cdf"'!$D46</f>
        <v>0.93523809523809531</v>
      </c>
      <c r="AK47" s="6">
        <f>'"cdf"'!AK46/'"cdf"'!$D46</f>
        <v>0.9123809523809524</v>
      </c>
      <c r="AL47" s="6">
        <f>'"cdf"'!AL46/'"cdf"'!$D46</f>
        <v>0.8933333333333332</v>
      </c>
      <c r="AM47" s="6">
        <f>'"cdf"'!AM46/'"cdf"'!$D46</f>
        <v>0.86476190476190473</v>
      </c>
      <c r="AN47" s="6">
        <f>'"cdf"'!AN46/'"cdf"'!$D46</f>
        <v>0.85142857142857131</v>
      </c>
      <c r="AO47" s="6">
        <f>'"cdf"'!AO46/'"cdf"'!$D46</f>
        <v>0.84571428571428553</v>
      </c>
      <c r="AP47" s="6">
        <f>'"cdf"'!AP46/'"cdf"'!$D46</f>
        <v>0.82857142857142818</v>
      </c>
      <c r="AQ47" s="6">
        <f>'"cdf"'!AQ46/'"cdf"'!$D46</f>
        <v>0.80380952380952331</v>
      </c>
      <c r="AR47" s="6">
        <f>'"cdf"'!AR46/'"cdf"'!$D46</f>
        <v>0.77523809523809484</v>
      </c>
      <c r="AS47" s="6">
        <f>'"cdf"'!AS46/'"cdf"'!$D46</f>
        <v>0.72380952380952401</v>
      </c>
      <c r="AT47" s="6">
        <f>'"cdf"'!AT46/'"cdf"'!$D46</f>
        <v>0.62857142857142856</v>
      </c>
      <c r="AU47" s="6">
        <f>'"cdf"'!AU46/'"cdf"'!$D46</f>
        <v>0.29714285714285782</v>
      </c>
      <c r="AV47" s="6">
        <f>'"cdf"'!AV46/'"cdf"'!$D46</f>
        <v>0.20761904761904804</v>
      </c>
      <c r="AW47" s="6">
        <f>'"cdf"'!AW46/'"cdf"'!$D46</f>
        <v>0.14666666666666697</v>
      </c>
      <c r="AX47" s="6">
        <f>'"cdf"'!AX46/'"cdf"'!$D46</f>
        <v>0.11047619047619067</v>
      </c>
      <c r="AY47" s="6">
        <f>'"cdf"'!AY46/'"cdf"'!$D46</f>
        <v>9.5238095238095385E-2</v>
      </c>
      <c r="AZ47" s="6">
        <f>'"cdf"'!AZ46/'"cdf"'!$D46</f>
        <v>8.3809523809523945E-2</v>
      </c>
      <c r="BA47" s="6">
        <f>'"cdf"'!BA46/'"cdf"'!$D46</f>
        <v>6.6666666666666777E-2</v>
      </c>
      <c r="BB47" s="6">
        <f>'"cdf"'!BB46/'"cdf"'!$D46</f>
        <v>5.904761904761914E-2</v>
      </c>
      <c r="BC47" s="6">
        <f>'"cdf"'!BC46/'"cdf"'!$D46</f>
        <v>5.1428571428571511E-2</v>
      </c>
      <c r="BD47" s="6">
        <f>'"cdf"'!BD46/'"cdf"'!$D46</f>
        <v>4.7619047619047714E-2</v>
      </c>
      <c r="BE47" s="6">
        <f>'"cdf"'!BE46/'"cdf"'!$D46</f>
        <v>4.5714285714285804E-2</v>
      </c>
      <c r="BF47" s="6">
        <f>'"cdf"'!BF46/'"cdf"'!$D46</f>
        <v>3.8095238095238182E-2</v>
      </c>
      <c r="BG47" s="6">
        <f>'"cdf"'!BG46/'"cdf"'!$D46</f>
        <v>3.8095238095238182E-2</v>
      </c>
      <c r="BH47" s="6">
        <f>'"cdf"'!BH46/'"cdf"'!$D46</f>
        <v>3.8095238095238182E-2</v>
      </c>
      <c r="BI47" s="6">
        <f>'"cdf"'!BI46/'"cdf"'!$D46</f>
        <v>3.6190476190476266E-2</v>
      </c>
      <c r="BJ47" s="6">
        <f>'"cdf"'!BJ46/'"cdf"'!$D46</f>
        <v>3.0476190476190549E-2</v>
      </c>
      <c r="BK47" s="6">
        <f>'"cdf"'!BK46/'"cdf"'!$D46</f>
        <v>2.857142857142864E-2</v>
      </c>
      <c r="BL47" s="6">
        <f>'"cdf"'!BL46/'"cdf"'!$D46</f>
        <v>2.857142857142864E-2</v>
      </c>
      <c r="BM47" s="6">
        <f>'"cdf"'!BM46/'"cdf"'!$D46</f>
        <v>2.6666666666666727E-2</v>
      </c>
      <c r="BN47" s="6">
        <f>'"cdf"'!BN46/'"cdf"'!$D46</f>
        <v>2.6666666666666727E-2</v>
      </c>
      <c r="BO47" s="6">
        <f>'"cdf"'!BO46/'"cdf"'!$D46</f>
        <v>2.6666666666666727E-2</v>
      </c>
      <c r="BP47" s="6">
        <f>'"cdf"'!BP46/'"cdf"'!$D46</f>
        <v>2.4761904761904815E-2</v>
      </c>
      <c r="BQ47" s="6">
        <f>'"cdf"'!BQ46/'"cdf"'!$D46</f>
        <v>2.2857142857142906E-2</v>
      </c>
      <c r="BR47" s="6">
        <f>'"cdf"'!BR46/'"cdf"'!$D46</f>
        <v>2.0952380952380997E-2</v>
      </c>
      <c r="BS47" s="6">
        <f>'"cdf"'!BS46/'"cdf"'!$D46</f>
        <v>1.9047619047619088E-2</v>
      </c>
      <c r="BT47" s="6">
        <f>'"cdf"'!BT46/'"cdf"'!$D46</f>
        <v>1.7142857142857178E-2</v>
      </c>
      <c r="BU47" s="7">
        <f>'"cdf"'!BU46/'"cdf"'!$D46</f>
        <v>1.5238095238095268E-2</v>
      </c>
      <c r="BW47" s="14">
        <f t="shared" si="14"/>
        <v>32</v>
      </c>
      <c r="BX47" s="14">
        <f t="shared" si="14"/>
        <v>38</v>
      </c>
      <c r="BY47" s="14">
        <f t="shared" si="14"/>
        <v>42</v>
      </c>
      <c r="BZ47" s="14">
        <f t="shared" si="14"/>
        <v>43</v>
      </c>
      <c r="CA47" s="14">
        <f t="shared" si="14"/>
        <v>44</v>
      </c>
      <c r="CB47" s="14">
        <f t="shared" si="14"/>
        <v>44</v>
      </c>
      <c r="CC47" s="14">
        <f t="shared" si="14"/>
        <v>44</v>
      </c>
      <c r="CD47" s="14">
        <f t="shared" si="14"/>
        <v>45</v>
      </c>
      <c r="CE47" s="14">
        <f t="shared" si="14"/>
        <v>46</v>
      </c>
      <c r="CF47" s="14">
        <f t="shared" si="14"/>
        <v>53</v>
      </c>
      <c r="CG47" s="14">
        <f t="shared" si="14"/>
        <v>60</v>
      </c>
      <c r="CI47" s="14">
        <f t="shared" si="17"/>
        <v>61</v>
      </c>
      <c r="CJ47" s="14">
        <f t="shared" si="17"/>
        <v>67</v>
      </c>
      <c r="CK47" s="14">
        <f t="shared" si="17"/>
        <v>71</v>
      </c>
      <c r="CL47" s="14">
        <f t="shared" si="17"/>
        <v>72</v>
      </c>
      <c r="CM47" s="14">
        <f t="shared" si="17"/>
        <v>73</v>
      </c>
      <c r="CN47" s="14">
        <f t="shared" si="15"/>
        <v>73</v>
      </c>
      <c r="CO47" s="14">
        <f t="shared" si="15"/>
        <v>73</v>
      </c>
      <c r="CP47" s="14">
        <f t="shared" si="15"/>
        <v>74</v>
      </c>
      <c r="CQ47" s="14">
        <f t="shared" si="15"/>
        <v>75</v>
      </c>
      <c r="CR47" s="14">
        <f t="shared" si="15"/>
        <v>82</v>
      </c>
      <c r="CS47" s="14">
        <f t="shared" si="15"/>
        <v>89</v>
      </c>
      <c r="CU47" s="14">
        <f t="shared" si="18"/>
        <v>-12</v>
      </c>
      <c r="CV47" s="14">
        <f t="shared" si="18"/>
        <v>-6</v>
      </c>
      <c r="CW47" s="14">
        <f t="shared" si="18"/>
        <v>-2</v>
      </c>
      <c r="CX47" s="14">
        <f t="shared" si="18"/>
        <v>-1</v>
      </c>
      <c r="CY47" s="14">
        <f t="shared" si="18"/>
        <v>0</v>
      </c>
      <c r="CZ47" s="14">
        <f t="shared" si="16"/>
        <v>0</v>
      </c>
      <c r="DA47" s="14">
        <f t="shared" si="16"/>
        <v>0</v>
      </c>
      <c r="DB47" s="14">
        <f t="shared" si="16"/>
        <v>1</v>
      </c>
      <c r="DC47" s="14">
        <f t="shared" si="16"/>
        <v>2</v>
      </c>
      <c r="DD47" s="14">
        <f t="shared" si="16"/>
        <v>9</v>
      </c>
      <c r="DE47" s="14">
        <f t="shared" si="16"/>
        <v>16</v>
      </c>
      <c r="DG47" s="14">
        <f t="shared" si="20"/>
        <v>-0.16438356164383561</v>
      </c>
      <c r="DH47" s="14">
        <f t="shared" si="20"/>
        <v>-8.2191780821917804E-2</v>
      </c>
      <c r="DI47" s="14">
        <f t="shared" si="20"/>
        <v>-2.7397260273972601E-2</v>
      </c>
      <c r="DJ47" s="14">
        <f t="shared" si="20"/>
        <v>-1.3698630136986301E-2</v>
      </c>
      <c r="DK47" s="14">
        <f t="shared" si="20"/>
        <v>0</v>
      </c>
      <c r="DL47" s="14">
        <f t="shared" si="20"/>
        <v>0</v>
      </c>
      <c r="DM47" s="14">
        <f t="shared" si="20"/>
        <v>0</v>
      </c>
      <c r="DN47" s="14">
        <f t="shared" si="20"/>
        <v>1.3698630136986301E-2</v>
      </c>
      <c r="DO47" s="14">
        <f t="shared" si="20"/>
        <v>2.7397260273972601E-2</v>
      </c>
      <c r="DP47" s="14">
        <f t="shared" si="19"/>
        <v>0.12328767123287671</v>
      </c>
      <c r="DQ47" s="14">
        <f t="shared" si="19"/>
        <v>0.21917808219178081</v>
      </c>
    </row>
    <row r="48" spans="1:121" x14ac:dyDescent="0.25">
      <c r="A48">
        <v>45</v>
      </c>
      <c r="B48">
        <v>74</v>
      </c>
      <c r="C48" s="5">
        <f>SUM(pdf!C47:$BU47)</f>
        <v>0.99999999999999756</v>
      </c>
      <c r="D48" s="6">
        <f>'"cdf"'!D47/'"cdf"'!$D47</f>
        <v>1</v>
      </c>
      <c r="E48" s="6">
        <f>'"cdf"'!E47/'"cdf"'!$D47</f>
        <v>1</v>
      </c>
      <c r="F48" s="6">
        <f>'"cdf"'!F47/'"cdf"'!$D47</f>
        <v>1</v>
      </c>
      <c r="G48" s="6">
        <f>'"cdf"'!G47/'"cdf"'!$D47</f>
        <v>1</v>
      </c>
      <c r="H48" s="6">
        <f>'"cdf"'!H47/'"cdf"'!$D47</f>
        <v>1</v>
      </c>
      <c r="I48" s="6">
        <f>'"cdf"'!I47/'"cdf"'!$D47</f>
        <v>1</v>
      </c>
      <c r="J48" s="6">
        <f>'"cdf"'!J47/'"cdf"'!$D47</f>
        <v>1</v>
      </c>
      <c r="K48" s="6">
        <f>'"cdf"'!K47/'"cdf"'!$D47</f>
        <v>1</v>
      </c>
      <c r="L48" s="6">
        <f>'"cdf"'!L47/'"cdf"'!$D47</f>
        <v>0.99826086956521742</v>
      </c>
      <c r="M48" s="6">
        <f>'"cdf"'!M47/'"cdf"'!$D47</f>
        <v>0.99826086956521742</v>
      </c>
      <c r="N48" s="6">
        <f>'"cdf"'!N47/'"cdf"'!$D47</f>
        <v>0.99826086956521742</v>
      </c>
      <c r="O48" s="6">
        <f>'"cdf"'!O47/'"cdf"'!$D47</f>
        <v>0.99826086956521742</v>
      </c>
      <c r="P48" s="6">
        <f>'"cdf"'!P47/'"cdf"'!$D47</f>
        <v>0.99826086956521742</v>
      </c>
      <c r="Q48" s="6">
        <f>'"cdf"'!Q47/'"cdf"'!$D47</f>
        <v>0.99826086956521742</v>
      </c>
      <c r="R48" s="6">
        <f>'"cdf"'!R47/'"cdf"'!$D47</f>
        <v>0.99826086956521742</v>
      </c>
      <c r="S48" s="6">
        <f>'"cdf"'!S47/'"cdf"'!$D47</f>
        <v>0.99826086956521742</v>
      </c>
      <c r="T48" s="6">
        <f>'"cdf"'!T47/'"cdf"'!$D47</f>
        <v>0.99826086956521742</v>
      </c>
      <c r="U48" s="6">
        <f>'"cdf"'!U47/'"cdf"'!$D47</f>
        <v>0.99826086956521742</v>
      </c>
      <c r="V48" s="6">
        <f>'"cdf"'!V47/'"cdf"'!$D47</f>
        <v>0.99652173913043474</v>
      </c>
      <c r="W48" s="6">
        <f>'"cdf"'!W47/'"cdf"'!$D47</f>
        <v>0.99478260869565216</v>
      </c>
      <c r="X48" s="6">
        <f>'"cdf"'!X47/'"cdf"'!$D47</f>
        <v>0.99304347826086958</v>
      </c>
      <c r="Y48" s="6">
        <f>'"cdf"'!Y47/'"cdf"'!$D47</f>
        <v>0.98956521739130443</v>
      </c>
      <c r="Z48" s="6">
        <f>'"cdf"'!Z47/'"cdf"'!$D47</f>
        <v>0.98782608695652163</v>
      </c>
      <c r="AA48" s="6">
        <f>'"cdf"'!AA47/'"cdf"'!$D47</f>
        <v>0.98608695652173906</v>
      </c>
      <c r="AB48" s="6">
        <f>'"cdf"'!AB47/'"cdf"'!$D47</f>
        <v>0.98434782608695648</v>
      </c>
      <c r="AC48" s="6">
        <f>'"cdf"'!AC47/'"cdf"'!$D47</f>
        <v>0.98086956521739121</v>
      </c>
      <c r="AD48" s="6">
        <f>'"cdf"'!AD47/'"cdf"'!$D47</f>
        <v>0.97739130434782606</v>
      </c>
      <c r="AE48" s="6">
        <f>'"cdf"'!AE47/'"cdf"'!$D47</f>
        <v>0.97043478260869565</v>
      </c>
      <c r="AF48" s="6">
        <f>'"cdf"'!AF47/'"cdf"'!$D47</f>
        <v>0.96695652173913049</v>
      </c>
      <c r="AG48" s="6">
        <f>'"cdf"'!AG47/'"cdf"'!$D47</f>
        <v>0.96347826086956523</v>
      </c>
      <c r="AH48" s="6">
        <f>'"cdf"'!AH47/'"cdf"'!$D47</f>
        <v>0.95826086956521728</v>
      </c>
      <c r="AI48" s="6">
        <f>'"cdf"'!AI47/'"cdf"'!$D47</f>
        <v>0.95130434782608697</v>
      </c>
      <c r="AJ48" s="6">
        <f>'"cdf"'!AJ47/'"cdf"'!$D47</f>
        <v>0.94434782608695655</v>
      </c>
      <c r="AK48" s="6">
        <f>'"cdf"'!AK47/'"cdf"'!$D47</f>
        <v>0.93565217391304356</v>
      </c>
      <c r="AL48" s="6">
        <f>'"cdf"'!AL47/'"cdf"'!$D47</f>
        <v>0.92173913043478262</v>
      </c>
      <c r="AM48" s="6">
        <f>'"cdf"'!AM47/'"cdf"'!$D47</f>
        <v>0.89565217391304341</v>
      </c>
      <c r="AN48" s="6">
        <f>'"cdf"'!AN47/'"cdf"'!$D47</f>
        <v>0.87999999999999989</v>
      </c>
      <c r="AO48" s="6">
        <f>'"cdf"'!AO47/'"cdf"'!$D47</f>
        <v>0.85217391304347812</v>
      </c>
      <c r="AP48" s="6">
        <f>'"cdf"'!AP47/'"cdf"'!$D47</f>
        <v>0.83304347826086933</v>
      </c>
      <c r="AQ48" s="6">
        <f>'"cdf"'!AQ47/'"cdf"'!$D47</f>
        <v>0.80695652173913079</v>
      </c>
      <c r="AR48" s="6">
        <f>'"cdf"'!AR47/'"cdf"'!$D47</f>
        <v>0.7652173913043484</v>
      </c>
      <c r="AS48" s="6">
        <f>'"cdf"'!AS47/'"cdf"'!$D47</f>
        <v>0.72695652173913095</v>
      </c>
      <c r="AT48" s="6">
        <f>'"cdf"'!AT47/'"cdf"'!$D47</f>
        <v>0.67652173913043545</v>
      </c>
      <c r="AU48" s="6">
        <f>'"cdf"'!AU47/'"cdf"'!$D47</f>
        <v>0.57043478260869607</v>
      </c>
      <c r="AV48" s="6">
        <f>'"cdf"'!AV47/'"cdf"'!$D47</f>
        <v>0.24173913043478318</v>
      </c>
      <c r="AW48" s="6">
        <f>'"cdf"'!AW47/'"cdf"'!$D47</f>
        <v>0.17043478260869602</v>
      </c>
      <c r="AX48" s="6">
        <f>'"cdf"'!AX47/'"cdf"'!$D47</f>
        <v>0.13043478260869604</v>
      </c>
      <c r="AY48" s="6">
        <f>'"cdf"'!AY47/'"cdf"'!$D47</f>
        <v>0.10782608695652204</v>
      </c>
      <c r="AZ48" s="6">
        <f>'"cdf"'!AZ47/'"cdf"'!$D47</f>
        <v>7.8260869565217606E-2</v>
      </c>
      <c r="BA48" s="6">
        <f>'"cdf"'!BA47/'"cdf"'!$D47</f>
        <v>6.7826086956521925E-2</v>
      </c>
      <c r="BB48" s="6">
        <f>'"cdf"'!BB47/'"cdf"'!$D47</f>
        <v>6.2608695652174085E-2</v>
      </c>
      <c r="BC48" s="6">
        <f>'"cdf"'!BC47/'"cdf"'!$D47</f>
        <v>5.2173913043478411E-2</v>
      </c>
      <c r="BD48" s="6">
        <f>'"cdf"'!BD47/'"cdf"'!$D47</f>
        <v>4.8695652173913202E-2</v>
      </c>
      <c r="BE48" s="6">
        <f>'"cdf"'!BE47/'"cdf"'!$D47</f>
        <v>4.6956521739130591E-2</v>
      </c>
      <c r="BF48" s="6">
        <f>'"cdf"'!BF47/'"cdf"'!$D47</f>
        <v>4.1739130434782751E-2</v>
      </c>
      <c r="BG48" s="6">
        <f>'"cdf"'!BG47/'"cdf"'!$D47</f>
        <v>4.000000000000014E-2</v>
      </c>
      <c r="BH48" s="6">
        <f>'"cdf"'!BH47/'"cdf"'!$D47</f>
        <v>4.000000000000014E-2</v>
      </c>
      <c r="BI48" s="6">
        <f>'"cdf"'!BI47/'"cdf"'!$D47</f>
        <v>3.4782608695652292E-2</v>
      </c>
      <c r="BJ48" s="6">
        <f>'"cdf"'!BJ47/'"cdf"'!$D47</f>
        <v>3.3043478260869674E-2</v>
      </c>
      <c r="BK48" s="6">
        <f>'"cdf"'!BK47/'"cdf"'!$D47</f>
        <v>3.1304347826087056E-2</v>
      </c>
      <c r="BL48" s="6">
        <f>'"cdf"'!BL47/'"cdf"'!$D47</f>
        <v>3.1304347826087056E-2</v>
      </c>
      <c r="BM48" s="6">
        <f>'"cdf"'!BM47/'"cdf"'!$D47</f>
        <v>2.7826086956521844E-2</v>
      </c>
      <c r="BN48" s="6">
        <f>'"cdf"'!BN47/'"cdf"'!$D47</f>
        <v>2.608695652173923E-2</v>
      </c>
      <c r="BO48" s="6">
        <f>'"cdf"'!BO47/'"cdf"'!$D47</f>
        <v>2.4347826086956615E-2</v>
      </c>
      <c r="BP48" s="6">
        <f>'"cdf"'!BP47/'"cdf"'!$D47</f>
        <v>2.2608695652174E-2</v>
      </c>
      <c r="BQ48" s="6">
        <f>'"cdf"'!BQ47/'"cdf"'!$D47</f>
        <v>2.2608695652174E-2</v>
      </c>
      <c r="BR48" s="6">
        <f>'"cdf"'!BR47/'"cdf"'!$D47</f>
        <v>2.0869565217391386E-2</v>
      </c>
      <c r="BS48" s="6">
        <f>'"cdf"'!BS47/'"cdf"'!$D47</f>
        <v>2.0869565217391386E-2</v>
      </c>
      <c r="BT48" s="6">
        <f>'"cdf"'!BT47/'"cdf"'!$D47</f>
        <v>2.0869565217391386E-2</v>
      </c>
      <c r="BU48" s="7">
        <f>'"cdf"'!BU47/'"cdf"'!$D47</f>
        <v>1.9130434782608771E-2</v>
      </c>
      <c r="BW48" s="14">
        <f t="shared" si="14"/>
        <v>33</v>
      </c>
      <c r="BX48" s="14">
        <f t="shared" si="14"/>
        <v>39</v>
      </c>
      <c r="BY48" s="14">
        <f t="shared" si="14"/>
        <v>42</v>
      </c>
      <c r="BZ48" s="14">
        <f t="shared" si="14"/>
        <v>44</v>
      </c>
      <c r="CA48" s="14">
        <f t="shared" si="14"/>
        <v>45</v>
      </c>
      <c r="CB48" s="14">
        <f t="shared" si="14"/>
        <v>45</v>
      </c>
      <c r="CC48" s="14">
        <f t="shared" si="14"/>
        <v>45</v>
      </c>
      <c r="CD48" s="14">
        <f t="shared" si="14"/>
        <v>45</v>
      </c>
      <c r="CE48" s="14">
        <f t="shared" si="14"/>
        <v>47</v>
      </c>
      <c r="CF48" s="14">
        <f t="shared" si="14"/>
        <v>53</v>
      </c>
      <c r="CG48" s="14">
        <f t="shared" si="14"/>
        <v>62</v>
      </c>
      <c r="CI48" s="14">
        <f t="shared" si="17"/>
        <v>62</v>
      </c>
      <c r="CJ48" s="14">
        <f t="shared" si="17"/>
        <v>68</v>
      </c>
      <c r="CK48" s="14">
        <f t="shared" si="17"/>
        <v>71</v>
      </c>
      <c r="CL48" s="14">
        <f t="shared" si="17"/>
        <v>73</v>
      </c>
      <c r="CM48" s="14">
        <f t="shared" si="17"/>
        <v>74</v>
      </c>
      <c r="CN48" s="14">
        <f t="shared" si="15"/>
        <v>74</v>
      </c>
      <c r="CO48" s="14">
        <f t="shared" si="15"/>
        <v>74</v>
      </c>
      <c r="CP48" s="14">
        <f t="shared" si="15"/>
        <v>74</v>
      </c>
      <c r="CQ48" s="14">
        <f t="shared" si="15"/>
        <v>76</v>
      </c>
      <c r="CR48" s="14">
        <f t="shared" si="15"/>
        <v>82</v>
      </c>
      <c r="CS48" s="14">
        <f t="shared" si="15"/>
        <v>91</v>
      </c>
      <c r="CU48" s="14">
        <f t="shared" si="18"/>
        <v>-12</v>
      </c>
      <c r="CV48" s="14">
        <f t="shared" si="18"/>
        <v>-6</v>
      </c>
      <c r="CW48" s="14">
        <f t="shared" si="18"/>
        <v>-3</v>
      </c>
      <c r="CX48" s="14">
        <f t="shared" si="18"/>
        <v>-1</v>
      </c>
      <c r="CY48" s="14">
        <f t="shared" si="18"/>
        <v>0</v>
      </c>
      <c r="CZ48" s="14">
        <f t="shared" si="16"/>
        <v>0</v>
      </c>
      <c r="DA48" s="14">
        <f t="shared" si="16"/>
        <v>0</v>
      </c>
      <c r="DB48" s="14">
        <f t="shared" si="16"/>
        <v>0</v>
      </c>
      <c r="DC48" s="14">
        <f t="shared" si="16"/>
        <v>2</v>
      </c>
      <c r="DD48" s="14">
        <f t="shared" si="16"/>
        <v>8</v>
      </c>
      <c r="DE48" s="14">
        <f t="shared" si="16"/>
        <v>17</v>
      </c>
      <c r="DG48" s="14">
        <f t="shared" si="20"/>
        <v>-0.16216216216216217</v>
      </c>
      <c r="DH48" s="14">
        <f t="shared" si="20"/>
        <v>-8.1081081081081086E-2</v>
      </c>
      <c r="DI48" s="14">
        <f t="shared" si="20"/>
        <v>-4.0540540540540543E-2</v>
      </c>
      <c r="DJ48" s="14">
        <f t="shared" si="20"/>
        <v>-1.3513513513513514E-2</v>
      </c>
      <c r="DK48" s="14">
        <f t="shared" si="20"/>
        <v>0</v>
      </c>
      <c r="DL48" s="14">
        <f t="shared" si="20"/>
        <v>0</v>
      </c>
      <c r="DM48" s="14">
        <f t="shared" si="20"/>
        <v>0</v>
      </c>
      <c r="DN48" s="14">
        <f t="shared" si="20"/>
        <v>0</v>
      </c>
      <c r="DO48" s="14">
        <f t="shared" si="20"/>
        <v>2.7027027027027029E-2</v>
      </c>
      <c r="DP48" s="14">
        <f t="shared" si="19"/>
        <v>0.10810810810810811</v>
      </c>
      <c r="DQ48" s="14">
        <f t="shared" si="19"/>
        <v>0.22972972972972974</v>
      </c>
    </row>
    <row r="49" spans="1:121" x14ac:dyDescent="0.25">
      <c r="A49">
        <v>46</v>
      </c>
      <c r="B49">
        <v>75</v>
      </c>
      <c r="C49" s="5">
        <f>SUM(pdf!C48:$BU48)</f>
        <v>0.99999999999999878</v>
      </c>
      <c r="D49" s="6">
        <f>'"cdf"'!D48/'"cdf"'!$D48</f>
        <v>1</v>
      </c>
      <c r="E49" s="6">
        <f>'"cdf"'!E48/'"cdf"'!$D48</f>
        <v>1</v>
      </c>
      <c r="F49" s="6">
        <f>'"cdf"'!F48/'"cdf"'!$D48</f>
        <v>1</v>
      </c>
      <c r="G49" s="6">
        <f>'"cdf"'!G48/'"cdf"'!$D48</f>
        <v>1</v>
      </c>
      <c r="H49" s="6">
        <f>'"cdf"'!H48/'"cdf"'!$D48</f>
        <v>1</v>
      </c>
      <c r="I49" s="6">
        <f>'"cdf"'!I48/'"cdf"'!$D48</f>
        <v>0.99819819819819822</v>
      </c>
      <c r="J49" s="6">
        <f>'"cdf"'!J48/'"cdf"'!$D48</f>
        <v>0.99819819819819822</v>
      </c>
      <c r="K49" s="6">
        <f>'"cdf"'!K48/'"cdf"'!$D48</f>
        <v>0.99819819819819822</v>
      </c>
      <c r="L49" s="6">
        <f>'"cdf"'!L48/'"cdf"'!$D48</f>
        <v>0.99819819819819822</v>
      </c>
      <c r="M49" s="6">
        <f>'"cdf"'!M48/'"cdf"'!$D48</f>
        <v>0.99819819819819822</v>
      </c>
      <c r="N49" s="6">
        <f>'"cdf"'!N48/'"cdf"'!$D48</f>
        <v>0.99639639639639643</v>
      </c>
      <c r="O49" s="6">
        <f>'"cdf"'!O48/'"cdf"'!$D48</f>
        <v>0.99639639639639643</v>
      </c>
      <c r="P49" s="6">
        <f>'"cdf"'!P48/'"cdf"'!$D48</f>
        <v>0.99639639639639643</v>
      </c>
      <c r="Q49" s="6">
        <f>'"cdf"'!Q48/'"cdf"'!$D48</f>
        <v>0.99639639639639643</v>
      </c>
      <c r="R49" s="6">
        <f>'"cdf"'!R48/'"cdf"'!$D48</f>
        <v>0.99639639639639643</v>
      </c>
      <c r="S49" s="6">
        <f>'"cdf"'!S48/'"cdf"'!$D48</f>
        <v>0.99639639639639643</v>
      </c>
      <c r="T49" s="6">
        <f>'"cdf"'!T48/'"cdf"'!$D48</f>
        <v>0.99639639639639643</v>
      </c>
      <c r="U49" s="6">
        <f>'"cdf"'!U48/'"cdf"'!$D48</f>
        <v>0.99279279279279287</v>
      </c>
      <c r="V49" s="6">
        <f>'"cdf"'!V48/'"cdf"'!$D48</f>
        <v>0.99099099099099108</v>
      </c>
      <c r="W49" s="6">
        <f>'"cdf"'!W48/'"cdf"'!$D48</f>
        <v>0.99099099099099108</v>
      </c>
      <c r="X49" s="6">
        <f>'"cdf"'!X48/'"cdf"'!$D48</f>
        <v>0.98738738738738741</v>
      </c>
      <c r="Y49" s="6">
        <f>'"cdf"'!Y48/'"cdf"'!$D48</f>
        <v>0.98558558558558562</v>
      </c>
      <c r="Z49" s="6">
        <f>'"cdf"'!Z48/'"cdf"'!$D48</f>
        <v>0.98018018018018027</v>
      </c>
      <c r="AA49" s="6">
        <f>'"cdf"'!AA48/'"cdf"'!$D48</f>
        <v>0.97837837837837849</v>
      </c>
      <c r="AB49" s="6">
        <f>'"cdf"'!AB48/'"cdf"'!$D48</f>
        <v>0.97837837837837849</v>
      </c>
      <c r="AC49" s="6">
        <f>'"cdf"'!AC48/'"cdf"'!$D48</f>
        <v>0.97297297297297292</v>
      </c>
      <c r="AD49" s="6">
        <f>'"cdf"'!AD48/'"cdf"'!$D48</f>
        <v>0.96576576576576589</v>
      </c>
      <c r="AE49" s="6">
        <f>'"cdf"'!AE48/'"cdf"'!$D48</f>
        <v>0.95315315315315319</v>
      </c>
      <c r="AF49" s="6">
        <f>'"cdf"'!AF48/'"cdf"'!$D48</f>
        <v>0.94774774774774795</v>
      </c>
      <c r="AG49" s="6">
        <f>'"cdf"'!AG48/'"cdf"'!$D48</f>
        <v>0.94414414414414438</v>
      </c>
      <c r="AH49" s="6">
        <f>'"cdf"'!AH48/'"cdf"'!$D48</f>
        <v>0.93513513513513524</v>
      </c>
      <c r="AI49" s="6">
        <f>'"cdf"'!AI48/'"cdf"'!$D48</f>
        <v>0.92612612612612621</v>
      </c>
      <c r="AJ49" s="6">
        <f>'"cdf"'!AJ48/'"cdf"'!$D48</f>
        <v>0.91171171171171184</v>
      </c>
      <c r="AK49" s="6">
        <f>'"cdf"'!AK48/'"cdf"'!$D48</f>
        <v>0.89549549549549556</v>
      </c>
      <c r="AL49" s="6">
        <f>'"cdf"'!AL48/'"cdf"'!$D48</f>
        <v>0.8900900900900901</v>
      </c>
      <c r="AM49" s="6">
        <f>'"cdf"'!AM48/'"cdf"'!$D48</f>
        <v>0.88288288288288297</v>
      </c>
      <c r="AN49" s="6">
        <f>'"cdf"'!AN48/'"cdf"'!$D48</f>
        <v>0.87207207207207227</v>
      </c>
      <c r="AO49" s="6">
        <f>'"cdf"'!AO48/'"cdf"'!$D48</f>
        <v>0.85045045045045098</v>
      </c>
      <c r="AP49" s="6">
        <f>'"cdf"'!AP48/'"cdf"'!$D48</f>
        <v>0.82702702702702746</v>
      </c>
      <c r="AQ49" s="6">
        <f>'"cdf"'!AQ48/'"cdf"'!$D48</f>
        <v>0.80900900900900952</v>
      </c>
      <c r="AR49" s="6">
        <f>'"cdf"'!AR48/'"cdf"'!$D48</f>
        <v>0.78198198198198254</v>
      </c>
      <c r="AS49" s="6">
        <f>'"cdf"'!AS48/'"cdf"'!$D48</f>
        <v>0.76396396396396449</v>
      </c>
      <c r="AT49" s="6">
        <f>'"cdf"'!AT48/'"cdf"'!$D48</f>
        <v>0.73153153153153205</v>
      </c>
      <c r="AU49" s="6">
        <f>'"cdf"'!AU48/'"cdf"'!$D48</f>
        <v>0.66846846846846908</v>
      </c>
      <c r="AV49" s="6">
        <f>'"cdf"'!AV48/'"cdf"'!$D48</f>
        <v>0.56396396396396453</v>
      </c>
      <c r="AW49" s="6">
        <f>'"cdf"'!AW48/'"cdf"'!$D48</f>
        <v>0.25045045045045072</v>
      </c>
      <c r="AX49" s="6">
        <f>'"cdf"'!AX48/'"cdf"'!$D48</f>
        <v>0.18198198198198209</v>
      </c>
      <c r="AY49" s="6">
        <f>'"cdf"'!AY48/'"cdf"'!$D48</f>
        <v>0.12072072072072078</v>
      </c>
      <c r="AZ49" s="6">
        <f>'"cdf"'!AZ48/'"cdf"'!$D48</f>
        <v>9.1891891891891925E-2</v>
      </c>
      <c r="BA49" s="6">
        <f>'"cdf"'!BA48/'"cdf"'!$D48</f>
        <v>8.1081081081081127E-2</v>
      </c>
      <c r="BB49" s="6">
        <f>'"cdf"'!BB48/'"cdf"'!$D48</f>
        <v>5.9459459459459477E-2</v>
      </c>
      <c r="BC49" s="6">
        <f>'"cdf"'!BC48/'"cdf"'!$D48</f>
        <v>5.5855855855855861E-2</v>
      </c>
      <c r="BD49" s="6">
        <f>'"cdf"'!BD48/'"cdf"'!$D48</f>
        <v>5.0450450450450483E-2</v>
      </c>
      <c r="BE49" s="6">
        <f>'"cdf"'!BE48/'"cdf"'!$D48</f>
        <v>5.0450450450450483E-2</v>
      </c>
      <c r="BF49" s="6">
        <f>'"cdf"'!BF48/'"cdf"'!$D48</f>
        <v>4.6846846846846882E-2</v>
      </c>
      <c r="BG49" s="6">
        <f>'"cdf"'!BG48/'"cdf"'!$D48</f>
        <v>4.324324324324328E-2</v>
      </c>
      <c r="BH49" s="6">
        <f>'"cdf"'!BH48/'"cdf"'!$D48</f>
        <v>4.324324324324328E-2</v>
      </c>
      <c r="BI49" s="6">
        <f>'"cdf"'!BI48/'"cdf"'!$D48</f>
        <v>4.1441441441441483E-2</v>
      </c>
      <c r="BJ49" s="6">
        <f>'"cdf"'!BJ48/'"cdf"'!$D48</f>
        <v>3.9639639639639679E-2</v>
      </c>
      <c r="BK49" s="6">
        <f>'"cdf"'!BK48/'"cdf"'!$D48</f>
        <v>3.6036036036036077E-2</v>
      </c>
      <c r="BL49" s="6">
        <f>'"cdf"'!BL48/'"cdf"'!$D48</f>
        <v>3.6036036036036077E-2</v>
      </c>
      <c r="BM49" s="6">
        <f>'"cdf"'!BM48/'"cdf"'!$D48</f>
        <v>3.4234234234234266E-2</v>
      </c>
      <c r="BN49" s="6">
        <f>'"cdf"'!BN48/'"cdf"'!$D48</f>
        <v>3.4234234234234266E-2</v>
      </c>
      <c r="BO49" s="6">
        <f>'"cdf"'!BO48/'"cdf"'!$D48</f>
        <v>3.4234234234234266E-2</v>
      </c>
      <c r="BP49" s="6">
        <f>'"cdf"'!BP48/'"cdf"'!$D48</f>
        <v>3.4234234234234266E-2</v>
      </c>
      <c r="BQ49" s="6">
        <f>'"cdf"'!BQ48/'"cdf"'!$D48</f>
        <v>3.4234234234234266E-2</v>
      </c>
      <c r="BR49" s="6">
        <f>'"cdf"'!BR48/'"cdf"'!$D48</f>
        <v>3.2432432432432469E-2</v>
      </c>
      <c r="BS49" s="6">
        <f>'"cdf"'!BS48/'"cdf"'!$D48</f>
        <v>3.2432432432432469E-2</v>
      </c>
      <c r="BT49" s="6">
        <f>'"cdf"'!BT48/'"cdf"'!$D48</f>
        <v>3.2432432432432469E-2</v>
      </c>
      <c r="BU49" s="7">
        <f>'"cdf"'!BU48/'"cdf"'!$D48</f>
        <v>3.0630630630630661E-2</v>
      </c>
      <c r="BW49" s="14">
        <f t="shared" si="14"/>
        <v>29</v>
      </c>
      <c r="BX49" s="14">
        <f t="shared" si="14"/>
        <v>39</v>
      </c>
      <c r="BY49" s="14">
        <f t="shared" si="14"/>
        <v>43</v>
      </c>
      <c r="BZ49" s="14">
        <f t="shared" si="14"/>
        <v>45</v>
      </c>
      <c r="CA49" s="14">
        <f t="shared" si="14"/>
        <v>46</v>
      </c>
      <c r="CB49" s="14">
        <f t="shared" si="14"/>
        <v>46</v>
      </c>
      <c r="CC49" s="14">
        <f t="shared" si="14"/>
        <v>46</v>
      </c>
      <c r="CD49" s="14">
        <f t="shared" si="14"/>
        <v>47</v>
      </c>
      <c r="CE49" s="14">
        <f t="shared" si="14"/>
        <v>48</v>
      </c>
      <c r="CF49" s="14">
        <f t="shared" si="14"/>
        <v>55</v>
      </c>
      <c r="CG49" s="14">
        <f t="shared" si="14"/>
        <v>71</v>
      </c>
      <c r="CI49" s="14">
        <f t="shared" si="17"/>
        <v>58</v>
      </c>
      <c r="CJ49" s="14">
        <f t="shared" si="17"/>
        <v>68</v>
      </c>
      <c r="CK49" s="14">
        <f t="shared" si="17"/>
        <v>72</v>
      </c>
      <c r="CL49" s="14">
        <f t="shared" si="17"/>
        <v>74</v>
      </c>
      <c r="CM49" s="14">
        <f t="shared" si="17"/>
        <v>75</v>
      </c>
      <c r="CN49" s="14">
        <f t="shared" si="15"/>
        <v>75</v>
      </c>
      <c r="CO49" s="14">
        <f t="shared" si="15"/>
        <v>75</v>
      </c>
      <c r="CP49" s="14">
        <f t="shared" si="15"/>
        <v>76</v>
      </c>
      <c r="CQ49" s="14">
        <f t="shared" si="15"/>
        <v>77</v>
      </c>
      <c r="CR49" s="14">
        <f t="shared" si="15"/>
        <v>84</v>
      </c>
      <c r="CS49" s="14">
        <f t="shared" si="15"/>
        <v>100</v>
      </c>
      <c r="CU49" s="14">
        <f t="shared" si="18"/>
        <v>-17</v>
      </c>
      <c r="CV49" s="14">
        <f t="shared" si="18"/>
        <v>-7</v>
      </c>
      <c r="CW49" s="14">
        <f t="shared" si="18"/>
        <v>-3</v>
      </c>
      <c r="CX49" s="14">
        <f t="shared" si="18"/>
        <v>-1</v>
      </c>
      <c r="CY49" s="14">
        <f t="shared" si="18"/>
        <v>0</v>
      </c>
      <c r="CZ49" s="14">
        <f t="shared" si="16"/>
        <v>0</v>
      </c>
      <c r="DA49" s="14">
        <f t="shared" si="16"/>
        <v>0</v>
      </c>
      <c r="DB49" s="14">
        <f t="shared" si="16"/>
        <v>1</v>
      </c>
      <c r="DC49" s="14">
        <f t="shared" si="16"/>
        <v>2</v>
      </c>
      <c r="DD49" s="14">
        <f t="shared" si="16"/>
        <v>9</v>
      </c>
      <c r="DE49" s="14">
        <f t="shared" si="16"/>
        <v>25</v>
      </c>
      <c r="DG49" s="14">
        <f t="shared" si="20"/>
        <v>-0.22666666666666666</v>
      </c>
      <c r="DH49" s="14">
        <f t="shared" si="20"/>
        <v>-9.3333333333333338E-2</v>
      </c>
      <c r="DI49" s="14">
        <f t="shared" si="20"/>
        <v>-0.04</v>
      </c>
      <c r="DJ49" s="14">
        <f t="shared" si="20"/>
        <v>-1.3333333333333334E-2</v>
      </c>
      <c r="DK49" s="14">
        <f t="shared" si="20"/>
        <v>0</v>
      </c>
      <c r="DL49" s="14">
        <f t="shared" si="20"/>
        <v>0</v>
      </c>
      <c r="DM49" s="14">
        <f t="shared" si="20"/>
        <v>0</v>
      </c>
      <c r="DN49" s="14">
        <f t="shared" si="20"/>
        <v>1.3333333333333334E-2</v>
      </c>
      <c r="DO49" s="14">
        <f t="shared" si="20"/>
        <v>2.6666666666666668E-2</v>
      </c>
      <c r="DP49" s="14">
        <f t="shared" si="19"/>
        <v>0.12</v>
      </c>
      <c r="DQ49" s="14">
        <f t="shared" si="19"/>
        <v>0.33333333333333331</v>
      </c>
    </row>
    <row r="50" spans="1:121" x14ac:dyDescent="0.25">
      <c r="A50">
        <v>47</v>
      </c>
      <c r="B50">
        <v>76</v>
      </c>
      <c r="C50" s="5">
        <f>SUM(pdf!C49:$BU49)</f>
        <v>0.99999999999999967</v>
      </c>
      <c r="D50" s="6">
        <f>'"cdf"'!D49/'"cdf"'!$D49</f>
        <v>1</v>
      </c>
      <c r="E50" s="6">
        <f>'"cdf"'!E49/'"cdf"'!$D49</f>
        <v>1</v>
      </c>
      <c r="F50" s="6">
        <f>'"cdf"'!F49/'"cdf"'!$D49</f>
        <v>1</v>
      </c>
      <c r="G50" s="6">
        <f>'"cdf"'!G49/'"cdf"'!$D49</f>
        <v>1</v>
      </c>
      <c r="H50" s="6">
        <f>'"cdf"'!H49/'"cdf"'!$D49</f>
        <v>1</v>
      </c>
      <c r="I50" s="6">
        <f>'"cdf"'!I49/'"cdf"'!$D49</f>
        <v>1</v>
      </c>
      <c r="J50" s="6">
        <f>'"cdf"'!J49/'"cdf"'!$D49</f>
        <v>1</v>
      </c>
      <c r="K50" s="6">
        <f>'"cdf"'!K49/'"cdf"'!$D49</f>
        <v>1</v>
      </c>
      <c r="L50" s="6">
        <f>'"cdf"'!L49/'"cdf"'!$D49</f>
        <v>0.99585062240663913</v>
      </c>
      <c r="M50" s="6">
        <f>'"cdf"'!M49/'"cdf"'!$D49</f>
        <v>0.99585062240663913</v>
      </c>
      <c r="N50" s="6">
        <f>'"cdf"'!N49/'"cdf"'!$D49</f>
        <v>0.99585062240663913</v>
      </c>
      <c r="O50" s="6">
        <f>'"cdf"'!O49/'"cdf"'!$D49</f>
        <v>0.99585062240663913</v>
      </c>
      <c r="P50" s="6">
        <f>'"cdf"'!P49/'"cdf"'!$D49</f>
        <v>0.99585062240663913</v>
      </c>
      <c r="Q50" s="6">
        <f>'"cdf"'!Q49/'"cdf"'!$D49</f>
        <v>0.99585062240663913</v>
      </c>
      <c r="R50" s="6">
        <f>'"cdf"'!R49/'"cdf"'!$D49</f>
        <v>0.99585062240663913</v>
      </c>
      <c r="S50" s="6">
        <f>'"cdf"'!S49/'"cdf"'!$D49</f>
        <v>0.99585062240663913</v>
      </c>
      <c r="T50" s="6">
        <f>'"cdf"'!T49/'"cdf"'!$D49</f>
        <v>0.99585062240663913</v>
      </c>
      <c r="U50" s="6">
        <f>'"cdf"'!U49/'"cdf"'!$D49</f>
        <v>0.99585062240663913</v>
      </c>
      <c r="V50" s="6">
        <f>'"cdf"'!V49/'"cdf"'!$D49</f>
        <v>0.99585062240663913</v>
      </c>
      <c r="W50" s="6">
        <f>'"cdf"'!W49/'"cdf"'!$D49</f>
        <v>0.99377593360995864</v>
      </c>
      <c r="X50" s="6">
        <f>'"cdf"'!X49/'"cdf"'!$D49</f>
        <v>0.99377593360995864</v>
      </c>
      <c r="Y50" s="6">
        <f>'"cdf"'!Y49/'"cdf"'!$D49</f>
        <v>0.99170124481327804</v>
      </c>
      <c r="Z50" s="6">
        <f>'"cdf"'!Z49/'"cdf"'!$D49</f>
        <v>0.99170124481327804</v>
      </c>
      <c r="AA50" s="6">
        <f>'"cdf"'!AA49/'"cdf"'!$D49</f>
        <v>0.99170124481327804</v>
      </c>
      <c r="AB50" s="6">
        <f>'"cdf"'!AB49/'"cdf"'!$D49</f>
        <v>0.98755186721991706</v>
      </c>
      <c r="AC50" s="6">
        <f>'"cdf"'!AC49/'"cdf"'!$D49</f>
        <v>0.98755186721991706</v>
      </c>
      <c r="AD50" s="6">
        <f>'"cdf"'!AD49/'"cdf"'!$D49</f>
        <v>0.98132780082987559</v>
      </c>
      <c r="AE50" s="6">
        <f>'"cdf"'!AE49/'"cdf"'!$D49</f>
        <v>0.98132780082987559</v>
      </c>
      <c r="AF50" s="6">
        <f>'"cdf"'!AF49/'"cdf"'!$D49</f>
        <v>0.97925311203319509</v>
      </c>
      <c r="AG50" s="6">
        <f>'"cdf"'!AG49/'"cdf"'!$D49</f>
        <v>0.97095435684647302</v>
      </c>
      <c r="AH50" s="6">
        <f>'"cdf"'!AH49/'"cdf"'!$D49</f>
        <v>0.96058091286307057</v>
      </c>
      <c r="AI50" s="6">
        <f>'"cdf"'!AI49/'"cdf"'!$D49</f>
        <v>0.94190871369294638</v>
      </c>
      <c r="AJ50" s="6">
        <f>'"cdf"'!AJ49/'"cdf"'!$D49</f>
        <v>0.9315352697095437</v>
      </c>
      <c r="AK50" s="6">
        <f>'"cdf"'!AK49/'"cdf"'!$D49</f>
        <v>0.92531120331950234</v>
      </c>
      <c r="AL50" s="6">
        <f>'"cdf"'!AL49/'"cdf"'!$D49</f>
        <v>0.91908713692946076</v>
      </c>
      <c r="AM50" s="6">
        <f>'"cdf"'!AM49/'"cdf"'!$D49</f>
        <v>0.91701244813278027</v>
      </c>
      <c r="AN50" s="6">
        <f>'"cdf"'!AN49/'"cdf"'!$D49</f>
        <v>0.90248962655601672</v>
      </c>
      <c r="AO50" s="6">
        <f>'"cdf"'!AO49/'"cdf"'!$D49</f>
        <v>0.88381742738589253</v>
      </c>
      <c r="AP50" s="6">
        <f>'"cdf"'!AP49/'"cdf"'!$D49</f>
        <v>0.86929460580912876</v>
      </c>
      <c r="AQ50" s="6">
        <f>'"cdf"'!AQ49/'"cdf"'!$D49</f>
        <v>0.85684647302904604</v>
      </c>
      <c r="AR50" s="6">
        <f>'"cdf"'!AR49/'"cdf"'!$D49</f>
        <v>0.8464730290456437</v>
      </c>
      <c r="AS50" s="6">
        <f>'"cdf"'!AS49/'"cdf"'!$D49</f>
        <v>0.8195020746887971</v>
      </c>
      <c r="AT50" s="6">
        <f>'"cdf"'!AT49/'"cdf"'!$D49</f>
        <v>0.79460580912863121</v>
      </c>
      <c r="AU50" s="6">
        <f>'"cdf"'!AU49/'"cdf"'!$D49</f>
        <v>0.76141078838174314</v>
      </c>
      <c r="AV50" s="6">
        <f>'"cdf"'!AV49/'"cdf"'!$D49</f>
        <v>0.71161825726141126</v>
      </c>
      <c r="AW50" s="6">
        <f>'"cdf"'!AW49/'"cdf"'!$D49</f>
        <v>0.58921161825726165</v>
      </c>
      <c r="AX50" s="6">
        <f>'"cdf"'!AX49/'"cdf"'!$D49</f>
        <v>0.219917012448133</v>
      </c>
      <c r="AY50" s="6">
        <f>'"cdf"'!AY49/'"cdf"'!$D49</f>
        <v>0.16390041493775948</v>
      </c>
      <c r="AZ50" s="6">
        <f>'"cdf"'!AZ49/'"cdf"'!$D49</f>
        <v>0.12240663900414946</v>
      </c>
      <c r="BA50" s="6">
        <f>'"cdf"'!BA49/'"cdf"'!$D49</f>
        <v>9.5435684647302982E-2</v>
      </c>
      <c r="BB50" s="6">
        <f>'"cdf"'!BB49/'"cdf"'!$D49</f>
        <v>7.4688796680497979E-2</v>
      </c>
      <c r="BC50" s="6">
        <f>'"cdf"'!BC49/'"cdf"'!$D49</f>
        <v>6.224066390041498E-2</v>
      </c>
      <c r="BD50" s="6">
        <f>'"cdf"'!BD49/'"cdf"'!$D49</f>
        <v>5.1867219917012486E-2</v>
      </c>
      <c r="BE50" s="6">
        <f>'"cdf"'!BE49/'"cdf"'!$D49</f>
        <v>4.3568464730290489E-2</v>
      </c>
      <c r="BF50" s="6">
        <f>'"cdf"'!BF49/'"cdf"'!$D49</f>
        <v>4.3568464730290489E-2</v>
      </c>
      <c r="BG50" s="6">
        <f>'"cdf"'!BG49/'"cdf"'!$D49</f>
        <v>3.5269709543568485E-2</v>
      </c>
      <c r="BH50" s="6">
        <f>'"cdf"'!BH49/'"cdf"'!$D49</f>
        <v>3.3195020746887988E-2</v>
      </c>
      <c r="BI50" s="6">
        <f>'"cdf"'!BI49/'"cdf"'!$D49</f>
        <v>2.9045643153526993E-2</v>
      </c>
      <c r="BJ50" s="6">
        <f>'"cdf"'!BJ49/'"cdf"'!$D49</f>
        <v>2.4896265560165991E-2</v>
      </c>
      <c r="BK50" s="6">
        <f>'"cdf"'!BK49/'"cdf"'!$D49</f>
        <v>2.4896265560165991E-2</v>
      </c>
      <c r="BL50" s="6">
        <f>'"cdf"'!BL49/'"cdf"'!$D49</f>
        <v>2.4896265560165991E-2</v>
      </c>
      <c r="BM50" s="6">
        <f>'"cdf"'!BM49/'"cdf"'!$D49</f>
        <v>2.4896265560165991E-2</v>
      </c>
      <c r="BN50" s="6">
        <f>'"cdf"'!BN49/'"cdf"'!$D49</f>
        <v>2.4896265560165991E-2</v>
      </c>
      <c r="BO50" s="6">
        <f>'"cdf"'!BO49/'"cdf"'!$D49</f>
        <v>2.4896265560165991E-2</v>
      </c>
      <c r="BP50" s="6">
        <f>'"cdf"'!BP49/'"cdf"'!$D49</f>
        <v>2.4896265560165991E-2</v>
      </c>
      <c r="BQ50" s="6">
        <f>'"cdf"'!BQ49/'"cdf"'!$D49</f>
        <v>2.4896265560165991E-2</v>
      </c>
      <c r="BR50" s="6">
        <f>'"cdf"'!BR49/'"cdf"'!$D49</f>
        <v>2.4896265560165991E-2</v>
      </c>
      <c r="BS50" s="6">
        <f>'"cdf"'!BS49/'"cdf"'!$D49</f>
        <v>2.2821576763485493E-2</v>
      </c>
      <c r="BT50" s="6">
        <f>'"cdf"'!BT49/'"cdf"'!$D49</f>
        <v>2.2821576763485493E-2</v>
      </c>
      <c r="BU50" s="7">
        <f>'"cdf"'!BU49/'"cdf"'!$D49</f>
        <v>1.8672199170124495E-2</v>
      </c>
      <c r="BW50" s="14">
        <f t="shared" si="14"/>
        <v>32</v>
      </c>
      <c r="BX50" s="14">
        <f t="shared" si="14"/>
        <v>41</v>
      </c>
      <c r="BY50" s="14">
        <f t="shared" si="14"/>
        <v>45</v>
      </c>
      <c r="BZ50" s="14">
        <f t="shared" si="14"/>
        <v>46</v>
      </c>
      <c r="CA50" s="14">
        <f t="shared" si="14"/>
        <v>47</v>
      </c>
      <c r="CB50" s="14">
        <f t="shared" si="14"/>
        <v>47</v>
      </c>
      <c r="CC50" s="14">
        <f t="shared" si="14"/>
        <v>47</v>
      </c>
      <c r="CD50" s="14">
        <f t="shared" si="14"/>
        <v>47</v>
      </c>
      <c r="CE50" s="14">
        <f t="shared" si="14"/>
        <v>49</v>
      </c>
      <c r="CF50" s="14">
        <f t="shared" si="14"/>
        <v>54</v>
      </c>
      <c r="CG50" s="14">
        <f t="shared" si="14"/>
        <v>58</v>
      </c>
      <c r="CI50" s="14">
        <f t="shared" si="17"/>
        <v>61</v>
      </c>
      <c r="CJ50" s="14">
        <f t="shared" si="17"/>
        <v>70</v>
      </c>
      <c r="CK50" s="14">
        <f t="shared" si="17"/>
        <v>74</v>
      </c>
      <c r="CL50" s="14">
        <f t="shared" si="17"/>
        <v>75</v>
      </c>
      <c r="CM50" s="14">
        <f t="shared" si="17"/>
        <v>76</v>
      </c>
      <c r="CN50" s="14">
        <f t="shared" si="15"/>
        <v>76</v>
      </c>
      <c r="CO50" s="14">
        <f t="shared" si="15"/>
        <v>76</v>
      </c>
      <c r="CP50" s="14">
        <f t="shared" si="15"/>
        <v>76</v>
      </c>
      <c r="CQ50" s="14">
        <f t="shared" si="15"/>
        <v>78</v>
      </c>
      <c r="CR50" s="14">
        <f t="shared" si="15"/>
        <v>83</v>
      </c>
      <c r="CS50" s="14">
        <f t="shared" si="15"/>
        <v>87</v>
      </c>
      <c r="CU50" s="14">
        <f t="shared" si="18"/>
        <v>-15</v>
      </c>
      <c r="CV50" s="14">
        <f t="shared" si="18"/>
        <v>-6</v>
      </c>
      <c r="CW50" s="14">
        <f t="shared" si="18"/>
        <v>-2</v>
      </c>
      <c r="CX50" s="14">
        <f t="shared" si="18"/>
        <v>-1</v>
      </c>
      <c r="CY50" s="14">
        <f t="shared" si="18"/>
        <v>0</v>
      </c>
      <c r="CZ50" s="14">
        <f t="shared" si="16"/>
        <v>0</v>
      </c>
      <c r="DA50" s="14">
        <f t="shared" si="16"/>
        <v>0</v>
      </c>
      <c r="DB50" s="14">
        <f t="shared" si="16"/>
        <v>0</v>
      </c>
      <c r="DC50" s="14">
        <f t="shared" si="16"/>
        <v>2</v>
      </c>
      <c r="DD50" s="14">
        <f t="shared" si="16"/>
        <v>7</v>
      </c>
      <c r="DE50" s="14">
        <f t="shared" si="16"/>
        <v>11</v>
      </c>
      <c r="DG50" s="14">
        <f t="shared" si="20"/>
        <v>-0.19736842105263158</v>
      </c>
      <c r="DH50" s="14">
        <f t="shared" si="20"/>
        <v>-7.8947368421052627E-2</v>
      </c>
      <c r="DI50" s="14">
        <f t="shared" si="20"/>
        <v>-2.6315789473684209E-2</v>
      </c>
      <c r="DJ50" s="14">
        <f t="shared" si="20"/>
        <v>-1.3157894736842105E-2</v>
      </c>
      <c r="DK50" s="14">
        <f t="shared" si="20"/>
        <v>0</v>
      </c>
      <c r="DL50" s="14">
        <f t="shared" si="20"/>
        <v>0</v>
      </c>
      <c r="DM50" s="14">
        <f t="shared" si="20"/>
        <v>0</v>
      </c>
      <c r="DN50" s="14">
        <f t="shared" si="20"/>
        <v>0</v>
      </c>
      <c r="DO50" s="14">
        <f t="shared" si="20"/>
        <v>2.6315789473684209E-2</v>
      </c>
      <c r="DP50" s="14">
        <f t="shared" si="19"/>
        <v>9.2105263157894732E-2</v>
      </c>
      <c r="DQ50" s="14">
        <f t="shared" si="19"/>
        <v>0.14473684210526316</v>
      </c>
    </row>
    <row r="51" spans="1:121" x14ac:dyDescent="0.25">
      <c r="A51">
        <v>48</v>
      </c>
      <c r="B51">
        <v>77</v>
      </c>
      <c r="C51" s="5">
        <f>SUM(pdf!C50:$BU50)</f>
        <v>0.99999999999999944</v>
      </c>
      <c r="D51" s="6">
        <f>'"cdf"'!D50/'"cdf"'!$D50</f>
        <v>1</v>
      </c>
      <c r="E51" s="6">
        <f>'"cdf"'!E50/'"cdf"'!$D50</f>
        <v>1</v>
      </c>
      <c r="F51" s="6">
        <f>'"cdf"'!F50/'"cdf"'!$D50</f>
        <v>1</v>
      </c>
      <c r="G51" s="6">
        <f>'"cdf"'!G50/'"cdf"'!$D50</f>
        <v>1</v>
      </c>
      <c r="H51" s="6">
        <f>'"cdf"'!H50/'"cdf"'!$D50</f>
        <v>1</v>
      </c>
      <c r="I51" s="6">
        <f>'"cdf"'!I50/'"cdf"'!$D50</f>
        <v>1</v>
      </c>
      <c r="J51" s="6">
        <f>'"cdf"'!J50/'"cdf"'!$D50</f>
        <v>1</v>
      </c>
      <c r="K51" s="6">
        <f>'"cdf"'!K50/'"cdf"'!$D50</f>
        <v>1</v>
      </c>
      <c r="L51" s="6">
        <f>'"cdf"'!L50/'"cdf"'!$D50</f>
        <v>1</v>
      </c>
      <c r="M51" s="6">
        <f>'"cdf"'!M50/'"cdf"'!$D50</f>
        <v>1</v>
      </c>
      <c r="N51" s="6">
        <f>'"cdf"'!N50/'"cdf"'!$D50</f>
        <v>1</v>
      </c>
      <c r="O51" s="6">
        <f>'"cdf"'!O50/'"cdf"'!$D50</f>
        <v>1</v>
      </c>
      <c r="P51" s="6">
        <f>'"cdf"'!P50/'"cdf"'!$D50</f>
        <v>1</v>
      </c>
      <c r="Q51" s="6">
        <f>'"cdf"'!Q50/'"cdf"'!$D50</f>
        <v>1</v>
      </c>
      <c r="R51" s="6">
        <f>'"cdf"'!R50/'"cdf"'!$D50</f>
        <v>0.99737532808398943</v>
      </c>
      <c r="S51" s="6">
        <f>'"cdf"'!S50/'"cdf"'!$D50</f>
        <v>0.99737532808398943</v>
      </c>
      <c r="T51" s="6">
        <f>'"cdf"'!T50/'"cdf"'!$D50</f>
        <v>0.99475065616797909</v>
      </c>
      <c r="U51" s="6">
        <f>'"cdf"'!U50/'"cdf"'!$D50</f>
        <v>0.99475065616797909</v>
      </c>
      <c r="V51" s="6">
        <f>'"cdf"'!V50/'"cdf"'!$D50</f>
        <v>0.99475065616797909</v>
      </c>
      <c r="W51" s="6">
        <f>'"cdf"'!W50/'"cdf"'!$D50</f>
        <v>0.99475065616797909</v>
      </c>
      <c r="X51" s="6">
        <f>'"cdf"'!X50/'"cdf"'!$D50</f>
        <v>0.99475065616797909</v>
      </c>
      <c r="Y51" s="6">
        <f>'"cdf"'!Y50/'"cdf"'!$D50</f>
        <v>0.99475065616797909</v>
      </c>
      <c r="Z51" s="6">
        <f>'"cdf"'!Z50/'"cdf"'!$D50</f>
        <v>0.99212598425196852</v>
      </c>
      <c r="AA51" s="6">
        <f>'"cdf"'!AA50/'"cdf"'!$D50</f>
        <v>0.98950131233595795</v>
      </c>
      <c r="AB51" s="6">
        <f>'"cdf"'!AB50/'"cdf"'!$D50</f>
        <v>0.98950131233595795</v>
      </c>
      <c r="AC51" s="6">
        <f>'"cdf"'!AC50/'"cdf"'!$D50</f>
        <v>0.98950131233595795</v>
      </c>
      <c r="AD51" s="6">
        <f>'"cdf"'!AD50/'"cdf"'!$D50</f>
        <v>0.9868766404199476</v>
      </c>
      <c r="AE51" s="6">
        <f>'"cdf"'!AE50/'"cdf"'!$D50</f>
        <v>0.9868766404199476</v>
      </c>
      <c r="AF51" s="6">
        <f>'"cdf"'!AF50/'"cdf"'!$D50</f>
        <v>0.98425196850393704</v>
      </c>
      <c r="AG51" s="6">
        <f>'"cdf"'!AG50/'"cdf"'!$D50</f>
        <v>0.97900262467191612</v>
      </c>
      <c r="AH51" s="6">
        <f>'"cdf"'!AH50/'"cdf"'!$D50</f>
        <v>0.97637795275590578</v>
      </c>
      <c r="AI51" s="6">
        <f>'"cdf"'!AI50/'"cdf"'!$D50</f>
        <v>0.96850393700787418</v>
      </c>
      <c r="AJ51" s="6">
        <f>'"cdf"'!AJ50/'"cdf"'!$D50</f>
        <v>0.96587926509186373</v>
      </c>
      <c r="AK51" s="6">
        <f>'"cdf"'!AK50/'"cdf"'!$D50</f>
        <v>0.95013123359580065</v>
      </c>
      <c r="AL51" s="6">
        <f>'"cdf"'!AL50/'"cdf"'!$D50</f>
        <v>0.93438320209973769</v>
      </c>
      <c r="AM51" s="6">
        <f>'"cdf"'!AM50/'"cdf"'!$D50</f>
        <v>0.92388451443569564</v>
      </c>
      <c r="AN51" s="6">
        <f>'"cdf"'!AN50/'"cdf"'!$D50</f>
        <v>0.91338582677165381</v>
      </c>
      <c r="AO51" s="6">
        <f>'"cdf"'!AO50/'"cdf"'!$D50</f>
        <v>0.90288713910761176</v>
      </c>
      <c r="AP51" s="6">
        <f>'"cdf"'!AP50/'"cdf"'!$D50</f>
        <v>0.88713910761154902</v>
      </c>
      <c r="AQ51" s="6">
        <f>'"cdf"'!AQ50/'"cdf"'!$D50</f>
        <v>0.87139107611548605</v>
      </c>
      <c r="AR51" s="6">
        <f>'"cdf"'!AR50/'"cdf"'!$D50</f>
        <v>0.84514435695538059</v>
      </c>
      <c r="AS51" s="6">
        <f>'"cdf"'!AS50/'"cdf"'!$D50</f>
        <v>0.82677165354330706</v>
      </c>
      <c r="AT51" s="6">
        <f>'"cdf"'!AT50/'"cdf"'!$D50</f>
        <v>0.80314960629921273</v>
      </c>
      <c r="AU51" s="6">
        <f>'"cdf"'!AU50/'"cdf"'!$D50</f>
        <v>0.78215223097112874</v>
      </c>
      <c r="AV51" s="6">
        <f>'"cdf"'!AV50/'"cdf"'!$D50</f>
        <v>0.7375328083989503</v>
      </c>
      <c r="AW51" s="6">
        <f>'"cdf"'!AW50/'"cdf"'!$D50</f>
        <v>0.67716535433070879</v>
      </c>
      <c r="AX51" s="6">
        <f>'"cdf"'!AX50/'"cdf"'!$D50</f>
        <v>0.56692913385826793</v>
      </c>
      <c r="AY51" s="6">
        <f>'"cdf"'!AY50/'"cdf"'!$D50</f>
        <v>0.25984251968503941</v>
      </c>
      <c r="AZ51" s="6">
        <f>'"cdf"'!AZ50/'"cdf"'!$D50</f>
        <v>0.20209973753280844</v>
      </c>
      <c r="BA51" s="6">
        <f>'"cdf"'!BA50/'"cdf"'!$D50</f>
        <v>0.15748031496063003</v>
      </c>
      <c r="BB51" s="6">
        <f>'"cdf"'!BB50/'"cdf"'!$D50</f>
        <v>0.12598425196850396</v>
      </c>
      <c r="BC51" s="6">
        <f>'"cdf"'!BC50/'"cdf"'!$D50</f>
        <v>0.10236220472440945</v>
      </c>
      <c r="BD51" s="6">
        <f>'"cdf"'!BD50/'"cdf"'!$D50</f>
        <v>8.923884514435694E-2</v>
      </c>
      <c r="BE51" s="6">
        <f>'"cdf"'!BE50/'"cdf"'!$D50</f>
        <v>7.6115485564304433E-2</v>
      </c>
      <c r="BF51" s="6">
        <f>'"cdf"'!BF50/'"cdf"'!$D50</f>
        <v>7.086614173228345E-2</v>
      </c>
      <c r="BG51" s="6">
        <f>'"cdf"'!BG50/'"cdf"'!$D50</f>
        <v>6.2992125984251954E-2</v>
      </c>
      <c r="BH51" s="6">
        <f>'"cdf"'!BH50/'"cdf"'!$D50</f>
        <v>5.5118110236220472E-2</v>
      </c>
      <c r="BI51" s="6">
        <f>'"cdf"'!BI50/'"cdf"'!$D50</f>
        <v>4.9868766404199488E-2</v>
      </c>
      <c r="BJ51" s="6">
        <f>'"cdf"'!BJ50/'"cdf"'!$D50</f>
        <v>4.4619422572178505E-2</v>
      </c>
      <c r="BK51" s="6">
        <f>'"cdf"'!BK50/'"cdf"'!$D50</f>
        <v>3.6745406824147016E-2</v>
      </c>
      <c r="BL51" s="6">
        <f>'"cdf"'!BL50/'"cdf"'!$D50</f>
        <v>3.6745406824147016E-2</v>
      </c>
      <c r="BM51" s="6">
        <f>'"cdf"'!BM50/'"cdf"'!$D50</f>
        <v>3.6745406824147016E-2</v>
      </c>
      <c r="BN51" s="6">
        <f>'"cdf"'!BN50/'"cdf"'!$D50</f>
        <v>3.6745406824147016E-2</v>
      </c>
      <c r="BO51" s="6">
        <f>'"cdf"'!BO50/'"cdf"'!$D50</f>
        <v>3.4120734908136517E-2</v>
      </c>
      <c r="BP51" s="6">
        <f>'"cdf"'!BP50/'"cdf"'!$D50</f>
        <v>3.1496062992126019E-2</v>
      </c>
      <c r="BQ51" s="6">
        <f>'"cdf"'!BQ50/'"cdf"'!$D50</f>
        <v>3.1496062992126019E-2</v>
      </c>
      <c r="BR51" s="6">
        <f>'"cdf"'!BR50/'"cdf"'!$D50</f>
        <v>3.1496062992126019E-2</v>
      </c>
      <c r="BS51" s="6">
        <f>'"cdf"'!BS50/'"cdf"'!$D50</f>
        <v>2.8871391076115513E-2</v>
      </c>
      <c r="BT51" s="6">
        <f>'"cdf"'!BT50/'"cdf"'!$D50</f>
        <v>2.6246719160105014E-2</v>
      </c>
      <c r="BU51" s="7">
        <f>'"cdf"'!BU50/'"cdf"'!$D50</f>
        <v>2.6246719160105014E-2</v>
      </c>
      <c r="BW51" s="14">
        <f t="shared" si="14"/>
        <v>35</v>
      </c>
      <c r="BX51" s="14">
        <f t="shared" si="14"/>
        <v>41</v>
      </c>
      <c r="BY51" s="14">
        <f t="shared" si="14"/>
        <v>45</v>
      </c>
      <c r="BZ51" s="14">
        <f t="shared" si="14"/>
        <v>47</v>
      </c>
      <c r="CA51" s="14">
        <f t="shared" si="14"/>
        <v>48</v>
      </c>
      <c r="CB51" s="14">
        <f t="shared" si="14"/>
        <v>48</v>
      </c>
      <c r="CC51" s="14">
        <f t="shared" si="14"/>
        <v>48</v>
      </c>
      <c r="CD51" s="14">
        <f t="shared" si="14"/>
        <v>49</v>
      </c>
      <c r="CE51" s="14">
        <f t="shared" si="14"/>
        <v>51</v>
      </c>
      <c r="CF51" s="14">
        <f t="shared" si="14"/>
        <v>58</v>
      </c>
      <c r="CG51" s="14">
        <f t="shared" si="14"/>
        <v>68</v>
      </c>
      <c r="CI51" s="14">
        <f t="shared" si="17"/>
        <v>64</v>
      </c>
      <c r="CJ51" s="14">
        <f t="shared" si="17"/>
        <v>70</v>
      </c>
      <c r="CK51" s="14">
        <f t="shared" si="17"/>
        <v>74</v>
      </c>
      <c r="CL51" s="14">
        <f t="shared" si="17"/>
        <v>76</v>
      </c>
      <c r="CM51" s="14">
        <f t="shared" si="17"/>
        <v>77</v>
      </c>
      <c r="CN51" s="14">
        <f t="shared" si="15"/>
        <v>77</v>
      </c>
      <c r="CO51" s="14">
        <f t="shared" si="15"/>
        <v>77</v>
      </c>
      <c r="CP51" s="14">
        <f t="shared" si="15"/>
        <v>78</v>
      </c>
      <c r="CQ51" s="14">
        <f t="shared" si="15"/>
        <v>80</v>
      </c>
      <c r="CR51" s="14">
        <f t="shared" si="15"/>
        <v>87</v>
      </c>
      <c r="CS51" s="14">
        <f t="shared" si="15"/>
        <v>97</v>
      </c>
      <c r="CU51" s="14">
        <f t="shared" si="18"/>
        <v>-13</v>
      </c>
      <c r="CV51" s="14">
        <f t="shared" si="18"/>
        <v>-7</v>
      </c>
      <c r="CW51" s="14">
        <f t="shared" si="18"/>
        <v>-3</v>
      </c>
      <c r="CX51" s="14">
        <f t="shared" si="18"/>
        <v>-1</v>
      </c>
      <c r="CY51" s="14">
        <f t="shared" si="18"/>
        <v>0</v>
      </c>
      <c r="CZ51" s="14">
        <f t="shared" si="16"/>
        <v>0</v>
      </c>
      <c r="DA51" s="14">
        <f t="shared" si="16"/>
        <v>0</v>
      </c>
      <c r="DB51" s="14">
        <f t="shared" si="16"/>
        <v>1</v>
      </c>
      <c r="DC51" s="14">
        <f t="shared" si="16"/>
        <v>3</v>
      </c>
      <c r="DD51" s="14">
        <f t="shared" si="16"/>
        <v>10</v>
      </c>
      <c r="DE51" s="14">
        <f t="shared" si="16"/>
        <v>20</v>
      </c>
      <c r="DG51" s="14">
        <f t="shared" si="20"/>
        <v>-0.16883116883116883</v>
      </c>
      <c r="DH51" s="14">
        <f t="shared" si="20"/>
        <v>-9.0909090909090912E-2</v>
      </c>
      <c r="DI51" s="14">
        <f t="shared" si="20"/>
        <v>-3.896103896103896E-2</v>
      </c>
      <c r="DJ51" s="14">
        <f t="shared" si="20"/>
        <v>-1.2987012987012988E-2</v>
      </c>
      <c r="DK51" s="14">
        <f t="shared" si="20"/>
        <v>0</v>
      </c>
      <c r="DL51" s="14">
        <f t="shared" si="20"/>
        <v>0</v>
      </c>
      <c r="DM51" s="14">
        <f t="shared" si="20"/>
        <v>0</v>
      </c>
      <c r="DN51" s="14">
        <f t="shared" si="20"/>
        <v>1.2987012987012988E-2</v>
      </c>
      <c r="DO51" s="14">
        <f t="shared" si="20"/>
        <v>3.896103896103896E-2</v>
      </c>
      <c r="DP51" s="14">
        <f t="shared" si="19"/>
        <v>0.12987012987012986</v>
      </c>
      <c r="DQ51" s="14">
        <f t="shared" si="19"/>
        <v>0.25974025974025972</v>
      </c>
    </row>
    <row r="52" spans="1:121" x14ac:dyDescent="0.25">
      <c r="A52">
        <v>49</v>
      </c>
      <c r="B52">
        <v>78</v>
      </c>
      <c r="C52" s="5">
        <f>SUM(pdf!C51:$BU51)</f>
        <v>0.99999999999999978</v>
      </c>
      <c r="D52" s="6">
        <f>'"cdf"'!D51/'"cdf"'!$D51</f>
        <v>1</v>
      </c>
      <c r="E52" s="6">
        <f>'"cdf"'!E51/'"cdf"'!$D51</f>
        <v>1</v>
      </c>
      <c r="F52" s="6">
        <f>'"cdf"'!F51/'"cdf"'!$D51</f>
        <v>1</v>
      </c>
      <c r="G52" s="6">
        <f>'"cdf"'!G51/'"cdf"'!$D51</f>
        <v>1</v>
      </c>
      <c r="H52" s="6">
        <f>'"cdf"'!H51/'"cdf"'!$D51</f>
        <v>1</v>
      </c>
      <c r="I52" s="6">
        <f>'"cdf"'!I51/'"cdf"'!$D51</f>
        <v>1</v>
      </c>
      <c r="J52" s="6">
        <f>'"cdf"'!J51/'"cdf"'!$D51</f>
        <v>1</v>
      </c>
      <c r="K52" s="6">
        <f>'"cdf"'!K51/'"cdf"'!$D51</f>
        <v>0.99791231732776609</v>
      </c>
      <c r="L52" s="6">
        <f>'"cdf"'!L51/'"cdf"'!$D51</f>
        <v>0.99791231732776609</v>
      </c>
      <c r="M52" s="6">
        <f>'"cdf"'!M51/'"cdf"'!$D51</f>
        <v>0.99791231732776609</v>
      </c>
      <c r="N52" s="6">
        <f>'"cdf"'!N51/'"cdf"'!$D51</f>
        <v>0.99791231732776609</v>
      </c>
      <c r="O52" s="6">
        <f>'"cdf"'!O51/'"cdf"'!$D51</f>
        <v>0.99791231732776609</v>
      </c>
      <c r="P52" s="6">
        <f>'"cdf"'!P51/'"cdf"'!$D51</f>
        <v>0.99791231732776609</v>
      </c>
      <c r="Q52" s="6">
        <f>'"cdf"'!Q51/'"cdf"'!$D51</f>
        <v>0.99791231732776609</v>
      </c>
      <c r="R52" s="6">
        <f>'"cdf"'!R51/'"cdf"'!$D51</f>
        <v>0.99791231732776609</v>
      </c>
      <c r="S52" s="6">
        <f>'"cdf"'!S51/'"cdf"'!$D51</f>
        <v>0.99582463465553228</v>
      </c>
      <c r="T52" s="6">
        <f>'"cdf"'!T51/'"cdf"'!$D51</f>
        <v>0.99582463465553228</v>
      </c>
      <c r="U52" s="6">
        <f>'"cdf"'!U51/'"cdf"'!$D51</f>
        <v>0.99582463465553228</v>
      </c>
      <c r="V52" s="6">
        <f>'"cdf"'!V51/'"cdf"'!$D51</f>
        <v>0.99373695198329859</v>
      </c>
      <c r="W52" s="6">
        <f>'"cdf"'!W51/'"cdf"'!$D51</f>
        <v>0.99373695198329859</v>
      </c>
      <c r="X52" s="6">
        <f>'"cdf"'!X51/'"cdf"'!$D51</f>
        <v>0.99373695198329859</v>
      </c>
      <c r="Y52" s="6">
        <f>'"cdf"'!Y51/'"cdf"'!$D51</f>
        <v>0.99373695198329859</v>
      </c>
      <c r="Z52" s="6">
        <f>'"cdf"'!Z51/'"cdf"'!$D51</f>
        <v>0.9916492693110649</v>
      </c>
      <c r="AA52" s="6">
        <f>'"cdf"'!AA51/'"cdf"'!$D51</f>
        <v>0.98956158663883087</v>
      </c>
      <c r="AB52" s="6">
        <f>'"cdf"'!AB51/'"cdf"'!$D51</f>
        <v>0.98956158663883087</v>
      </c>
      <c r="AC52" s="6">
        <f>'"cdf"'!AC51/'"cdf"'!$D51</f>
        <v>0.98329853862212957</v>
      </c>
      <c r="AD52" s="6">
        <f>'"cdf"'!AD51/'"cdf"'!$D51</f>
        <v>0.97912317327766185</v>
      </c>
      <c r="AE52" s="6">
        <f>'"cdf"'!AE51/'"cdf"'!$D51</f>
        <v>0.97912317327766185</v>
      </c>
      <c r="AF52" s="6">
        <f>'"cdf"'!AF51/'"cdf"'!$D51</f>
        <v>0.97286012526096066</v>
      </c>
      <c r="AG52" s="6">
        <f>'"cdf"'!AG51/'"cdf"'!$D51</f>
        <v>0.97077244258872697</v>
      </c>
      <c r="AH52" s="6">
        <f>'"cdf"'!AH51/'"cdf"'!$D51</f>
        <v>0.96659707724425947</v>
      </c>
      <c r="AI52" s="6">
        <f>'"cdf"'!AI51/'"cdf"'!$D51</f>
        <v>0.96450939457202556</v>
      </c>
      <c r="AJ52" s="6">
        <f>'"cdf"'!AJ51/'"cdf"'!$D51</f>
        <v>0.95824634655532415</v>
      </c>
      <c r="AK52" s="6">
        <f>'"cdf"'!AK51/'"cdf"'!$D51</f>
        <v>0.95615866388309034</v>
      </c>
      <c r="AL52" s="6">
        <f>'"cdf"'!AL51/'"cdf"'!$D51</f>
        <v>0.94363256784968741</v>
      </c>
      <c r="AM52" s="6">
        <f>'"cdf"'!AM51/'"cdf"'!$D51</f>
        <v>0.93528183716075208</v>
      </c>
      <c r="AN52" s="6">
        <f>'"cdf"'!AN51/'"cdf"'!$D51</f>
        <v>0.92275574112734926</v>
      </c>
      <c r="AO52" s="6">
        <f>'"cdf"'!AO51/'"cdf"'!$D51</f>
        <v>0.91231732776618013</v>
      </c>
      <c r="AP52" s="6">
        <f>'"cdf"'!AP51/'"cdf"'!$D51</f>
        <v>0.89979123173277709</v>
      </c>
      <c r="AQ52" s="6">
        <f>'"cdf"'!AQ51/'"cdf"'!$D51</f>
        <v>0.88935281837160807</v>
      </c>
      <c r="AR52" s="6">
        <f>'"cdf"'!AR51/'"cdf"'!$D51</f>
        <v>0.87891440501043894</v>
      </c>
      <c r="AS52" s="6">
        <f>'"cdf"'!AS51/'"cdf"'!$D51</f>
        <v>0.86430062630480209</v>
      </c>
      <c r="AT52" s="6">
        <f>'"cdf"'!AT51/'"cdf"'!$D51</f>
        <v>0.83298538622129481</v>
      </c>
      <c r="AU52" s="6">
        <f>'"cdf"'!AU51/'"cdf"'!$D51</f>
        <v>0.79958246346555351</v>
      </c>
      <c r="AV52" s="6">
        <f>'"cdf"'!AV51/'"cdf"'!$D51</f>
        <v>0.76826722338204623</v>
      </c>
      <c r="AW52" s="6">
        <f>'"cdf"'!AW51/'"cdf"'!$D51</f>
        <v>0.72860125260960373</v>
      </c>
      <c r="AX52" s="6">
        <f>'"cdf"'!AX51/'"cdf"'!$D51</f>
        <v>0.68267223382045994</v>
      </c>
      <c r="AY52" s="6">
        <f>'"cdf"'!AY51/'"cdf"'!$D51</f>
        <v>0.59707724425887332</v>
      </c>
      <c r="AZ52" s="6">
        <f>'"cdf"'!AZ51/'"cdf"'!$D51</f>
        <v>0.23173277661795388</v>
      </c>
      <c r="BA52" s="6">
        <f>'"cdf"'!BA51/'"cdf"'!$D51</f>
        <v>0.16910229645093935</v>
      </c>
      <c r="BB52" s="6">
        <f>'"cdf"'!BB51/'"cdf"'!$D51</f>
        <v>0.12943632567849703</v>
      </c>
      <c r="BC52" s="6">
        <f>'"cdf"'!BC51/'"cdf"'!$D51</f>
        <v>0.11482254697286025</v>
      </c>
      <c r="BD52" s="6">
        <f>'"cdf"'!BD51/'"cdf"'!$D51</f>
        <v>9.3945720250522016E-2</v>
      </c>
      <c r="BE52" s="6">
        <f>'"cdf"'!BE51/'"cdf"'!$D51</f>
        <v>7.7244258872651406E-2</v>
      </c>
      <c r="BF52" s="6">
        <f>'"cdf"'!BF51/'"cdf"'!$D51</f>
        <v>6.680584551148229E-2</v>
      </c>
      <c r="BG52" s="6">
        <f>'"cdf"'!BG51/'"cdf"'!$D51</f>
        <v>5.6367432150313181E-2</v>
      </c>
      <c r="BH52" s="6">
        <f>'"cdf"'!BH51/'"cdf"'!$D51</f>
        <v>5.0104384133611735E-2</v>
      </c>
      <c r="BI52" s="6">
        <f>'"cdf"'!BI51/'"cdf"'!$D51</f>
        <v>4.8016701461377917E-2</v>
      </c>
      <c r="BJ52" s="6">
        <f>'"cdf"'!BJ51/'"cdf"'!$D51</f>
        <v>3.7578288100208801E-2</v>
      </c>
      <c r="BK52" s="6">
        <f>'"cdf"'!BK51/'"cdf"'!$D51</f>
        <v>3.5490605427974976E-2</v>
      </c>
      <c r="BL52" s="6">
        <f>'"cdf"'!BL51/'"cdf"'!$D51</f>
        <v>3.5490605427974976E-2</v>
      </c>
      <c r="BM52" s="6">
        <f>'"cdf"'!BM51/'"cdf"'!$D51</f>
        <v>3.1315240083507348E-2</v>
      </c>
      <c r="BN52" s="6">
        <f>'"cdf"'!BN51/'"cdf"'!$D51</f>
        <v>2.922755741127353E-2</v>
      </c>
      <c r="BO52" s="6">
        <f>'"cdf"'!BO51/'"cdf"'!$D51</f>
        <v>2.922755741127353E-2</v>
      </c>
      <c r="BP52" s="6">
        <f>'"cdf"'!BP51/'"cdf"'!$D51</f>
        <v>2.7139874739039709E-2</v>
      </c>
      <c r="BQ52" s="6">
        <f>'"cdf"'!BQ51/'"cdf"'!$D51</f>
        <v>2.7139874739039709E-2</v>
      </c>
      <c r="BR52" s="6">
        <f>'"cdf"'!BR51/'"cdf"'!$D51</f>
        <v>2.7139874739039709E-2</v>
      </c>
      <c r="BS52" s="6">
        <f>'"cdf"'!BS51/'"cdf"'!$D51</f>
        <v>2.7139874739039709E-2</v>
      </c>
      <c r="BT52" s="6">
        <f>'"cdf"'!BT51/'"cdf"'!$D51</f>
        <v>2.5052192066805885E-2</v>
      </c>
      <c r="BU52" s="7">
        <f>'"cdf"'!BU51/'"cdf"'!$D51</f>
        <v>2.5052192066805885E-2</v>
      </c>
      <c r="BW52" s="14">
        <f t="shared" si="14"/>
        <v>35</v>
      </c>
      <c r="BX52" s="14">
        <f t="shared" si="14"/>
        <v>43</v>
      </c>
      <c r="BY52" s="14">
        <f t="shared" si="14"/>
        <v>46</v>
      </c>
      <c r="BZ52" s="14">
        <f t="shared" si="14"/>
        <v>48</v>
      </c>
      <c r="CA52" s="14">
        <f t="shared" si="14"/>
        <v>49</v>
      </c>
      <c r="CB52" s="14">
        <f t="shared" si="14"/>
        <v>49</v>
      </c>
      <c r="CC52" s="14">
        <f t="shared" si="14"/>
        <v>49</v>
      </c>
      <c r="CD52" s="14">
        <f t="shared" si="14"/>
        <v>49</v>
      </c>
      <c r="CE52" s="14">
        <f t="shared" si="14"/>
        <v>51</v>
      </c>
      <c r="CF52" s="14">
        <f t="shared" si="14"/>
        <v>58</v>
      </c>
      <c r="CG52" s="14">
        <f t="shared" si="14"/>
        <v>63</v>
      </c>
      <c r="CI52" s="14">
        <f t="shared" si="17"/>
        <v>64</v>
      </c>
      <c r="CJ52" s="14">
        <f t="shared" si="17"/>
        <v>72</v>
      </c>
      <c r="CK52" s="14">
        <f t="shared" si="17"/>
        <v>75</v>
      </c>
      <c r="CL52" s="14">
        <f t="shared" si="17"/>
        <v>77</v>
      </c>
      <c r="CM52" s="14">
        <f t="shared" si="17"/>
        <v>78</v>
      </c>
      <c r="CN52" s="14">
        <f t="shared" si="15"/>
        <v>78</v>
      </c>
      <c r="CO52" s="14">
        <f t="shared" si="15"/>
        <v>78</v>
      </c>
      <c r="CP52" s="14">
        <f t="shared" si="15"/>
        <v>78</v>
      </c>
      <c r="CQ52" s="14">
        <f t="shared" si="15"/>
        <v>80</v>
      </c>
      <c r="CR52" s="14">
        <f t="shared" si="15"/>
        <v>87</v>
      </c>
      <c r="CS52" s="14">
        <f t="shared" si="15"/>
        <v>92</v>
      </c>
      <c r="CU52" s="14">
        <f t="shared" si="18"/>
        <v>-14</v>
      </c>
      <c r="CV52" s="14">
        <f t="shared" si="18"/>
        <v>-6</v>
      </c>
      <c r="CW52" s="14">
        <f t="shared" si="18"/>
        <v>-3</v>
      </c>
      <c r="CX52" s="14">
        <f t="shared" si="18"/>
        <v>-1</v>
      </c>
      <c r="CY52" s="14">
        <f t="shared" si="18"/>
        <v>0</v>
      </c>
      <c r="CZ52" s="14">
        <f t="shared" si="16"/>
        <v>0</v>
      </c>
      <c r="DA52" s="14">
        <f t="shared" si="16"/>
        <v>0</v>
      </c>
      <c r="DB52" s="14">
        <f t="shared" si="16"/>
        <v>0</v>
      </c>
      <c r="DC52" s="14">
        <f t="shared" si="16"/>
        <v>2</v>
      </c>
      <c r="DD52" s="14">
        <f t="shared" si="16"/>
        <v>9</v>
      </c>
      <c r="DE52" s="14">
        <f t="shared" si="16"/>
        <v>14</v>
      </c>
      <c r="DG52" s="14">
        <f t="shared" si="20"/>
        <v>-0.17948717948717949</v>
      </c>
      <c r="DH52" s="14">
        <f t="shared" si="20"/>
        <v>-7.6923076923076927E-2</v>
      </c>
      <c r="DI52" s="14">
        <f t="shared" si="20"/>
        <v>-3.8461538461538464E-2</v>
      </c>
      <c r="DJ52" s="14">
        <f t="shared" si="20"/>
        <v>-1.282051282051282E-2</v>
      </c>
      <c r="DK52" s="14">
        <f t="shared" si="20"/>
        <v>0</v>
      </c>
      <c r="DL52" s="14">
        <f t="shared" si="20"/>
        <v>0</v>
      </c>
      <c r="DM52" s="14">
        <f t="shared" si="20"/>
        <v>0</v>
      </c>
      <c r="DN52" s="14">
        <f t="shared" si="20"/>
        <v>0</v>
      </c>
      <c r="DO52" s="14">
        <f t="shared" si="20"/>
        <v>2.564102564102564E-2</v>
      </c>
      <c r="DP52" s="14">
        <f t="shared" si="19"/>
        <v>0.11538461538461539</v>
      </c>
      <c r="DQ52" s="14">
        <f t="shared" si="19"/>
        <v>0.17948717948717949</v>
      </c>
    </row>
    <row r="53" spans="1:121" x14ac:dyDescent="0.25">
      <c r="A53">
        <v>50</v>
      </c>
      <c r="B53">
        <v>79</v>
      </c>
      <c r="C53" s="5">
        <f>SUM(pdf!C52:$BU52)</f>
        <v>0.99999999999999889</v>
      </c>
      <c r="D53" s="6">
        <f>'"cdf"'!D52/'"cdf"'!$D52</f>
        <v>1</v>
      </c>
      <c r="E53" s="6">
        <f>'"cdf"'!E52/'"cdf"'!$D52</f>
        <v>1</v>
      </c>
      <c r="F53" s="6">
        <f>'"cdf"'!F52/'"cdf"'!$D52</f>
        <v>1</v>
      </c>
      <c r="G53" s="6">
        <f>'"cdf"'!G52/'"cdf"'!$D52</f>
        <v>1</v>
      </c>
      <c r="H53" s="6">
        <f>'"cdf"'!H52/'"cdf"'!$D52</f>
        <v>1</v>
      </c>
      <c r="I53" s="6">
        <f>'"cdf"'!I52/'"cdf"'!$D52</f>
        <v>1</v>
      </c>
      <c r="J53" s="6">
        <f>'"cdf"'!J52/'"cdf"'!$D52</f>
        <v>1</v>
      </c>
      <c r="K53" s="6">
        <f>'"cdf"'!K52/'"cdf"'!$D52</f>
        <v>1</v>
      </c>
      <c r="L53" s="6">
        <f>'"cdf"'!L52/'"cdf"'!$D52</f>
        <v>1</v>
      </c>
      <c r="M53" s="6">
        <f>'"cdf"'!M52/'"cdf"'!$D52</f>
        <v>1</v>
      </c>
      <c r="N53" s="6">
        <f>'"cdf"'!N52/'"cdf"'!$D52</f>
        <v>1</v>
      </c>
      <c r="O53" s="6">
        <f>'"cdf"'!O52/'"cdf"'!$D52</f>
        <v>1</v>
      </c>
      <c r="P53" s="6">
        <f>'"cdf"'!P52/'"cdf"'!$D52</f>
        <v>0.99756690997566899</v>
      </c>
      <c r="Q53" s="6">
        <f>'"cdf"'!Q52/'"cdf"'!$D52</f>
        <v>0.99756690997566899</v>
      </c>
      <c r="R53" s="6">
        <f>'"cdf"'!R52/'"cdf"'!$D52</f>
        <v>0.99756690997566899</v>
      </c>
      <c r="S53" s="6">
        <f>'"cdf"'!S52/'"cdf"'!$D52</f>
        <v>0.99756690997566899</v>
      </c>
      <c r="T53" s="6">
        <f>'"cdf"'!T52/'"cdf"'!$D52</f>
        <v>0.99756690997566899</v>
      </c>
      <c r="U53" s="6">
        <f>'"cdf"'!U52/'"cdf"'!$D52</f>
        <v>0.99513381995133821</v>
      </c>
      <c r="V53" s="6">
        <f>'"cdf"'!V52/'"cdf"'!$D52</f>
        <v>0.98783454987834551</v>
      </c>
      <c r="W53" s="6">
        <f>'"cdf"'!W52/'"cdf"'!$D52</f>
        <v>0.98783454987834551</v>
      </c>
      <c r="X53" s="6">
        <f>'"cdf"'!X52/'"cdf"'!$D52</f>
        <v>0.98296836982968383</v>
      </c>
      <c r="Y53" s="6">
        <f>'"cdf"'!Y52/'"cdf"'!$D52</f>
        <v>0.97810218978102204</v>
      </c>
      <c r="Z53" s="6">
        <f>'"cdf"'!Z52/'"cdf"'!$D52</f>
        <v>0.97566909975669103</v>
      </c>
      <c r="AA53" s="6">
        <f>'"cdf"'!AA52/'"cdf"'!$D52</f>
        <v>0.97566909975669103</v>
      </c>
      <c r="AB53" s="6">
        <f>'"cdf"'!AB52/'"cdf"'!$D52</f>
        <v>0.97080291970802934</v>
      </c>
      <c r="AC53" s="6">
        <f>'"cdf"'!AC52/'"cdf"'!$D52</f>
        <v>0.96836982968369834</v>
      </c>
      <c r="AD53" s="6">
        <f>'"cdf"'!AD52/'"cdf"'!$D52</f>
        <v>0.96593673965936755</v>
      </c>
      <c r="AE53" s="6">
        <f>'"cdf"'!AE52/'"cdf"'!$D52</f>
        <v>0.96107055961070575</v>
      </c>
      <c r="AF53" s="6">
        <f>'"cdf"'!AF52/'"cdf"'!$D52</f>
        <v>0.95133819951338217</v>
      </c>
      <c r="AG53" s="6">
        <f>'"cdf"'!AG52/'"cdf"'!$D52</f>
        <v>0.94647201946472037</v>
      </c>
      <c r="AH53" s="6">
        <f>'"cdf"'!AH52/'"cdf"'!$D52</f>
        <v>0.94160583941605847</v>
      </c>
      <c r="AI53" s="6">
        <f>'"cdf"'!AI52/'"cdf"'!$D52</f>
        <v>0.93673965936739678</v>
      </c>
      <c r="AJ53" s="6">
        <f>'"cdf"'!AJ52/'"cdf"'!$D52</f>
        <v>0.9245742092457423</v>
      </c>
      <c r="AK53" s="6">
        <f>'"cdf"'!AK52/'"cdf"'!$D52</f>
        <v>0.9197080291970805</v>
      </c>
      <c r="AL53" s="6">
        <f>'"cdf"'!AL52/'"cdf"'!$D52</f>
        <v>0.91484184914841871</v>
      </c>
      <c r="AM53" s="6">
        <f>'"cdf"'!AM52/'"cdf"'!$D52</f>
        <v>0.90754257907542613</v>
      </c>
      <c r="AN53" s="6">
        <f>'"cdf"'!AN52/'"cdf"'!$D52</f>
        <v>0.88807785888077884</v>
      </c>
      <c r="AO53" s="6">
        <f>'"cdf"'!AO52/'"cdf"'!$D52</f>
        <v>0.86861313868613155</v>
      </c>
      <c r="AP53" s="6">
        <f>'"cdf"'!AP52/'"cdf"'!$D52</f>
        <v>0.85401459854014627</v>
      </c>
      <c r="AQ53" s="6">
        <f>'"cdf"'!AQ52/'"cdf"'!$D52</f>
        <v>0.83698296836982988</v>
      </c>
      <c r="AR53" s="6">
        <f>'"cdf"'!AR52/'"cdf"'!$D52</f>
        <v>0.81265206812652091</v>
      </c>
      <c r="AS53" s="6">
        <f>'"cdf"'!AS52/'"cdf"'!$D52</f>
        <v>0.79075425790754272</v>
      </c>
      <c r="AT53" s="6">
        <f>'"cdf"'!AT52/'"cdf"'!$D52</f>
        <v>0.76885644768856476</v>
      </c>
      <c r="AU53" s="6">
        <f>'"cdf"'!AU52/'"cdf"'!$D52</f>
        <v>0.74452554744525568</v>
      </c>
      <c r="AV53" s="6">
        <f>'"cdf"'!AV52/'"cdf"'!$D52</f>
        <v>0.710462287104623</v>
      </c>
      <c r="AW53" s="6">
        <f>'"cdf"'!AW52/'"cdf"'!$D52</f>
        <v>0.66909975669099797</v>
      </c>
      <c r="AX53" s="6">
        <f>'"cdf"'!AX52/'"cdf"'!$D52</f>
        <v>0.6326034063260344</v>
      </c>
      <c r="AY53" s="6">
        <f>'"cdf"'!AY52/'"cdf"'!$D52</f>
        <v>0.58880778588807836</v>
      </c>
      <c r="AZ53" s="6">
        <f>'"cdf"'!AZ52/'"cdf"'!$D52</f>
        <v>0.50364963503649685</v>
      </c>
      <c r="BA53" s="6">
        <f>'"cdf"'!BA52/'"cdf"'!$D52</f>
        <v>0.16545012165450113</v>
      </c>
      <c r="BB53" s="6">
        <f>'"cdf"'!BB52/'"cdf"'!$D52</f>
        <v>0.11678832116788326</v>
      </c>
      <c r="BC53" s="6">
        <f>'"cdf"'!BC52/'"cdf"'!$D52</f>
        <v>0.10462287104622878</v>
      </c>
      <c r="BD53" s="6">
        <f>'"cdf"'!BD52/'"cdf"'!$D52</f>
        <v>8.7591240875912454E-2</v>
      </c>
      <c r="BE53" s="6">
        <f>'"cdf"'!BE52/'"cdf"'!$D52</f>
        <v>7.2992700729927057E-2</v>
      </c>
      <c r="BF53" s="6">
        <f>'"cdf"'!BF52/'"cdf"'!$D52</f>
        <v>6.326034063260344E-2</v>
      </c>
      <c r="BG53" s="6">
        <f>'"cdf"'!BG52/'"cdf"'!$D52</f>
        <v>6.326034063260344E-2</v>
      </c>
      <c r="BH53" s="6">
        <f>'"cdf"'!BH52/'"cdf"'!$D52</f>
        <v>5.5961070559610755E-2</v>
      </c>
      <c r="BI53" s="6">
        <f>'"cdf"'!BI52/'"cdf"'!$D52</f>
        <v>5.5961070559610755E-2</v>
      </c>
      <c r="BJ53" s="6">
        <f>'"cdf"'!BJ52/'"cdf"'!$D52</f>
        <v>5.5961070559610755E-2</v>
      </c>
      <c r="BK53" s="6">
        <f>'"cdf"'!BK52/'"cdf"'!$D52</f>
        <v>5.3527980535279851E-2</v>
      </c>
      <c r="BL53" s="6">
        <f>'"cdf"'!BL52/'"cdf"'!$D52</f>
        <v>4.6228710462287152E-2</v>
      </c>
      <c r="BM53" s="6">
        <f>'"cdf"'!BM52/'"cdf"'!$D52</f>
        <v>4.3795620437956248E-2</v>
      </c>
      <c r="BN53" s="6">
        <f>'"cdf"'!BN52/'"cdf"'!$D52</f>
        <v>4.3795620437956248E-2</v>
      </c>
      <c r="BO53" s="6">
        <f>'"cdf"'!BO52/'"cdf"'!$D52</f>
        <v>4.3795620437956248E-2</v>
      </c>
      <c r="BP53" s="6">
        <f>'"cdf"'!BP52/'"cdf"'!$D52</f>
        <v>4.3795620437956248E-2</v>
      </c>
      <c r="BQ53" s="6">
        <f>'"cdf"'!BQ52/'"cdf"'!$D52</f>
        <v>4.1362530413625351E-2</v>
      </c>
      <c r="BR53" s="6">
        <f>'"cdf"'!BR52/'"cdf"'!$D52</f>
        <v>4.1362530413625351E-2</v>
      </c>
      <c r="BS53" s="6">
        <f>'"cdf"'!BS52/'"cdf"'!$D52</f>
        <v>3.8929440389294447E-2</v>
      </c>
      <c r="BT53" s="6">
        <f>'"cdf"'!BT52/'"cdf"'!$D52</f>
        <v>3.1630170316301748E-2</v>
      </c>
      <c r="BU53" s="7">
        <f>'"cdf"'!BU52/'"cdf"'!$D52</f>
        <v>3.1630170316301748E-2</v>
      </c>
      <c r="BW53" s="14">
        <f t="shared" si="14"/>
        <v>30</v>
      </c>
      <c r="BX53" s="14">
        <f t="shared" si="14"/>
        <v>40</v>
      </c>
      <c r="BY53" s="14">
        <f t="shared" si="14"/>
        <v>44</v>
      </c>
      <c r="BZ53" s="14">
        <f t="shared" si="14"/>
        <v>47</v>
      </c>
      <c r="CA53" s="14">
        <f t="shared" si="14"/>
        <v>49</v>
      </c>
      <c r="CB53" s="14">
        <f t="shared" si="14"/>
        <v>50</v>
      </c>
      <c r="CC53" s="14">
        <f t="shared" si="14"/>
        <v>50</v>
      </c>
      <c r="CD53" s="14">
        <f t="shared" si="14"/>
        <v>50</v>
      </c>
      <c r="CE53" s="14">
        <f t="shared" si="14"/>
        <v>51</v>
      </c>
      <c r="CF53" s="14">
        <f t="shared" si="14"/>
        <v>61</v>
      </c>
      <c r="CG53" s="14">
        <f t="shared" si="14"/>
        <v>71</v>
      </c>
      <c r="CI53" s="14">
        <f t="shared" si="17"/>
        <v>59</v>
      </c>
      <c r="CJ53" s="14">
        <f t="shared" si="17"/>
        <v>69</v>
      </c>
      <c r="CK53" s="14">
        <f t="shared" si="17"/>
        <v>73</v>
      </c>
      <c r="CL53" s="14">
        <f t="shared" si="17"/>
        <v>76</v>
      </c>
      <c r="CM53" s="14">
        <f t="shared" si="17"/>
        <v>78</v>
      </c>
      <c r="CN53" s="14">
        <f t="shared" si="15"/>
        <v>79</v>
      </c>
      <c r="CO53" s="14">
        <f t="shared" si="15"/>
        <v>79</v>
      </c>
      <c r="CP53" s="14">
        <f t="shared" si="15"/>
        <v>79</v>
      </c>
      <c r="CQ53" s="14">
        <f t="shared" si="15"/>
        <v>80</v>
      </c>
      <c r="CR53" s="14">
        <f t="shared" si="15"/>
        <v>90</v>
      </c>
      <c r="CS53" s="14">
        <f t="shared" si="15"/>
        <v>100</v>
      </c>
      <c r="CU53" s="14">
        <f t="shared" si="18"/>
        <v>-20</v>
      </c>
      <c r="CV53" s="14">
        <f t="shared" si="18"/>
        <v>-10</v>
      </c>
      <c r="CW53" s="14">
        <f t="shared" si="18"/>
        <v>-6</v>
      </c>
      <c r="CX53" s="14">
        <f t="shared" si="18"/>
        <v>-3</v>
      </c>
      <c r="CY53" s="14">
        <f t="shared" si="18"/>
        <v>-1</v>
      </c>
      <c r="CZ53" s="14">
        <f t="shared" si="16"/>
        <v>0</v>
      </c>
      <c r="DA53" s="14">
        <f t="shared" si="16"/>
        <v>0</v>
      </c>
      <c r="DB53" s="14">
        <f t="shared" si="16"/>
        <v>0</v>
      </c>
      <c r="DC53" s="14">
        <f t="shared" si="16"/>
        <v>1</v>
      </c>
      <c r="DD53" s="14">
        <f t="shared" si="16"/>
        <v>11</v>
      </c>
      <c r="DE53" s="14">
        <f t="shared" si="16"/>
        <v>21</v>
      </c>
      <c r="DG53" s="14">
        <f t="shared" si="20"/>
        <v>-0.25316455696202533</v>
      </c>
      <c r="DH53" s="14">
        <f t="shared" si="20"/>
        <v>-0.12658227848101267</v>
      </c>
      <c r="DI53" s="14">
        <f t="shared" si="20"/>
        <v>-7.5949367088607597E-2</v>
      </c>
      <c r="DJ53" s="14">
        <f t="shared" si="20"/>
        <v>-3.7974683544303799E-2</v>
      </c>
      <c r="DK53" s="14">
        <f t="shared" si="20"/>
        <v>-1.2658227848101266E-2</v>
      </c>
      <c r="DL53" s="14">
        <f t="shared" si="20"/>
        <v>0</v>
      </c>
      <c r="DM53" s="14">
        <f t="shared" si="20"/>
        <v>0</v>
      </c>
      <c r="DN53" s="14">
        <f t="shared" si="20"/>
        <v>0</v>
      </c>
      <c r="DO53" s="14">
        <f t="shared" si="20"/>
        <v>1.2658227848101266E-2</v>
      </c>
      <c r="DP53" s="14">
        <f t="shared" si="19"/>
        <v>0.13924050632911392</v>
      </c>
      <c r="DQ53" s="14">
        <f t="shared" si="19"/>
        <v>0.26582278481012656</v>
      </c>
    </row>
    <row r="54" spans="1:121" x14ac:dyDescent="0.25">
      <c r="A54">
        <v>51</v>
      </c>
      <c r="B54">
        <v>80</v>
      </c>
      <c r="C54" s="5">
        <f>SUM(pdf!C53:$BU53)</f>
        <v>0.99999999999999833</v>
      </c>
      <c r="D54" s="6">
        <f>'"cdf"'!D53/'"cdf"'!$D53</f>
        <v>1</v>
      </c>
      <c r="E54" s="6">
        <f>'"cdf"'!E53/'"cdf"'!$D53</f>
        <v>1</v>
      </c>
      <c r="F54" s="6">
        <f>'"cdf"'!F53/'"cdf"'!$D53</f>
        <v>1</v>
      </c>
      <c r="G54" s="6">
        <f>'"cdf"'!G53/'"cdf"'!$D53</f>
        <v>1</v>
      </c>
      <c r="H54" s="6">
        <f>'"cdf"'!H53/'"cdf"'!$D53</f>
        <v>0.9978813559322034</v>
      </c>
      <c r="I54" s="6">
        <f>'"cdf"'!I53/'"cdf"'!$D53</f>
        <v>0.9978813559322034</v>
      </c>
      <c r="J54" s="6">
        <f>'"cdf"'!J53/'"cdf"'!$D53</f>
        <v>0.9978813559322034</v>
      </c>
      <c r="K54" s="6">
        <f>'"cdf"'!K53/'"cdf"'!$D53</f>
        <v>0.9978813559322034</v>
      </c>
      <c r="L54" s="6">
        <f>'"cdf"'!L53/'"cdf"'!$D53</f>
        <v>0.9978813559322034</v>
      </c>
      <c r="M54" s="6">
        <f>'"cdf"'!M53/'"cdf"'!$D53</f>
        <v>0.9978813559322034</v>
      </c>
      <c r="N54" s="6">
        <f>'"cdf"'!N53/'"cdf"'!$D53</f>
        <v>0.9978813559322034</v>
      </c>
      <c r="O54" s="6">
        <f>'"cdf"'!O53/'"cdf"'!$D53</f>
        <v>0.9978813559322034</v>
      </c>
      <c r="P54" s="6">
        <f>'"cdf"'!P53/'"cdf"'!$D53</f>
        <v>0.9978813559322034</v>
      </c>
      <c r="Q54" s="6">
        <f>'"cdf"'!Q53/'"cdf"'!$D53</f>
        <v>0.9978813559322034</v>
      </c>
      <c r="R54" s="6">
        <f>'"cdf"'!R53/'"cdf"'!$D53</f>
        <v>0.9978813559322034</v>
      </c>
      <c r="S54" s="6">
        <f>'"cdf"'!S53/'"cdf"'!$D53</f>
        <v>0.9978813559322034</v>
      </c>
      <c r="T54" s="6">
        <f>'"cdf"'!T53/'"cdf"'!$D53</f>
        <v>0.9978813559322034</v>
      </c>
      <c r="U54" s="6">
        <f>'"cdf"'!U53/'"cdf"'!$D53</f>
        <v>0.99576271186440657</v>
      </c>
      <c r="V54" s="6">
        <f>'"cdf"'!V53/'"cdf"'!$D53</f>
        <v>0.99576271186440657</v>
      </c>
      <c r="W54" s="6">
        <f>'"cdf"'!W53/'"cdf"'!$D53</f>
        <v>0.99576271186440657</v>
      </c>
      <c r="X54" s="6">
        <f>'"cdf"'!X53/'"cdf"'!$D53</f>
        <v>0.99576271186440657</v>
      </c>
      <c r="Y54" s="6">
        <f>'"cdf"'!Y53/'"cdf"'!$D53</f>
        <v>0.99576271186440657</v>
      </c>
      <c r="Z54" s="6">
        <f>'"cdf"'!Z53/'"cdf"'!$D53</f>
        <v>0.99576271186440657</v>
      </c>
      <c r="AA54" s="6">
        <f>'"cdf"'!AA53/'"cdf"'!$D53</f>
        <v>0.99364406779660996</v>
      </c>
      <c r="AB54" s="6">
        <f>'"cdf"'!AB53/'"cdf"'!$D53</f>
        <v>0.99364406779660996</v>
      </c>
      <c r="AC54" s="6">
        <f>'"cdf"'!AC53/'"cdf"'!$D53</f>
        <v>0.99152542372881336</v>
      </c>
      <c r="AD54" s="6">
        <f>'"cdf"'!AD53/'"cdf"'!$D53</f>
        <v>0.98940677966101676</v>
      </c>
      <c r="AE54" s="6">
        <f>'"cdf"'!AE53/'"cdf"'!$D53</f>
        <v>0.98728813559322015</v>
      </c>
      <c r="AF54" s="6">
        <f>'"cdf"'!AF53/'"cdf"'!$D53</f>
        <v>0.98093220338983034</v>
      </c>
      <c r="AG54" s="6">
        <f>'"cdf"'!AG53/'"cdf"'!$D53</f>
        <v>0.97881355932203384</v>
      </c>
      <c r="AH54" s="6">
        <f>'"cdf"'!AH53/'"cdf"'!$D53</f>
        <v>0.97457627118644063</v>
      </c>
      <c r="AI54" s="6">
        <f>'"cdf"'!AI53/'"cdf"'!$D53</f>
        <v>0.97245762711864403</v>
      </c>
      <c r="AJ54" s="6">
        <f>'"cdf"'!AJ53/'"cdf"'!$D53</f>
        <v>0.96610169491525422</v>
      </c>
      <c r="AK54" s="6">
        <f>'"cdf"'!AK53/'"cdf"'!$D53</f>
        <v>0.96186440677966101</v>
      </c>
      <c r="AL54" s="6">
        <f>'"cdf"'!AL53/'"cdf"'!$D53</f>
        <v>0.95127118644067776</v>
      </c>
      <c r="AM54" s="6">
        <f>'"cdf"'!AM53/'"cdf"'!$D53</f>
        <v>0.94703389830508455</v>
      </c>
      <c r="AN54" s="6">
        <f>'"cdf"'!AN53/'"cdf"'!$D53</f>
        <v>0.93855932203389814</v>
      </c>
      <c r="AO54" s="6">
        <f>'"cdf"'!AO53/'"cdf"'!$D53</f>
        <v>0.93220338983050832</v>
      </c>
      <c r="AP54" s="6">
        <f>'"cdf"'!AP53/'"cdf"'!$D53</f>
        <v>0.9237288135593219</v>
      </c>
      <c r="AQ54" s="6">
        <f>'"cdf"'!AQ53/'"cdf"'!$D53</f>
        <v>0.9152542372881356</v>
      </c>
      <c r="AR54" s="6">
        <f>'"cdf"'!AR53/'"cdf"'!$D53</f>
        <v>0.90677966101694896</v>
      </c>
      <c r="AS54" s="6">
        <f>'"cdf"'!AS53/'"cdf"'!$D53</f>
        <v>0.88559322033898291</v>
      </c>
      <c r="AT54" s="6">
        <f>'"cdf"'!AT53/'"cdf"'!$D53</f>
        <v>0.86652542372881336</v>
      </c>
      <c r="AU54" s="6">
        <f>'"cdf"'!AU53/'"cdf"'!$D53</f>
        <v>0.84957627118644052</v>
      </c>
      <c r="AV54" s="6">
        <f>'"cdf"'!AV53/'"cdf"'!$D53</f>
        <v>0.82627118644067765</v>
      </c>
      <c r="AW54" s="6">
        <f>'"cdf"'!AW53/'"cdf"'!$D53</f>
        <v>0.80508474576271161</v>
      </c>
      <c r="AX54" s="6">
        <f>'"cdf"'!AX53/'"cdf"'!$D53</f>
        <v>0.76906779661016944</v>
      </c>
      <c r="AY54" s="6">
        <f>'"cdf"'!AY53/'"cdf"'!$D53</f>
        <v>0.72881355932203395</v>
      </c>
      <c r="AZ54" s="6">
        <f>'"cdf"'!AZ53/'"cdf"'!$D53</f>
        <v>0.68432203389830526</v>
      </c>
      <c r="BA54" s="6">
        <f>'"cdf"'!BA53/'"cdf"'!$D53</f>
        <v>0.56991525423728828</v>
      </c>
      <c r="BB54" s="6">
        <f>'"cdf"'!BB53/'"cdf"'!$D53</f>
        <v>0.24999999999999986</v>
      </c>
      <c r="BC54" s="6">
        <f>'"cdf"'!BC53/'"cdf"'!$D53</f>
        <v>0.19067796610169491</v>
      </c>
      <c r="BD54" s="6">
        <f>'"cdf"'!BD53/'"cdf"'!$D53</f>
        <v>0.17161016949152541</v>
      </c>
      <c r="BE54" s="6">
        <f>'"cdf"'!BE53/'"cdf"'!$D53</f>
        <v>0.14406779661016944</v>
      </c>
      <c r="BF54" s="6">
        <f>'"cdf"'!BF53/'"cdf"'!$D53</f>
        <v>0.13559322033898299</v>
      </c>
      <c r="BG54" s="6">
        <f>'"cdf"'!BG53/'"cdf"'!$D53</f>
        <v>0.11864406779661008</v>
      </c>
      <c r="BH54" s="6">
        <f>'"cdf"'!BH53/'"cdf"'!$D53</f>
        <v>0.11440677966101687</v>
      </c>
      <c r="BI54" s="6">
        <f>'"cdf"'!BI53/'"cdf"'!$D53</f>
        <v>0.10805084745762704</v>
      </c>
      <c r="BJ54" s="6">
        <f>'"cdf"'!BJ53/'"cdf"'!$D53</f>
        <v>9.7457627118643989E-2</v>
      </c>
      <c r="BK54" s="6">
        <f>'"cdf"'!BK53/'"cdf"'!$D53</f>
        <v>9.1101694915254175E-2</v>
      </c>
      <c r="BL54" s="6">
        <f>'"cdf"'!BL53/'"cdf"'!$D53</f>
        <v>8.8983050847457557E-2</v>
      </c>
      <c r="BM54" s="6">
        <f>'"cdf"'!BM53/'"cdf"'!$D53</f>
        <v>8.8983050847457557E-2</v>
      </c>
      <c r="BN54" s="6">
        <f>'"cdf"'!BN53/'"cdf"'!$D53</f>
        <v>8.8983050847457557E-2</v>
      </c>
      <c r="BO54" s="6">
        <f>'"cdf"'!BO53/'"cdf"'!$D53</f>
        <v>8.6864406779660938E-2</v>
      </c>
      <c r="BP54" s="6">
        <f>'"cdf"'!BP53/'"cdf"'!$D53</f>
        <v>8.2627118644067715E-2</v>
      </c>
      <c r="BQ54" s="6">
        <f>'"cdf"'!BQ53/'"cdf"'!$D53</f>
        <v>8.2627118644067715E-2</v>
      </c>
      <c r="BR54" s="6">
        <f>'"cdf"'!BR53/'"cdf"'!$D53</f>
        <v>8.0508474576271097E-2</v>
      </c>
      <c r="BS54" s="6">
        <f>'"cdf"'!BS53/'"cdf"'!$D53</f>
        <v>7.8389830508474492E-2</v>
      </c>
      <c r="BT54" s="6">
        <f>'"cdf"'!BT53/'"cdf"'!$D53</f>
        <v>7.6271186440677874E-2</v>
      </c>
      <c r="BU54" s="7">
        <f>'"cdf"'!BU53/'"cdf"'!$D53</f>
        <v>6.3559322033898205E-2</v>
      </c>
      <c r="BW54" s="14">
        <f t="shared" si="14"/>
        <v>36</v>
      </c>
      <c r="BX54" s="14">
        <f t="shared" si="14"/>
        <v>44</v>
      </c>
      <c r="BY54" s="14">
        <f t="shared" si="14"/>
        <v>48</v>
      </c>
      <c r="BZ54" s="14">
        <f t="shared" si="14"/>
        <v>50</v>
      </c>
      <c r="CA54" s="14">
        <f t="shared" si="14"/>
        <v>51</v>
      </c>
      <c r="CB54" s="14">
        <f t="shared" si="14"/>
        <v>51</v>
      </c>
      <c r="CC54" s="14">
        <f t="shared" si="14"/>
        <v>51</v>
      </c>
      <c r="CD54" s="14">
        <f t="shared" si="14"/>
        <v>51</v>
      </c>
      <c r="CE54" s="14">
        <f t="shared" si="14"/>
        <v>54</v>
      </c>
      <c r="CF54" s="14">
        <f t="shared" si="14"/>
        <v>71</v>
      </c>
      <c r="CG54" s="14">
        <f t="shared" si="14"/>
        <v>71</v>
      </c>
      <c r="CI54" s="14">
        <f t="shared" si="17"/>
        <v>65</v>
      </c>
      <c r="CJ54" s="14">
        <f t="shared" si="17"/>
        <v>73</v>
      </c>
      <c r="CK54" s="14">
        <f t="shared" si="17"/>
        <v>77</v>
      </c>
      <c r="CL54" s="14">
        <f t="shared" si="17"/>
        <v>79</v>
      </c>
      <c r="CM54" s="14">
        <f t="shared" si="17"/>
        <v>80</v>
      </c>
      <c r="CN54" s="14">
        <f t="shared" si="15"/>
        <v>80</v>
      </c>
      <c r="CO54" s="14">
        <f t="shared" si="15"/>
        <v>80</v>
      </c>
      <c r="CP54" s="14">
        <f t="shared" si="15"/>
        <v>80</v>
      </c>
      <c r="CQ54" s="14">
        <f t="shared" si="15"/>
        <v>83</v>
      </c>
      <c r="CR54" s="14">
        <f t="shared" si="15"/>
        <v>100</v>
      </c>
      <c r="CS54" s="14">
        <f t="shared" si="15"/>
        <v>100</v>
      </c>
      <c r="CU54" s="14">
        <f t="shared" si="18"/>
        <v>-15</v>
      </c>
      <c r="CV54" s="14">
        <f t="shared" si="18"/>
        <v>-7</v>
      </c>
      <c r="CW54" s="14">
        <f t="shared" si="18"/>
        <v>-3</v>
      </c>
      <c r="CX54" s="14">
        <f t="shared" si="18"/>
        <v>-1</v>
      </c>
      <c r="CY54" s="14">
        <f t="shared" si="18"/>
        <v>0</v>
      </c>
      <c r="CZ54" s="14">
        <f t="shared" si="16"/>
        <v>0</v>
      </c>
      <c r="DA54" s="14">
        <f t="shared" si="16"/>
        <v>0</v>
      </c>
      <c r="DB54" s="14">
        <f t="shared" si="16"/>
        <v>0</v>
      </c>
      <c r="DC54" s="14">
        <f t="shared" si="16"/>
        <v>3</v>
      </c>
      <c r="DD54" s="14">
        <f t="shared" si="16"/>
        <v>20</v>
      </c>
      <c r="DE54" s="14">
        <f t="shared" si="16"/>
        <v>20</v>
      </c>
      <c r="DG54" s="14">
        <f t="shared" si="20"/>
        <v>-0.1875</v>
      </c>
      <c r="DH54" s="14">
        <f t="shared" si="20"/>
        <v>-8.7499999999999994E-2</v>
      </c>
      <c r="DI54" s="14">
        <f t="shared" si="20"/>
        <v>-3.7499999999999999E-2</v>
      </c>
      <c r="DJ54" s="14">
        <f t="shared" si="20"/>
        <v>-1.2500000000000001E-2</v>
      </c>
      <c r="DK54" s="14">
        <f t="shared" si="20"/>
        <v>0</v>
      </c>
      <c r="DL54" s="14">
        <f t="shared" si="20"/>
        <v>0</v>
      </c>
      <c r="DM54" s="14">
        <f t="shared" si="20"/>
        <v>0</v>
      </c>
      <c r="DN54" s="14">
        <f t="shared" si="20"/>
        <v>0</v>
      </c>
      <c r="DO54" s="14">
        <f t="shared" si="20"/>
        <v>3.7499999999999999E-2</v>
      </c>
      <c r="DP54" s="14">
        <f t="shared" si="19"/>
        <v>0.25</v>
      </c>
      <c r="DQ54" s="14">
        <f t="shared" si="19"/>
        <v>0.25</v>
      </c>
    </row>
    <row r="55" spans="1:121" x14ac:dyDescent="0.25">
      <c r="A55">
        <v>52</v>
      </c>
      <c r="B55">
        <v>81</v>
      </c>
      <c r="C55" s="5">
        <f>SUM(pdf!C54:$BU54)</f>
        <v>0.99999999999999845</v>
      </c>
      <c r="D55" s="6">
        <f>'"cdf"'!D54/'"cdf"'!$D54</f>
        <v>1</v>
      </c>
      <c r="E55" s="6">
        <f>'"cdf"'!E54/'"cdf"'!$D54</f>
        <v>1</v>
      </c>
      <c r="F55" s="6">
        <f>'"cdf"'!F54/'"cdf"'!$D54</f>
        <v>1</v>
      </c>
      <c r="G55" s="6">
        <f>'"cdf"'!G54/'"cdf"'!$D54</f>
        <v>1</v>
      </c>
      <c r="H55" s="6">
        <f>'"cdf"'!H54/'"cdf"'!$D54</f>
        <v>1</v>
      </c>
      <c r="I55" s="6">
        <f>'"cdf"'!I54/'"cdf"'!$D54</f>
        <v>1</v>
      </c>
      <c r="J55" s="6">
        <f>'"cdf"'!J54/'"cdf"'!$D54</f>
        <v>1</v>
      </c>
      <c r="K55" s="6">
        <f>'"cdf"'!K54/'"cdf"'!$D54</f>
        <v>1</v>
      </c>
      <c r="L55" s="6">
        <f>'"cdf"'!L54/'"cdf"'!$D54</f>
        <v>1</v>
      </c>
      <c r="M55" s="6">
        <f>'"cdf"'!M54/'"cdf"'!$D54</f>
        <v>1</v>
      </c>
      <c r="N55" s="6">
        <f>'"cdf"'!N54/'"cdf"'!$D54</f>
        <v>1</v>
      </c>
      <c r="O55" s="6">
        <f>'"cdf"'!O54/'"cdf"'!$D54</f>
        <v>1</v>
      </c>
      <c r="P55" s="6">
        <f>'"cdf"'!P54/'"cdf"'!$D54</f>
        <v>1</v>
      </c>
      <c r="Q55" s="6">
        <f>'"cdf"'!Q54/'"cdf"'!$D54</f>
        <v>1</v>
      </c>
      <c r="R55" s="6">
        <f>'"cdf"'!R54/'"cdf"'!$D54</f>
        <v>1</v>
      </c>
      <c r="S55" s="6">
        <f>'"cdf"'!S54/'"cdf"'!$D54</f>
        <v>1</v>
      </c>
      <c r="T55" s="6">
        <f>'"cdf"'!T54/'"cdf"'!$D54</f>
        <v>1</v>
      </c>
      <c r="U55" s="6">
        <f>'"cdf"'!U54/'"cdf"'!$D54</f>
        <v>0.99647887323943662</v>
      </c>
      <c r="V55" s="6">
        <f>'"cdf"'!V54/'"cdf"'!$D54</f>
        <v>0.99647887323943662</v>
      </c>
      <c r="W55" s="6">
        <f>'"cdf"'!W54/'"cdf"'!$D54</f>
        <v>0.99647887323943662</v>
      </c>
      <c r="X55" s="6">
        <f>'"cdf"'!X54/'"cdf"'!$D54</f>
        <v>0.99647887323943662</v>
      </c>
      <c r="Y55" s="6">
        <f>'"cdf"'!Y54/'"cdf"'!$D54</f>
        <v>0.99647887323943662</v>
      </c>
      <c r="Z55" s="6">
        <f>'"cdf"'!Z54/'"cdf"'!$D54</f>
        <v>0.99647887323943662</v>
      </c>
      <c r="AA55" s="6">
        <f>'"cdf"'!AA54/'"cdf"'!$D54</f>
        <v>0.99647887323943662</v>
      </c>
      <c r="AB55" s="6">
        <f>'"cdf"'!AB54/'"cdf"'!$D54</f>
        <v>0.99647887323943662</v>
      </c>
      <c r="AC55" s="6">
        <f>'"cdf"'!AC54/'"cdf"'!$D54</f>
        <v>0.99647887323943662</v>
      </c>
      <c r="AD55" s="6">
        <f>'"cdf"'!AD54/'"cdf"'!$D54</f>
        <v>0.99647887323943662</v>
      </c>
      <c r="AE55" s="6">
        <f>'"cdf"'!AE54/'"cdf"'!$D54</f>
        <v>0.99295774647887325</v>
      </c>
      <c r="AF55" s="6">
        <f>'"cdf"'!AF54/'"cdf"'!$D54</f>
        <v>0.98591549295774661</v>
      </c>
      <c r="AG55" s="6">
        <f>'"cdf"'!AG54/'"cdf"'!$D54</f>
        <v>0.97887323943661964</v>
      </c>
      <c r="AH55" s="6">
        <f>'"cdf"'!AH54/'"cdf"'!$D54</f>
        <v>0.971830985915493</v>
      </c>
      <c r="AI55" s="6">
        <f>'"cdf"'!AI54/'"cdf"'!$D54</f>
        <v>0.96830985915492962</v>
      </c>
      <c r="AJ55" s="6">
        <f>'"cdf"'!AJ54/'"cdf"'!$D54</f>
        <v>0.95774647887323949</v>
      </c>
      <c r="AK55" s="6">
        <f>'"cdf"'!AK54/'"cdf"'!$D54</f>
        <v>0.94718309859154926</v>
      </c>
      <c r="AL55" s="6">
        <f>'"cdf"'!AL54/'"cdf"'!$D54</f>
        <v>0.94014084507042261</v>
      </c>
      <c r="AM55" s="6">
        <f>'"cdf"'!AM54/'"cdf"'!$D54</f>
        <v>0.92605633802816911</v>
      </c>
      <c r="AN55" s="6">
        <f>'"cdf"'!AN54/'"cdf"'!$D54</f>
        <v>0.91197183098591561</v>
      </c>
      <c r="AO55" s="6">
        <f>'"cdf"'!AO54/'"cdf"'!$D54</f>
        <v>0.89788732394366211</v>
      </c>
      <c r="AP55" s="6">
        <f>'"cdf"'!AP54/'"cdf"'!$D54</f>
        <v>0.89788732394366211</v>
      </c>
      <c r="AQ55" s="6">
        <f>'"cdf"'!AQ54/'"cdf"'!$D54</f>
        <v>0.88028169014084512</v>
      </c>
      <c r="AR55" s="6">
        <f>'"cdf"'!AR54/'"cdf"'!$D54</f>
        <v>0.87323943661971848</v>
      </c>
      <c r="AS55" s="6">
        <f>'"cdf"'!AS54/'"cdf"'!$D54</f>
        <v>0.85211267605633811</v>
      </c>
      <c r="AT55" s="6">
        <f>'"cdf"'!AT54/'"cdf"'!$D54</f>
        <v>0.82394366197183111</v>
      </c>
      <c r="AU55" s="6">
        <f>'"cdf"'!AU54/'"cdf"'!$D54</f>
        <v>0.80985915492957761</v>
      </c>
      <c r="AV55" s="6">
        <f>'"cdf"'!AV54/'"cdf"'!$D54</f>
        <v>0.79929577464788737</v>
      </c>
      <c r="AW55" s="6">
        <f>'"cdf"'!AW54/'"cdf"'!$D54</f>
        <v>0.77112676056338036</v>
      </c>
      <c r="AX55" s="6">
        <f>'"cdf"'!AX54/'"cdf"'!$D54</f>
        <v>0.74295774647887325</v>
      </c>
      <c r="AY55" s="6">
        <f>'"cdf"'!AY54/'"cdf"'!$D54</f>
        <v>0.70774647887323949</v>
      </c>
      <c r="AZ55" s="6">
        <f>'"cdf"'!AZ54/'"cdf"'!$D54</f>
        <v>0.67253521126760563</v>
      </c>
      <c r="BA55" s="6">
        <f>'"cdf"'!BA54/'"cdf"'!$D54</f>
        <v>0.65140845070422537</v>
      </c>
      <c r="BB55" s="6">
        <f>'"cdf"'!BB54/'"cdf"'!$D54</f>
        <v>0.573943661971831</v>
      </c>
      <c r="BC55" s="6">
        <f>'"cdf"'!BC54/'"cdf"'!$D54</f>
        <v>0.25704225352112642</v>
      </c>
      <c r="BD55" s="6">
        <f>'"cdf"'!BD54/'"cdf"'!$D54</f>
        <v>0.1936619718309856</v>
      </c>
      <c r="BE55" s="6">
        <f>'"cdf"'!BE54/'"cdf"'!$D54</f>
        <v>0.140845070422535</v>
      </c>
      <c r="BF55" s="6">
        <f>'"cdf"'!BF54/'"cdf"'!$D54</f>
        <v>0.10211267605633799</v>
      </c>
      <c r="BG55" s="6">
        <f>'"cdf"'!BG54/'"cdf"'!$D54</f>
        <v>7.7464788732394319E-2</v>
      </c>
      <c r="BH55" s="6">
        <f>'"cdf"'!BH54/'"cdf"'!$D54</f>
        <v>7.3943661971830929E-2</v>
      </c>
      <c r="BI55" s="6">
        <f>'"cdf"'!BI54/'"cdf"'!$D54</f>
        <v>7.0422535211267553E-2</v>
      </c>
      <c r="BJ55" s="6">
        <f>'"cdf"'!BJ54/'"cdf"'!$D54</f>
        <v>7.0422535211267553E-2</v>
      </c>
      <c r="BK55" s="6">
        <f>'"cdf"'!BK54/'"cdf"'!$D54</f>
        <v>7.0422535211267553E-2</v>
      </c>
      <c r="BL55" s="6">
        <f>'"cdf"'!BL54/'"cdf"'!$D54</f>
        <v>6.3380281690140816E-2</v>
      </c>
      <c r="BM55" s="6">
        <f>'"cdf"'!BM54/'"cdf"'!$D54</f>
        <v>4.5774647887323903E-2</v>
      </c>
      <c r="BN55" s="6">
        <f>'"cdf"'!BN54/'"cdf"'!$D54</f>
        <v>4.5774647887323903E-2</v>
      </c>
      <c r="BO55" s="6">
        <f>'"cdf"'!BO54/'"cdf"'!$D54</f>
        <v>4.5774647887323903E-2</v>
      </c>
      <c r="BP55" s="6">
        <f>'"cdf"'!BP54/'"cdf"'!$D54</f>
        <v>4.5774647887323903E-2</v>
      </c>
      <c r="BQ55" s="6">
        <f>'"cdf"'!BQ54/'"cdf"'!$D54</f>
        <v>4.5774647887323903E-2</v>
      </c>
      <c r="BR55" s="6">
        <f>'"cdf"'!BR54/'"cdf"'!$D54</f>
        <v>4.5774647887323903E-2</v>
      </c>
      <c r="BS55" s="6">
        <f>'"cdf"'!BS54/'"cdf"'!$D54</f>
        <v>4.5774647887323903E-2</v>
      </c>
      <c r="BT55" s="6">
        <f>'"cdf"'!BT54/'"cdf"'!$D54</f>
        <v>4.5774647887323903E-2</v>
      </c>
      <c r="BU55" s="7">
        <f>'"cdf"'!BU54/'"cdf"'!$D54</f>
        <v>4.2253521126760514E-2</v>
      </c>
      <c r="BW55" s="14">
        <f t="shared" si="14"/>
        <v>34</v>
      </c>
      <c r="BX55" s="14">
        <f t="shared" si="14"/>
        <v>43</v>
      </c>
      <c r="BY55" s="14">
        <f t="shared" si="14"/>
        <v>47</v>
      </c>
      <c r="BZ55" s="14">
        <f t="shared" si="14"/>
        <v>51</v>
      </c>
      <c r="CA55" s="14">
        <f t="shared" si="14"/>
        <v>52</v>
      </c>
      <c r="CB55" s="14">
        <f t="shared" si="14"/>
        <v>52</v>
      </c>
      <c r="CC55" s="14">
        <f t="shared" si="14"/>
        <v>52</v>
      </c>
      <c r="CD55" s="14">
        <f t="shared" si="14"/>
        <v>53</v>
      </c>
      <c r="CE55" s="14">
        <f t="shared" si="14"/>
        <v>54</v>
      </c>
      <c r="CF55" s="14">
        <f t="shared" si="14"/>
        <v>62</v>
      </c>
      <c r="CG55" s="14">
        <f t="shared" si="14"/>
        <v>71</v>
      </c>
      <c r="CI55" s="14">
        <f t="shared" si="17"/>
        <v>63</v>
      </c>
      <c r="CJ55" s="14">
        <f t="shared" si="17"/>
        <v>72</v>
      </c>
      <c r="CK55" s="14">
        <f t="shared" si="17"/>
        <v>76</v>
      </c>
      <c r="CL55" s="14">
        <f t="shared" si="17"/>
        <v>80</v>
      </c>
      <c r="CM55" s="14">
        <f t="shared" si="17"/>
        <v>81</v>
      </c>
      <c r="CN55" s="14">
        <f t="shared" si="15"/>
        <v>81</v>
      </c>
      <c r="CO55" s="14">
        <f t="shared" si="15"/>
        <v>81</v>
      </c>
      <c r="CP55" s="14">
        <f t="shared" si="15"/>
        <v>82</v>
      </c>
      <c r="CQ55" s="14">
        <f t="shared" si="15"/>
        <v>83</v>
      </c>
      <c r="CR55" s="14">
        <f t="shared" si="15"/>
        <v>91</v>
      </c>
      <c r="CS55" s="14">
        <f t="shared" si="15"/>
        <v>100</v>
      </c>
      <c r="CU55" s="14">
        <f t="shared" si="18"/>
        <v>-18</v>
      </c>
      <c r="CV55" s="14">
        <f t="shared" si="18"/>
        <v>-9</v>
      </c>
      <c r="CW55" s="14">
        <f t="shared" si="18"/>
        <v>-5</v>
      </c>
      <c r="CX55" s="14">
        <f t="shared" si="18"/>
        <v>-1</v>
      </c>
      <c r="CY55" s="14">
        <f t="shared" si="18"/>
        <v>0</v>
      </c>
      <c r="CZ55" s="14">
        <f t="shared" si="16"/>
        <v>0</v>
      </c>
      <c r="DA55" s="14">
        <f t="shared" si="16"/>
        <v>0</v>
      </c>
      <c r="DB55" s="14">
        <f t="shared" si="16"/>
        <v>1</v>
      </c>
      <c r="DC55" s="14">
        <f t="shared" si="16"/>
        <v>2</v>
      </c>
      <c r="DD55" s="14">
        <f t="shared" si="16"/>
        <v>10</v>
      </c>
      <c r="DE55" s="14">
        <f t="shared" si="16"/>
        <v>19</v>
      </c>
      <c r="DG55" s="14">
        <f t="shared" si="20"/>
        <v>-0.22222222222222221</v>
      </c>
      <c r="DH55" s="14">
        <f t="shared" si="20"/>
        <v>-0.1111111111111111</v>
      </c>
      <c r="DI55" s="14">
        <f t="shared" si="20"/>
        <v>-6.1728395061728392E-2</v>
      </c>
      <c r="DJ55" s="14">
        <f t="shared" si="20"/>
        <v>-1.2345679012345678E-2</v>
      </c>
      <c r="DK55" s="14">
        <f t="shared" si="20"/>
        <v>0</v>
      </c>
      <c r="DL55" s="14">
        <f t="shared" si="20"/>
        <v>0</v>
      </c>
      <c r="DM55" s="14">
        <f t="shared" si="20"/>
        <v>0</v>
      </c>
      <c r="DN55" s="14">
        <f t="shared" si="20"/>
        <v>1.2345679012345678E-2</v>
      </c>
      <c r="DO55" s="14">
        <f t="shared" si="20"/>
        <v>2.4691358024691357E-2</v>
      </c>
      <c r="DP55" s="14">
        <f t="shared" si="19"/>
        <v>0.12345679012345678</v>
      </c>
      <c r="DQ55" s="14">
        <f t="shared" si="19"/>
        <v>0.23456790123456789</v>
      </c>
    </row>
    <row r="56" spans="1:121" x14ac:dyDescent="0.25">
      <c r="A56">
        <v>53</v>
      </c>
      <c r="B56">
        <v>82</v>
      </c>
      <c r="C56" s="5">
        <f>SUM(pdf!C55:$BU55)</f>
        <v>0.99999999999999933</v>
      </c>
      <c r="D56" s="6">
        <f>'"cdf"'!D55/'"cdf"'!$D55</f>
        <v>1</v>
      </c>
      <c r="E56" s="6">
        <f>'"cdf"'!E55/'"cdf"'!$D55</f>
        <v>1</v>
      </c>
      <c r="F56" s="6">
        <f>'"cdf"'!F55/'"cdf"'!$D55</f>
        <v>1</v>
      </c>
      <c r="G56" s="6">
        <f>'"cdf"'!G55/'"cdf"'!$D55</f>
        <v>1</v>
      </c>
      <c r="H56" s="6">
        <f>'"cdf"'!H55/'"cdf"'!$D55</f>
        <v>1</v>
      </c>
      <c r="I56" s="6">
        <f>'"cdf"'!I55/'"cdf"'!$D55</f>
        <v>1</v>
      </c>
      <c r="J56" s="6">
        <f>'"cdf"'!J55/'"cdf"'!$D55</f>
        <v>1</v>
      </c>
      <c r="K56" s="6">
        <f>'"cdf"'!K55/'"cdf"'!$D55</f>
        <v>1</v>
      </c>
      <c r="L56" s="6">
        <f>'"cdf"'!L55/'"cdf"'!$D55</f>
        <v>1</v>
      </c>
      <c r="M56" s="6">
        <f>'"cdf"'!M55/'"cdf"'!$D55</f>
        <v>1</v>
      </c>
      <c r="N56" s="6">
        <f>'"cdf"'!N55/'"cdf"'!$D55</f>
        <v>1</v>
      </c>
      <c r="O56" s="6">
        <f>'"cdf"'!O55/'"cdf"'!$D55</f>
        <v>1</v>
      </c>
      <c r="P56" s="6">
        <f>'"cdf"'!P55/'"cdf"'!$D55</f>
        <v>1</v>
      </c>
      <c r="Q56" s="6">
        <f>'"cdf"'!Q55/'"cdf"'!$D55</f>
        <v>1</v>
      </c>
      <c r="R56" s="6">
        <f>'"cdf"'!R55/'"cdf"'!$D55</f>
        <v>1</v>
      </c>
      <c r="S56" s="6">
        <f>'"cdf"'!S55/'"cdf"'!$D55</f>
        <v>1</v>
      </c>
      <c r="T56" s="6">
        <f>'"cdf"'!T55/'"cdf"'!$D55</f>
        <v>1</v>
      </c>
      <c r="U56" s="6">
        <f>'"cdf"'!U55/'"cdf"'!$D55</f>
        <v>1</v>
      </c>
      <c r="V56" s="6">
        <f>'"cdf"'!V55/'"cdf"'!$D55</f>
        <v>1</v>
      </c>
      <c r="W56" s="6">
        <f>'"cdf"'!W55/'"cdf"'!$D55</f>
        <v>1</v>
      </c>
      <c r="X56" s="6">
        <f>'"cdf"'!X55/'"cdf"'!$D55</f>
        <v>0.99687500000000007</v>
      </c>
      <c r="Y56" s="6">
        <f>'"cdf"'!Y55/'"cdf"'!$D55</f>
        <v>0.99687500000000007</v>
      </c>
      <c r="Z56" s="6">
        <f>'"cdf"'!Z55/'"cdf"'!$D55</f>
        <v>0.99687500000000007</v>
      </c>
      <c r="AA56" s="6">
        <f>'"cdf"'!AA55/'"cdf"'!$D55</f>
        <v>0.9937499999999998</v>
      </c>
      <c r="AB56" s="6">
        <f>'"cdf"'!AB55/'"cdf"'!$D55</f>
        <v>0.9937499999999998</v>
      </c>
      <c r="AC56" s="6">
        <f>'"cdf"'!AC55/'"cdf"'!$D55</f>
        <v>0.99062499999999987</v>
      </c>
      <c r="AD56" s="6">
        <f>'"cdf"'!AD55/'"cdf"'!$D55</f>
        <v>0.99062499999999987</v>
      </c>
      <c r="AE56" s="6">
        <f>'"cdf"'!AE55/'"cdf"'!$D55</f>
        <v>0.98750000000000004</v>
      </c>
      <c r="AF56" s="6">
        <f>'"cdf"'!AF55/'"cdf"'!$D55</f>
        <v>0.98750000000000004</v>
      </c>
      <c r="AG56" s="6">
        <f>'"cdf"'!AG55/'"cdf"'!$D55</f>
        <v>0.98750000000000004</v>
      </c>
      <c r="AH56" s="6">
        <f>'"cdf"'!AH55/'"cdf"'!$D55</f>
        <v>0.98750000000000004</v>
      </c>
      <c r="AI56" s="6">
        <f>'"cdf"'!AI55/'"cdf"'!$D55</f>
        <v>0.98437499999999967</v>
      </c>
      <c r="AJ56" s="6">
        <f>'"cdf"'!AJ55/'"cdf"'!$D55</f>
        <v>0.98437499999999967</v>
      </c>
      <c r="AK56" s="6">
        <f>'"cdf"'!AK55/'"cdf"'!$D55</f>
        <v>0.96874999999999978</v>
      </c>
      <c r="AL56" s="6">
        <f>'"cdf"'!AL55/'"cdf"'!$D55</f>
        <v>0.96249999999999958</v>
      </c>
      <c r="AM56" s="6">
        <f>'"cdf"'!AM55/'"cdf"'!$D55</f>
        <v>0.95937499999999964</v>
      </c>
      <c r="AN56" s="6">
        <f>'"cdf"'!AN55/'"cdf"'!$D55</f>
        <v>0.94687499999999969</v>
      </c>
      <c r="AO56" s="6">
        <f>'"cdf"'!AO55/'"cdf"'!$D55</f>
        <v>0.93437499999999962</v>
      </c>
      <c r="AP56" s="6">
        <f>'"cdf"'!AP55/'"cdf"'!$D55</f>
        <v>0.91562499999999969</v>
      </c>
      <c r="AQ56" s="6">
        <f>'"cdf"'!AQ55/'"cdf"'!$D55</f>
        <v>0.90312499999999962</v>
      </c>
      <c r="AR56" s="6">
        <f>'"cdf"'!AR55/'"cdf"'!$D55</f>
        <v>0.88749999999999973</v>
      </c>
      <c r="AS56" s="6">
        <f>'"cdf"'!AS55/'"cdf"'!$D55</f>
        <v>0.8687499999999998</v>
      </c>
      <c r="AT56" s="6">
        <f>'"cdf"'!AT55/'"cdf"'!$D55</f>
        <v>0.85624999999999973</v>
      </c>
      <c r="AU56" s="6">
        <f>'"cdf"'!AU55/'"cdf"'!$D55</f>
        <v>0.8468749999999996</v>
      </c>
      <c r="AV56" s="6">
        <f>'"cdf"'!AV55/'"cdf"'!$D55</f>
        <v>0.82187499999999958</v>
      </c>
      <c r="AW56" s="6">
        <f>'"cdf"'!AW55/'"cdf"'!$D55</f>
        <v>0.81249999999999978</v>
      </c>
      <c r="AX56" s="6">
        <f>'"cdf"'!AX55/'"cdf"'!$D55</f>
        <v>0.79999999999999971</v>
      </c>
      <c r="AY56" s="6">
        <f>'"cdf"'!AY55/'"cdf"'!$D55</f>
        <v>0.76562499999999956</v>
      </c>
      <c r="AZ56" s="6">
        <f>'"cdf"'!AZ55/'"cdf"'!$D55</f>
        <v>0.73124999999999973</v>
      </c>
      <c r="BA56" s="6">
        <f>'"cdf"'!BA55/'"cdf"'!$D55</f>
        <v>0.68124999999999969</v>
      </c>
      <c r="BB56" s="6">
        <f>'"cdf"'!BB55/'"cdf"'!$D55</f>
        <v>0.62499999999999989</v>
      </c>
      <c r="BC56" s="6">
        <f>'"cdf"'!BC55/'"cdf"'!$D55</f>
        <v>0.53437499999999982</v>
      </c>
      <c r="BD56" s="6">
        <f>'"cdf"'!BD55/'"cdf"'!$D55</f>
        <v>0.25624999999999976</v>
      </c>
      <c r="BE56" s="6">
        <f>'"cdf"'!BE55/'"cdf"'!$D55</f>
        <v>0.20312499999999983</v>
      </c>
      <c r="BF56" s="6">
        <f>'"cdf"'!BF55/'"cdf"'!$D55</f>
        <v>0.16250000000000006</v>
      </c>
      <c r="BG56" s="6">
        <f>'"cdf"'!BG55/'"cdf"'!$D55</f>
        <v>0.13437500000000005</v>
      </c>
      <c r="BH56" s="6">
        <f>'"cdf"'!BH55/'"cdf"'!$D55</f>
        <v>0.10937500000000004</v>
      </c>
      <c r="BI56" s="6">
        <f>'"cdf"'!BI55/'"cdf"'!$D55</f>
        <v>9.0625000000000039E-2</v>
      </c>
      <c r="BJ56" s="6">
        <f>'"cdf"'!BJ55/'"cdf"'!$D55</f>
        <v>8.4375000000000033E-2</v>
      </c>
      <c r="BK56" s="6">
        <f>'"cdf"'!BK55/'"cdf"'!$D55</f>
        <v>6.8750000000000033E-2</v>
      </c>
      <c r="BL56" s="6">
        <f>'"cdf"'!BL55/'"cdf"'!$D55</f>
        <v>6.2500000000000028E-2</v>
      </c>
      <c r="BM56" s="6">
        <f>'"cdf"'!BM55/'"cdf"'!$D55</f>
        <v>5.9375000000000025E-2</v>
      </c>
      <c r="BN56" s="6">
        <f>'"cdf"'!BN55/'"cdf"'!$D55</f>
        <v>5.0000000000000017E-2</v>
      </c>
      <c r="BO56" s="6">
        <f>'"cdf"'!BO55/'"cdf"'!$D55</f>
        <v>5.0000000000000017E-2</v>
      </c>
      <c r="BP56" s="6">
        <f>'"cdf"'!BP55/'"cdf"'!$D55</f>
        <v>4.3750000000000018E-2</v>
      </c>
      <c r="BQ56" s="6">
        <f>'"cdf"'!BQ55/'"cdf"'!$D55</f>
        <v>4.0625000000000015E-2</v>
      </c>
      <c r="BR56" s="6">
        <f>'"cdf"'!BR55/'"cdf"'!$D55</f>
        <v>3.4375000000000017E-2</v>
      </c>
      <c r="BS56" s="6">
        <f>'"cdf"'!BS55/'"cdf"'!$D55</f>
        <v>3.4375000000000017E-2</v>
      </c>
      <c r="BT56" s="6">
        <f>'"cdf"'!BT55/'"cdf"'!$D55</f>
        <v>3.4375000000000017E-2</v>
      </c>
      <c r="BU56" s="7">
        <f>'"cdf"'!BU55/'"cdf"'!$D55</f>
        <v>3.4375000000000017E-2</v>
      </c>
      <c r="BW56" s="14">
        <f t="shared" si="14"/>
        <v>37</v>
      </c>
      <c r="BX56" s="14">
        <f t="shared" si="14"/>
        <v>44</v>
      </c>
      <c r="BY56" s="14">
        <f t="shared" si="14"/>
        <v>49</v>
      </c>
      <c r="BZ56" s="14">
        <f t="shared" si="14"/>
        <v>51</v>
      </c>
      <c r="CA56" s="14">
        <f t="shared" si="14"/>
        <v>52</v>
      </c>
      <c r="CB56" s="14">
        <f t="shared" si="14"/>
        <v>53</v>
      </c>
      <c r="CC56" s="14">
        <f t="shared" si="14"/>
        <v>53</v>
      </c>
      <c r="CD56" s="14">
        <f t="shared" si="14"/>
        <v>54</v>
      </c>
      <c r="CE56" s="14">
        <f t="shared" si="14"/>
        <v>56</v>
      </c>
      <c r="CF56" s="14">
        <f t="shared" si="14"/>
        <v>63</v>
      </c>
      <c r="CG56" s="14">
        <f t="shared" si="14"/>
        <v>71</v>
      </c>
      <c r="CI56" s="14">
        <f t="shared" si="17"/>
        <v>66</v>
      </c>
      <c r="CJ56" s="14">
        <f t="shared" si="17"/>
        <v>73</v>
      </c>
      <c r="CK56" s="14">
        <f t="shared" si="17"/>
        <v>78</v>
      </c>
      <c r="CL56" s="14">
        <f t="shared" si="17"/>
        <v>80</v>
      </c>
      <c r="CM56" s="14">
        <f t="shared" si="17"/>
        <v>81</v>
      </c>
      <c r="CN56" s="14">
        <f t="shared" si="15"/>
        <v>82</v>
      </c>
      <c r="CO56" s="14">
        <f t="shared" si="15"/>
        <v>82</v>
      </c>
      <c r="CP56" s="14">
        <f t="shared" si="15"/>
        <v>83</v>
      </c>
      <c r="CQ56" s="14">
        <f t="shared" si="15"/>
        <v>85</v>
      </c>
      <c r="CR56" s="14">
        <f t="shared" si="15"/>
        <v>92</v>
      </c>
      <c r="CS56" s="14">
        <f t="shared" si="15"/>
        <v>100</v>
      </c>
      <c r="CU56" s="14">
        <f t="shared" si="18"/>
        <v>-16</v>
      </c>
      <c r="CV56" s="14">
        <f t="shared" si="18"/>
        <v>-9</v>
      </c>
      <c r="CW56" s="14">
        <f t="shared" si="18"/>
        <v>-4</v>
      </c>
      <c r="CX56" s="14">
        <f t="shared" si="18"/>
        <v>-2</v>
      </c>
      <c r="CY56" s="14">
        <f t="shared" si="18"/>
        <v>-1</v>
      </c>
      <c r="CZ56" s="14">
        <f t="shared" si="16"/>
        <v>0</v>
      </c>
      <c r="DA56" s="14">
        <f t="shared" si="16"/>
        <v>0</v>
      </c>
      <c r="DB56" s="14">
        <f t="shared" si="16"/>
        <v>1</v>
      </c>
      <c r="DC56" s="14">
        <f t="shared" si="16"/>
        <v>3</v>
      </c>
      <c r="DD56" s="14">
        <f t="shared" si="16"/>
        <v>10</v>
      </c>
      <c r="DE56" s="14">
        <f t="shared" si="16"/>
        <v>18</v>
      </c>
      <c r="DG56" s="14">
        <f t="shared" si="20"/>
        <v>-0.1951219512195122</v>
      </c>
      <c r="DH56" s="14">
        <f t="shared" si="20"/>
        <v>-0.10975609756097561</v>
      </c>
      <c r="DI56" s="14">
        <f t="shared" si="20"/>
        <v>-4.878048780487805E-2</v>
      </c>
      <c r="DJ56" s="14">
        <f t="shared" si="20"/>
        <v>-2.4390243902439025E-2</v>
      </c>
      <c r="DK56" s="14">
        <f t="shared" si="20"/>
        <v>-1.2195121951219513E-2</v>
      </c>
      <c r="DL56" s="14">
        <f t="shared" si="20"/>
        <v>0</v>
      </c>
      <c r="DM56" s="14">
        <f t="shared" si="20"/>
        <v>0</v>
      </c>
      <c r="DN56" s="14">
        <f t="shared" si="20"/>
        <v>1.2195121951219513E-2</v>
      </c>
      <c r="DO56" s="14">
        <f t="shared" si="20"/>
        <v>3.6585365853658534E-2</v>
      </c>
      <c r="DP56" s="14">
        <f t="shared" si="19"/>
        <v>0.12195121951219512</v>
      </c>
      <c r="DQ56" s="14">
        <f t="shared" si="19"/>
        <v>0.21951219512195122</v>
      </c>
    </row>
    <row r="57" spans="1:121" x14ac:dyDescent="0.25">
      <c r="A57">
        <v>54</v>
      </c>
      <c r="B57">
        <v>83</v>
      </c>
      <c r="C57" s="5">
        <f>SUM(pdf!C56:$BU56)</f>
        <v>0.99999999999999822</v>
      </c>
      <c r="D57" s="6">
        <f>'"cdf"'!D56/'"cdf"'!$D56</f>
        <v>1</v>
      </c>
      <c r="E57" s="6">
        <f>'"cdf"'!E56/'"cdf"'!$D56</f>
        <v>1</v>
      </c>
      <c r="F57" s="6">
        <f>'"cdf"'!F56/'"cdf"'!$D56</f>
        <v>1</v>
      </c>
      <c r="G57" s="6">
        <f>'"cdf"'!G56/'"cdf"'!$D56</f>
        <v>1</v>
      </c>
      <c r="H57" s="6">
        <f>'"cdf"'!H56/'"cdf"'!$D56</f>
        <v>1</v>
      </c>
      <c r="I57" s="6">
        <f>'"cdf"'!I56/'"cdf"'!$D56</f>
        <v>1</v>
      </c>
      <c r="J57" s="6">
        <f>'"cdf"'!J56/'"cdf"'!$D56</f>
        <v>1</v>
      </c>
      <c r="K57" s="6">
        <f>'"cdf"'!K56/'"cdf"'!$D56</f>
        <v>1</v>
      </c>
      <c r="L57" s="6">
        <f>'"cdf"'!L56/'"cdf"'!$D56</f>
        <v>1</v>
      </c>
      <c r="M57" s="6">
        <f>'"cdf"'!M56/'"cdf"'!$D56</f>
        <v>1</v>
      </c>
      <c r="N57" s="6">
        <f>'"cdf"'!N56/'"cdf"'!$D56</f>
        <v>1</v>
      </c>
      <c r="O57" s="6">
        <f>'"cdf"'!O56/'"cdf"'!$D56</f>
        <v>1</v>
      </c>
      <c r="P57" s="6">
        <f>'"cdf"'!P56/'"cdf"'!$D56</f>
        <v>1</v>
      </c>
      <c r="Q57" s="6">
        <f>'"cdf"'!Q56/'"cdf"'!$D56</f>
        <v>1</v>
      </c>
      <c r="R57" s="6">
        <f>'"cdf"'!R56/'"cdf"'!$D56</f>
        <v>1</v>
      </c>
      <c r="S57" s="6">
        <f>'"cdf"'!S56/'"cdf"'!$D56</f>
        <v>1</v>
      </c>
      <c r="T57" s="6">
        <f>'"cdf"'!T56/'"cdf"'!$D56</f>
        <v>1</v>
      </c>
      <c r="U57" s="6">
        <f>'"cdf"'!U56/'"cdf"'!$D56</f>
        <v>1</v>
      </c>
      <c r="V57" s="6">
        <f>'"cdf"'!V56/'"cdf"'!$D56</f>
        <v>1</v>
      </c>
      <c r="W57" s="6">
        <f>'"cdf"'!W56/'"cdf"'!$D56</f>
        <v>1</v>
      </c>
      <c r="X57" s="6">
        <f>'"cdf"'!X56/'"cdf"'!$D56</f>
        <v>1</v>
      </c>
      <c r="Y57" s="6">
        <f>'"cdf"'!Y56/'"cdf"'!$D56</f>
        <v>1</v>
      </c>
      <c r="Z57" s="6">
        <f>'"cdf"'!Z56/'"cdf"'!$D56</f>
        <v>1</v>
      </c>
      <c r="AA57" s="6">
        <f>'"cdf"'!AA56/'"cdf"'!$D56</f>
        <v>1</v>
      </c>
      <c r="AB57" s="6">
        <f>'"cdf"'!AB56/'"cdf"'!$D56</f>
        <v>1</v>
      </c>
      <c r="AC57" s="6">
        <f>'"cdf"'!AC56/'"cdf"'!$D56</f>
        <v>1</v>
      </c>
      <c r="AD57" s="6">
        <f>'"cdf"'!AD56/'"cdf"'!$D56</f>
        <v>1</v>
      </c>
      <c r="AE57" s="6">
        <f>'"cdf"'!AE56/'"cdf"'!$D56</f>
        <v>0.99593495934959353</v>
      </c>
      <c r="AF57" s="6">
        <f>'"cdf"'!AF56/'"cdf"'!$D56</f>
        <v>0.99593495934959353</v>
      </c>
      <c r="AG57" s="6">
        <f>'"cdf"'!AG56/'"cdf"'!$D56</f>
        <v>0.99593495934959353</v>
      </c>
      <c r="AH57" s="6">
        <f>'"cdf"'!AH56/'"cdf"'!$D56</f>
        <v>0.99186991869918706</v>
      </c>
      <c r="AI57" s="6">
        <f>'"cdf"'!AI56/'"cdf"'!$D56</f>
        <v>0.98780487804878048</v>
      </c>
      <c r="AJ57" s="6">
        <f>'"cdf"'!AJ56/'"cdf"'!$D56</f>
        <v>0.98780487804878048</v>
      </c>
      <c r="AK57" s="6">
        <f>'"cdf"'!AK56/'"cdf"'!$D56</f>
        <v>0.97967479674796754</v>
      </c>
      <c r="AL57" s="6">
        <f>'"cdf"'!AL56/'"cdf"'!$D56</f>
        <v>0.97560975609756084</v>
      </c>
      <c r="AM57" s="6">
        <f>'"cdf"'!AM56/'"cdf"'!$D56</f>
        <v>0.97560975609756084</v>
      </c>
      <c r="AN57" s="6">
        <f>'"cdf"'!AN56/'"cdf"'!$D56</f>
        <v>0.97154471544715426</v>
      </c>
      <c r="AO57" s="6">
        <f>'"cdf"'!AO56/'"cdf"'!$D56</f>
        <v>0.96747967479674779</v>
      </c>
      <c r="AP57" s="6">
        <f>'"cdf"'!AP56/'"cdf"'!$D56</f>
        <v>0.95528455284552827</v>
      </c>
      <c r="AQ57" s="6">
        <f>'"cdf"'!AQ56/'"cdf"'!$D56</f>
        <v>0.95121951219512202</v>
      </c>
      <c r="AR57" s="6">
        <f>'"cdf"'!AR56/'"cdf"'!$D56</f>
        <v>0.93902439024390261</v>
      </c>
      <c r="AS57" s="6">
        <f>'"cdf"'!AS56/'"cdf"'!$D56</f>
        <v>0.92682926829268308</v>
      </c>
      <c r="AT57" s="6">
        <f>'"cdf"'!AT56/'"cdf"'!$D56</f>
        <v>0.91056910569105709</v>
      </c>
      <c r="AU57" s="6">
        <f>'"cdf"'!AU56/'"cdf"'!$D56</f>
        <v>0.87804878048780499</v>
      </c>
      <c r="AV57" s="6">
        <f>'"cdf"'!AV56/'"cdf"'!$D56</f>
        <v>0.87804878048780499</v>
      </c>
      <c r="AW57" s="6">
        <f>'"cdf"'!AW56/'"cdf"'!$D56</f>
        <v>0.86585365853658547</v>
      </c>
      <c r="AX57" s="6">
        <f>'"cdf"'!AX56/'"cdf"'!$D56</f>
        <v>0.83333333333333348</v>
      </c>
      <c r="AY57" s="6">
        <f>'"cdf"'!AY56/'"cdf"'!$D56</f>
        <v>0.80894308943089432</v>
      </c>
      <c r="AZ57" s="6">
        <f>'"cdf"'!AZ56/'"cdf"'!$D56</f>
        <v>0.77235772357723609</v>
      </c>
      <c r="BA57" s="6">
        <f>'"cdf"'!BA56/'"cdf"'!$D56</f>
        <v>0.73577235772357763</v>
      </c>
      <c r="BB57" s="6">
        <f>'"cdf"'!BB56/'"cdf"'!$D56</f>
        <v>0.70325203252032564</v>
      </c>
      <c r="BC57" s="6">
        <f>'"cdf"'!BC56/'"cdf"'!$D56</f>
        <v>0.62601626016260215</v>
      </c>
      <c r="BD57" s="6">
        <f>'"cdf"'!BD56/'"cdf"'!$D56</f>
        <v>0.5203252032520328</v>
      </c>
      <c r="BE57" s="6">
        <f>'"cdf"'!BE56/'"cdf"'!$D56</f>
        <v>0.15040650406504041</v>
      </c>
      <c r="BF57" s="6">
        <f>'"cdf"'!BF56/'"cdf"'!$D56</f>
        <v>0.10162601626016247</v>
      </c>
      <c r="BG57" s="6">
        <f>'"cdf"'!BG56/'"cdf"'!$D56</f>
        <v>8.5365853658536439E-2</v>
      </c>
      <c r="BH57" s="6">
        <f>'"cdf"'!BH56/'"cdf"'!$D56</f>
        <v>7.7235772357723442E-2</v>
      </c>
      <c r="BI57" s="6">
        <f>'"cdf"'!BI56/'"cdf"'!$D56</f>
        <v>6.9105691056910432E-2</v>
      </c>
      <c r="BJ57" s="6">
        <f>'"cdf"'!BJ56/'"cdf"'!$D56</f>
        <v>6.9105691056910432E-2</v>
      </c>
      <c r="BK57" s="6">
        <f>'"cdf"'!BK56/'"cdf"'!$D56</f>
        <v>6.0975609756097428E-2</v>
      </c>
      <c r="BL57" s="6">
        <f>'"cdf"'!BL56/'"cdf"'!$D56</f>
        <v>5.6910569105690929E-2</v>
      </c>
      <c r="BM57" s="6">
        <f>'"cdf"'!BM56/'"cdf"'!$D56</f>
        <v>5.2845528455284417E-2</v>
      </c>
      <c r="BN57" s="6">
        <f>'"cdf"'!BN56/'"cdf"'!$D56</f>
        <v>5.2845528455284417E-2</v>
      </c>
      <c r="BO57" s="6">
        <f>'"cdf"'!BO56/'"cdf"'!$D56</f>
        <v>4.8780487804877912E-2</v>
      </c>
      <c r="BP57" s="6">
        <f>'"cdf"'!BP56/'"cdf"'!$D56</f>
        <v>4.8780487804877912E-2</v>
      </c>
      <c r="BQ57" s="6">
        <f>'"cdf"'!BQ56/'"cdf"'!$D56</f>
        <v>4.8780487804877912E-2</v>
      </c>
      <c r="BR57" s="6">
        <f>'"cdf"'!BR56/'"cdf"'!$D56</f>
        <v>4.4715447154471413E-2</v>
      </c>
      <c r="BS57" s="6">
        <f>'"cdf"'!BS56/'"cdf"'!$D56</f>
        <v>4.4715447154471413E-2</v>
      </c>
      <c r="BT57" s="6">
        <f>'"cdf"'!BT56/'"cdf"'!$D56</f>
        <v>4.0650406504064908E-2</v>
      </c>
      <c r="BU57" s="7">
        <f>'"cdf"'!BU56/'"cdf"'!$D56</f>
        <v>3.6585365853658403E-2</v>
      </c>
      <c r="BW57" s="14">
        <f t="shared" si="14"/>
        <v>41</v>
      </c>
      <c r="BX57" s="14">
        <f t="shared" si="14"/>
        <v>47</v>
      </c>
      <c r="BY57" s="14">
        <f t="shared" si="14"/>
        <v>50</v>
      </c>
      <c r="BZ57" s="14">
        <f t="shared" si="14"/>
        <v>52</v>
      </c>
      <c r="CA57" s="14">
        <f t="shared" si="14"/>
        <v>53</v>
      </c>
      <c r="CB57" s="14">
        <f t="shared" si="14"/>
        <v>54</v>
      </c>
      <c r="CC57" s="14">
        <f t="shared" si="14"/>
        <v>54</v>
      </c>
      <c r="CD57" s="14">
        <f t="shared" si="14"/>
        <v>54</v>
      </c>
      <c r="CE57" s="14">
        <f t="shared" si="14"/>
        <v>55</v>
      </c>
      <c r="CF57" s="14">
        <f t="shared" si="14"/>
        <v>64</v>
      </c>
      <c r="CG57" s="14">
        <f t="shared" si="14"/>
        <v>71</v>
      </c>
      <c r="CI57" s="14">
        <f t="shared" si="17"/>
        <v>70</v>
      </c>
      <c r="CJ57" s="14">
        <f t="shared" si="17"/>
        <v>76</v>
      </c>
      <c r="CK57" s="14">
        <f t="shared" si="17"/>
        <v>79</v>
      </c>
      <c r="CL57" s="14">
        <f t="shared" si="17"/>
        <v>81</v>
      </c>
      <c r="CM57" s="14">
        <f t="shared" si="17"/>
        <v>82</v>
      </c>
      <c r="CN57" s="14">
        <f t="shared" si="15"/>
        <v>83</v>
      </c>
      <c r="CO57" s="14">
        <f t="shared" si="15"/>
        <v>83</v>
      </c>
      <c r="CP57" s="14">
        <f t="shared" si="15"/>
        <v>83</v>
      </c>
      <c r="CQ57" s="14">
        <f t="shared" si="15"/>
        <v>84</v>
      </c>
      <c r="CR57" s="14">
        <f t="shared" si="15"/>
        <v>93</v>
      </c>
      <c r="CS57" s="14">
        <f t="shared" si="15"/>
        <v>100</v>
      </c>
      <c r="CU57" s="14">
        <f t="shared" si="18"/>
        <v>-13</v>
      </c>
      <c r="CV57" s="14">
        <f t="shared" si="18"/>
        <v>-7</v>
      </c>
      <c r="CW57" s="14">
        <f t="shared" si="18"/>
        <v>-4</v>
      </c>
      <c r="CX57" s="14">
        <f t="shared" si="18"/>
        <v>-2</v>
      </c>
      <c r="CY57" s="14">
        <f t="shared" si="18"/>
        <v>-1</v>
      </c>
      <c r="CZ57" s="14">
        <f t="shared" si="16"/>
        <v>0</v>
      </c>
      <c r="DA57" s="14">
        <f t="shared" si="16"/>
        <v>0</v>
      </c>
      <c r="DB57" s="14">
        <f t="shared" si="16"/>
        <v>0</v>
      </c>
      <c r="DC57" s="14">
        <f t="shared" si="16"/>
        <v>1</v>
      </c>
      <c r="DD57" s="14">
        <f t="shared" si="16"/>
        <v>10</v>
      </c>
      <c r="DE57" s="14">
        <f t="shared" si="16"/>
        <v>17</v>
      </c>
      <c r="DG57" s="14">
        <f t="shared" si="20"/>
        <v>-0.15662650602409639</v>
      </c>
      <c r="DH57" s="14">
        <f t="shared" si="20"/>
        <v>-8.4337349397590355E-2</v>
      </c>
      <c r="DI57" s="14">
        <f t="shared" si="20"/>
        <v>-4.8192771084337352E-2</v>
      </c>
      <c r="DJ57" s="14">
        <f t="shared" si="20"/>
        <v>-2.4096385542168676E-2</v>
      </c>
      <c r="DK57" s="14">
        <f t="shared" si="20"/>
        <v>-1.2048192771084338E-2</v>
      </c>
      <c r="DL57" s="14">
        <f t="shared" si="20"/>
        <v>0</v>
      </c>
      <c r="DM57" s="14">
        <f t="shared" si="20"/>
        <v>0</v>
      </c>
      <c r="DN57" s="14">
        <f t="shared" si="20"/>
        <v>0</v>
      </c>
      <c r="DO57" s="14">
        <f t="shared" si="20"/>
        <v>1.2048192771084338E-2</v>
      </c>
      <c r="DP57" s="14">
        <f t="shared" si="19"/>
        <v>0.12048192771084337</v>
      </c>
      <c r="DQ57" s="14">
        <f t="shared" si="19"/>
        <v>0.20481927710843373</v>
      </c>
    </row>
    <row r="58" spans="1:121" x14ac:dyDescent="0.25">
      <c r="A58">
        <v>55</v>
      </c>
      <c r="B58">
        <v>84</v>
      </c>
      <c r="C58" s="5">
        <f>SUM(pdf!C57:$BU57)</f>
        <v>0.99999999999999867</v>
      </c>
      <c r="D58" s="6">
        <f>'"cdf"'!D57/'"cdf"'!$D57</f>
        <v>1</v>
      </c>
      <c r="E58" s="6">
        <f>'"cdf"'!E57/'"cdf"'!$D57</f>
        <v>1</v>
      </c>
      <c r="F58" s="6">
        <f>'"cdf"'!F57/'"cdf"'!$D57</f>
        <v>1</v>
      </c>
      <c r="G58" s="6">
        <f>'"cdf"'!G57/'"cdf"'!$D57</f>
        <v>1</v>
      </c>
      <c r="H58" s="6">
        <f>'"cdf"'!H57/'"cdf"'!$D57</f>
        <v>1</v>
      </c>
      <c r="I58" s="6">
        <f>'"cdf"'!I57/'"cdf"'!$D57</f>
        <v>1</v>
      </c>
      <c r="J58" s="6">
        <f>'"cdf"'!J57/'"cdf"'!$D57</f>
        <v>1</v>
      </c>
      <c r="K58" s="6">
        <f>'"cdf"'!K57/'"cdf"'!$D57</f>
        <v>1</v>
      </c>
      <c r="L58" s="6">
        <f>'"cdf"'!L57/'"cdf"'!$D57</f>
        <v>1</v>
      </c>
      <c r="M58" s="6">
        <f>'"cdf"'!M57/'"cdf"'!$D57</f>
        <v>1</v>
      </c>
      <c r="N58" s="6">
        <f>'"cdf"'!N57/'"cdf"'!$D57</f>
        <v>1</v>
      </c>
      <c r="O58" s="6">
        <f>'"cdf"'!O57/'"cdf"'!$D57</f>
        <v>1</v>
      </c>
      <c r="P58" s="6">
        <f>'"cdf"'!P57/'"cdf"'!$D57</f>
        <v>1</v>
      </c>
      <c r="Q58" s="6">
        <f>'"cdf"'!Q57/'"cdf"'!$D57</f>
        <v>1</v>
      </c>
      <c r="R58" s="6">
        <f>'"cdf"'!R57/'"cdf"'!$D57</f>
        <v>1</v>
      </c>
      <c r="S58" s="6">
        <f>'"cdf"'!S57/'"cdf"'!$D57</f>
        <v>1</v>
      </c>
      <c r="T58" s="6">
        <f>'"cdf"'!T57/'"cdf"'!$D57</f>
        <v>1</v>
      </c>
      <c r="U58" s="6">
        <f>'"cdf"'!U57/'"cdf"'!$D57</f>
        <v>1</v>
      </c>
      <c r="V58" s="6">
        <f>'"cdf"'!V57/'"cdf"'!$D57</f>
        <v>1</v>
      </c>
      <c r="W58" s="6">
        <f>'"cdf"'!W57/'"cdf"'!$D57</f>
        <v>1</v>
      </c>
      <c r="X58" s="6">
        <f>'"cdf"'!X57/'"cdf"'!$D57</f>
        <v>1</v>
      </c>
      <c r="Y58" s="6">
        <f>'"cdf"'!Y57/'"cdf"'!$D57</f>
        <v>0.99633699633699635</v>
      </c>
      <c r="Z58" s="6">
        <f>'"cdf"'!Z57/'"cdf"'!$D57</f>
        <v>0.99633699633699635</v>
      </c>
      <c r="AA58" s="6">
        <f>'"cdf"'!AA57/'"cdf"'!$D57</f>
        <v>0.99633699633699635</v>
      </c>
      <c r="AB58" s="6">
        <f>'"cdf"'!AB57/'"cdf"'!$D57</f>
        <v>0.99633699633699635</v>
      </c>
      <c r="AC58" s="6">
        <f>'"cdf"'!AC57/'"cdf"'!$D57</f>
        <v>0.99633699633699635</v>
      </c>
      <c r="AD58" s="6">
        <f>'"cdf"'!AD57/'"cdf"'!$D57</f>
        <v>0.99633699633699635</v>
      </c>
      <c r="AE58" s="6">
        <f>'"cdf"'!AE57/'"cdf"'!$D57</f>
        <v>0.99267399267399259</v>
      </c>
      <c r="AF58" s="6">
        <f>'"cdf"'!AF57/'"cdf"'!$D57</f>
        <v>0.99267399267399259</v>
      </c>
      <c r="AG58" s="6">
        <f>'"cdf"'!AG57/'"cdf"'!$D57</f>
        <v>0.98901098901098894</v>
      </c>
      <c r="AH58" s="6">
        <f>'"cdf"'!AH57/'"cdf"'!$D57</f>
        <v>0.98534798534798529</v>
      </c>
      <c r="AI58" s="6">
        <f>'"cdf"'!AI57/'"cdf"'!$D57</f>
        <v>0.98168498168498175</v>
      </c>
      <c r="AJ58" s="6">
        <f>'"cdf"'!AJ57/'"cdf"'!$D57</f>
        <v>0.9780219780219781</v>
      </c>
      <c r="AK58" s="6">
        <f>'"cdf"'!AK57/'"cdf"'!$D57</f>
        <v>0.97069597069597069</v>
      </c>
      <c r="AL58" s="6">
        <f>'"cdf"'!AL57/'"cdf"'!$D57</f>
        <v>0.97069597069597069</v>
      </c>
      <c r="AM58" s="6">
        <f>'"cdf"'!AM57/'"cdf"'!$D57</f>
        <v>0.96336996336996339</v>
      </c>
      <c r="AN58" s="6">
        <f>'"cdf"'!AN57/'"cdf"'!$D57</f>
        <v>0.95970695970695985</v>
      </c>
      <c r="AO58" s="6">
        <f>'"cdf"'!AO57/'"cdf"'!$D57</f>
        <v>0.95970695970695985</v>
      </c>
      <c r="AP58" s="6">
        <f>'"cdf"'!AP57/'"cdf"'!$D57</f>
        <v>0.94139194139194138</v>
      </c>
      <c r="AQ58" s="6">
        <f>'"cdf"'!AQ57/'"cdf"'!$D57</f>
        <v>0.93406593406593408</v>
      </c>
      <c r="AR58" s="6">
        <f>'"cdf"'!AR57/'"cdf"'!$D57</f>
        <v>0.93040293040293043</v>
      </c>
      <c r="AS58" s="6">
        <f>'"cdf"'!AS57/'"cdf"'!$D57</f>
        <v>0.93040293040293043</v>
      </c>
      <c r="AT58" s="6">
        <f>'"cdf"'!AT57/'"cdf"'!$D57</f>
        <v>0.91941391941391937</v>
      </c>
      <c r="AU58" s="6">
        <f>'"cdf"'!AU57/'"cdf"'!$D57</f>
        <v>0.89010989010989006</v>
      </c>
      <c r="AV58" s="6">
        <f>'"cdf"'!AV57/'"cdf"'!$D57</f>
        <v>0.84981684981684957</v>
      </c>
      <c r="AW58" s="6">
        <f>'"cdf"'!AW57/'"cdf"'!$D57</f>
        <v>0.83516483516483497</v>
      </c>
      <c r="AX58" s="6">
        <f>'"cdf"'!AX57/'"cdf"'!$D57</f>
        <v>0.82417582417582391</v>
      </c>
      <c r="AY58" s="6">
        <f>'"cdf"'!AY57/'"cdf"'!$D57</f>
        <v>0.8021978021978019</v>
      </c>
      <c r="AZ58" s="6">
        <f>'"cdf"'!AZ57/'"cdf"'!$D57</f>
        <v>0.77655677655677613</v>
      </c>
      <c r="BA58" s="6">
        <f>'"cdf"'!BA57/'"cdf"'!$D57</f>
        <v>0.73260073260073222</v>
      </c>
      <c r="BB58" s="6">
        <f>'"cdf"'!BB57/'"cdf"'!$D57</f>
        <v>0.70329670329670269</v>
      </c>
      <c r="BC58" s="6">
        <f>'"cdf"'!BC57/'"cdf"'!$D57</f>
        <v>0.65934065934065877</v>
      </c>
      <c r="BD58" s="6">
        <f>'"cdf"'!BD57/'"cdf"'!$D57</f>
        <v>0.61172161172161121</v>
      </c>
      <c r="BE58" s="6">
        <f>'"cdf"'!BE57/'"cdf"'!$D57</f>
        <v>0.53846153846153788</v>
      </c>
      <c r="BF58" s="6">
        <f>'"cdf"'!BF57/'"cdf"'!$D57</f>
        <v>0.1868131868131869</v>
      </c>
      <c r="BG58" s="6">
        <f>'"cdf"'!BG57/'"cdf"'!$D57</f>
        <v>0.13919413919413937</v>
      </c>
      <c r="BH58" s="6">
        <f>'"cdf"'!BH57/'"cdf"'!$D57</f>
        <v>0.11721611721611733</v>
      </c>
      <c r="BI58" s="6">
        <f>'"cdf"'!BI57/'"cdf"'!$D57</f>
        <v>8.058608058608073E-2</v>
      </c>
      <c r="BJ58" s="6">
        <f>'"cdf"'!BJ57/'"cdf"'!$D57</f>
        <v>5.4945054945055014E-2</v>
      </c>
      <c r="BK58" s="6">
        <f>'"cdf"'!BK57/'"cdf"'!$D57</f>
        <v>4.7619047619047672E-2</v>
      </c>
      <c r="BL58" s="6">
        <f>'"cdf"'!BL57/'"cdf"'!$D57</f>
        <v>4.3956043956044015E-2</v>
      </c>
      <c r="BM58" s="6">
        <f>'"cdf"'!BM57/'"cdf"'!$D57</f>
        <v>4.0293040293040358E-2</v>
      </c>
      <c r="BN58" s="6">
        <f>'"cdf"'!BN57/'"cdf"'!$D57</f>
        <v>3.6630036630036701E-2</v>
      </c>
      <c r="BO58" s="6">
        <f>'"cdf"'!BO57/'"cdf"'!$D57</f>
        <v>3.2967032967033044E-2</v>
      </c>
      <c r="BP58" s="6">
        <f>'"cdf"'!BP57/'"cdf"'!$D57</f>
        <v>3.2967032967033044E-2</v>
      </c>
      <c r="BQ58" s="6">
        <f>'"cdf"'!BQ57/'"cdf"'!$D57</f>
        <v>2.9304029304029391E-2</v>
      </c>
      <c r="BR58" s="6">
        <f>'"cdf"'!BR57/'"cdf"'!$D57</f>
        <v>2.9304029304029391E-2</v>
      </c>
      <c r="BS58" s="6">
        <f>'"cdf"'!BS57/'"cdf"'!$D57</f>
        <v>2.9304029304029391E-2</v>
      </c>
      <c r="BT58" s="6">
        <f>'"cdf"'!BT57/'"cdf"'!$D57</f>
        <v>2.9304029304029391E-2</v>
      </c>
      <c r="BU58" s="7">
        <f>'"cdf"'!BU57/'"cdf"'!$D57</f>
        <v>2.1978021978022049E-2</v>
      </c>
      <c r="BW58" s="14">
        <f t="shared" si="14"/>
        <v>39</v>
      </c>
      <c r="BX58" s="14">
        <f t="shared" si="14"/>
        <v>45</v>
      </c>
      <c r="BY58" s="14">
        <f t="shared" si="14"/>
        <v>50</v>
      </c>
      <c r="BZ58" s="14">
        <f t="shared" si="14"/>
        <v>53</v>
      </c>
      <c r="CA58" s="14">
        <f t="shared" si="14"/>
        <v>54</v>
      </c>
      <c r="CB58" s="14">
        <f t="shared" si="14"/>
        <v>55</v>
      </c>
      <c r="CC58" s="14">
        <f t="shared" si="14"/>
        <v>55</v>
      </c>
      <c r="CD58" s="14">
        <f t="shared" si="14"/>
        <v>55</v>
      </c>
      <c r="CE58" s="14">
        <f t="shared" si="14"/>
        <v>56</v>
      </c>
      <c r="CF58" s="14">
        <f t="shared" si="14"/>
        <v>60</v>
      </c>
      <c r="CG58" s="14">
        <f t="shared" si="14"/>
        <v>66</v>
      </c>
      <c r="CI58" s="14">
        <f t="shared" si="17"/>
        <v>68</v>
      </c>
      <c r="CJ58" s="14">
        <f t="shared" si="17"/>
        <v>74</v>
      </c>
      <c r="CK58" s="14">
        <f t="shared" si="17"/>
        <v>79</v>
      </c>
      <c r="CL58" s="14">
        <f t="shared" si="17"/>
        <v>82</v>
      </c>
      <c r="CM58" s="14">
        <f t="shared" si="17"/>
        <v>83</v>
      </c>
      <c r="CN58" s="14">
        <f t="shared" si="15"/>
        <v>84</v>
      </c>
      <c r="CO58" s="14">
        <f t="shared" si="15"/>
        <v>84</v>
      </c>
      <c r="CP58" s="14">
        <f t="shared" si="15"/>
        <v>84</v>
      </c>
      <c r="CQ58" s="14">
        <f t="shared" si="15"/>
        <v>85</v>
      </c>
      <c r="CR58" s="14">
        <f t="shared" si="15"/>
        <v>89</v>
      </c>
      <c r="CS58" s="14">
        <f t="shared" si="15"/>
        <v>95</v>
      </c>
      <c r="CU58" s="14">
        <f t="shared" si="18"/>
        <v>-16</v>
      </c>
      <c r="CV58" s="14">
        <f t="shared" si="18"/>
        <v>-10</v>
      </c>
      <c r="CW58" s="14">
        <f t="shared" si="18"/>
        <v>-5</v>
      </c>
      <c r="CX58" s="14">
        <f t="shared" si="18"/>
        <v>-2</v>
      </c>
      <c r="CY58" s="14">
        <f t="shared" si="18"/>
        <v>-1</v>
      </c>
      <c r="CZ58" s="14">
        <f t="shared" si="16"/>
        <v>0</v>
      </c>
      <c r="DA58" s="14">
        <f t="shared" si="16"/>
        <v>0</v>
      </c>
      <c r="DB58" s="14">
        <f t="shared" si="16"/>
        <v>0</v>
      </c>
      <c r="DC58" s="14">
        <f t="shared" si="16"/>
        <v>1</v>
      </c>
      <c r="DD58" s="14">
        <f t="shared" si="16"/>
        <v>5</v>
      </c>
      <c r="DE58" s="14">
        <f t="shared" si="16"/>
        <v>11</v>
      </c>
      <c r="DG58" s="14">
        <f t="shared" si="20"/>
        <v>-0.19047619047619047</v>
      </c>
      <c r="DH58" s="14">
        <f t="shared" si="20"/>
        <v>-0.11904761904761904</v>
      </c>
      <c r="DI58" s="14">
        <f t="shared" si="20"/>
        <v>-5.9523809523809521E-2</v>
      </c>
      <c r="DJ58" s="14">
        <f t="shared" si="20"/>
        <v>-2.3809523809523808E-2</v>
      </c>
      <c r="DK58" s="14">
        <f t="shared" si="20"/>
        <v>-1.1904761904761904E-2</v>
      </c>
      <c r="DL58" s="14">
        <f t="shared" si="20"/>
        <v>0</v>
      </c>
      <c r="DM58" s="14">
        <f t="shared" si="20"/>
        <v>0</v>
      </c>
      <c r="DN58" s="14">
        <f t="shared" si="20"/>
        <v>0</v>
      </c>
      <c r="DO58" s="14">
        <f t="shared" si="20"/>
        <v>1.1904761904761904E-2</v>
      </c>
      <c r="DP58" s="14">
        <f t="shared" si="19"/>
        <v>5.9523809523809521E-2</v>
      </c>
      <c r="DQ58" s="14">
        <f t="shared" si="19"/>
        <v>0.13095238095238096</v>
      </c>
    </row>
    <row r="59" spans="1:121" x14ac:dyDescent="0.25">
      <c r="A59">
        <v>56</v>
      </c>
      <c r="B59">
        <v>85</v>
      </c>
      <c r="C59" s="5">
        <f>SUM(pdf!C58:$BU58)</f>
        <v>0.99999999999999922</v>
      </c>
      <c r="D59" s="6">
        <f>'"cdf"'!D58/'"cdf"'!$D58</f>
        <v>1</v>
      </c>
      <c r="E59" s="6">
        <f>'"cdf"'!E58/'"cdf"'!$D58</f>
        <v>1</v>
      </c>
      <c r="F59" s="6">
        <f>'"cdf"'!F58/'"cdf"'!$D58</f>
        <v>1</v>
      </c>
      <c r="G59" s="6">
        <f>'"cdf"'!G58/'"cdf"'!$D58</f>
        <v>1</v>
      </c>
      <c r="H59" s="6">
        <f>'"cdf"'!H58/'"cdf"'!$D58</f>
        <v>1</v>
      </c>
      <c r="I59" s="6">
        <f>'"cdf"'!I58/'"cdf"'!$D58</f>
        <v>1</v>
      </c>
      <c r="J59" s="6">
        <f>'"cdf"'!J58/'"cdf"'!$D58</f>
        <v>1</v>
      </c>
      <c r="K59" s="6">
        <f>'"cdf"'!K58/'"cdf"'!$D58</f>
        <v>1</v>
      </c>
      <c r="L59" s="6">
        <f>'"cdf"'!L58/'"cdf"'!$D58</f>
        <v>1</v>
      </c>
      <c r="M59" s="6">
        <f>'"cdf"'!M58/'"cdf"'!$D58</f>
        <v>1</v>
      </c>
      <c r="N59" s="6">
        <f>'"cdf"'!N58/'"cdf"'!$D58</f>
        <v>1</v>
      </c>
      <c r="O59" s="6">
        <f>'"cdf"'!O58/'"cdf"'!$D58</f>
        <v>1</v>
      </c>
      <c r="P59" s="6">
        <f>'"cdf"'!P58/'"cdf"'!$D58</f>
        <v>1</v>
      </c>
      <c r="Q59" s="6">
        <f>'"cdf"'!Q58/'"cdf"'!$D58</f>
        <v>1</v>
      </c>
      <c r="R59" s="6">
        <f>'"cdf"'!R58/'"cdf"'!$D58</f>
        <v>1</v>
      </c>
      <c r="S59" s="6">
        <f>'"cdf"'!S58/'"cdf"'!$D58</f>
        <v>1</v>
      </c>
      <c r="T59" s="6">
        <f>'"cdf"'!T58/'"cdf"'!$D58</f>
        <v>1</v>
      </c>
      <c r="U59" s="6">
        <f>'"cdf"'!U58/'"cdf"'!$D58</f>
        <v>1</v>
      </c>
      <c r="V59" s="6">
        <f>'"cdf"'!V58/'"cdf"'!$D58</f>
        <v>0.99651567944250874</v>
      </c>
      <c r="W59" s="6">
        <f>'"cdf"'!W58/'"cdf"'!$D58</f>
        <v>0.99651567944250874</v>
      </c>
      <c r="X59" s="6">
        <f>'"cdf"'!X58/'"cdf"'!$D58</f>
        <v>0.99651567944250874</v>
      </c>
      <c r="Y59" s="6">
        <f>'"cdf"'!Y58/'"cdf"'!$D58</f>
        <v>0.99651567944250874</v>
      </c>
      <c r="Z59" s="6">
        <f>'"cdf"'!Z58/'"cdf"'!$D58</f>
        <v>0.99651567944250874</v>
      </c>
      <c r="AA59" s="6">
        <f>'"cdf"'!AA58/'"cdf"'!$D58</f>
        <v>0.99303135888501748</v>
      </c>
      <c r="AB59" s="6">
        <f>'"cdf"'!AB58/'"cdf"'!$D58</f>
        <v>0.98954703832752611</v>
      </c>
      <c r="AC59" s="6">
        <f>'"cdf"'!AC58/'"cdf"'!$D58</f>
        <v>0.98954703832752611</v>
      </c>
      <c r="AD59" s="6">
        <f>'"cdf"'!AD58/'"cdf"'!$D58</f>
        <v>0.98606271777003485</v>
      </c>
      <c r="AE59" s="6">
        <f>'"cdf"'!AE58/'"cdf"'!$D58</f>
        <v>0.98257839721254359</v>
      </c>
      <c r="AF59" s="6">
        <f>'"cdf"'!AF58/'"cdf"'!$D58</f>
        <v>0.98257839721254359</v>
      </c>
      <c r="AG59" s="6">
        <f>'"cdf"'!AG58/'"cdf"'!$D58</f>
        <v>0.9790940766550521</v>
      </c>
      <c r="AH59" s="6">
        <f>'"cdf"'!AH58/'"cdf"'!$D58</f>
        <v>0.9790940766550521</v>
      </c>
      <c r="AI59" s="6">
        <f>'"cdf"'!AI58/'"cdf"'!$D58</f>
        <v>0.9790940766550521</v>
      </c>
      <c r="AJ59" s="6">
        <f>'"cdf"'!AJ58/'"cdf"'!$D58</f>
        <v>0.9721254355400698</v>
      </c>
      <c r="AK59" s="6">
        <f>'"cdf"'!AK58/'"cdf"'!$D58</f>
        <v>0.96864111498257832</v>
      </c>
      <c r="AL59" s="6">
        <f>'"cdf"'!AL58/'"cdf"'!$D58</f>
        <v>0.96167247386759569</v>
      </c>
      <c r="AM59" s="6">
        <f>'"cdf"'!AM58/'"cdf"'!$D58</f>
        <v>0.95121951219512191</v>
      </c>
      <c r="AN59" s="6">
        <f>'"cdf"'!AN58/'"cdf"'!$D58</f>
        <v>0.94773519163763065</v>
      </c>
      <c r="AO59" s="6">
        <f>'"cdf"'!AO58/'"cdf"'!$D58</f>
        <v>0.93728222996515653</v>
      </c>
      <c r="AP59" s="6">
        <f>'"cdf"'!AP58/'"cdf"'!$D58</f>
        <v>0.93379790940766527</v>
      </c>
      <c r="AQ59" s="6">
        <f>'"cdf"'!AQ58/'"cdf"'!$D58</f>
        <v>0.92682926829268275</v>
      </c>
      <c r="AR59" s="6">
        <f>'"cdf"'!AR58/'"cdf"'!$D58</f>
        <v>0.91637630662020886</v>
      </c>
      <c r="AS59" s="6">
        <f>'"cdf"'!AS58/'"cdf"'!$D58</f>
        <v>0.89895470383275233</v>
      </c>
      <c r="AT59" s="6">
        <f>'"cdf"'!AT58/'"cdf"'!$D58</f>
        <v>0.88501742160278718</v>
      </c>
      <c r="AU59" s="6">
        <f>'"cdf"'!AU58/'"cdf"'!$D58</f>
        <v>0.87108013937282203</v>
      </c>
      <c r="AV59" s="6">
        <f>'"cdf"'!AV58/'"cdf"'!$D58</f>
        <v>0.86411149825783951</v>
      </c>
      <c r="AW59" s="6">
        <f>'"cdf"'!AW58/'"cdf"'!$D58</f>
        <v>0.84668989547038287</v>
      </c>
      <c r="AX59" s="6">
        <f>'"cdf"'!AX58/'"cdf"'!$D58</f>
        <v>0.82926829268292657</v>
      </c>
      <c r="AY59" s="6">
        <f>'"cdf"'!AY58/'"cdf"'!$D58</f>
        <v>0.82229965156794393</v>
      </c>
      <c r="AZ59" s="6">
        <f>'"cdf"'!AZ58/'"cdf"'!$D58</f>
        <v>0.81184668989546993</v>
      </c>
      <c r="BA59" s="6">
        <f>'"cdf"'!BA58/'"cdf"'!$D58</f>
        <v>0.77351916376306573</v>
      </c>
      <c r="BB59" s="6">
        <f>'"cdf"'!BB58/'"cdf"'!$D58</f>
        <v>0.75261324041811783</v>
      </c>
      <c r="BC59" s="6">
        <f>'"cdf"'!BC58/'"cdf"'!$D58</f>
        <v>0.72125435540069616</v>
      </c>
      <c r="BD59" s="6">
        <f>'"cdf"'!BD58/'"cdf"'!$D58</f>
        <v>0.68292682926829196</v>
      </c>
      <c r="BE59" s="6">
        <f>'"cdf"'!BE58/'"cdf"'!$D58</f>
        <v>0.64111498257839661</v>
      </c>
      <c r="BF59" s="6">
        <f>'"cdf"'!BF58/'"cdf"'!$D58</f>
        <v>0.55749128919860547</v>
      </c>
      <c r="BG59" s="6">
        <f>'"cdf"'!BG58/'"cdf"'!$D58</f>
        <v>0.1916376306620213</v>
      </c>
      <c r="BH59" s="6">
        <f>'"cdf"'!BH58/'"cdf"'!$D58</f>
        <v>0.13240418118466921</v>
      </c>
      <c r="BI59" s="6">
        <f>'"cdf"'!BI58/'"cdf"'!$D58</f>
        <v>0.12195121951219533</v>
      </c>
      <c r="BJ59" s="6">
        <f>'"cdf"'!BJ58/'"cdf"'!$D58</f>
        <v>0.11149825783972139</v>
      </c>
      <c r="BK59" s="6">
        <f>'"cdf"'!BK58/'"cdf"'!$D58</f>
        <v>8.7108013937282291E-2</v>
      </c>
      <c r="BL59" s="6">
        <f>'"cdf"'!BL58/'"cdf"'!$D58</f>
        <v>7.317073170731711E-2</v>
      </c>
      <c r="BM59" s="6">
        <f>'"cdf"'!BM58/'"cdf"'!$D58</f>
        <v>6.9686411149825794E-2</v>
      </c>
      <c r="BN59" s="6">
        <f>'"cdf"'!BN58/'"cdf"'!$D58</f>
        <v>6.6202090592334506E-2</v>
      </c>
      <c r="BO59" s="6">
        <f>'"cdf"'!BO58/'"cdf"'!$D58</f>
        <v>6.6202090592334506E-2</v>
      </c>
      <c r="BP59" s="6">
        <f>'"cdf"'!BP58/'"cdf"'!$D58</f>
        <v>5.9233449477351915E-2</v>
      </c>
      <c r="BQ59" s="6">
        <f>'"cdf"'!BQ58/'"cdf"'!$D58</f>
        <v>5.5749128919860606E-2</v>
      </c>
      <c r="BR59" s="6">
        <f>'"cdf"'!BR58/'"cdf"'!$D58</f>
        <v>5.2264808362369304E-2</v>
      </c>
      <c r="BS59" s="6">
        <f>'"cdf"'!BS58/'"cdf"'!$D58</f>
        <v>5.2264808362369304E-2</v>
      </c>
      <c r="BT59" s="6">
        <f>'"cdf"'!BT58/'"cdf"'!$D58</f>
        <v>4.5296167247386707E-2</v>
      </c>
      <c r="BU59" s="7">
        <f>'"cdf"'!BU58/'"cdf"'!$D58</f>
        <v>4.1811846689895404E-2</v>
      </c>
      <c r="BW59" s="14">
        <f t="shared" si="14"/>
        <v>37</v>
      </c>
      <c r="BX59" s="14">
        <f t="shared" si="14"/>
        <v>46</v>
      </c>
      <c r="BY59" s="14">
        <f t="shared" si="14"/>
        <v>52</v>
      </c>
      <c r="BZ59" s="14">
        <f t="shared" si="14"/>
        <v>54</v>
      </c>
      <c r="CA59" s="14">
        <f t="shared" si="14"/>
        <v>56</v>
      </c>
      <c r="CB59" s="14">
        <f t="shared" si="14"/>
        <v>56</v>
      </c>
      <c r="CC59" s="14">
        <f t="shared" si="14"/>
        <v>56</v>
      </c>
      <c r="CD59" s="14">
        <f t="shared" si="14"/>
        <v>56</v>
      </c>
      <c r="CE59" s="14">
        <f t="shared" si="14"/>
        <v>57</v>
      </c>
      <c r="CF59" s="14">
        <f t="shared" si="14"/>
        <v>69</v>
      </c>
      <c r="CG59" s="14">
        <f t="shared" si="14"/>
        <v>71</v>
      </c>
      <c r="CI59" s="14">
        <f t="shared" si="17"/>
        <v>66</v>
      </c>
      <c r="CJ59" s="14">
        <f t="shared" si="17"/>
        <v>75</v>
      </c>
      <c r="CK59" s="14">
        <f t="shared" si="17"/>
        <v>81</v>
      </c>
      <c r="CL59" s="14">
        <f t="shared" si="17"/>
        <v>83</v>
      </c>
      <c r="CM59" s="14">
        <f t="shared" si="17"/>
        <v>85</v>
      </c>
      <c r="CN59" s="14">
        <f t="shared" si="15"/>
        <v>85</v>
      </c>
      <c r="CO59" s="14">
        <f t="shared" si="15"/>
        <v>85</v>
      </c>
      <c r="CP59" s="14">
        <f t="shared" si="15"/>
        <v>85</v>
      </c>
      <c r="CQ59" s="14">
        <f t="shared" si="15"/>
        <v>86</v>
      </c>
      <c r="CR59" s="14">
        <f t="shared" si="15"/>
        <v>98</v>
      </c>
      <c r="CS59" s="14">
        <f t="shared" si="15"/>
        <v>100</v>
      </c>
      <c r="CU59" s="14">
        <f t="shared" si="18"/>
        <v>-19</v>
      </c>
      <c r="CV59" s="14">
        <f t="shared" si="18"/>
        <v>-10</v>
      </c>
      <c r="CW59" s="14">
        <f t="shared" si="18"/>
        <v>-4</v>
      </c>
      <c r="CX59" s="14">
        <f t="shared" si="18"/>
        <v>-2</v>
      </c>
      <c r="CY59" s="14">
        <f t="shared" si="18"/>
        <v>0</v>
      </c>
      <c r="CZ59" s="14">
        <f t="shared" si="16"/>
        <v>0</v>
      </c>
      <c r="DA59" s="14">
        <f t="shared" si="16"/>
        <v>0</v>
      </c>
      <c r="DB59" s="14">
        <f t="shared" si="16"/>
        <v>0</v>
      </c>
      <c r="DC59" s="14">
        <f t="shared" si="16"/>
        <v>1</v>
      </c>
      <c r="DD59" s="14">
        <f t="shared" si="16"/>
        <v>13</v>
      </c>
      <c r="DE59" s="14">
        <f t="shared" si="16"/>
        <v>15</v>
      </c>
      <c r="DG59" s="14">
        <f t="shared" si="20"/>
        <v>-0.22352941176470589</v>
      </c>
      <c r="DH59" s="14">
        <f t="shared" si="20"/>
        <v>-0.11764705882352941</v>
      </c>
      <c r="DI59" s="14">
        <f t="shared" si="20"/>
        <v>-4.7058823529411764E-2</v>
      </c>
      <c r="DJ59" s="14">
        <f t="shared" si="20"/>
        <v>-2.3529411764705882E-2</v>
      </c>
      <c r="DK59" s="14">
        <f t="shared" si="20"/>
        <v>0</v>
      </c>
      <c r="DL59" s="14">
        <f t="shared" si="20"/>
        <v>0</v>
      </c>
      <c r="DM59" s="14">
        <f t="shared" si="20"/>
        <v>0</v>
      </c>
      <c r="DN59" s="14">
        <f t="shared" si="20"/>
        <v>0</v>
      </c>
      <c r="DO59" s="14">
        <f t="shared" si="20"/>
        <v>1.1764705882352941E-2</v>
      </c>
      <c r="DP59" s="14">
        <f t="shared" si="19"/>
        <v>0.15294117647058825</v>
      </c>
      <c r="DQ59" s="14">
        <f t="shared" si="19"/>
        <v>0.17647058823529413</v>
      </c>
    </row>
    <row r="60" spans="1:121" x14ac:dyDescent="0.25">
      <c r="A60">
        <v>57</v>
      </c>
      <c r="B60">
        <v>86</v>
      </c>
      <c r="C60" s="5">
        <f>SUM(pdf!C59:$BU59)</f>
        <v>0.99999999999999956</v>
      </c>
      <c r="D60" s="6">
        <f>'"cdf"'!D59/'"cdf"'!$D59</f>
        <v>1</v>
      </c>
      <c r="E60" s="6">
        <f>'"cdf"'!E59/'"cdf"'!$D59</f>
        <v>1</v>
      </c>
      <c r="F60" s="6">
        <f>'"cdf"'!F59/'"cdf"'!$D59</f>
        <v>1</v>
      </c>
      <c r="G60" s="6">
        <f>'"cdf"'!G59/'"cdf"'!$D59</f>
        <v>1</v>
      </c>
      <c r="H60" s="6">
        <f>'"cdf"'!H59/'"cdf"'!$D59</f>
        <v>1</v>
      </c>
      <c r="I60" s="6">
        <f>'"cdf"'!I59/'"cdf"'!$D59</f>
        <v>1</v>
      </c>
      <c r="J60" s="6">
        <f>'"cdf"'!J59/'"cdf"'!$D59</f>
        <v>1</v>
      </c>
      <c r="K60" s="6">
        <f>'"cdf"'!K59/'"cdf"'!$D59</f>
        <v>1</v>
      </c>
      <c r="L60" s="6">
        <f>'"cdf"'!L59/'"cdf"'!$D59</f>
        <v>1</v>
      </c>
      <c r="M60" s="6">
        <f>'"cdf"'!M59/'"cdf"'!$D59</f>
        <v>1</v>
      </c>
      <c r="N60" s="6">
        <f>'"cdf"'!N59/'"cdf"'!$D59</f>
        <v>1</v>
      </c>
      <c r="O60" s="6">
        <f>'"cdf"'!O59/'"cdf"'!$D59</f>
        <v>1</v>
      </c>
      <c r="P60" s="6">
        <f>'"cdf"'!P59/'"cdf"'!$D59</f>
        <v>1</v>
      </c>
      <c r="Q60" s="6">
        <f>'"cdf"'!Q59/'"cdf"'!$D59</f>
        <v>1</v>
      </c>
      <c r="R60" s="6">
        <f>'"cdf"'!R59/'"cdf"'!$D59</f>
        <v>1</v>
      </c>
      <c r="S60" s="6">
        <f>'"cdf"'!S59/'"cdf"'!$D59</f>
        <v>1</v>
      </c>
      <c r="T60" s="6">
        <f>'"cdf"'!T59/'"cdf"'!$D59</f>
        <v>1</v>
      </c>
      <c r="U60" s="6">
        <f>'"cdf"'!U59/'"cdf"'!$D59</f>
        <v>1</v>
      </c>
      <c r="V60" s="6">
        <f>'"cdf"'!V59/'"cdf"'!$D59</f>
        <v>1</v>
      </c>
      <c r="W60" s="6">
        <f>'"cdf"'!W59/'"cdf"'!$D59</f>
        <v>1</v>
      </c>
      <c r="X60" s="6">
        <f>'"cdf"'!X59/'"cdf"'!$D59</f>
        <v>1</v>
      </c>
      <c r="Y60" s="6">
        <f>'"cdf"'!Y59/'"cdf"'!$D59</f>
        <v>1</v>
      </c>
      <c r="Z60" s="6">
        <f>'"cdf"'!Z59/'"cdf"'!$D59</f>
        <v>1</v>
      </c>
      <c r="AA60" s="6">
        <f>'"cdf"'!AA59/'"cdf"'!$D59</f>
        <v>1</v>
      </c>
      <c r="AB60" s="6">
        <f>'"cdf"'!AB59/'"cdf"'!$D59</f>
        <v>0.99176954732510281</v>
      </c>
      <c r="AC60" s="6">
        <f>'"cdf"'!AC59/'"cdf"'!$D59</f>
        <v>0.99176954732510281</v>
      </c>
      <c r="AD60" s="6">
        <f>'"cdf"'!AD59/'"cdf"'!$D59</f>
        <v>0.99176954732510281</v>
      </c>
      <c r="AE60" s="6">
        <f>'"cdf"'!AE59/'"cdf"'!$D59</f>
        <v>0.99176954732510281</v>
      </c>
      <c r="AF60" s="6">
        <f>'"cdf"'!AF59/'"cdf"'!$D59</f>
        <v>0.98765432098765427</v>
      </c>
      <c r="AG60" s="6">
        <f>'"cdf"'!AG59/'"cdf"'!$D59</f>
        <v>0.98765432098765427</v>
      </c>
      <c r="AH60" s="6">
        <f>'"cdf"'!AH59/'"cdf"'!$D59</f>
        <v>0.98765432098765427</v>
      </c>
      <c r="AI60" s="6">
        <f>'"cdf"'!AI59/'"cdf"'!$D59</f>
        <v>0.98353909465020573</v>
      </c>
      <c r="AJ60" s="6">
        <f>'"cdf"'!AJ59/'"cdf"'!$D59</f>
        <v>0.97530864197530864</v>
      </c>
      <c r="AK60" s="6">
        <f>'"cdf"'!AK59/'"cdf"'!$D59</f>
        <v>0.97530864197530864</v>
      </c>
      <c r="AL60" s="6">
        <f>'"cdf"'!AL59/'"cdf"'!$D59</f>
        <v>0.97530864197530864</v>
      </c>
      <c r="AM60" s="6">
        <f>'"cdf"'!AM59/'"cdf"'!$D59</f>
        <v>0.96707818930041156</v>
      </c>
      <c r="AN60" s="6">
        <f>'"cdf"'!AN59/'"cdf"'!$D59</f>
        <v>0.95061728395061729</v>
      </c>
      <c r="AO60" s="6">
        <f>'"cdf"'!AO59/'"cdf"'!$D59</f>
        <v>0.94650205761316875</v>
      </c>
      <c r="AP60" s="6">
        <f>'"cdf"'!AP59/'"cdf"'!$D59</f>
        <v>0.94238683127572009</v>
      </c>
      <c r="AQ60" s="6">
        <f>'"cdf"'!AQ59/'"cdf"'!$D59</f>
        <v>0.93415637860082312</v>
      </c>
      <c r="AR60" s="6">
        <f>'"cdf"'!AR59/'"cdf"'!$D59</f>
        <v>0.93004115226337458</v>
      </c>
      <c r="AS60" s="6">
        <f>'"cdf"'!AS59/'"cdf"'!$D59</f>
        <v>0.92181069958847739</v>
      </c>
      <c r="AT60" s="6">
        <f>'"cdf"'!AT59/'"cdf"'!$D59</f>
        <v>0.90946502057613166</v>
      </c>
      <c r="AU60" s="6">
        <f>'"cdf"'!AU59/'"cdf"'!$D59</f>
        <v>0.90123456790123457</v>
      </c>
      <c r="AV60" s="6">
        <f>'"cdf"'!AV59/'"cdf"'!$D59</f>
        <v>0.88888888888888895</v>
      </c>
      <c r="AW60" s="6">
        <f>'"cdf"'!AW59/'"cdf"'!$D59</f>
        <v>0.88477366255144041</v>
      </c>
      <c r="AX60" s="6">
        <f>'"cdf"'!AX59/'"cdf"'!$D59</f>
        <v>0.88065843621399176</v>
      </c>
      <c r="AY60" s="6">
        <f>'"cdf"'!AY59/'"cdf"'!$D59</f>
        <v>0.86008230452674894</v>
      </c>
      <c r="AZ60" s="6">
        <f>'"cdf"'!AZ59/'"cdf"'!$D59</f>
        <v>0.84362139917695478</v>
      </c>
      <c r="BA60" s="6">
        <f>'"cdf"'!BA59/'"cdf"'!$D59</f>
        <v>0.81893004115226331</v>
      </c>
      <c r="BB60" s="6">
        <f>'"cdf"'!BB59/'"cdf"'!$D59</f>
        <v>0.8065843621399178</v>
      </c>
      <c r="BC60" s="6">
        <f>'"cdf"'!BC59/'"cdf"'!$D59</f>
        <v>0.76954732510288071</v>
      </c>
      <c r="BD60" s="6">
        <f>'"cdf"'!BD59/'"cdf"'!$D59</f>
        <v>0.74485596707818924</v>
      </c>
      <c r="BE60" s="6">
        <f>'"cdf"'!BE59/'"cdf"'!$D59</f>
        <v>0.72427983539094642</v>
      </c>
      <c r="BF60" s="6">
        <f>'"cdf"'!BF59/'"cdf"'!$D59</f>
        <v>0.65843621399176966</v>
      </c>
      <c r="BG60" s="6">
        <f>'"cdf"'!BG59/'"cdf"'!$D59</f>
        <v>0.50617283950617309</v>
      </c>
      <c r="BH60" s="6">
        <f>'"cdf"'!BH59/'"cdf"'!$D59</f>
        <v>0.1893004115226338</v>
      </c>
      <c r="BI60" s="6">
        <f>'"cdf"'!BI59/'"cdf"'!$D59</f>
        <v>0.13991769547325103</v>
      </c>
      <c r="BJ60" s="6">
        <f>'"cdf"'!BJ59/'"cdf"'!$D59</f>
        <v>0.11522633744855965</v>
      </c>
      <c r="BK60" s="6">
        <f>'"cdf"'!BK59/'"cdf"'!$D59</f>
        <v>9.8765432098765413E-2</v>
      </c>
      <c r="BL60" s="6">
        <f>'"cdf"'!BL59/'"cdf"'!$D59</f>
        <v>8.6419753086419734E-2</v>
      </c>
      <c r="BM60" s="6">
        <f>'"cdf"'!BM59/'"cdf"'!$D59</f>
        <v>6.9958847736625515E-2</v>
      </c>
      <c r="BN60" s="6">
        <f>'"cdf"'!BN59/'"cdf"'!$D59</f>
        <v>6.9958847736625515E-2</v>
      </c>
      <c r="BO60" s="6">
        <f>'"cdf"'!BO59/'"cdf"'!$D59</f>
        <v>6.1728395061728392E-2</v>
      </c>
      <c r="BP60" s="6">
        <f>'"cdf"'!BP59/'"cdf"'!$D59</f>
        <v>5.3497942386831275E-2</v>
      </c>
      <c r="BQ60" s="6">
        <f>'"cdf"'!BQ59/'"cdf"'!$D59</f>
        <v>4.5267489711934165E-2</v>
      </c>
      <c r="BR60" s="6">
        <f>'"cdf"'!BR59/'"cdf"'!$D59</f>
        <v>4.1152263374485611E-2</v>
      </c>
      <c r="BS60" s="6">
        <f>'"cdf"'!BS59/'"cdf"'!$D59</f>
        <v>3.2921810699588494E-2</v>
      </c>
      <c r="BT60" s="6">
        <f>'"cdf"'!BT59/'"cdf"'!$D59</f>
        <v>3.2921810699588494E-2</v>
      </c>
      <c r="BU60" s="7">
        <f>'"cdf"'!BU59/'"cdf"'!$D59</f>
        <v>3.2921810699588494E-2</v>
      </c>
      <c r="BW60" s="14">
        <f t="shared" si="14"/>
        <v>38</v>
      </c>
      <c r="BX60" s="14">
        <f t="shared" si="14"/>
        <v>49</v>
      </c>
      <c r="BY60" s="14">
        <f t="shared" ref="BW60:CG74" si="21">MATCH(BY$3,$C60:$BU60,-1)</f>
        <v>53</v>
      </c>
      <c r="BZ60" s="14">
        <f t="shared" si="21"/>
        <v>56</v>
      </c>
      <c r="CA60" s="14">
        <f t="shared" si="21"/>
        <v>56</v>
      </c>
      <c r="CB60" s="14">
        <f t="shared" si="21"/>
        <v>57</v>
      </c>
      <c r="CC60" s="14">
        <f t="shared" si="21"/>
        <v>57</v>
      </c>
      <c r="CD60" s="14">
        <f t="shared" si="21"/>
        <v>57</v>
      </c>
      <c r="CE60" s="14">
        <f t="shared" si="21"/>
        <v>58</v>
      </c>
      <c r="CF60" s="14">
        <f t="shared" si="21"/>
        <v>66</v>
      </c>
      <c r="CG60" s="14">
        <f t="shared" si="21"/>
        <v>71</v>
      </c>
      <c r="CI60" s="14">
        <f t="shared" si="17"/>
        <v>67</v>
      </c>
      <c r="CJ60" s="14">
        <f t="shared" si="17"/>
        <v>78</v>
      </c>
      <c r="CK60" s="14">
        <f t="shared" si="17"/>
        <v>82</v>
      </c>
      <c r="CL60" s="14">
        <f t="shared" si="17"/>
        <v>85</v>
      </c>
      <c r="CM60" s="14">
        <f t="shared" si="17"/>
        <v>85</v>
      </c>
      <c r="CN60" s="14">
        <f t="shared" si="15"/>
        <v>86</v>
      </c>
      <c r="CO60" s="14">
        <f t="shared" si="15"/>
        <v>86</v>
      </c>
      <c r="CP60" s="14">
        <f t="shared" si="15"/>
        <v>86</v>
      </c>
      <c r="CQ60" s="14">
        <f t="shared" si="15"/>
        <v>87</v>
      </c>
      <c r="CR60" s="14">
        <f t="shared" si="15"/>
        <v>95</v>
      </c>
      <c r="CS60" s="14">
        <f t="shared" si="15"/>
        <v>100</v>
      </c>
      <c r="CU60" s="14">
        <f t="shared" si="18"/>
        <v>-19</v>
      </c>
      <c r="CV60" s="14">
        <f t="shared" si="18"/>
        <v>-8</v>
      </c>
      <c r="CW60" s="14">
        <f t="shared" si="18"/>
        <v>-4</v>
      </c>
      <c r="CX60" s="14">
        <f t="shared" si="18"/>
        <v>-1</v>
      </c>
      <c r="CY60" s="14">
        <f t="shared" si="18"/>
        <v>-1</v>
      </c>
      <c r="CZ60" s="14">
        <f t="shared" si="16"/>
        <v>0</v>
      </c>
      <c r="DA60" s="14">
        <f t="shared" si="16"/>
        <v>0</v>
      </c>
      <c r="DB60" s="14">
        <f t="shared" si="16"/>
        <v>0</v>
      </c>
      <c r="DC60" s="14">
        <f t="shared" si="16"/>
        <v>1</v>
      </c>
      <c r="DD60" s="14">
        <f t="shared" si="16"/>
        <v>9</v>
      </c>
      <c r="DE60" s="14">
        <f t="shared" si="16"/>
        <v>14</v>
      </c>
      <c r="DG60" s="14">
        <f t="shared" si="20"/>
        <v>-0.22093023255813954</v>
      </c>
      <c r="DH60" s="14">
        <f t="shared" si="20"/>
        <v>-9.3023255813953487E-2</v>
      </c>
      <c r="DI60" s="14">
        <f t="shared" si="20"/>
        <v>-4.6511627906976744E-2</v>
      </c>
      <c r="DJ60" s="14">
        <f t="shared" si="20"/>
        <v>-1.1627906976744186E-2</v>
      </c>
      <c r="DK60" s="14">
        <f t="shared" si="20"/>
        <v>-1.1627906976744186E-2</v>
      </c>
      <c r="DL60" s="14">
        <f t="shared" si="20"/>
        <v>0</v>
      </c>
      <c r="DM60" s="14">
        <f t="shared" si="20"/>
        <v>0</v>
      </c>
      <c r="DN60" s="14">
        <f t="shared" si="20"/>
        <v>0</v>
      </c>
      <c r="DO60" s="14">
        <f t="shared" si="20"/>
        <v>1.1627906976744186E-2</v>
      </c>
      <c r="DP60" s="14">
        <f t="shared" si="19"/>
        <v>0.10465116279069768</v>
      </c>
      <c r="DQ60" s="14">
        <f t="shared" si="19"/>
        <v>0.16279069767441862</v>
      </c>
    </row>
    <row r="61" spans="1:121" x14ac:dyDescent="0.25">
      <c r="A61">
        <v>58</v>
      </c>
      <c r="B61">
        <v>87</v>
      </c>
      <c r="C61" s="5">
        <f>SUM(pdf!C60:$BU60)</f>
        <v>0.99999999999999911</v>
      </c>
      <c r="D61" s="6">
        <f>'"cdf"'!D60/'"cdf"'!$D60</f>
        <v>1</v>
      </c>
      <c r="E61" s="6">
        <f>'"cdf"'!E60/'"cdf"'!$D60</f>
        <v>1</v>
      </c>
      <c r="F61" s="6">
        <f>'"cdf"'!F60/'"cdf"'!$D60</f>
        <v>1</v>
      </c>
      <c r="G61" s="6">
        <f>'"cdf"'!G60/'"cdf"'!$D60</f>
        <v>1</v>
      </c>
      <c r="H61" s="6">
        <f>'"cdf"'!H60/'"cdf"'!$D60</f>
        <v>1</v>
      </c>
      <c r="I61" s="6">
        <f>'"cdf"'!I60/'"cdf"'!$D60</f>
        <v>1</v>
      </c>
      <c r="J61" s="6">
        <f>'"cdf"'!J60/'"cdf"'!$D60</f>
        <v>1</v>
      </c>
      <c r="K61" s="6">
        <f>'"cdf"'!K60/'"cdf"'!$D60</f>
        <v>1</v>
      </c>
      <c r="L61" s="6">
        <f>'"cdf"'!L60/'"cdf"'!$D60</f>
        <v>1</v>
      </c>
      <c r="M61" s="6">
        <f>'"cdf"'!M60/'"cdf"'!$D60</f>
        <v>1</v>
      </c>
      <c r="N61" s="6">
        <f>'"cdf"'!N60/'"cdf"'!$D60</f>
        <v>1</v>
      </c>
      <c r="O61" s="6">
        <f>'"cdf"'!O60/'"cdf"'!$D60</f>
        <v>1</v>
      </c>
      <c r="P61" s="6">
        <f>'"cdf"'!P60/'"cdf"'!$D60</f>
        <v>1</v>
      </c>
      <c r="Q61" s="6">
        <f>'"cdf"'!Q60/'"cdf"'!$D60</f>
        <v>1</v>
      </c>
      <c r="R61" s="6">
        <f>'"cdf"'!R60/'"cdf"'!$D60</f>
        <v>1</v>
      </c>
      <c r="S61" s="6">
        <f>'"cdf"'!S60/'"cdf"'!$D60</f>
        <v>1</v>
      </c>
      <c r="T61" s="6">
        <f>'"cdf"'!T60/'"cdf"'!$D60</f>
        <v>1</v>
      </c>
      <c r="U61" s="6">
        <f>'"cdf"'!U60/'"cdf"'!$D60</f>
        <v>1</v>
      </c>
      <c r="V61" s="6">
        <f>'"cdf"'!V60/'"cdf"'!$D60</f>
        <v>1</v>
      </c>
      <c r="W61" s="6">
        <f>'"cdf"'!W60/'"cdf"'!$D60</f>
        <v>1</v>
      </c>
      <c r="X61" s="6">
        <f>'"cdf"'!X60/'"cdf"'!$D60</f>
        <v>1</v>
      </c>
      <c r="Y61" s="6">
        <f>'"cdf"'!Y60/'"cdf"'!$D60</f>
        <v>1</v>
      </c>
      <c r="Z61" s="6">
        <f>'"cdf"'!Z60/'"cdf"'!$D60</f>
        <v>1</v>
      </c>
      <c r="AA61" s="6">
        <f>'"cdf"'!AA60/'"cdf"'!$D60</f>
        <v>1</v>
      </c>
      <c r="AB61" s="6">
        <f>'"cdf"'!AB60/'"cdf"'!$D60</f>
        <v>0.99523809523809514</v>
      </c>
      <c r="AC61" s="6">
        <f>'"cdf"'!AC60/'"cdf"'!$D60</f>
        <v>0.99523809523809514</v>
      </c>
      <c r="AD61" s="6">
        <f>'"cdf"'!AD60/'"cdf"'!$D60</f>
        <v>0.99523809523809514</v>
      </c>
      <c r="AE61" s="6">
        <f>'"cdf"'!AE60/'"cdf"'!$D60</f>
        <v>0.98571428571428565</v>
      </c>
      <c r="AF61" s="6">
        <f>'"cdf"'!AF60/'"cdf"'!$D60</f>
        <v>0.98571428571428565</v>
      </c>
      <c r="AG61" s="6">
        <f>'"cdf"'!AG60/'"cdf"'!$D60</f>
        <v>0.98095238095238102</v>
      </c>
      <c r="AH61" s="6">
        <f>'"cdf"'!AH60/'"cdf"'!$D60</f>
        <v>0.98095238095238102</v>
      </c>
      <c r="AI61" s="6">
        <f>'"cdf"'!AI60/'"cdf"'!$D60</f>
        <v>0.97142857142857153</v>
      </c>
      <c r="AJ61" s="6">
        <f>'"cdf"'!AJ60/'"cdf"'!$D60</f>
        <v>0.97142857142857153</v>
      </c>
      <c r="AK61" s="6">
        <f>'"cdf"'!AK60/'"cdf"'!$D60</f>
        <v>0.97142857142857153</v>
      </c>
      <c r="AL61" s="6">
        <f>'"cdf"'!AL60/'"cdf"'!$D60</f>
        <v>0.97142857142857153</v>
      </c>
      <c r="AM61" s="6">
        <f>'"cdf"'!AM60/'"cdf"'!$D60</f>
        <v>0.95714285714285707</v>
      </c>
      <c r="AN61" s="6">
        <f>'"cdf"'!AN60/'"cdf"'!$D60</f>
        <v>0.95714285714285707</v>
      </c>
      <c r="AO61" s="6">
        <f>'"cdf"'!AO60/'"cdf"'!$D60</f>
        <v>0.95238095238095222</v>
      </c>
      <c r="AP61" s="6">
        <f>'"cdf"'!AP60/'"cdf"'!$D60</f>
        <v>0.94761904761904781</v>
      </c>
      <c r="AQ61" s="6">
        <f>'"cdf"'!AQ60/'"cdf"'!$D60</f>
        <v>0.93809523809523832</v>
      </c>
      <c r="AR61" s="6">
        <f>'"cdf"'!AR60/'"cdf"'!$D60</f>
        <v>0.9285714285714286</v>
      </c>
      <c r="AS61" s="6">
        <f>'"cdf"'!AS60/'"cdf"'!$D60</f>
        <v>0.91904761904761911</v>
      </c>
      <c r="AT61" s="6">
        <f>'"cdf"'!AT60/'"cdf"'!$D60</f>
        <v>0.91428571428571448</v>
      </c>
      <c r="AU61" s="6">
        <f>'"cdf"'!AU60/'"cdf"'!$D60</f>
        <v>0.90000000000000013</v>
      </c>
      <c r="AV61" s="6">
        <f>'"cdf"'!AV60/'"cdf"'!$D60</f>
        <v>0.89047619047619053</v>
      </c>
      <c r="AW61" s="6">
        <f>'"cdf"'!AW60/'"cdf"'!$D60</f>
        <v>0.87142857142857144</v>
      </c>
      <c r="AX61" s="6">
        <f>'"cdf"'!AX60/'"cdf"'!$D60</f>
        <v>0.86190476190476184</v>
      </c>
      <c r="AY61" s="6">
        <f>'"cdf"'!AY60/'"cdf"'!$D60</f>
        <v>0.8571428571428571</v>
      </c>
      <c r="AZ61" s="6">
        <f>'"cdf"'!AZ60/'"cdf"'!$D60</f>
        <v>0.84285714285714275</v>
      </c>
      <c r="BA61" s="6">
        <f>'"cdf"'!BA60/'"cdf"'!$D60</f>
        <v>0.82857142857142863</v>
      </c>
      <c r="BB61" s="6">
        <f>'"cdf"'!BB60/'"cdf"'!$D60</f>
        <v>0.7857142857142857</v>
      </c>
      <c r="BC61" s="6">
        <f>'"cdf"'!BC60/'"cdf"'!$D60</f>
        <v>0.75714285714285701</v>
      </c>
      <c r="BD61" s="6">
        <f>'"cdf"'!BD60/'"cdf"'!$D60</f>
        <v>0.74285714285714277</v>
      </c>
      <c r="BE61" s="6">
        <f>'"cdf"'!BE60/'"cdf"'!$D60</f>
        <v>0.73333333333333317</v>
      </c>
      <c r="BF61" s="6">
        <f>'"cdf"'!BF60/'"cdf"'!$D60</f>
        <v>0.69047619047619035</v>
      </c>
      <c r="BG61" s="6">
        <f>'"cdf"'!BG60/'"cdf"'!$D60</f>
        <v>0.65238095238095217</v>
      </c>
      <c r="BH61" s="6">
        <f>'"cdf"'!BH60/'"cdf"'!$D60</f>
        <v>0.6</v>
      </c>
      <c r="BI61" s="6">
        <f>'"cdf"'!BI60/'"cdf"'!$D60</f>
        <v>0.20476190476190498</v>
      </c>
      <c r="BJ61" s="6">
        <f>'"cdf"'!BJ60/'"cdf"'!$D60</f>
        <v>0.14761904761904779</v>
      </c>
      <c r="BK61" s="6">
        <f>'"cdf"'!BK60/'"cdf"'!$D60</f>
        <v>0.12380952380952394</v>
      </c>
      <c r="BL61" s="6">
        <f>'"cdf"'!BL60/'"cdf"'!$D60</f>
        <v>0.10000000000000009</v>
      </c>
      <c r="BM61" s="6">
        <f>'"cdf"'!BM60/'"cdf"'!$D60</f>
        <v>8.5714285714285812E-2</v>
      </c>
      <c r="BN61" s="6">
        <f>'"cdf"'!BN60/'"cdf"'!$D60</f>
        <v>7.6190476190476253E-2</v>
      </c>
      <c r="BO61" s="6">
        <f>'"cdf"'!BO60/'"cdf"'!$D60</f>
        <v>7.1428571428571508E-2</v>
      </c>
      <c r="BP61" s="6">
        <f>'"cdf"'!BP60/'"cdf"'!$D60</f>
        <v>6.6666666666666763E-2</v>
      </c>
      <c r="BQ61" s="6">
        <f>'"cdf"'!BQ60/'"cdf"'!$D60</f>
        <v>4.7619047619047672E-2</v>
      </c>
      <c r="BR61" s="6">
        <f>'"cdf"'!BR60/'"cdf"'!$D60</f>
        <v>4.7619047619047672E-2</v>
      </c>
      <c r="BS61" s="6">
        <f>'"cdf"'!BS60/'"cdf"'!$D60</f>
        <v>4.7619047619047672E-2</v>
      </c>
      <c r="BT61" s="6">
        <f>'"cdf"'!BT60/'"cdf"'!$D60</f>
        <v>3.3333333333333381E-2</v>
      </c>
      <c r="BU61" s="7">
        <f>'"cdf"'!BU60/'"cdf"'!$D60</f>
        <v>3.3333333333333381E-2</v>
      </c>
      <c r="BW61" s="14">
        <f t="shared" si="21"/>
        <v>39</v>
      </c>
      <c r="BX61" s="14">
        <f t="shared" si="21"/>
        <v>49</v>
      </c>
      <c r="BY61" s="14">
        <f t="shared" si="21"/>
        <v>53</v>
      </c>
      <c r="BZ61" s="14">
        <f t="shared" si="21"/>
        <v>57</v>
      </c>
      <c r="CA61" s="14">
        <f t="shared" si="21"/>
        <v>58</v>
      </c>
      <c r="CB61" s="14">
        <f t="shared" si="21"/>
        <v>58</v>
      </c>
      <c r="CC61" s="14">
        <f t="shared" si="21"/>
        <v>58</v>
      </c>
      <c r="CD61" s="14">
        <f t="shared" si="21"/>
        <v>58</v>
      </c>
      <c r="CE61" s="14">
        <f t="shared" si="21"/>
        <v>59</v>
      </c>
      <c r="CF61" s="14">
        <f t="shared" si="21"/>
        <v>66</v>
      </c>
      <c r="CG61" s="14">
        <f t="shared" si="21"/>
        <v>71</v>
      </c>
      <c r="CI61" s="14">
        <f t="shared" si="17"/>
        <v>68</v>
      </c>
      <c r="CJ61" s="14">
        <f t="shared" si="17"/>
        <v>78</v>
      </c>
      <c r="CK61" s="14">
        <f t="shared" si="17"/>
        <v>82</v>
      </c>
      <c r="CL61" s="14">
        <f t="shared" si="17"/>
        <v>86</v>
      </c>
      <c r="CM61" s="14">
        <f t="shared" si="17"/>
        <v>87</v>
      </c>
      <c r="CN61" s="14">
        <f t="shared" si="15"/>
        <v>87</v>
      </c>
      <c r="CO61" s="14">
        <f t="shared" si="15"/>
        <v>87</v>
      </c>
      <c r="CP61" s="14">
        <f t="shared" si="15"/>
        <v>87</v>
      </c>
      <c r="CQ61" s="14">
        <f t="shared" si="15"/>
        <v>88</v>
      </c>
      <c r="CR61" s="14">
        <f t="shared" si="15"/>
        <v>95</v>
      </c>
      <c r="CS61" s="14">
        <f t="shared" si="15"/>
        <v>100</v>
      </c>
      <c r="CU61" s="14">
        <f t="shared" si="18"/>
        <v>-19</v>
      </c>
      <c r="CV61" s="14">
        <f t="shared" si="18"/>
        <v>-9</v>
      </c>
      <c r="CW61" s="14">
        <f t="shared" si="18"/>
        <v>-5</v>
      </c>
      <c r="CX61" s="14">
        <f t="shared" si="18"/>
        <v>-1</v>
      </c>
      <c r="CY61" s="14">
        <f t="shared" si="18"/>
        <v>0</v>
      </c>
      <c r="CZ61" s="14">
        <f t="shared" si="16"/>
        <v>0</v>
      </c>
      <c r="DA61" s="14">
        <f t="shared" si="16"/>
        <v>0</v>
      </c>
      <c r="DB61" s="14">
        <f t="shared" si="16"/>
        <v>0</v>
      </c>
      <c r="DC61" s="14">
        <f t="shared" si="16"/>
        <v>1</v>
      </c>
      <c r="DD61" s="14">
        <f t="shared" si="16"/>
        <v>8</v>
      </c>
      <c r="DE61" s="14">
        <f t="shared" si="16"/>
        <v>13</v>
      </c>
      <c r="DG61" s="14">
        <f t="shared" si="20"/>
        <v>-0.21839080459770116</v>
      </c>
      <c r="DH61" s="14">
        <f t="shared" si="20"/>
        <v>-0.10344827586206896</v>
      </c>
      <c r="DI61" s="14">
        <f t="shared" si="20"/>
        <v>-5.7471264367816091E-2</v>
      </c>
      <c r="DJ61" s="14">
        <f t="shared" si="20"/>
        <v>-1.1494252873563218E-2</v>
      </c>
      <c r="DK61" s="14">
        <f t="shared" si="20"/>
        <v>0</v>
      </c>
      <c r="DL61" s="14">
        <f t="shared" si="20"/>
        <v>0</v>
      </c>
      <c r="DM61" s="14">
        <f t="shared" si="20"/>
        <v>0</v>
      </c>
      <c r="DN61" s="14">
        <f t="shared" si="20"/>
        <v>0</v>
      </c>
      <c r="DO61" s="14">
        <f t="shared" si="20"/>
        <v>1.1494252873563218E-2</v>
      </c>
      <c r="DP61" s="14">
        <f t="shared" si="19"/>
        <v>9.1954022988505746E-2</v>
      </c>
      <c r="DQ61" s="14">
        <f t="shared" si="19"/>
        <v>0.14942528735632185</v>
      </c>
    </row>
    <row r="62" spans="1:121" x14ac:dyDescent="0.25">
      <c r="A62">
        <v>59</v>
      </c>
      <c r="B62">
        <v>88</v>
      </c>
      <c r="C62" s="5">
        <f>SUM(pdf!C61:$BU61)</f>
        <v>0.99999999999999956</v>
      </c>
      <c r="D62" s="6">
        <f>'"cdf"'!D61/'"cdf"'!$D61</f>
        <v>1</v>
      </c>
      <c r="E62" s="6">
        <f>'"cdf"'!E61/'"cdf"'!$D61</f>
        <v>1</v>
      </c>
      <c r="F62" s="6">
        <f>'"cdf"'!F61/'"cdf"'!$D61</f>
        <v>1</v>
      </c>
      <c r="G62" s="6">
        <f>'"cdf"'!G61/'"cdf"'!$D61</f>
        <v>1</v>
      </c>
      <c r="H62" s="6">
        <f>'"cdf"'!H61/'"cdf"'!$D61</f>
        <v>1</v>
      </c>
      <c r="I62" s="6">
        <f>'"cdf"'!I61/'"cdf"'!$D61</f>
        <v>1</v>
      </c>
      <c r="J62" s="6">
        <f>'"cdf"'!J61/'"cdf"'!$D61</f>
        <v>1</v>
      </c>
      <c r="K62" s="6">
        <f>'"cdf"'!K61/'"cdf"'!$D61</f>
        <v>1</v>
      </c>
      <c r="L62" s="6">
        <f>'"cdf"'!L61/'"cdf"'!$D61</f>
        <v>1</v>
      </c>
      <c r="M62" s="6">
        <f>'"cdf"'!M61/'"cdf"'!$D61</f>
        <v>1</v>
      </c>
      <c r="N62" s="6">
        <f>'"cdf"'!N61/'"cdf"'!$D61</f>
        <v>1</v>
      </c>
      <c r="O62" s="6">
        <f>'"cdf"'!O61/'"cdf"'!$D61</f>
        <v>1</v>
      </c>
      <c r="P62" s="6">
        <f>'"cdf"'!P61/'"cdf"'!$D61</f>
        <v>1</v>
      </c>
      <c r="Q62" s="6">
        <f>'"cdf"'!Q61/'"cdf"'!$D61</f>
        <v>1</v>
      </c>
      <c r="R62" s="6">
        <f>'"cdf"'!R61/'"cdf"'!$D61</f>
        <v>1</v>
      </c>
      <c r="S62" s="6">
        <f>'"cdf"'!S61/'"cdf"'!$D61</f>
        <v>1</v>
      </c>
      <c r="T62" s="6">
        <f>'"cdf"'!T61/'"cdf"'!$D61</f>
        <v>1</v>
      </c>
      <c r="U62" s="6">
        <f>'"cdf"'!U61/'"cdf"'!$D61</f>
        <v>1</v>
      </c>
      <c r="V62" s="6">
        <f>'"cdf"'!V61/'"cdf"'!$D61</f>
        <v>0.99606299212598426</v>
      </c>
      <c r="W62" s="6">
        <f>'"cdf"'!W61/'"cdf"'!$D61</f>
        <v>0.99606299212598426</v>
      </c>
      <c r="X62" s="6">
        <f>'"cdf"'!X61/'"cdf"'!$D61</f>
        <v>0.99606299212598426</v>
      </c>
      <c r="Y62" s="6">
        <f>'"cdf"'!Y61/'"cdf"'!$D61</f>
        <v>0.99606299212598426</v>
      </c>
      <c r="Z62" s="6">
        <f>'"cdf"'!Z61/'"cdf"'!$D61</f>
        <v>0.99606299212598426</v>
      </c>
      <c r="AA62" s="6">
        <f>'"cdf"'!AA61/'"cdf"'!$D61</f>
        <v>0.99606299212598426</v>
      </c>
      <c r="AB62" s="6">
        <f>'"cdf"'!AB61/'"cdf"'!$D61</f>
        <v>0.99606299212598426</v>
      </c>
      <c r="AC62" s="6">
        <f>'"cdf"'!AC61/'"cdf"'!$D61</f>
        <v>0.99606299212598426</v>
      </c>
      <c r="AD62" s="6">
        <f>'"cdf"'!AD61/'"cdf"'!$D61</f>
        <v>0.99606299212598426</v>
      </c>
      <c r="AE62" s="6">
        <f>'"cdf"'!AE61/'"cdf"'!$D61</f>
        <v>0.99606299212598426</v>
      </c>
      <c r="AF62" s="6">
        <f>'"cdf"'!AF61/'"cdf"'!$D61</f>
        <v>0.99606299212598426</v>
      </c>
      <c r="AG62" s="6">
        <f>'"cdf"'!AG61/'"cdf"'!$D61</f>
        <v>0.99606299212598426</v>
      </c>
      <c r="AH62" s="6">
        <f>'"cdf"'!AH61/'"cdf"'!$D61</f>
        <v>0.99606299212598426</v>
      </c>
      <c r="AI62" s="6">
        <f>'"cdf"'!AI61/'"cdf"'!$D61</f>
        <v>0.98818897637795289</v>
      </c>
      <c r="AJ62" s="6">
        <f>'"cdf"'!AJ61/'"cdf"'!$D61</f>
        <v>0.98818897637795289</v>
      </c>
      <c r="AK62" s="6">
        <f>'"cdf"'!AK61/'"cdf"'!$D61</f>
        <v>0.98031496062992129</v>
      </c>
      <c r="AL62" s="6">
        <f>'"cdf"'!AL61/'"cdf"'!$D61</f>
        <v>0.97637795275590555</v>
      </c>
      <c r="AM62" s="6">
        <f>'"cdf"'!AM61/'"cdf"'!$D61</f>
        <v>0.97244094488188992</v>
      </c>
      <c r="AN62" s="6">
        <f>'"cdf"'!AN61/'"cdf"'!$D61</f>
        <v>0.96456692913385833</v>
      </c>
      <c r="AO62" s="6">
        <f>'"cdf"'!AO61/'"cdf"'!$D61</f>
        <v>0.96456692913385833</v>
      </c>
      <c r="AP62" s="6">
        <f>'"cdf"'!AP61/'"cdf"'!$D61</f>
        <v>0.95669291338582685</v>
      </c>
      <c r="AQ62" s="6">
        <f>'"cdf"'!AQ61/'"cdf"'!$D61</f>
        <v>0.952755905511811</v>
      </c>
      <c r="AR62" s="6">
        <f>'"cdf"'!AR61/'"cdf"'!$D61</f>
        <v>0.93700787401574792</v>
      </c>
      <c r="AS62" s="6">
        <f>'"cdf"'!AS61/'"cdf"'!$D61</f>
        <v>0.93307086614173229</v>
      </c>
      <c r="AT62" s="6">
        <f>'"cdf"'!AT61/'"cdf"'!$D61</f>
        <v>0.92519685039370092</v>
      </c>
      <c r="AU62" s="6">
        <f>'"cdf"'!AU61/'"cdf"'!$D61</f>
        <v>0.91338582677165359</v>
      </c>
      <c r="AV62" s="6">
        <f>'"cdf"'!AV61/'"cdf"'!$D61</f>
        <v>0.89370078740157488</v>
      </c>
      <c r="AW62" s="6">
        <f>'"cdf"'!AW61/'"cdf"'!$D61</f>
        <v>0.88976377952755914</v>
      </c>
      <c r="AX62" s="6">
        <f>'"cdf"'!AX61/'"cdf"'!$D61</f>
        <v>0.87795275590551181</v>
      </c>
      <c r="AY62" s="6">
        <f>'"cdf"'!AY61/'"cdf"'!$D61</f>
        <v>0.86614173228346458</v>
      </c>
      <c r="AZ62" s="6">
        <f>'"cdf"'!AZ61/'"cdf"'!$D61</f>
        <v>0.85433070866141747</v>
      </c>
      <c r="BA62" s="6">
        <f>'"cdf"'!BA61/'"cdf"'!$D61</f>
        <v>0.84645669291338588</v>
      </c>
      <c r="BB62" s="6">
        <f>'"cdf"'!BB61/'"cdf"'!$D61</f>
        <v>0.81889763779527547</v>
      </c>
      <c r="BC62" s="6">
        <f>'"cdf"'!BC61/'"cdf"'!$D61</f>
        <v>0.81496062992125984</v>
      </c>
      <c r="BD62" s="6">
        <f>'"cdf"'!BD61/'"cdf"'!$D61</f>
        <v>0.79133858267716539</v>
      </c>
      <c r="BE62" s="6">
        <f>'"cdf"'!BE61/'"cdf"'!$D61</f>
        <v>0.76377952755905509</v>
      </c>
      <c r="BF62" s="6">
        <f>'"cdf"'!BF61/'"cdf"'!$D61</f>
        <v>0.72440944881889779</v>
      </c>
      <c r="BG62" s="6">
        <f>'"cdf"'!BG61/'"cdf"'!$D61</f>
        <v>0.68897637795275601</v>
      </c>
      <c r="BH62" s="6">
        <f>'"cdf"'!BH61/'"cdf"'!$D61</f>
        <v>0.64566929133858297</v>
      </c>
      <c r="BI62" s="6">
        <f>'"cdf"'!BI61/'"cdf"'!$D61</f>
        <v>0.56299212598425241</v>
      </c>
      <c r="BJ62" s="6">
        <f>'"cdf"'!BJ61/'"cdf"'!$D61</f>
        <v>0.19291338582677151</v>
      </c>
      <c r="BK62" s="6">
        <f>'"cdf"'!BK61/'"cdf"'!$D61</f>
        <v>0.1456692913385825</v>
      </c>
      <c r="BL62" s="6">
        <f>'"cdf"'!BL61/'"cdf"'!$D61</f>
        <v>0.12204724409448799</v>
      </c>
      <c r="BM62" s="6">
        <f>'"cdf"'!BM61/'"cdf"'!$D61</f>
        <v>0.11023622047244074</v>
      </c>
      <c r="BN62" s="6">
        <f>'"cdf"'!BN61/'"cdf"'!$D61</f>
        <v>9.8425196850393484E-2</v>
      </c>
      <c r="BO62" s="6">
        <f>'"cdf"'!BO61/'"cdf"'!$D61</f>
        <v>8.2677165354330479E-2</v>
      </c>
      <c r="BP62" s="6">
        <f>'"cdf"'!BP61/'"cdf"'!$D61</f>
        <v>7.0866141732283242E-2</v>
      </c>
      <c r="BQ62" s="6">
        <f>'"cdf"'!BQ61/'"cdf"'!$D61</f>
        <v>6.2992125984251732E-2</v>
      </c>
      <c r="BR62" s="6">
        <f>'"cdf"'!BR61/'"cdf"'!$D61</f>
        <v>5.9055118110236005E-2</v>
      </c>
      <c r="BS62" s="6">
        <f>'"cdf"'!BS61/'"cdf"'!$D61</f>
        <v>5.9055118110236005E-2</v>
      </c>
      <c r="BT62" s="6">
        <f>'"cdf"'!BT61/'"cdf"'!$D61</f>
        <v>5.9055118110236005E-2</v>
      </c>
      <c r="BU62" s="7">
        <f>'"cdf"'!BU61/'"cdf"'!$D61</f>
        <v>5.9055118110236005E-2</v>
      </c>
      <c r="BW62" s="14">
        <f t="shared" si="21"/>
        <v>41</v>
      </c>
      <c r="BX62" s="14">
        <f t="shared" si="21"/>
        <v>50</v>
      </c>
      <c r="BY62" s="14">
        <f t="shared" si="21"/>
        <v>55</v>
      </c>
      <c r="BZ62" s="14">
        <f t="shared" si="21"/>
        <v>57</v>
      </c>
      <c r="CA62" s="14">
        <f t="shared" si="21"/>
        <v>59</v>
      </c>
      <c r="CB62" s="14">
        <f t="shared" si="21"/>
        <v>59</v>
      </c>
      <c r="CC62" s="14">
        <f t="shared" si="21"/>
        <v>59</v>
      </c>
      <c r="CD62" s="14">
        <f t="shared" si="21"/>
        <v>59</v>
      </c>
      <c r="CE62" s="14">
        <f t="shared" si="21"/>
        <v>60</v>
      </c>
      <c r="CF62" s="14">
        <f t="shared" si="21"/>
        <v>71</v>
      </c>
      <c r="CG62" s="14">
        <f t="shared" si="21"/>
        <v>71</v>
      </c>
      <c r="CI62" s="14">
        <f t="shared" si="17"/>
        <v>70</v>
      </c>
      <c r="CJ62" s="14">
        <f t="shared" si="17"/>
        <v>79</v>
      </c>
      <c r="CK62" s="14">
        <f t="shared" si="17"/>
        <v>84</v>
      </c>
      <c r="CL62" s="14">
        <f t="shared" si="17"/>
        <v>86</v>
      </c>
      <c r="CM62" s="14">
        <f t="shared" si="17"/>
        <v>88</v>
      </c>
      <c r="CN62" s="14">
        <f t="shared" si="15"/>
        <v>88</v>
      </c>
      <c r="CO62" s="14">
        <f t="shared" si="15"/>
        <v>88</v>
      </c>
      <c r="CP62" s="14">
        <f t="shared" si="15"/>
        <v>88</v>
      </c>
      <c r="CQ62" s="14">
        <f t="shared" si="15"/>
        <v>89</v>
      </c>
      <c r="CR62" s="14">
        <f t="shared" si="15"/>
        <v>100</v>
      </c>
      <c r="CS62" s="14">
        <f t="shared" si="15"/>
        <v>100</v>
      </c>
      <c r="CU62" s="14">
        <f t="shared" si="18"/>
        <v>-18</v>
      </c>
      <c r="CV62" s="14">
        <f t="shared" si="18"/>
        <v>-9</v>
      </c>
      <c r="CW62" s="14">
        <f t="shared" si="18"/>
        <v>-4</v>
      </c>
      <c r="CX62" s="14">
        <f t="shared" si="18"/>
        <v>-2</v>
      </c>
      <c r="CY62" s="14">
        <f t="shared" si="18"/>
        <v>0</v>
      </c>
      <c r="CZ62" s="14">
        <f t="shared" si="16"/>
        <v>0</v>
      </c>
      <c r="DA62" s="14">
        <f t="shared" si="16"/>
        <v>0</v>
      </c>
      <c r="DB62" s="14">
        <f t="shared" si="16"/>
        <v>0</v>
      </c>
      <c r="DC62" s="14">
        <f t="shared" si="16"/>
        <v>1</v>
      </c>
      <c r="DD62" s="14">
        <f t="shared" si="16"/>
        <v>12</v>
      </c>
      <c r="DE62" s="14">
        <f t="shared" si="16"/>
        <v>12</v>
      </c>
      <c r="DG62" s="14">
        <f t="shared" si="20"/>
        <v>-0.20454545454545456</v>
      </c>
      <c r="DH62" s="14">
        <f t="shared" si="20"/>
        <v>-0.10227272727272728</v>
      </c>
      <c r="DI62" s="14">
        <f t="shared" si="20"/>
        <v>-4.5454545454545456E-2</v>
      </c>
      <c r="DJ62" s="14">
        <f t="shared" si="20"/>
        <v>-2.2727272727272728E-2</v>
      </c>
      <c r="DK62" s="14">
        <f t="shared" si="20"/>
        <v>0</v>
      </c>
      <c r="DL62" s="14">
        <f t="shared" si="20"/>
        <v>0</v>
      </c>
      <c r="DM62" s="14">
        <f t="shared" si="20"/>
        <v>0</v>
      </c>
      <c r="DN62" s="14">
        <f t="shared" si="20"/>
        <v>0</v>
      </c>
      <c r="DO62" s="14">
        <f t="shared" si="20"/>
        <v>1.1363636363636364E-2</v>
      </c>
      <c r="DP62" s="14">
        <f t="shared" si="19"/>
        <v>0.13636363636363635</v>
      </c>
      <c r="DQ62" s="14">
        <f t="shared" si="19"/>
        <v>0.13636363636363635</v>
      </c>
    </row>
    <row r="63" spans="1:121" x14ac:dyDescent="0.25">
      <c r="A63">
        <v>60</v>
      </c>
      <c r="B63">
        <v>89</v>
      </c>
      <c r="C63" s="5">
        <f>SUM(pdf!C62:$BU62)</f>
        <v>1</v>
      </c>
      <c r="D63" s="6">
        <f>'"cdf"'!D62/'"cdf"'!$D62</f>
        <v>1</v>
      </c>
      <c r="E63" s="6">
        <f>'"cdf"'!E62/'"cdf"'!$D62</f>
        <v>1</v>
      </c>
      <c r="F63" s="6">
        <f>'"cdf"'!F62/'"cdf"'!$D62</f>
        <v>1</v>
      </c>
      <c r="G63" s="6">
        <f>'"cdf"'!G62/'"cdf"'!$D62</f>
        <v>1</v>
      </c>
      <c r="H63" s="6">
        <f>'"cdf"'!H62/'"cdf"'!$D62</f>
        <v>1</v>
      </c>
      <c r="I63" s="6">
        <f>'"cdf"'!I62/'"cdf"'!$D62</f>
        <v>1</v>
      </c>
      <c r="J63" s="6">
        <f>'"cdf"'!J62/'"cdf"'!$D62</f>
        <v>1</v>
      </c>
      <c r="K63" s="6">
        <f>'"cdf"'!K62/'"cdf"'!$D62</f>
        <v>1</v>
      </c>
      <c r="L63" s="6">
        <f>'"cdf"'!L62/'"cdf"'!$D62</f>
        <v>1</v>
      </c>
      <c r="M63" s="6">
        <f>'"cdf"'!M62/'"cdf"'!$D62</f>
        <v>1</v>
      </c>
      <c r="N63" s="6">
        <f>'"cdf"'!N62/'"cdf"'!$D62</f>
        <v>1</v>
      </c>
      <c r="O63" s="6">
        <f>'"cdf"'!O62/'"cdf"'!$D62</f>
        <v>1</v>
      </c>
      <c r="P63" s="6">
        <f>'"cdf"'!P62/'"cdf"'!$D62</f>
        <v>1</v>
      </c>
      <c r="Q63" s="6">
        <f>'"cdf"'!Q62/'"cdf"'!$D62</f>
        <v>1</v>
      </c>
      <c r="R63" s="6">
        <f>'"cdf"'!R62/'"cdf"'!$D62</f>
        <v>1</v>
      </c>
      <c r="S63" s="6">
        <f>'"cdf"'!S62/'"cdf"'!$D62</f>
        <v>1</v>
      </c>
      <c r="T63" s="6">
        <f>'"cdf"'!T62/'"cdf"'!$D62</f>
        <v>0.99641577060931896</v>
      </c>
      <c r="U63" s="6">
        <f>'"cdf"'!U62/'"cdf"'!$D62</f>
        <v>0.99641577060931896</v>
      </c>
      <c r="V63" s="6">
        <f>'"cdf"'!V62/'"cdf"'!$D62</f>
        <v>0.99641577060931896</v>
      </c>
      <c r="W63" s="6">
        <f>'"cdf"'!W62/'"cdf"'!$D62</f>
        <v>0.99641577060931896</v>
      </c>
      <c r="X63" s="6">
        <f>'"cdf"'!X62/'"cdf"'!$D62</f>
        <v>0.99641577060931896</v>
      </c>
      <c r="Y63" s="6">
        <f>'"cdf"'!Y62/'"cdf"'!$D62</f>
        <v>0.99641577060931896</v>
      </c>
      <c r="Z63" s="6">
        <f>'"cdf"'!Z62/'"cdf"'!$D62</f>
        <v>0.99641577060931896</v>
      </c>
      <c r="AA63" s="6">
        <f>'"cdf"'!AA62/'"cdf"'!$D62</f>
        <v>0.99283154121863804</v>
      </c>
      <c r="AB63" s="6">
        <f>'"cdf"'!AB62/'"cdf"'!$D62</f>
        <v>0.99283154121863804</v>
      </c>
      <c r="AC63" s="6">
        <f>'"cdf"'!AC62/'"cdf"'!$D62</f>
        <v>0.99283154121863804</v>
      </c>
      <c r="AD63" s="6">
        <f>'"cdf"'!AD62/'"cdf"'!$D62</f>
        <v>0.99283154121863804</v>
      </c>
      <c r="AE63" s="6">
        <f>'"cdf"'!AE62/'"cdf"'!$D62</f>
        <v>0.99283154121863804</v>
      </c>
      <c r="AF63" s="6">
        <f>'"cdf"'!AF62/'"cdf"'!$D62</f>
        <v>0.989247311827957</v>
      </c>
      <c r="AG63" s="6">
        <f>'"cdf"'!AG62/'"cdf"'!$D62</f>
        <v>0.989247311827957</v>
      </c>
      <c r="AH63" s="6">
        <f>'"cdf"'!AH62/'"cdf"'!$D62</f>
        <v>0.98566308243727596</v>
      </c>
      <c r="AI63" s="6">
        <f>'"cdf"'!AI62/'"cdf"'!$D62</f>
        <v>0.98207885304659504</v>
      </c>
      <c r="AJ63" s="6">
        <f>'"cdf"'!AJ62/'"cdf"'!$D62</f>
        <v>0.98207885304659504</v>
      </c>
      <c r="AK63" s="6">
        <f>'"cdf"'!AK62/'"cdf"'!$D62</f>
        <v>0.97491039426523296</v>
      </c>
      <c r="AL63" s="6">
        <f>'"cdf"'!AL62/'"cdf"'!$D62</f>
        <v>0.967741935483871</v>
      </c>
      <c r="AM63" s="6">
        <f>'"cdf"'!AM62/'"cdf"'!$D62</f>
        <v>0.96415770609318996</v>
      </c>
      <c r="AN63" s="6">
        <f>'"cdf"'!AN62/'"cdf"'!$D62</f>
        <v>0.96057347670250903</v>
      </c>
      <c r="AO63" s="6">
        <f>'"cdf"'!AO62/'"cdf"'!$D62</f>
        <v>0.94982078853046603</v>
      </c>
      <c r="AP63" s="6">
        <f>'"cdf"'!AP62/'"cdf"'!$D62</f>
        <v>0.93906810035842303</v>
      </c>
      <c r="AQ63" s="6">
        <f>'"cdf"'!AQ62/'"cdf"'!$D62</f>
        <v>0.93189964157706096</v>
      </c>
      <c r="AR63" s="6">
        <f>'"cdf"'!AR62/'"cdf"'!$D62</f>
        <v>0.92114695340501795</v>
      </c>
      <c r="AS63" s="6">
        <f>'"cdf"'!AS62/'"cdf"'!$D62</f>
        <v>0.89964157706093195</v>
      </c>
      <c r="AT63" s="6">
        <f>'"cdf"'!AT62/'"cdf"'!$D62</f>
        <v>0.88888888888888895</v>
      </c>
      <c r="AU63" s="6">
        <f>'"cdf"'!AU62/'"cdf"'!$D62</f>
        <v>0.88530465949820791</v>
      </c>
      <c r="AV63" s="6">
        <f>'"cdf"'!AV62/'"cdf"'!$D62</f>
        <v>0.86738351254480295</v>
      </c>
      <c r="AW63" s="6">
        <f>'"cdf"'!AW62/'"cdf"'!$D62</f>
        <v>0.86021505376344098</v>
      </c>
      <c r="AX63" s="6">
        <f>'"cdf"'!AX62/'"cdf"'!$D62</f>
        <v>0.84229390681003591</v>
      </c>
      <c r="AY63" s="6">
        <f>'"cdf"'!AY62/'"cdf"'!$D62</f>
        <v>0.82437275985663094</v>
      </c>
      <c r="AZ63" s="6">
        <f>'"cdf"'!AZ62/'"cdf"'!$D62</f>
        <v>0.80645161290322598</v>
      </c>
      <c r="BA63" s="6">
        <f>'"cdf"'!BA62/'"cdf"'!$D62</f>
        <v>0.78136200716845894</v>
      </c>
      <c r="BB63" s="6">
        <f>'"cdf"'!BB62/'"cdf"'!$D62</f>
        <v>0.75268817204301086</v>
      </c>
      <c r="BC63" s="6">
        <f>'"cdf"'!BC62/'"cdf"'!$D62</f>
        <v>0.71326164874551978</v>
      </c>
      <c r="BD63" s="6">
        <f>'"cdf"'!BD62/'"cdf"'!$D62</f>
        <v>0.68817204301075274</v>
      </c>
      <c r="BE63" s="6">
        <f>'"cdf"'!BE62/'"cdf"'!$D62</f>
        <v>0.66666666666666674</v>
      </c>
      <c r="BF63" s="6">
        <f>'"cdf"'!BF62/'"cdf"'!$D62</f>
        <v>0.65232974910394281</v>
      </c>
      <c r="BG63" s="6">
        <f>'"cdf"'!BG62/'"cdf"'!$D62</f>
        <v>0.61648745519713277</v>
      </c>
      <c r="BH63" s="6">
        <f>'"cdf"'!BH62/'"cdf"'!$D62</f>
        <v>0.58422939068100377</v>
      </c>
      <c r="BI63" s="6">
        <f>'"cdf"'!BI62/'"cdf"'!$D62</f>
        <v>0.55555555555555569</v>
      </c>
      <c r="BJ63" s="6">
        <f>'"cdf"'!BJ62/'"cdf"'!$D62</f>
        <v>0.49820788530465959</v>
      </c>
      <c r="BK63" s="6">
        <f>'"cdf"'!BK62/'"cdf"'!$D62</f>
        <v>0.15412186379928308</v>
      </c>
      <c r="BL63" s="6">
        <f>'"cdf"'!BL62/'"cdf"'!$D62</f>
        <v>0.12186379928315405</v>
      </c>
      <c r="BM63" s="6">
        <f>'"cdf"'!BM62/'"cdf"'!$D62</f>
        <v>9.3189964157706015E-2</v>
      </c>
      <c r="BN63" s="6">
        <f>'"cdf"'!BN62/'"cdf"'!$D62</f>
        <v>8.2437275985663014E-2</v>
      </c>
      <c r="BO63" s="6">
        <f>'"cdf"'!BO62/'"cdf"'!$D62</f>
        <v>8.2437275985663014E-2</v>
      </c>
      <c r="BP63" s="6">
        <f>'"cdf"'!BP62/'"cdf"'!$D62</f>
        <v>7.8853046594982018E-2</v>
      </c>
      <c r="BQ63" s="6">
        <f>'"cdf"'!BQ62/'"cdf"'!$D62</f>
        <v>6.8100358422939031E-2</v>
      </c>
      <c r="BR63" s="6">
        <f>'"cdf"'!BR62/'"cdf"'!$D62</f>
        <v>6.4516129032258007E-2</v>
      </c>
      <c r="BS63" s="6">
        <f>'"cdf"'!BS62/'"cdf"'!$D62</f>
        <v>6.4516129032258007E-2</v>
      </c>
      <c r="BT63" s="6">
        <f>'"cdf"'!BT62/'"cdf"'!$D62</f>
        <v>6.4516129032258007E-2</v>
      </c>
      <c r="BU63" s="7">
        <f>'"cdf"'!BU62/'"cdf"'!$D62</f>
        <v>6.0931899641577011E-2</v>
      </c>
      <c r="BW63" s="14">
        <f t="shared" si="21"/>
        <v>38</v>
      </c>
      <c r="BX63" s="14">
        <f t="shared" si="21"/>
        <v>47</v>
      </c>
      <c r="BY63" s="14">
        <f t="shared" si="21"/>
        <v>52</v>
      </c>
      <c r="BZ63" s="14">
        <f t="shared" si="21"/>
        <v>56</v>
      </c>
      <c r="CA63" s="14">
        <f t="shared" si="21"/>
        <v>59</v>
      </c>
      <c r="CB63" s="14">
        <f t="shared" si="21"/>
        <v>60</v>
      </c>
      <c r="CC63" s="14">
        <f t="shared" si="21"/>
        <v>60</v>
      </c>
      <c r="CD63" s="14">
        <f t="shared" si="21"/>
        <v>60</v>
      </c>
      <c r="CE63" s="14">
        <f t="shared" si="21"/>
        <v>61</v>
      </c>
      <c r="CF63" s="14">
        <f t="shared" si="21"/>
        <v>71</v>
      </c>
      <c r="CG63" s="14">
        <f t="shared" si="21"/>
        <v>71</v>
      </c>
      <c r="CI63" s="14">
        <f t="shared" si="17"/>
        <v>67</v>
      </c>
      <c r="CJ63" s="14">
        <f t="shared" si="17"/>
        <v>76</v>
      </c>
      <c r="CK63" s="14">
        <f t="shared" si="17"/>
        <v>81</v>
      </c>
      <c r="CL63" s="14">
        <f t="shared" si="17"/>
        <v>85</v>
      </c>
      <c r="CM63" s="14">
        <f t="shared" si="17"/>
        <v>88</v>
      </c>
      <c r="CN63" s="14">
        <f t="shared" si="15"/>
        <v>89</v>
      </c>
      <c r="CO63" s="14">
        <f t="shared" si="15"/>
        <v>89</v>
      </c>
      <c r="CP63" s="14">
        <f t="shared" si="15"/>
        <v>89</v>
      </c>
      <c r="CQ63" s="14">
        <f t="shared" si="15"/>
        <v>90</v>
      </c>
      <c r="CR63" s="14">
        <f t="shared" si="15"/>
        <v>100</v>
      </c>
      <c r="CS63" s="14">
        <f t="shared" si="15"/>
        <v>100</v>
      </c>
      <c r="CU63" s="14">
        <f t="shared" si="18"/>
        <v>-22</v>
      </c>
      <c r="CV63" s="14">
        <f t="shared" si="18"/>
        <v>-13</v>
      </c>
      <c r="CW63" s="14">
        <f t="shared" si="18"/>
        <v>-8</v>
      </c>
      <c r="CX63" s="14">
        <f t="shared" si="18"/>
        <v>-4</v>
      </c>
      <c r="CY63" s="14">
        <f t="shared" si="18"/>
        <v>-1</v>
      </c>
      <c r="CZ63" s="14">
        <f t="shared" si="16"/>
        <v>0</v>
      </c>
      <c r="DA63" s="14">
        <f t="shared" si="16"/>
        <v>0</v>
      </c>
      <c r="DB63" s="14">
        <f t="shared" si="16"/>
        <v>0</v>
      </c>
      <c r="DC63" s="14">
        <f t="shared" si="16"/>
        <v>1</v>
      </c>
      <c r="DD63" s="14">
        <f t="shared" si="16"/>
        <v>11</v>
      </c>
      <c r="DE63" s="14">
        <f t="shared" si="16"/>
        <v>11</v>
      </c>
      <c r="DG63" s="14">
        <f t="shared" si="20"/>
        <v>-0.24719101123595505</v>
      </c>
      <c r="DH63" s="14">
        <f t="shared" si="20"/>
        <v>-0.14606741573033707</v>
      </c>
      <c r="DI63" s="14">
        <f t="shared" si="20"/>
        <v>-8.98876404494382E-2</v>
      </c>
      <c r="DJ63" s="14">
        <f t="shared" si="20"/>
        <v>-4.49438202247191E-2</v>
      </c>
      <c r="DK63" s="14">
        <f t="shared" si="20"/>
        <v>-1.1235955056179775E-2</v>
      </c>
      <c r="DL63" s="14">
        <f t="shared" si="20"/>
        <v>0</v>
      </c>
      <c r="DM63" s="14">
        <f t="shared" si="20"/>
        <v>0</v>
      </c>
      <c r="DN63" s="14">
        <f t="shared" si="20"/>
        <v>0</v>
      </c>
      <c r="DO63" s="14">
        <f t="shared" si="20"/>
        <v>1.1235955056179775E-2</v>
      </c>
      <c r="DP63" s="14">
        <f t="shared" si="19"/>
        <v>0.12359550561797752</v>
      </c>
      <c r="DQ63" s="14">
        <f t="shared" si="19"/>
        <v>0.12359550561797752</v>
      </c>
    </row>
    <row r="64" spans="1:121" x14ac:dyDescent="0.25">
      <c r="A64">
        <v>61</v>
      </c>
      <c r="B64">
        <v>90</v>
      </c>
      <c r="C64" s="5">
        <f>SUM(pdf!C63:$BU63)</f>
        <v>0.99999999999999767</v>
      </c>
      <c r="D64" s="6">
        <f>'"cdf"'!D63/'"cdf"'!$D63</f>
        <v>1</v>
      </c>
      <c r="E64" s="6">
        <f>'"cdf"'!E63/'"cdf"'!$D63</f>
        <v>1</v>
      </c>
      <c r="F64" s="6">
        <f>'"cdf"'!F63/'"cdf"'!$D63</f>
        <v>1</v>
      </c>
      <c r="G64" s="6">
        <f>'"cdf"'!G63/'"cdf"'!$D63</f>
        <v>1</v>
      </c>
      <c r="H64" s="6">
        <f>'"cdf"'!H63/'"cdf"'!$D63</f>
        <v>1</v>
      </c>
      <c r="I64" s="6">
        <f>'"cdf"'!I63/'"cdf"'!$D63</f>
        <v>1</v>
      </c>
      <c r="J64" s="6">
        <f>'"cdf"'!J63/'"cdf"'!$D63</f>
        <v>1</v>
      </c>
      <c r="K64" s="6">
        <f>'"cdf"'!K63/'"cdf"'!$D63</f>
        <v>1</v>
      </c>
      <c r="L64" s="6">
        <f>'"cdf"'!L63/'"cdf"'!$D63</f>
        <v>1</v>
      </c>
      <c r="M64" s="6">
        <f>'"cdf"'!M63/'"cdf"'!$D63</f>
        <v>1</v>
      </c>
      <c r="N64" s="6">
        <f>'"cdf"'!N63/'"cdf"'!$D63</f>
        <v>1</v>
      </c>
      <c r="O64" s="6">
        <f>'"cdf"'!O63/'"cdf"'!$D63</f>
        <v>1</v>
      </c>
      <c r="P64" s="6">
        <f>'"cdf"'!P63/'"cdf"'!$D63</f>
        <v>1</v>
      </c>
      <c r="Q64" s="6">
        <f>'"cdf"'!Q63/'"cdf"'!$D63</f>
        <v>1</v>
      </c>
      <c r="R64" s="6">
        <f>'"cdf"'!R63/'"cdf"'!$D63</f>
        <v>1</v>
      </c>
      <c r="S64" s="6">
        <f>'"cdf"'!S63/'"cdf"'!$D63</f>
        <v>1</v>
      </c>
      <c r="T64" s="6">
        <f>'"cdf"'!T63/'"cdf"'!$D63</f>
        <v>1</v>
      </c>
      <c r="U64" s="6">
        <f>'"cdf"'!U63/'"cdf"'!$D63</f>
        <v>1</v>
      </c>
      <c r="V64" s="6">
        <f>'"cdf"'!V63/'"cdf"'!$D63</f>
        <v>1</v>
      </c>
      <c r="W64" s="6">
        <f>'"cdf"'!W63/'"cdf"'!$D63</f>
        <v>1</v>
      </c>
      <c r="X64" s="6">
        <f>'"cdf"'!X63/'"cdf"'!$D63</f>
        <v>1</v>
      </c>
      <c r="Y64" s="6">
        <f>'"cdf"'!Y63/'"cdf"'!$D63</f>
        <v>1</v>
      </c>
      <c r="Z64" s="6">
        <f>'"cdf"'!Z63/'"cdf"'!$D63</f>
        <v>1</v>
      </c>
      <c r="AA64" s="6">
        <f>'"cdf"'!AA63/'"cdf"'!$D63</f>
        <v>1</v>
      </c>
      <c r="AB64" s="6">
        <f>'"cdf"'!AB63/'"cdf"'!$D63</f>
        <v>1</v>
      </c>
      <c r="AC64" s="6">
        <f>'"cdf"'!AC63/'"cdf"'!$D63</f>
        <v>0.9959349593495932</v>
      </c>
      <c r="AD64" s="6">
        <f>'"cdf"'!AD63/'"cdf"'!$D63</f>
        <v>0.9959349593495932</v>
      </c>
      <c r="AE64" s="6">
        <f>'"cdf"'!AE63/'"cdf"'!$D63</f>
        <v>0.9959349593495932</v>
      </c>
      <c r="AF64" s="6">
        <f>'"cdf"'!AF63/'"cdf"'!$D63</f>
        <v>0.9959349593495932</v>
      </c>
      <c r="AG64" s="6">
        <f>'"cdf"'!AG63/'"cdf"'!$D63</f>
        <v>0.9959349593495932</v>
      </c>
      <c r="AH64" s="6">
        <f>'"cdf"'!AH63/'"cdf"'!$D63</f>
        <v>0.98780487804878025</v>
      </c>
      <c r="AI64" s="6">
        <f>'"cdf"'!AI63/'"cdf"'!$D63</f>
        <v>0.98780487804878025</v>
      </c>
      <c r="AJ64" s="6">
        <f>'"cdf"'!AJ63/'"cdf"'!$D63</f>
        <v>0.98780487804878025</v>
      </c>
      <c r="AK64" s="6">
        <f>'"cdf"'!AK63/'"cdf"'!$D63</f>
        <v>0.98373983739837378</v>
      </c>
      <c r="AL64" s="6">
        <f>'"cdf"'!AL63/'"cdf"'!$D63</f>
        <v>0.98373983739837378</v>
      </c>
      <c r="AM64" s="6">
        <f>'"cdf"'!AM63/'"cdf"'!$D63</f>
        <v>0.97560975609756095</v>
      </c>
      <c r="AN64" s="6">
        <f>'"cdf"'!AN63/'"cdf"'!$D63</f>
        <v>0.97154471544715415</v>
      </c>
      <c r="AO64" s="6">
        <f>'"cdf"'!AO63/'"cdf"'!$D63</f>
        <v>0.96341463414634121</v>
      </c>
      <c r="AP64" s="6">
        <f>'"cdf"'!AP63/'"cdf"'!$D63</f>
        <v>0.96341463414634121</v>
      </c>
      <c r="AQ64" s="6">
        <f>'"cdf"'!AQ63/'"cdf"'!$D63</f>
        <v>0.95934959349593474</v>
      </c>
      <c r="AR64" s="6">
        <f>'"cdf"'!AR63/'"cdf"'!$D63</f>
        <v>0.95934959349593474</v>
      </c>
      <c r="AS64" s="6">
        <f>'"cdf"'!AS63/'"cdf"'!$D63</f>
        <v>0.95121951219512191</v>
      </c>
      <c r="AT64" s="6">
        <f>'"cdf"'!AT63/'"cdf"'!$D63</f>
        <v>0.94715447154471544</v>
      </c>
      <c r="AU64" s="6">
        <f>'"cdf"'!AU63/'"cdf"'!$D63</f>
        <v>0.93902439024390216</v>
      </c>
      <c r="AV64" s="6">
        <f>'"cdf"'!AV63/'"cdf"'!$D63</f>
        <v>0.93089430894308922</v>
      </c>
      <c r="AW64" s="6">
        <f>'"cdf"'!AW63/'"cdf"'!$D63</f>
        <v>0.91463414634146312</v>
      </c>
      <c r="AX64" s="6">
        <f>'"cdf"'!AX63/'"cdf"'!$D63</f>
        <v>0.8983739837398369</v>
      </c>
      <c r="AY64" s="6">
        <f>'"cdf"'!AY63/'"cdf"'!$D63</f>
        <v>0.8861788617886176</v>
      </c>
      <c r="AZ64" s="6">
        <f>'"cdf"'!AZ63/'"cdf"'!$D63</f>
        <v>0.88211382113821113</v>
      </c>
      <c r="BA64" s="6">
        <f>'"cdf"'!BA63/'"cdf"'!$D63</f>
        <v>0.85772357723577208</v>
      </c>
      <c r="BB64" s="6">
        <f>'"cdf"'!BB63/'"cdf"'!$D63</f>
        <v>0.84146341463414587</v>
      </c>
      <c r="BC64" s="6">
        <f>'"cdf"'!BC63/'"cdf"'!$D63</f>
        <v>0.83333333333333304</v>
      </c>
      <c r="BD64" s="6">
        <f>'"cdf"'!BD63/'"cdf"'!$D63</f>
        <v>0.80894308943089377</v>
      </c>
      <c r="BE64" s="6">
        <f>'"cdf"'!BE63/'"cdf"'!$D63</f>
        <v>0.78861788617886119</v>
      </c>
      <c r="BF64" s="6">
        <f>'"cdf"'!BF63/'"cdf"'!$D63</f>
        <v>0.75203252032520251</v>
      </c>
      <c r="BG64" s="6">
        <f>'"cdf"'!BG63/'"cdf"'!$D63</f>
        <v>0.71951219512195042</v>
      </c>
      <c r="BH64" s="6">
        <f>'"cdf"'!BH63/'"cdf"'!$D63</f>
        <v>0.7032520325203242</v>
      </c>
      <c r="BI64" s="6">
        <f>'"cdf"'!BI63/'"cdf"'!$D63</f>
        <v>0.66260162601625916</v>
      </c>
      <c r="BJ64" s="6">
        <f>'"cdf"'!BJ63/'"cdf"'!$D63</f>
        <v>0.63821138211382011</v>
      </c>
      <c r="BK64" s="6">
        <f>'"cdf"'!BK63/'"cdf"'!$D63</f>
        <v>0.5772357723577225</v>
      </c>
      <c r="BL64" s="6">
        <f>'"cdf"'!BL63/'"cdf"'!$D63</f>
        <v>0.2032520325203255</v>
      </c>
      <c r="BM64" s="6">
        <f>'"cdf"'!BM63/'"cdf"'!$D63</f>
        <v>0.15447154471544752</v>
      </c>
      <c r="BN64" s="6">
        <f>'"cdf"'!BN63/'"cdf"'!$D63</f>
        <v>0.13821138211382145</v>
      </c>
      <c r="BO64" s="6">
        <f>'"cdf"'!BO63/'"cdf"'!$D63</f>
        <v>0.1260162601626019</v>
      </c>
      <c r="BP64" s="6">
        <f>'"cdf"'!BP63/'"cdf"'!$D63</f>
        <v>0.1260162601626019</v>
      </c>
      <c r="BQ64" s="6">
        <f>'"cdf"'!BQ63/'"cdf"'!$D63</f>
        <v>0.11788617886178884</v>
      </c>
      <c r="BR64" s="6">
        <f>'"cdf"'!BR63/'"cdf"'!$D63</f>
        <v>0.10569105691056932</v>
      </c>
      <c r="BS64" s="6">
        <f>'"cdf"'!BS63/'"cdf"'!$D63</f>
        <v>8.9430894308943243E-2</v>
      </c>
      <c r="BT64" s="6">
        <f>'"cdf"'!BT63/'"cdf"'!$D63</f>
        <v>8.1300813008130204E-2</v>
      </c>
      <c r="BU64" s="7">
        <f>'"cdf"'!BU63/'"cdf"'!$D63</f>
        <v>7.7235772357723706E-2</v>
      </c>
      <c r="BW64" s="14">
        <f t="shared" si="21"/>
        <v>43</v>
      </c>
      <c r="BX64" s="14">
        <f t="shared" si="21"/>
        <v>51</v>
      </c>
      <c r="BY64" s="14">
        <f t="shared" si="21"/>
        <v>56</v>
      </c>
      <c r="BZ64" s="14">
        <f t="shared" si="21"/>
        <v>59</v>
      </c>
      <c r="CA64" s="14">
        <f t="shared" si="21"/>
        <v>61</v>
      </c>
      <c r="CB64" s="14">
        <f t="shared" si="21"/>
        <v>61</v>
      </c>
      <c r="CC64" s="14">
        <f t="shared" si="21"/>
        <v>61</v>
      </c>
      <c r="CD64" s="14">
        <f t="shared" si="21"/>
        <v>61</v>
      </c>
      <c r="CE64" s="14">
        <f t="shared" si="21"/>
        <v>63</v>
      </c>
      <c r="CF64" s="14">
        <f t="shared" si="21"/>
        <v>71</v>
      </c>
      <c r="CG64" s="14">
        <f t="shared" si="21"/>
        <v>71</v>
      </c>
      <c r="CI64" s="14">
        <f t="shared" si="17"/>
        <v>72</v>
      </c>
      <c r="CJ64" s="14">
        <f t="shared" si="17"/>
        <v>80</v>
      </c>
      <c r="CK64" s="14">
        <f t="shared" si="17"/>
        <v>85</v>
      </c>
      <c r="CL64" s="14">
        <f t="shared" si="17"/>
        <v>88</v>
      </c>
      <c r="CM64" s="14">
        <f t="shared" si="17"/>
        <v>90</v>
      </c>
      <c r="CN64" s="14">
        <f t="shared" si="15"/>
        <v>90</v>
      </c>
      <c r="CO64" s="14">
        <f t="shared" si="15"/>
        <v>90</v>
      </c>
      <c r="CP64" s="14">
        <f t="shared" si="15"/>
        <v>90</v>
      </c>
      <c r="CQ64" s="14">
        <f t="shared" si="15"/>
        <v>92</v>
      </c>
      <c r="CR64" s="14">
        <f t="shared" si="15"/>
        <v>100</v>
      </c>
      <c r="CS64" s="14">
        <f t="shared" si="15"/>
        <v>100</v>
      </c>
      <c r="CU64" s="14">
        <f t="shared" si="18"/>
        <v>-18</v>
      </c>
      <c r="CV64" s="14">
        <f t="shared" si="18"/>
        <v>-10</v>
      </c>
      <c r="CW64" s="14">
        <f t="shared" si="18"/>
        <v>-5</v>
      </c>
      <c r="CX64" s="14">
        <f t="shared" si="18"/>
        <v>-2</v>
      </c>
      <c r="CY64" s="14">
        <f t="shared" si="18"/>
        <v>0</v>
      </c>
      <c r="CZ64" s="14">
        <f t="shared" si="16"/>
        <v>0</v>
      </c>
      <c r="DA64" s="14">
        <f t="shared" si="16"/>
        <v>0</v>
      </c>
      <c r="DB64" s="14">
        <f t="shared" si="16"/>
        <v>0</v>
      </c>
      <c r="DC64" s="14">
        <f t="shared" si="16"/>
        <v>2</v>
      </c>
      <c r="DD64" s="14">
        <f t="shared" si="16"/>
        <v>10</v>
      </c>
      <c r="DE64" s="14">
        <f t="shared" si="16"/>
        <v>10</v>
      </c>
      <c r="DG64" s="14">
        <f t="shared" si="20"/>
        <v>-0.2</v>
      </c>
      <c r="DH64" s="14">
        <f t="shared" si="20"/>
        <v>-0.1111111111111111</v>
      </c>
      <c r="DI64" s="14">
        <f t="shared" si="20"/>
        <v>-5.5555555555555552E-2</v>
      </c>
      <c r="DJ64" s="14">
        <f t="shared" si="20"/>
        <v>-2.2222222222222223E-2</v>
      </c>
      <c r="DK64" s="14">
        <f t="shared" si="20"/>
        <v>0</v>
      </c>
      <c r="DL64" s="14">
        <f t="shared" si="20"/>
        <v>0</v>
      </c>
      <c r="DM64" s="14">
        <f t="shared" si="20"/>
        <v>0</v>
      </c>
      <c r="DN64" s="14">
        <f t="shared" si="20"/>
        <v>0</v>
      </c>
      <c r="DO64" s="14">
        <f t="shared" si="20"/>
        <v>2.2222222222222223E-2</v>
      </c>
      <c r="DP64" s="14">
        <f t="shared" si="19"/>
        <v>0.1111111111111111</v>
      </c>
      <c r="DQ64" s="14">
        <f t="shared" si="19"/>
        <v>0.1111111111111111</v>
      </c>
    </row>
    <row r="65" spans="1:121" x14ac:dyDescent="0.25">
      <c r="A65">
        <v>62</v>
      </c>
      <c r="B65">
        <v>91</v>
      </c>
      <c r="C65" s="5">
        <f>SUM(pdf!C64:$BU64)</f>
        <v>0.99999999999999944</v>
      </c>
      <c r="D65" s="6">
        <f>'"cdf"'!D64/'"cdf"'!$D64</f>
        <v>1</v>
      </c>
      <c r="E65" s="6">
        <f>'"cdf"'!E64/'"cdf"'!$D64</f>
        <v>1</v>
      </c>
      <c r="F65" s="6">
        <f>'"cdf"'!F64/'"cdf"'!$D64</f>
        <v>1</v>
      </c>
      <c r="G65" s="6">
        <f>'"cdf"'!G64/'"cdf"'!$D64</f>
        <v>1</v>
      </c>
      <c r="H65" s="6">
        <f>'"cdf"'!H64/'"cdf"'!$D64</f>
        <v>1</v>
      </c>
      <c r="I65" s="6">
        <f>'"cdf"'!I64/'"cdf"'!$D64</f>
        <v>1</v>
      </c>
      <c r="J65" s="6">
        <f>'"cdf"'!J64/'"cdf"'!$D64</f>
        <v>1</v>
      </c>
      <c r="K65" s="6">
        <f>'"cdf"'!K64/'"cdf"'!$D64</f>
        <v>1</v>
      </c>
      <c r="L65" s="6">
        <f>'"cdf"'!L64/'"cdf"'!$D64</f>
        <v>1</v>
      </c>
      <c r="M65" s="6">
        <f>'"cdf"'!M64/'"cdf"'!$D64</f>
        <v>1</v>
      </c>
      <c r="N65" s="6">
        <f>'"cdf"'!N64/'"cdf"'!$D64</f>
        <v>1</v>
      </c>
      <c r="O65" s="6">
        <f>'"cdf"'!O64/'"cdf"'!$D64</f>
        <v>1</v>
      </c>
      <c r="P65" s="6">
        <f>'"cdf"'!P64/'"cdf"'!$D64</f>
        <v>1</v>
      </c>
      <c r="Q65" s="6">
        <f>'"cdf"'!Q64/'"cdf"'!$D64</f>
        <v>1</v>
      </c>
      <c r="R65" s="6">
        <f>'"cdf"'!R64/'"cdf"'!$D64</f>
        <v>1</v>
      </c>
      <c r="S65" s="6">
        <f>'"cdf"'!S64/'"cdf"'!$D64</f>
        <v>1</v>
      </c>
      <c r="T65" s="6">
        <f>'"cdf"'!T64/'"cdf"'!$D64</f>
        <v>1</v>
      </c>
      <c r="U65" s="6">
        <f>'"cdf"'!U64/'"cdf"'!$D64</f>
        <v>1</v>
      </c>
      <c r="V65" s="6">
        <f>'"cdf"'!V64/'"cdf"'!$D64</f>
        <v>1</v>
      </c>
      <c r="W65" s="6">
        <f>'"cdf"'!W64/'"cdf"'!$D64</f>
        <v>1</v>
      </c>
      <c r="X65" s="6">
        <f>'"cdf"'!X64/'"cdf"'!$D64</f>
        <v>1</v>
      </c>
      <c r="Y65" s="6">
        <f>'"cdf"'!Y64/'"cdf"'!$D64</f>
        <v>1</v>
      </c>
      <c r="Z65" s="6">
        <f>'"cdf"'!Z64/'"cdf"'!$D64</f>
        <v>1</v>
      </c>
      <c r="AA65" s="6">
        <f>'"cdf"'!AA64/'"cdf"'!$D64</f>
        <v>1</v>
      </c>
      <c r="AB65" s="6">
        <f>'"cdf"'!AB64/'"cdf"'!$D64</f>
        <v>1</v>
      </c>
      <c r="AC65" s="6">
        <f>'"cdf"'!AC64/'"cdf"'!$D64</f>
        <v>1</v>
      </c>
      <c r="AD65" s="6">
        <f>'"cdf"'!AD64/'"cdf"'!$D64</f>
        <v>1</v>
      </c>
      <c r="AE65" s="6">
        <f>'"cdf"'!AE64/'"cdf"'!$D64</f>
        <v>1</v>
      </c>
      <c r="AF65" s="6">
        <f>'"cdf"'!AF64/'"cdf"'!$D64</f>
        <v>0.9921875</v>
      </c>
      <c r="AG65" s="6">
        <f>'"cdf"'!AG64/'"cdf"'!$D64</f>
        <v>0.98437499999999989</v>
      </c>
      <c r="AH65" s="6">
        <f>'"cdf"'!AH64/'"cdf"'!$D64</f>
        <v>0.98437499999999989</v>
      </c>
      <c r="AI65" s="6">
        <f>'"cdf"'!AI64/'"cdf"'!$D64</f>
        <v>0.98437499999999989</v>
      </c>
      <c r="AJ65" s="6">
        <f>'"cdf"'!AJ64/'"cdf"'!$D64</f>
        <v>0.98437499999999989</v>
      </c>
      <c r="AK65" s="6">
        <f>'"cdf"'!AK64/'"cdf"'!$D64</f>
        <v>0.98437499999999989</v>
      </c>
      <c r="AL65" s="6">
        <f>'"cdf"'!AL64/'"cdf"'!$D64</f>
        <v>0.98437499999999989</v>
      </c>
      <c r="AM65" s="6">
        <f>'"cdf"'!AM64/'"cdf"'!$D64</f>
        <v>0.98437499999999989</v>
      </c>
      <c r="AN65" s="6">
        <f>'"cdf"'!AN64/'"cdf"'!$D64</f>
        <v>0.97656249999999989</v>
      </c>
      <c r="AO65" s="6">
        <f>'"cdf"'!AO64/'"cdf"'!$D64</f>
        <v>0.97656249999999989</v>
      </c>
      <c r="AP65" s="6">
        <f>'"cdf"'!AP64/'"cdf"'!$D64</f>
        <v>0.96875000000000011</v>
      </c>
      <c r="AQ65" s="6">
        <f>'"cdf"'!AQ64/'"cdf"'!$D64</f>
        <v>0.96875000000000011</v>
      </c>
      <c r="AR65" s="6">
        <f>'"cdf"'!AR64/'"cdf"'!$D64</f>
        <v>0.9609375</v>
      </c>
      <c r="AS65" s="6">
        <f>'"cdf"'!AS64/'"cdf"'!$D64</f>
        <v>0.953125</v>
      </c>
      <c r="AT65" s="6">
        <f>'"cdf"'!AT64/'"cdf"'!$D64</f>
        <v>0.953125</v>
      </c>
      <c r="AU65" s="6">
        <f>'"cdf"'!AU64/'"cdf"'!$D64</f>
        <v>0.953125</v>
      </c>
      <c r="AV65" s="6">
        <f>'"cdf"'!AV64/'"cdf"'!$D64</f>
        <v>0.953125</v>
      </c>
      <c r="AW65" s="6">
        <f>'"cdf"'!AW64/'"cdf"'!$D64</f>
        <v>0.93749999999999989</v>
      </c>
      <c r="AX65" s="6">
        <f>'"cdf"'!AX64/'"cdf"'!$D64</f>
        <v>0.921875</v>
      </c>
      <c r="AY65" s="6">
        <f>'"cdf"'!AY64/'"cdf"'!$D64</f>
        <v>0.9140625</v>
      </c>
      <c r="AZ65" s="6">
        <f>'"cdf"'!AZ64/'"cdf"'!$D64</f>
        <v>0.89843749999999989</v>
      </c>
      <c r="BA65" s="6">
        <f>'"cdf"'!BA64/'"cdf"'!$D64</f>
        <v>0.88281249999999978</v>
      </c>
      <c r="BB65" s="6">
        <f>'"cdf"'!BB64/'"cdf"'!$D64</f>
        <v>0.86718749999999967</v>
      </c>
      <c r="BC65" s="6">
        <f>'"cdf"'!BC64/'"cdf"'!$D64</f>
        <v>0.86718749999999967</v>
      </c>
      <c r="BD65" s="6">
        <f>'"cdf"'!BD64/'"cdf"'!$D64</f>
        <v>0.85937499999999989</v>
      </c>
      <c r="BE65" s="6">
        <f>'"cdf"'!BE64/'"cdf"'!$D64</f>
        <v>0.84374999999999978</v>
      </c>
      <c r="BF65" s="6">
        <f>'"cdf"'!BF64/'"cdf"'!$D64</f>
        <v>0.78906249999999967</v>
      </c>
      <c r="BG65" s="6">
        <f>'"cdf"'!BG64/'"cdf"'!$D64</f>
        <v>0.76562499999999956</v>
      </c>
      <c r="BH65" s="6">
        <f>'"cdf"'!BH64/'"cdf"'!$D64</f>
        <v>0.71874999999999956</v>
      </c>
      <c r="BI65" s="6">
        <f>'"cdf"'!BI64/'"cdf"'!$D64</f>
        <v>0.69531249999999967</v>
      </c>
      <c r="BJ65" s="6">
        <f>'"cdf"'!BJ64/'"cdf"'!$D64</f>
        <v>0.66406249999999956</v>
      </c>
      <c r="BK65" s="6">
        <f>'"cdf"'!BK64/'"cdf"'!$D64</f>
        <v>0.63281249999999944</v>
      </c>
      <c r="BL65" s="6">
        <f>'"cdf"'!BL64/'"cdf"'!$D64</f>
        <v>0.53124999999999911</v>
      </c>
      <c r="BM65" s="6">
        <f>'"cdf"'!BM64/'"cdf"'!$D64</f>
        <v>0.24218750000000036</v>
      </c>
      <c r="BN65" s="6">
        <f>'"cdf"'!BN64/'"cdf"'!$D64</f>
        <v>0.18750000000000028</v>
      </c>
      <c r="BO65" s="6">
        <f>'"cdf"'!BO64/'"cdf"'!$D64</f>
        <v>0.15625000000000022</v>
      </c>
      <c r="BP65" s="6">
        <f>'"cdf"'!BP64/'"cdf"'!$D64</f>
        <v>0.15625000000000022</v>
      </c>
      <c r="BQ65" s="6">
        <f>'"cdf"'!BQ64/'"cdf"'!$D64</f>
        <v>0.12500000000000014</v>
      </c>
      <c r="BR65" s="6">
        <f>'"cdf"'!BR64/'"cdf"'!$D64</f>
        <v>9.3750000000000056E-2</v>
      </c>
      <c r="BS65" s="6">
        <f>'"cdf"'!BS64/'"cdf"'!$D64</f>
        <v>9.3750000000000056E-2</v>
      </c>
      <c r="BT65" s="6">
        <f>'"cdf"'!BT64/'"cdf"'!$D64</f>
        <v>7.0312499999999986E-2</v>
      </c>
      <c r="BU65" s="7">
        <f>'"cdf"'!BU64/'"cdf"'!$D64</f>
        <v>7.0312499999999986E-2</v>
      </c>
      <c r="BW65" s="14">
        <f t="shared" si="21"/>
        <v>46</v>
      </c>
      <c r="BX65" s="14">
        <f t="shared" si="21"/>
        <v>54</v>
      </c>
      <c r="BY65" s="14">
        <f t="shared" si="21"/>
        <v>57</v>
      </c>
      <c r="BZ65" s="14">
        <f t="shared" si="21"/>
        <v>60</v>
      </c>
      <c r="CA65" s="14">
        <f t="shared" si="21"/>
        <v>61</v>
      </c>
      <c r="CB65" s="14">
        <f t="shared" si="21"/>
        <v>62</v>
      </c>
      <c r="CC65" s="14">
        <f t="shared" si="21"/>
        <v>62</v>
      </c>
      <c r="CD65" s="14">
        <f t="shared" si="21"/>
        <v>62</v>
      </c>
      <c r="CE65" s="14">
        <f t="shared" si="21"/>
        <v>66</v>
      </c>
      <c r="CF65" s="14">
        <f t="shared" si="21"/>
        <v>71</v>
      </c>
      <c r="CG65" s="14">
        <f t="shared" si="21"/>
        <v>71</v>
      </c>
      <c r="CI65" s="14">
        <f t="shared" si="17"/>
        <v>75</v>
      </c>
      <c r="CJ65" s="14">
        <f t="shared" si="17"/>
        <v>83</v>
      </c>
      <c r="CK65" s="14">
        <f t="shared" si="17"/>
        <v>86</v>
      </c>
      <c r="CL65" s="14">
        <f t="shared" si="17"/>
        <v>89</v>
      </c>
      <c r="CM65" s="14">
        <f t="shared" si="17"/>
        <v>90</v>
      </c>
      <c r="CN65" s="14">
        <f t="shared" si="15"/>
        <v>91</v>
      </c>
      <c r="CO65" s="14">
        <f t="shared" si="15"/>
        <v>91</v>
      </c>
      <c r="CP65" s="14">
        <f t="shared" si="15"/>
        <v>91</v>
      </c>
      <c r="CQ65" s="14">
        <f t="shared" si="15"/>
        <v>95</v>
      </c>
      <c r="CR65" s="14">
        <f t="shared" si="15"/>
        <v>100</v>
      </c>
      <c r="CS65" s="14">
        <f t="shared" si="15"/>
        <v>100</v>
      </c>
      <c r="CU65" s="14">
        <f t="shared" si="18"/>
        <v>-16</v>
      </c>
      <c r="CV65" s="14">
        <f t="shared" si="18"/>
        <v>-8</v>
      </c>
      <c r="CW65" s="14">
        <f t="shared" si="18"/>
        <v>-5</v>
      </c>
      <c r="CX65" s="14">
        <f t="shared" si="18"/>
        <v>-2</v>
      </c>
      <c r="CY65" s="14">
        <f t="shared" si="18"/>
        <v>-1</v>
      </c>
      <c r="CZ65" s="14">
        <f t="shared" si="16"/>
        <v>0</v>
      </c>
      <c r="DA65" s="14">
        <f t="shared" si="16"/>
        <v>0</v>
      </c>
      <c r="DB65" s="14">
        <f t="shared" si="16"/>
        <v>0</v>
      </c>
      <c r="DC65" s="14">
        <f t="shared" si="16"/>
        <v>4</v>
      </c>
      <c r="DD65" s="14">
        <f t="shared" si="16"/>
        <v>9</v>
      </c>
      <c r="DE65" s="14">
        <f t="shared" si="16"/>
        <v>9</v>
      </c>
      <c r="DG65" s="14">
        <f t="shared" si="20"/>
        <v>-0.17582417582417584</v>
      </c>
      <c r="DH65" s="14">
        <f t="shared" si="20"/>
        <v>-8.7912087912087919E-2</v>
      </c>
      <c r="DI65" s="14">
        <f t="shared" si="20"/>
        <v>-5.4945054945054944E-2</v>
      </c>
      <c r="DJ65" s="14">
        <f t="shared" si="20"/>
        <v>-2.197802197802198E-2</v>
      </c>
      <c r="DK65" s="14">
        <f t="shared" si="20"/>
        <v>-1.098901098901099E-2</v>
      </c>
      <c r="DL65" s="14">
        <f t="shared" si="20"/>
        <v>0</v>
      </c>
      <c r="DM65" s="14">
        <f t="shared" si="20"/>
        <v>0</v>
      </c>
      <c r="DN65" s="14">
        <f t="shared" si="20"/>
        <v>0</v>
      </c>
      <c r="DO65" s="14">
        <f t="shared" si="20"/>
        <v>4.3956043956043959E-2</v>
      </c>
      <c r="DP65" s="14">
        <f t="shared" si="19"/>
        <v>9.8901098901098897E-2</v>
      </c>
      <c r="DQ65" s="14">
        <f t="shared" si="19"/>
        <v>9.8901098901098897E-2</v>
      </c>
    </row>
    <row r="66" spans="1:121" x14ac:dyDescent="0.25">
      <c r="A66">
        <v>63</v>
      </c>
      <c r="B66">
        <v>92</v>
      </c>
      <c r="C66" s="5">
        <f>SUM(pdf!C65:$BU65)</f>
        <v>0.99999999999999978</v>
      </c>
      <c r="D66" s="6">
        <f>'"cdf"'!D65/'"cdf"'!$D65</f>
        <v>1</v>
      </c>
      <c r="E66" s="6">
        <f>'"cdf"'!E65/'"cdf"'!$D65</f>
        <v>1</v>
      </c>
      <c r="F66" s="6">
        <f>'"cdf"'!F65/'"cdf"'!$D65</f>
        <v>1</v>
      </c>
      <c r="G66" s="6">
        <f>'"cdf"'!G65/'"cdf"'!$D65</f>
        <v>1</v>
      </c>
      <c r="H66" s="6">
        <f>'"cdf"'!H65/'"cdf"'!$D65</f>
        <v>1</v>
      </c>
      <c r="I66" s="6">
        <f>'"cdf"'!I65/'"cdf"'!$D65</f>
        <v>1</v>
      </c>
      <c r="J66" s="6">
        <f>'"cdf"'!J65/'"cdf"'!$D65</f>
        <v>1</v>
      </c>
      <c r="K66" s="6">
        <f>'"cdf"'!K65/'"cdf"'!$D65</f>
        <v>1</v>
      </c>
      <c r="L66" s="6">
        <f>'"cdf"'!L65/'"cdf"'!$D65</f>
        <v>1</v>
      </c>
      <c r="M66" s="6">
        <f>'"cdf"'!M65/'"cdf"'!$D65</f>
        <v>0.99438202247191021</v>
      </c>
      <c r="N66" s="6">
        <f>'"cdf"'!N65/'"cdf"'!$D65</f>
        <v>0.99438202247191021</v>
      </c>
      <c r="O66" s="6">
        <f>'"cdf"'!O65/'"cdf"'!$D65</f>
        <v>0.99438202247191021</v>
      </c>
      <c r="P66" s="6">
        <f>'"cdf"'!P65/'"cdf"'!$D65</f>
        <v>0.99438202247191021</v>
      </c>
      <c r="Q66" s="6">
        <f>'"cdf"'!Q65/'"cdf"'!$D65</f>
        <v>0.99438202247191021</v>
      </c>
      <c r="R66" s="6">
        <f>'"cdf"'!R65/'"cdf"'!$D65</f>
        <v>0.99438202247191021</v>
      </c>
      <c r="S66" s="6">
        <f>'"cdf"'!S65/'"cdf"'!$D65</f>
        <v>0.99438202247191021</v>
      </c>
      <c r="T66" s="6">
        <f>'"cdf"'!T65/'"cdf"'!$D65</f>
        <v>0.99438202247191021</v>
      </c>
      <c r="U66" s="6">
        <f>'"cdf"'!U65/'"cdf"'!$D65</f>
        <v>0.99438202247191021</v>
      </c>
      <c r="V66" s="6">
        <f>'"cdf"'!V65/'"cdf"'!$D65</f>
        <v>0.99438202247191021</v>
      </c>
      <c r="W66" s="6">
        <f>'"cdf"'!W65/'"cdf"'!$D65</f>
        <v>0.98876404494382031</v>
      </c>
      <c r="X66" s="6">
        <f>'"cdf"'!X65/'"cdf"'!$D65</f>
        <v>0.98876404494382031</v>
      </c>
      <c r="Y66" s="6">
        <f>'"cdf"'!Y65/'"cdf"'!$D65</f>
        <v>0.98876404494382031</v>
      </c>
      <c r="Z66" s="6">
        <f>'"cdf"'!Z65/'"cdf"'!$D65</f>
        <v>0.98876404494382031</v>
      </c>
      <c r="AA66" s="6">
        <f>'"cdf"'!AA65/'"cdf"'!$D65</f>
        <v>0.9831460674157303</v>
      </c>
      <c r="AB66" s="6">
        <f>'"cdf"'!AB65/'"cdf"'!$D65</f>
        <v>0.9831460674157303</v>
      </c>
      <c r="AC66" s="6">
        <f>'"cdf"'!AC65/'"cdf"'!$D65</f>
        <v>0.9831460674157303</v>
      </c>
      <c r="AD66" s="6">
        <f>'"cdf"'!AD65/'"cdf"'!$D65</f>
        <v>0.9831460674157303</v>
      </c>
      <c r="AE66" s="6">
        <f>'"cdf"'!AE65/'"cdf"'!$D65</f>
        <v>0.9831460674157303</v>
      </c>
      <c r="AF66" s="6">
        <f>'"cdf"'!AF65/'"cdf"'!$D65</f>
        <v>0.9831460674157303</v>
      </c>
      <c r="AG66" s="6">
        <f>'"cdf"'!AG65/'"cdf"'!$D65</f>
        <v>0.9831460674157303</v>
      </c>
      <c r="AH66" s="6">
        <f>'"cdf"'!AH65/'"cdf"'!$D65</f>
        <v>0.9831460674157303</v>
      </c>
      <c r="AI66" s="6">
        <f>'"cdf"'!AI65/'"cdf"'!$D65</f>
        <v>0.9831460674157303</v>
      </c>
      <c r="AJ66" s="6">
        <f>'"cdf"'!AJ65/'"cdf"'!$D65</f>
        <v>0.9831460674157303</v>
      </c>
      <c r="AK66" s="6">
        <f>'"cdf"'!AK65/'"cdf"'!$D65</f>
        <v>0.97752808988764039</v>
      </c>
      <c r="AL66" s="6">
        <f>'"cdf"'!AL65/'"cdf"'!$D65</f>
        <v>0.9719101123595506</v>
      </c>
      <c r="AM66" s="6">
        <f>'"cdf"'!AM65/'"cdf"'!$D65</f>
        <v>0.9719101123595506</v>
      </c>
      <c r="AN66" s="6">
        <f>'"cdf"'!AN65/'"cdf"'!$D65</f>
        <v>0.9719101123595506</v>
      </c>
      <c r="AO66" s="6">
        <f>'"cdf"'!AO65/'"cdf"'!$D65</f>
        <v>0.9719101123595506</v>
      </c>
      <c r="AP66" s="6">
        <f>'"cdf"'!AP65/'"cdf"'!$D65</f>
        <v>0.96629213483146081</v>
      </c>
      <c r="AQ66" s="6">
        <f>'"cdf"'!AQ65/'"cdf"'!$D65</f>
        <v>0.9550561797752809</v>
      </c>
      <c r="AR66" s="6">
        <f>'"cdf"'!AR65/'"cdf"'!$D65</f>
        <v>0.949438202247191</v>
      </c>
      <c r="AS66" s="6">
        <f>'"cdf"'!AS65/'"cdf"'!$D65</f>
        <v>0.949438202247191</v>
      </c>
      <c r="AT66" s="6">
        <f>'"cdf"'!AT65/'"cdf"'!$D65</f>
        <v>0.94382022471910121</v>
      </c>
      <c r="AU66" s="6">
        <f>'"cdf"'!AU65/'"cdf"'!$D65</f>
        <v>0.93258426966292152</v>
      </c>
      <c r="AV66" s="6">
        <f>'"cdf"'!AV65/'"cdf"'!$D65</f>
        <v>0.93258426966292152</v>
      </c>
      <c r="AW66" s="6">
        <f>'"cdf"'!AW65/'"cdf"'!$D65</f>
        <v>0.91573033707865181</v>
      </c>
      <c r="AX66" s="6">
        <f>'"cdf"'!AX65/'"cdf"'!$D65</f>
        <v>0.89887640449438211</v>
      </c>
      <c r="AY66" s="6">
        <f>'"cdf"'!AY65/'"cdf"'!$D65</f>
        <v>0.8932584269662921</v>
      </c>
      <c r="AZ66" s="6">
        <f>'"cdf"'!AZ65/'"cdf"'!$D65</f>
        <v>0.8764044943820225</v>
      </c>
      <c r="BA66" s="6">
        <f>'"cdf"'!BA65/'"cdf"'!$D65</f>
        <v>0.85393258426966279</v>
      </c>
      <c r="BB66" s="6">
        <f>'"cdf"'!BB65/'"cdf"'!$D65</f>
        <v>0.848314606741573</v>
      </c>
      <c r="BC66" s="6">
        <f>'"cdf"'!BC65/'"cdf"'!$D65</f>
        <v>0.82584269662921339</v>
      </c>
      <c r="BD66" s="6">
        <f>'"cdf"'!BD65/'"cdf"'!$D65</f>
        <v>0.80898876404494369</v>
      </c>
      <c r="BE66" s="6">
        <f>'"cdf"'!BE65/'"cdf"'!$D65</f>
        <v>0.79213483146067398</v>
      </c>
      <c r="BF66" s="6">
        <f>'"cdf"'!BF65/'"cdf"'!$D65</f>
        <v>0.76404494382022459</v>
      </c>
      <c r="BG66" s="6">
        <f>'"cdf"'!BG65/'"cdf"'!$D65</f>
        <v>0.74719101123595488</v>
      </c>
      <c r="BH66" s="6">
        <f>'"cdf"'!BH65/'"cdf"'!$D65</f>
        <v>0.74719101123595488</v>
      </c>
      <c r="BI66" s="6">
        <f>'"cdf"'!BI65/'"cdf"'!$D65</f>
        <v>0.72471910112359539</v>
      </c>
      <c r="BJ66" s="6">
        <f>'"cdf"'!BJ65/'"cdf"'!$D65</f>
        <v>0.69101123595505587</v>
      </c>
      <c r="BK66" s="6">
        <f>'"cdf"'!BK65/'"cdf"'!$D65</f>
        <v>0.65730337078651646</v>
      </c>
      <c r="BL66" s="6">
        <f>'"cdf"'!BL65/'"cdf"'!$D65</f>
        <v>0.61797752808988737</v>
      </c>
      <c r="BM66" s="6">
        <f>'"cdf"'!BM65/'"cdf"'!$D65</f>
        <v>0.50561797752808946</v>
      </c>
      <c r="BN66" s="6">
        <f>'"cdf"'!BN65/'"cdf"'!$D65</f>
        <v>0.12359550561797768</v>
      </c>
      <c r="BO66" s="6">
        <f>'"cdf"'!BO65/'"cdf"'!$D65</f>
        <v>9.5505617977528198E-2</v>
      </c>
      <c r="BP66" s="6">
        <f>'"cdf"'!BP65/'"cdf"'!$D65</f>
        <v>7.8651685393258508E-2</v>
      </c>
      <c r="BQ66" s="6">
        <f>'"cdf"'!BQ65/'"cdf"'!$D65</f>
        <v>7.3033707865168634E-2</v>
      </c>
      <c r="BR66" s="6">
        <f>'"cdf"'!BR65/'"cdf"'!$D65</f>
        <v>6.7415730337078747E-2</v>
      </c>
      <c r="BS66" s="6">
        <f>'"cdf"'!BS65/'"cdf"'!$D65</f>
        <v>6.7415730337078747E-2</v>
      </c>
      <c r="BT66" s="6">
        <f>'"cdf"'!BT65/'"cdf"'!$D65</f>
        <v>5.6179775280898965E-2</v>
      </c>
      <c r="BU66" s="7">
        <f>'"cdf"'!BU65/'"cdf"'!$D65</f>
        <v>5.0561797752809085E-2</v>
      </c>
      <c r="BW66" s="14">
        <f t="shared" si="21"/>
        <v>41</v>
      </c>
      <c r="BX66" s="14">
        <f t="shared" si="21"/>
        <v>51</v>
      </c>
      <c r="BY66" s="14">
        <f t="shared" si="21"/>
        <v>56</v>
      </c>
      <c r="BZ66" s="14">
        <f t="shared" si="21"/>
        <v>61</v>
      </c>
      <c r="CA66" s="14">
        <f t="shared" si="21"/>
        <v>62</v>
      </c>
      <c r="CB66" s="14">
        <f t="shared" si="21"/>
        <v>63</v>
      </c>
      <c r="CC66" s="14">
        <f t="shared" si="21"/>
        <v>63</v>
      </c>
      <c r="CD66" s="14">
        <f t="shared" si="21"/>
        <v>63</v>
      </c>
      <c r="CE66" s="14">
        <f t="shared" si="21"/>
        <v>63</v>
      </c>
      <c r="CF66" s="14">
        <f t="shared" si="21"/>
        <v>71</v>
      </c>
      <c r="CG66" s="14">
        <f t="shared" si="21"/>
        <v>71</v>
      </c>
      <c r="CI66" s="14">
        <f t="shared" si="17"/>
        <v>70</v>
      </c>
      <c r="CJ66" s="14">
        <f t="shared" si="17"/>
        <v>80</v>
      </c>
      <c r="CK66" s="14">
        <f t="shared" si="17"/>
        <v>85</v>
      </c>
      <c r="CL66" s="14">
        <f t="shared" si="17"/>
        <v>90</v>
      </c>
      <c r="CM66" s="14">
        <f t="shared" si="17"/>
        <v>91</v>
      </c>
      <c r="CN66" s="14">
        <f t="shared" si="15"/>
        <v>92</v>
      </c>
      <c r="CO66" s="14">
        <f t="shared" si="15"/>
        <v>92</v>
      </c>
      <c r="CP66" s="14">
        <f t="shared" si="15"/>
        <v>92</v>
      </c>
      <c r="CQ66" s="14">
        <f t="shared" si="15"/>
        <v>92</v>
      </c>
      <c r="CR66" s="14">
        <f t="shared" si="15"/>
        <v>100</v>
      </c>
      <c r="CS66" s="14">
        <f t="shared" si="15"/>
        <v>100</v>
      </c>
      <c r="CU66" s="14">
        <f t="shared" si="18"/>
        <v>-22</v>
      </c>
      <c r="CV66" s="14">
        <f t="shared" si="18"/>
        <v>-12</v>
      </c>
      <c r="CW66" s="14">
        <f t="shared" si="18"/>
        <v>-7</v>
      </c>
      <c r="CX66" s="14">
        <f t="shared" si="18"/>
        <v>-2</v>
      </c>
      <c r="CY66" s="14">
        <f t="shared" si="18"/>
        <v>-1</v>
      </c>
      <c r="CZ66" s="14">
        <f t="shared" si="16"/>
        <v>0</v>
      </c>
      <c r="DA66" s="14">
        <f t="shared" si="16"/>
        <v>0</v>
      </c>
      <c r="DB66" s="14">
        <f t="shared" si="16"/>
        <v>0</v>
      </c>
      <c r="DC66" s="14">
        <f t="shared" si="16"/>
        <v>0</v>
      </c>
      <c r="DD66" s="14">
        <f t="shared" si="16"/>
        <v>8</v>
      </c>
      <c r="DE66" s="14">
        <f t="shared" si="16"/>
        <v>8</v>
      </c>
      <c r="DG66" s="14">
        <f t="shared" si="20"/>
        <v>-0.2391304347826087</v>
      </c>
      <c r="DH66" s="14">
        <f t="shared" si="20"/>
        <v>-0.13043478260869565</v>
      </c>
      <c r="DI66" s="14">
        <f t="shared" si="20"/>
        <v>-7.6086956521739135E-2</v>
      </c>
      <c r="DJ66" s="14">
        <f t="shared" si="20"/>
        <v>-2.1739130434782608E-2</v>
      </c>
      <c r="DK66" s="14">
        <f t="shared" si="20"/>
        <v>-1.0869565217391304E-2</v>
      </c>
      <c r="DL66" s="14">
        <f t="shared" si="20"/>
        <v>0</v>
      </c>
      <c r="DM66" s="14">
        <f t="shared" si="20"/>
        <v>0</v>
      </c>
      <c r="DN66" s="14">
        <f t="shared" si="20"/>
        <v>0</v>
      </c>
      <c r="DO66" s="14">
        <f t="shared" si="20"/>
        <v>0</v>
      </c>
      <c r="DP66" s="14">
        <f t="shared" si="19"/>
        <v>8.6956521739130432E-2</v>
      </c>
      <c r="DQ66" s="14">
        <f t="shared" si="19"/>
        <v>8.6956521739130432E-2</v>
      </c>
    </row>
    <row r="67" spans="1:121" x14ac:dyDescent="0.25">
      <c r="A67">
        <v>64</v>
      </c>
      <c r="B67">
        <v>93</v>
      </c>
      <c r="C67" s="5">
        <f>SUM(pdf!C66:$BU66)</f>
        <v>0.99999999999999933</v>
      </c>
      <c r="D67" s="6">
        <f>'"cdf"'!D66/'"cdf"'!$D66</f>
        <v>1</v>
      </c>
      <c r="E67" s="6">
        <f>'"cdf"'!E66/'"cdf"'!$D66</f>
        <v>1</v>
      </c>
      <c r="F67" s="6">
        <f>'"cdf"'!F66/'"cdf"'!$D66</f>
        <v>1</v>
      </c>
      <c r="G67" s="6">
        <f>'"cdf"'!G66/'"cdf"'!$D66</f>
        <v>1</v>
      </c>
      <c r="H67" s="6">
        <f>'"cdf"'!H66/'"cdf"'!$D66</f>
        <v>1</v>
      </c>
      <c r="I67" s="6">
        <f>'"cdf"'!I66/'"cdf"'!$D66</f>
        <v>1</v>
      </c>
      <c r="J67" s="6">
        <f>'"cdf"'!J66/'"cdf"'!$D66</f>
        <v>1</v>
      </c>
      <c r="K67" s="6">
        <f>'"cdf"'!K66/'"cdf"'!$D66</f>
        <v>1</v>
      </c>
      <c r="L67" s="6">
        <f>'"cdf"'!L66/'"cdf"'!$D66</f>
        <v>1</v>
      </c>
      <c r="M67" s="6">
        <f>'"cdf"'!M66/'"cdf"'!$D66</f>
        <v>1</v>
      </c>
      <c r="N67" s="6">
        <f>'"cdf"'!N66/'"cdf"'!$D66</f>
        <v>1</v>
      </c>
      <c r="O67" s="6">
        <f>'"cdf"'!O66/'"cdf"'!$D66</f>
        <v>1</v>
      </c>
      <c r="P67" s="6">
        <f>'"cdf"'!P66/'"cdf"'!$D66</f>
        <v>1</v>
      </c>
      <c r="Q67" s="6">
        <f>'"cdf"'!Q66/'"cdf"'!$D66</f>
        <v>1</v>
      </c>
      <c r="R67" s="6">
        <f>'"cdf"'!R66/'"cdf"'!$D66</f>
        <v>1</v>
      </c>
      <c r="S67" s="6">
        <f>'"cdf"'!S66/'"cdf"'!$D66</f>
        <v>1</v>
      </c>
      <c r="T67" s="6">
        <f>'"cdf"'!T66/'"cdf"'!$D66</f>
        <v>1</v>
      </c>
      <c r="U67" s="6">
        <f>'"cdf"'!U66/'"cdf"'!$D66</f>
        <v>1</v>
      </c>
      <c r="V67" s="6">
        <f>'"cdf"'!V66/'"cdf"'!$D66</f>
        <v>1</v>
      </c>
      <c r="W67" s="6">
        <f>'"cdf"'!W66/'"cdf"'!$D66</f>
        <v>1</v>
      </c>
      <c r="X67" s="6">
        <f>'"cdf"'!X66/'"cdf"'!$D66</f>
        <v>1</v>
      </c>
      <c r="Y67" s="6">
        <f>'"cdf"'!Y66/'"cdf"'!$D66</f>
        <v>1</v>
      </c>
      <c r="Z67" s="6">
        <f>'"cdf"'!Z66/'"cdf"'!$D66</f>
        <v>1</v>
      </c>
      <c r="AA67" s="6">
        <f>'"cdf"'!AA66/'"cdf"'!$D66</f>
        <v>1</v>
      </c>
      <c r="AB67" s="6">
        <f>'"cdf"'!AB66/'"cdf"'!$D66</f>
        <v>1</v>
      </c>
      <c r="AC67" s="6">
        <f>'"cdf"'!AC66/'"cdf"'!$D66</f>
        <v>1</v>
      </c>
      <c r="AD67" s="6">
        <f>'"cdf"'!AD66/'"cdf"'!$D66</f>
        <v>1</v>
      </c>
      <c r="AE67" s="6">
        <f>'"cdf"'!AE66/'"cdf"'!$D66</f>
        <v>1</v>
      </c>
      <c r="AF67" s="6">
        <f>'"cdf"'!AF66/'"cdf"'!$D66</f>
        <v>1</v>
      </c>
      <c r="AG67" s="6">
        <f>'"cdf"'!AG66/'"cdf"'!$D66</f>
        <v>1</v>
      </c>
      <c r="AH67" s="6">
        <f>'"cdf"'!AH66/'"cdf"'!$D66</f>
        <v>1</v>
      </c>
      <c r="AI67" s="6">
        <f>'"cdf"'!AI66/'"cdf"'!$D66</f>
        <v>1</v>
      </c>
      <c r="AJ67" s="6">
        <f>'"cdf"'!AJ66/'"cdf"'!$D66</f>
        <v>1</v>
      </c>
      <c r="AK67" s="6">
        <f>'"cdf"'!AK66/'"cdf"'!$D66</f>
        <v>1</v>
      </c>
      <c r="AL67" s="6">
        <f>'"cdf"'!AL66/'"cdf"'!$D66</f>
        <v>1</v>
      </c>
      <c r="AM67" s="6">
        <f>'"cdf"'!AM66/'"cdf"'!$D66</f>
        <v>1</v>
      </c>
      <c r="AN67" s="6">
        <f>'"cdf"'!AN66/'"cdf"'!$D66</f>
        <v>1</v>
      </c>
      <c r="AO67" s="6">
        <f>'"cdf"'!AO66/'"cdf"'!$D66</f>
        <v>1</v>
      </c>
      <c r="AP67" s="6">
        <f>'"cdf"'!AP66/'"cdf"'!$D66</f>
        <v>1</v>
      </c>
      <c r="AQ67" s="6">
        <f>'"cdf"'!AQ66/'"cdf"'!$D66</f>
        <v>1</v>
      </c>
      <c r="AR67" s="6">
        <f>'"cdf"'!AR66/'"cdf"'!$D66</f>
        <v>1</v>
      </c>
      <c r="AS67" s="6">
        <f>'"cdf"'!AS66/'"cdf"'!$D66</f>
        <v>1</v>
      </c>
      <c r="AT67" s="6">
        <f>'"cdf"'!AT66/'"cdf"'!$D66</f>
        <v>0.97709923664122134</v>
      </c>
      <c r="AU67" s="6">
        <f>'"cdf"'!AU66/'"cdf"'!$D66</f>
        <v>0.96183206106870223</v>
      </c>
      <c r="AV67" s="6">
        <f>'"cdf"'!AV66/'"cdf"'!$D66</f>
        <v>0.96183206106870223</v>
      </c>
      <c r="AW67" s="6">
        <f>'"cdf"'!AW66/'"cdf"'!$D66</f>
        <v>0.95419847328244278</v>
      </c>
      <c r="AX67" s="6">
        <f>'"cdf"'!AX66/'"cdf"'!$D66</f>
        <v>0.93893129770992367</v>
      </c>
      <c r="AY67" s="6">
        <f>'"cdf"'!AY66/'"cdf"'!$D66</f>
        <v>0.93129770992366401</v>
      </c>
      <c r="AZ67" s="6">
        <f>'"cdf"'!AZ66/'"cdf"'!$D66</f>
        <v>0.89312977099236657</v>
      </c>
      <c r="BA67" s="6">
        <f>'"cdf"'!BA66/'"cdf"'!$D66</f>
        <v>0.87022900763358779</v>
      </c>
      <c r="BB67" s="6">
        <f>'"cdf"'!BB66/'"cdf"'!$D66</f>
        <v>0.8549618320610689</v>
      </c>
      <c r="BC67" s="6">
        <f>'"cdf"'!BC66/'"cdf"'!$D66</f>
        <v>0.83969465648854968</v>
      </c>
      <c r="BD67" s="6">
        <f>'"cdf"'!BD66/'"cdf"'!$D66</f>
        <v>0.82442748091603058</v>
      </c>
      <c r="BE67" s="6">
        <f>'"cdf"'!BE66/'"cdf"'!$D66</f>
        <v>0.81679389312977113</v>
      </c>
      <c r="BF67" s="6">
        <f>'"cdf"'!BF66/'"cdf"'!$D66</f>
        <v>0.81679389312977113</v>
      </c>
      <c r="BG67" s="6">
        <f>'"cdf"'!BG66/'"cdf"'!$D66</f>
        <v>0.80152671755725202</v>
      </c>
      <c r="BH67" s="6">
        <f>'"cdf"'!BH66/'"cdf"'!$D66</f>
        <v>0.7862595419847328</v>
      </c>
      <c r="BI67" s="6">
        <f>'"cdf"'!BI66/'"cdf"'!$D66</f>
        <v>0.7862595419847328</v>
      </c>
      <c r="BJ67" s="6">
        <f>'"cdf"'!BJ66/'"cdf"'!$D66</f>
        <v>0.77099236641221391</v>
      </c>
      <c r="BK67" s="6">
        <f>'"cdf"'!BK66/'"cdf"'!$D66</f>
        <v>0.69465648854961837</v>
      </c>
      <c r="BL67" s="6">
        <f>'"cdf"'!BL66/'"cdf"'!$D66</f>
        <v>0.63358778625954204</v>
      </c>
      <c r="BM67" s="6">
        <f>'"cdf"'!BM66/'"cdf"'!$D66</f>
        <v>0.55725190839694649</v>
      </c>
      <c r="BN67" s="6">
        <f>'"cdf"'!BN66/'"cdf"'!$D66</f>
        <v>0.50381679389312983</v>
      </c>
      <c r="BO67" s="6">
        <f>'"cdf"'!BO66/'"cdf"'!$D66</f>
        <v>0.20610687022900753</v>
      </c>
      <c r="BP67" s="6">
        <f>'"cdf"'!BP66/'"cdf"'!$D66</f>
        <v>0.1526717557251909</v>
      </c>
      <c r="BQ67" s="6">
        <f>'"cdf"'!BQ66/'"cdf"'!$D66</f>
        <v>0.10687022900763363</v>
      </c>
      <c r="BR67" s="6">
        <f>'"cdf"'!BR66/'"cdf"'!$D66</f>
        <v>8.3969465648854991E-2</v>
      </c>
      <c r="BS67" s="6">
        <f>'"cdf"'!BS66/'"cdf"'!$D66</f>
        <v>6.8702290076335909E-2</v>
      </c>
      <c r="BT67" s="6">
        <f>'"cdf"'!BT66/'"cdf"'!$D66</f>
        <v>6.1068702290076361E-2</v>
      </c>
      <c r="BU67" s="7">
        <f>'"cdf"'!BU66/'"cdf"'!$D66</f>
        <v>4.5801526717557273E-2</v>
      </c>
      <c r="BW67" s="14">
        <f t="shared" si="21"/>
        <v>47</v>
      </c>
      <c r="BX67" s="14">
        <f t="shared" si="21"/>
        <v>52</v>
      </c>
      <c r="BY67" s="14">
        <f t="shared" si="21"/>
        <v>60</v>
      </c>
      <c r="BZ67" s="14">
        <f t="shared" si="21"/>
        <v>61</v>
      </c>
      <c r="CA67" s="14">
        <f t="shared" si="21"/>
        <v>63</v>
      </c>
      <c r="CB67" s="14">
        <f t="shared" si="21"/>
        <v>64</v>
      </c>
      <c r="CC67" s="14">
        <f t="shared" si="21"/>
        <v>64</v>
      </c>
      <c r="CD67" s="14">
        <f t="shared" si="21"/>
        <v>64</v>
      </c>
      <c r="CE67" s="14">
        <f t="shared" si="21"/>
        <v>66</v>
      </c>
      <c r="CF67" s="14">
        <f t="shared" si="21"/>
        <v>70</v>
      </c>
      <c r="CG67" s="14">
        <f t="shared" si="21"/>
        <v>71</v>
      </c>
      <c r="CI67" s="14">
        <f t="shared" si="17"/>
        <v>76</v>
      </c>
      <c r="CJ67" s="14">
        <f t="shared" si="17"/>
        <v>81</v>
      </c>
      <c r="CK67" s="14">
        <f t="shared" si="17"/>
        <v>89</v>
      </c>
      <c r="CL67" s="14">
        <f t="shared" si="17"/>
        <v>90</v>
      </c>
      <c r="CM67" s="14">
        <f t="shared" si="17"/>
        <v>92</v>
      </c>
      <c r="CN67" s="14">
        <f t="shared" si="15"/>
        <v>93</v>
      </c>
      <c r="CO67" s="14">
        <f t="shared" si="15"/>
        <v>93</v>
      </c>
      <c r="CP67" s="14">
        <f t="shared" si="15"/>
        <v>93</v>
      </c>
      <c r="CQ67" s="14">
        <f t="shared" si="15"/>
        <v>95</v>
      </c>
      <c r="CR67" s="14">
        <f t="shared" si="15"/>
        <v>99</v>
      </c>
      <c r="CS67" s="14">
        <f t="shared" si="15"/>
        <v>100</v>
      </c>
      <c r="CU67" s="14">
        <f t="shared" si="18"/>
        <v>-17</v>
      </c>
      <c r="CV67" s="14">
        <f t="shared" si="18"/>
        <v>-12</v>
      </c>
      <c r="CW67" s="14">
        <f t="shared" si="18"/>
        <v>-4</v>
      </c>
      <c r="CX67" s="14">
        <f t="shared" si="18"/>
        <v>-3</v>
      </c>
      <c r="CY67" s="14">
        <f t="shared" si="18"/>
        <v>-1</v>
      </c>
      <c r="CZ67" s="14">
        <f t="shared" si="16"/>
        <v>0</v>
      </c>
      <c r="DA67" s="14">
        <f t="shared" si="16"/>
        <v>0</v>
      </c>
      <c r="DB67" s="14">
        <f t="shared" si="16"/>
        <v>0</v>
      </c>
      <c r="DC67" s="14">
        <f t="shared" si="16"/>
        <v>2</v>
      </c>
      <c r="DD67" s="14">
        <f t="shared" si="16"/>
        <v>6</v>
      </c>
      <c r="DE67" s="14">
        <f t="shared" si="16"/>
        <v>7</v>
      </c>
      <c r="DG67" s="14">
        <f t="shared" si="20"/>
        <v>-0.18279569892473119</v>
      </c>
      <c r="DH67" s="14">
        <f t="shared" si="20"/>
        <v>-0.12903225806451613</v>
      </c>
      <c r="DI67" s="14">
        <f t="shared" si="20"/>
        <v>-4.3010752688172046E-2</v>
      </c>
      <c r="DJ67" s="14">
        <f t="shared" si="20"/>
        <v>-3.2258064516129031E-2</v>
      </c>
      <c r="DK67" s="14">
        <f t="shared" si="20"/>
        <v>-1.0752688172043012E-2</v>
      </c>
      <c r="DL67" s="14">
        <f t="shared" si="20"/>
        <v>0</v>
      </c>
      <c r="DM67" s="14">
        <f t="shared" si="20"/>
        <v>0</v>
      </c>
      <c r="DN67" s="14">
        <f t="shared" si="20"/>
        <v>0</v>
      </c>
      <c r="DO67" s="14">
        <f t="shared" si="20"/>
        <v>2.1505376344086023E-2</v>
      </c>
      <c r="DP67" s="14">
        <f t="shared" si="19"/>
        <v>6.4516129032258063E-2</v>
      </c>
      <c r="DQ67" s="14">
        <f t="shared" si="19"/>
        <v>7.5268817204301078E-2</v>
      </c>
    </row>
    <row r="68" spans="1:121" x14ac:dyDescent="0.25">
      <c r="A68">
        <v>65</v>
      </c>
      <c r="B68">
        <v>94</v>
      </c>
      <c r="C68" s="5">
        <f>SUM(pdf!C67:$BU67)</f>
        <v>0.99999999999999989</v>
      </c>
      <c r="D68" s="6">
        <f>'"cdf"'!D67/'"cdf"'!$D67</f>
        <v>1</v>
      </c>
      <c r="E68" s="6">
        <f>'"cdf"'!E67/'"cdf"'!$D67</f>
        <v>1</v>
      </c>
      <c r="F68" s="6">
        <f>'"cdf"'!F67/'"cdf"'!$D67</f>
        <v>1</v>
      </c>
      <c r="G68" s="6">
        <f>'"cdf"'!G67/'"cdf"'!$D67</f>
        <v>1</v>
      </c>
      <c r="H68" s="6">
        <f>'"cdf"'!H67/'"cdf"'!$D67</f>
        <v>1</v>
      </c>
      <c r="I68" s="6">
        <f>'"cdf"'!I67/'"cdf"'!$D67</f>
        <v>1</v>
      </c>
      <c r="J68" s="6">
        <f>'"cdf"'!J67/'"cdf"'!$D67</f>
        <v>1</v>
      </c>
      <c r="K68" s="6">
        <f>'"cdf"'!K67/'"cdf"'!$D67</f>
        <v>1</v>
      </c>
      <c r="L68" s="6">
        <f>'"cdf"'!L67/'"cdf"'!$D67</f>
        <v>1</v>
      </c>
      <c r="M68" s="6">
        <f>'"cdf"'!M67/'"cdf"'!$D67</f>
        <v>1</v>
      </c>
      <c r="N68" s="6">
        <f>'"cdf"'!N67/'"cdf"'!$D67</f>
        <v>1</v>
      </c>
      <c r="O68" s="6">
        <f>'"cdf"'!O67/'"cdf"'!$D67</f>
        <v>1</v>
      </c>
      <c r="P68" s="6">
        <f>'"cdf"'!P67/'"cdf"'!$D67</f>
        <v>1</v>
      </c>
      <c r="Q68" s="6">
        <f>'"cdf"'!Q67/'"cdf"'!$D67</f>
        <v>1</v>
      </c>
      <c r="R68" s="6">
        <f>'"cdf"'!R67/'"cdf"'!$D67</f>
        <v>1</v>
      </c>
      <c r="S68" s="6">
        <f>'"cdf"'!S67/'"cdf"'!$D67</f>
        <v>1</v>
      </c>
      <c r="T68" s="6">
        <f>'"cdf"'!T67/'"cdf"'!$D67</f>
        <v>1</v>
      </c>
      <c r="U68" s="6">
        <f>'"cdf"'!U67/'"cdf"'!$D67</f>
        <v>1</v>
      </c>
      <c r="V68" s="6">
        <f>'"cdf"'!V67/'"cdf"'!$D67</f>
        <v>1</v>
      </c>
      <c r="W68" s="6">
        <f>'"cdf"'!W67/'"cdf"'!$D67</f>
        <v>1</v>
      </c>
      <c r="X68" s="6">
        <f>'"cdf"'!X67/'"cdf"'!$D67</f>
        <v>1</v>
      </c>
      <c r="Y68" s="6">
        <f>'"cdf"'!Y67/'"cdf"'!$D67</f>
        <v>1</v>
      </c>
      <c r="Z68" s="6">
        <f>'"cdf"'!Z67/'"cdf"'!$D67</f>
        <v>1</v>
      </c>
      <c r="AA68" s="6">
        <f>'"cdf"'!AA67/'"cdf"'!$D67</f>
        <v>0.99324324324324331</v>
      </c>
      <c r="AB68" s="6">
        <f>'"cdf"'!AB67/'"cdf"'!$D67</f>
        <v>0.99324324324324331</v>
      </c>
      <c r="AC68" s="6">
        <f>'"cdf"'!AC67/'"cdf"'!$D67</f>
        <v>0.99324324324324331</v>
      </c>
      <c r="AD68" s="6">
        <f>'"cdf"'!AD67/'"cdf"'!$D67</f>
        <v>0.98648648648648651</v>
      </c>
      <c r="AE68" s="6">
        <f>'"cdf"'!AE67/'"cdf"'!$D67</f>
        <v>0.98648648648648651</v>
      </c>
      <c r="AF68" s="6">
        <f>'"cdf"'!AF67/'"cdf"'!$D67</f>
        <v>0.98648648648648651</v>
      </c>
      <c r="AG68" s="6">
        <f>'"cdf"'!AG67/'"cdf"'!$D67</f>
        <v>0.97297297297297303</v>
      </c>
      <c r="AH68" s="6">
        <f>'"cdf"'!AH67/'"cdf"'!$D67</f>
        <v>0.95270270270270263</v>
      </c>
      <c r="AI68" s="6">
        <f>'"cdf"'!AI67/'"cdf"'!$D67</f>
        <v>0.94594594594594594</v>
      </c>
      <c r="AJ68" s="6">
        <f>'"cdf"'!AJ67/'"cdf"'!$D67</f>
        <v>0.93918918918918926</v>
      </c>
      <c r="AK68" s="6">
        <f>'"cdf"'!AK67/'"cdf"'!$D67</f>
        <v>0.93918918918918926</v>
      </c>
      <c r="AL68" s="6">
        <f>'"cdf"'!AL67/'"cdf"'!$D67</f>
        <v>0.93918918918918926</v>
      </c>
      <c r="AM68" s="6">
        <f>'"cdf"'!AM67/'"cdf"'!$D67</f>
        <v>0.93918918918918926</v>
      </c>
      <c r="AN68" s="6">
        <f>'"cdf"'!AN67/'"cdf"'!$D67</f>
        <v>0.93243243243243246</v>
      </c>
      <c r="AO68" s="6">
        <f>'"cdf"'!AO67/'"cdf"'!$D67</f>
        <v>0.92567567567567577</v>
      </c>
      <c r="AP68" s="6">
        <f>'"cdf"'!AP67/'"cdf"'!$D67</f>
        <v>0.91891891891891897</v>
      </c>
      <c r="AQ68" s="6">
        <f>'"cdf"'!AQ67/'"cdf"'!$D67</f>
        <v>0.91216216216216228</v>
      </c>
      <c r="AR68" s="6">
        <f>'"cdf"'!AR67/'"cdf"'!$D67</f>
        <v>0.90540540540540548</v>
      </c>
      <c r="AS68" s="6">
        <f>'"cdf"'!AS67/'"cdf"'!$D67</f>
        <v>0.8986486486486488</v>
      </c>
      <c r="AT68" s="6">
        <f>'"cdf"'!AT67/'"cdf"'!$D67</f>
        <v>0.8986486486486488</v>
      </c>
      <c r="AU68" s="6">
        <f>'"cdf"'!AU67/'"cdf"'!$D67</f>
        <v>0.89189189189189211</v>
      </c>
      <c r="AV68" s="6">
        <f>'"cdf"'!AV67/'"cdf"'!$D67</f>
        <v>0.88513513513513531</v>
      </c>
      <c r="AW68" s="6">
        <f>'"cdf"'!AW67/'"cdf"'!$D67</f>
        <v>0.88513513513513531</v>
      </c>
      <c r="AX68" s="6">
        <f>'"cdf"'!AX67/'"cdf"'!$D67</f>
        <v>0.88513513513513531</v>
      </c>
      <c r="AY68" s="6">
        <f>'"cdf"'!AY67/'"cdf"'!$D67</f>
        <v>0.87162162162162171</v>
      </c>
      <c r="AZ68" s="6">
        <f>'"cdf"'!AZ67/'"cdf"'!$D67</f>
        <v>0.87162162162162171</v>
      </c>
      <c r="BA68" s="6">
        <f>'"cdf"'!BA67/'"cdf"'!$D67</f>
        <v>0.86486486486486513</v>
      </c>
      <c r="BB68" s="6">
        <f>'"cdf"'!BB67/'"cdf"'!$D67</f>
        <v>0.84459459459459474</v>
      </c>
      <c r="BC68" s="6">
        <f>'"cdf"'!BC67/'"cdf"'!$D67</f>
        <v>0.83108108108108125</v>
      </c>
      <c r="BD68" s="6">
        <f>'"cdf"'!BD67/'"cdf"'!$D67</f>
        <v>0.83108108108108125</v>
      </c>
      <c r="BE68" s="6">
        <f>'"cdf"'!BE67/'"cdf"'!$D67</f>
        <v>0.83108108108108125</v>
      </c>
      <c r="BF68" s="6">
        <f>'"cdf"'!BF67/'"cdf"'!$D67</f>
        <v>0.82432432432432456</v>
      </c>
      <c r="BG68" s="6">
        <f>'"cdf"'!BG67/'"cdf"'!$D67</f>
        <v>0.81756756756756788</v>
      </c>
      <c r="BH68" s="6">
        <f>'"cdf"'!BH67/'"cdf"'!$D67</f>
        <v>0.77027027027027051</v>
      </c>
      <c r="BI68" s="6">
        <f>'"cdf"'!BI67/'"cdf"'!$D67</f>
        <v>0.73648648648648674</v>
      </c>
      <c r="BJ68" s="6">
        <f>'"cdf"'!BJ67/'"cdf"'!$D67</f>
        <v>0.73648648648648674</v>
      </c>
      <c r="BK68" s="6">
        <f>'"cdf"'!BK67/'"cdf"'!$D67</f>
        <v>0.70270270270270285</v>
      </c>
      <c r="BL68" s="6">
        <f>'"cdf"'!BL67/'"cdf"'!$D67</f>
        <v>0.66891891891891908</v>
      </c>
      <c r="BM68" s="6">
        <f>'"cdf"'!BM67/'"cdf"'!$D67</f>
        <v>0.62837837837837884</v>
      </c>
      <c r="BN68" s="6">
        <f>'"cdf"'!BN67/'"cdf"'!$D67</f>
        <v>0.57432432432432501</v>
      </c>
      <c r="BO68" s="6">
        <f>'"cdf"'!BO67/'"cdf"'!$D67</f>
        <v>0.52702702702702775</v>
      </c>
      <c r="BP68" s="6">
        <f>'"cdf"'!BP67/'"cdf"'!$D67</f>
        <v>0.21621621621621648</v>
      </c>
      <c r="BQ68" s="6">
        <f>'"cdf"'!BQ67/'"cdf"'!$D67</f>
        <v>0.18918918918918939</v>
      </c>
      <c r="BR68" s="6">
        <f>'"cdf"'!BR67/'"cdf"'!$D67</f>
        <v>0.16216216216216234</v>
      </c>
      <c r="BS68" s="6">
        <f>'"cdf"'!BS67/'"cdf"'!$D67</f>
        <v>0.15540540540540559</v>
      </c>
      <c r="BT68" s="6">
        <f>'"cdf"'!BT67/'"cdf"'!$D67</f>
        <v>0.14864864864864885</v>
      </c>
      <c r="BU68" s="7">
        <f>'"cdf"'!BU67/'"cdf"'!$D67</f>
        <v>0.12837837837837857</v>
      </c>
      <c r="BW68" s="14">
        <f t="shared" si="21"/>
        <v>32</v>
      </c>
      <c r="BX68" s="14">
        <f t="shared" si="21"/>
        <v>51</v>
      </c>
      <c r="BY68" s="14">
        <f t="shared" si="21"/>
        <v>58</v>
      </c>
      <c r="BZ68" s="14">
        <f t="shared" si="21"/>
        <v>62</v>
      </c>
      <c r="CA68" s="14">
        <f t="shared" si="21"/>
        <v>64</v>
      </c>
      <c r="CB68" s="14">
        <f t="shared" si="21"/>
        <v>65</v>
      </c>
      <c r="CC68" s="14">
        <f t="shared" si="21"/>
        <v>65</v>
      </c>
      <c r="CD68" s="14">
        <f t="shared" si="21"/>
        <v>65</v>
      </c>
      <c r="CE68" s="14">
        <f t="shared" si="21"/>
        <v>69</v>
      </c>
      <c r="CF68" s="14">
        <f t="shared" si="21"/>
        <v>71</v>
      </c>
      <c r="CG68" s="14">
        <f t="shared" si="21"/>
        <v>71</v>
      </c>
      <c r="CI68" s="14">
        <f t="shared" si="17"/>
        <v>61</v>
      </c>
      <c r="CJ68" s="14">
        <f t="shared" si="17"/>
        <v>80</v>
      </c>
      <c r="CK68" s="14">
        <f t="shared" si="17"/>
        <v>87</v>
      </c>
      <c r="CL68" s="14">
        <f t="shared" si="17"/>
        <v>91</v>
      </c>
      <c r="CM68" s="14">
        <f t="shared" si="17"/>
        <v>93</v>
      </c>
      <c r="CN68" s="14">
        <f t="shared" si="15"/>
        <v>94</v>
      </c>
      <c r="CO68" s="14">
        <f t="shared" si="15"/>
        <v>94</v>
      </c>
      <c r="CP68" s="14">
        <f t="shared" si="15"/>
        <v>94</v>
      </c>
      <c r="CQ68" s="14">
        <f t="shared" si="15"/>
        <v>98</v>
      </c>
      <c r="CR68" s="14">
        <f t="shared" si="15"/>
        <v>100</v>
      </c>
      <c r="CS68" s="14">
        <f t="shared" si="15"/>
        <v>100</v>
      </c>
      <c r="CU68" s="14">
        <f t="shared" si="18"/>
        <v>-33</v>
      </c>
      <c r="CV68" s="14">
        <f t="shared" si="18"/>
        <v>-14</v>
      </c>
      <c r="CW68" s="14">
        <f t="shared" si="18"/>
        <v>-7</v>
      </c>
      <c r="CX68" s="14">
        <f t="shared" si="18"/>
        <v>-3</v>
      </c>
      <c r="CY68" s="14">
        <f t="shared" si="18"/>
        <v>-1</v>
      </c>
      <c r="CZ68" s="14">
        <f t="shared" si="16"/>
        <v>0</v>
      </c>
      <c r="DA68" s="14">
        <f t="shared" si="16"/>
        <v>0</v>
      </c>
      <c r="DB68" s="14">
        <f t="shared" si="16"/>
        <v>0</v>
      </c>
      <c r="DC68" s="14">
        <f t="shared" si="16"/>
        <v>4</v>
      </c>
      <c r="DD68" s="14">
        <f t="shared" si="16"/>
        <v>6</v>
      </c>
      <c r="DE68" s="14">
        <f t="shared" si="16"/>
        <v>6</v>
      </c>
      <c r="DG68" s="14">
        <f t="shared" si="20"/>
        <v>-0.35106382978723405</v>
      </c>
      <c r="DH68" s="14">
        <f t="shared" si="20"/>
        <v>-0.14893617021276595</v>
      </c>
      <c r="DI68" s="14">
        <f t="shared" si="20"/>
        <v>-7.4468085106382975E-2</v>
      </c>
      <c r="DJ68" s="14">
        <f t="shared" si="20"/>
        <v>-3.1914893617021274E-2</v>
      </c>
      <c r="DK68" s="14">
        <f t="shared" si="20"/>
        <v>-1.0638297872340425E-2</v>
      </c>
      <c r="DL68" s="14">
        <f t="shared" si="20"/>
        <v>0</v>
      </c>
      <c r="DM68" s="14">
        <f t="shared" si="20"/>
        <v>0</v>
      </c>
      <c r="DN68" s="14">
        <f t="shared" si="20"/>
        <v>0</v>
      </c>
      <c r="DO68" s="14">
        <f t="shared" si="20"/>
        <v>4.2553191489361701E-2</v>
      </c>
      <c r="DP68" s="14">
        <f t="shared" si="19"/>
        <v>6.3829787234042548E-2</v>
      </c>
      <c r="DQ68" s="14">
        <f t="shared" si="19"/>
        <v>6.3829787234042548E-2</v>
      </c>
    </row>
    <row r="69" spans="1:121" x14ac:dyDescent="0.25">
      <c r="A69">
        <v>66</v>
      </c>
      <c r="B69">
        <v>95</v>
      </c>
      <c r="C69" s="5">
        <f>SUM(pdf!C68:$BU68)</f>
        <v>0.99999999999999967</v>
      </c>
      <c r="D69" s="6">
        <f>'"cdf"'!D68/'"cdf"'!$D68</f>
        <v>1</v>
      </c>
      <c r="E69" s="6">
        <f>'"cdf"'!E68/'"cdf"'!$D68</f>
        <v>1</v>
      </c>
      <c r="F69" s="6">
        <f>'"cdf"'!F68/'"cdf"'!$D68</f>
        <v>1</v>
      </c>
      <c r="G69" s="6">
        <f>'"cdf"'!G68/'"cdf"'!$D68</f>
        <v>1</v>
      </c>
      <c r="H69" s="6">
        <f>'"cdf"'!H68/'"cdf"'!$D68</f>
        <v>1</v>
      </c>
      <c r="I69" s="6">
        <f>'"cdf"'!I68/'"cdf"'!$D68</f>
        <v>1</v>
      </c>
      <c r="J69" s="6">
        <f>'"cdf"'!J68/'"cdf"'!$D68</f>
        <v>1</v>
      </c>
      <c r="K69" s="6">
        <f>'"cdf"'!K68/'"cdf"'!$D68</f>
        <v>1</v>
      </c>
      <c r="L69" s="6">
        <f>'"cdf"'!L68/'"cdf"'!$D68</f>
        <v>1</v>
      </c>
      <c r="M69" s="6">
        <f>'"cdf"'!M68/'"cdf"'!$D68</f>
        <v>1</v>
      </c>
      <c r="N69" s="6">
        <f>'"cdf"'!N68/'"cdf"'!$D68</f>
        <v>1</v>
      </c>
      <c r="O69" s="6">
        <f>'"cdf"'!O68/'"cdf"'!$D68</f>
        <v>1</v>
      </c>
      <c r="P69" s="6">
        <f>'"cdf"'!P68/'"cdf"'!$D68</f>
        <v>1</v>
      </c>
      <c r="Q69" s="6">
        <f>'"cdf"'!Q68/'"cdf"'!$D68</f>
        <v>1</v>
      </c>
      <c r="R69" s="6">
        <f>'"cdf"'!R68/'"cdf"'!$D68</f>
        <v>1</v>
      </c>
      <c r="S69" s="6">
        <f>'"cdf"'!S68/'"cdf"'!$D68</f>
        <v>1</v>
      </c>
      <c r="T69" s="6">
        <f>'"cdf"'!T68/'"cdf"'!$D68</f>
        <v>1</v>
      </c>
      <c r="U69" s="6">
        <f>'"cdf"'!U68/'"cdf"'!$D68</f>
        <v>1</v>
      </c>
      <c r="V69" s="6">
        <f>'"cdf"'!V68/'"cdf"'!$D68</f>
        <v>1</v>
      </c>
      <c r="W69" s="6">
        <f>'"cdf"'!W68/'"cdf"'!$D68</f>
        <v>1</v>
      </c>
      <c r="X69" s="6">
        <f>'"cdf"'!X68/'"cdf"'!$D68</f>
        <v>1</v>
      </c>
      <c r="Y69" s="6">
        <f>'"cdf"'!Y68/'"cdf"'!$D68</f>
        <v>1</v>
      </c>
      <c r="Z69" s="6">
        <f>'"cdf"'!Z68/'"cdf"'!$D68</f>
        <v>1</v>
      </c>
      <c r="AA69" s="6">
        <f>'"cdf"'!AA68/'"cdf"'!$D68</f>
        <v>1</v>
      </c>
      <c r="AB69" s="6">
        <f>'"cdf"'!AB68/'"cdf"'!$D68</f>
        <v>1</v>
      </c>
      <c r="AC69" s="6">
        <f>'"cdf"'!AC68/'"cdf"'!$D68</f>
        <v>1</v>
      </c>
      <c r="AD69" s="6">
        <f>'"cdf"'!AD68/'"cdf"'!$D68</f>
        <v>1</v>
      </c>
      <c r="AE69" s="6">
        <f>'"cdf"'!AE68/'"cdf"'!$D68</f>
        <v>1</v>
      </c>
      <c r="AF69" s="6">
        <f>'"cdf"'!AF68/'"cdf"'!$D68</f>
        <v>0.99459459459459476</v>
      </c>
      <c r="AG69" s="6">
        <f>'"cdf"'!AG68/'"cdf"'!$D68</f>
        <v>0.99459459459459476</v>
      </c>
      <c r="AH69" s="6">
        <f>'"cdf"'!AH68/'"cdf"'!$D68</f>
        <v>0.99459459459459476</v>
      </c>
      <c r="AI69" s="6">
        <f>'"cdf"'!AI68/'"cdf"'!$D68</f>
        <v>0.99459459459459476</v>
      </c>
      <c r="AJ69" s="6">
        <f>'"cdf"'!AJ68/'"cdf"'!$D68</f>
        <v>0.99459459459459476</v>
      </c>
      <c r="AK69" s="6">
        <f>'"cdf"'!AK68/'"cdf"'!$D68</f>
        <v>0.99459459459459476</v>
      </c>
      <c r="AL69" s="6">
        <f>'"cdf"'!AL68/'"cdf"'!$D68</f>
        <v>0.99459459459459476</v>
      </c>
      <c r="AM69" s="6">
        <f>'"cdf"'!AM68/'"cdf"'!$D68</f>
        <v>0.9891891891891893</v>
      </c>
      <c r="AN69" s="6">
        <f>'"cdf"'!AN68/'"cdf"'!$D68</f>
        <v>0.97837837837837838</v>
      </c>
      <c r="AO69" s="6">
        <f>'"cdf"'!AO68/'"cdf"'!$D68</f>
        <v>0.97837837837837838</v>
      </c>
      <c r="AP69" s="6">
        <f>'"cdf"'!AP68/'"cdf"'!$D68</f>
        <v>0.97297297297297303</v>
      </c>
      <c r="AQ69" s="6">
        <f>'"cdf"'!AQ68/'"cdf"'!$D68</f>
        <v>0.96756756756756757</v>
      </c>
      <c r="AR69" s="6">
        <f>'"cdf"'!AR68/'"cdf"'!$D68</f>
        <v>0.9513513513513514</v>
      </c>
      <c r="AS69" s="6">
        <f>'"cdf"'!AS68/'"cdf"'!$D68</f>
        <v>0.9513513513513514</v>
      </c>
      <c r="AT69" s="6">
        <f>'"cdf"'!AT68/'"cdf"'!$D68</f>
        <v>0.9513513513513514</v>
      </c>
      <c r="AU69" s="6">
        <f>'"cdf"'!AU68/'"cdf"'!$D68</f>
        <v>0.9513513513513514</v>
      </c>
      <c r="AV69" s="6">
        <f>'"cdf"'!AV68/'"cdf"'!$D68</f>
        <v>0.93513513513513513</v>
      </c>
      <c r="AW69" s="6">
        <f>'"cdf"'!AW68/'"cdf"'!$D68</f>
        <v>0.93513513513513513</v>
      </c>
      <c r="AX69" s="6">
        <f>'"cdf"'!AX68/'"cdf"'!$D68</f>
        <v>0.92972972972972978</v>
      </c>
      <c r="AY69" s="6">
        <f>'"cdf"'!AY68/'"cdf"'!$D68</f>
        <v>0.90810810810810805</v>
      </c>
      <c r="AZ69" s="6">
        <f>'"cdf"'!AZ68/'"cdf"'!$D68</f>
        <v>0.89189189189189177</v>
      </c>
      <c r="BA69" s="6">
        <f>'"cdf"'!BA68/'"cdf"'!$D68</f>
        <v>0.88108108108108096</v>
      </c>
      <c r="BB69" s="6">
        <f>'"cdf"'!BB68/'"cdf"'!$D68</f>
        <v>0.87567567567567561</v>
      </c>
      <c r="BC69" s="6">
        <f>'"cdf"'!BC68/'"cdf"'!$D68</f>
        <v>0.87027027027027015</v>
      </c>
      <c r="BD69" s="6">
        <f>'"cdf"'!BD68/'"cdf"'!$D68</f>
        <v>0.84864864864864853</v>
      </c>
      <c r="BE69" s="6">
        <f>'"cdf"'!BE68/'"cdf"'!$D68</f>
        <v>0.83783783783783772</v>
      </c>
      <c r="BF69" s="6">
        <f>'"cdf"'!BF68/'"cdf"'!$D68</f>
        <v>0.83243243243243237</v>
      </c>
      <c r="BG69" s="6">
        <f>'"cdf"'!BG68/'"cdf"'!$D68</f>
        <v>0.82702702702702691</v>
      </c>
      <c r="BH69" s="6">
        <f>'"cdf"'!BH68/'"cdf"'!$D68</f>
        <v>0.79999999999999993</v>
      </c>
      <c r="BI69" s="6">
        <f>'"cdf"'!BI68/'"cdf"'!$D68</f>
        <v>0.78918918918918901</v>
      </c>
      <c r="BJ69" s="6">
        <f>'"cdf"'!BJ68/'"cdf"'!$D68</f>
        <v>0.77837837837837831</v>
      </c>
      <c r="BK69" s="6">
        <f>'"cdf"'!BK68/'"cdf"'!$D68</f>
        <v>0.74054054054054064</v>
      </c>
      <c r="BL69" s="6">
        <f>'"cdf"'!BL68/'"cdf"'!$D68</f>
        <v>0.72432432432432448</v>
      </c>
      <c r="BM69" s="6">
        <f>'"cdf"'!BM68/'"cdf"'!$D68</f>
        <v>0.68108108108108112</v>
      </c>
      <c r="BN69" s="6">
        <f>'"cdf"'!BN68/'"cdf"'!$D68</f>
        <v>0.64864864864864868</v>
      </c>
      <c r="BO69" s="6">
        <f>'"cdf"'!BO68/'"cdf"'!$D68</f>
        <v>0.59459459459459463</v>
      </c>
      <c r="BP69" s="6">
        <f>'"cdf"'!BP68/'"cdf"'!$D68</f>
        <v>0.54054054054054057</v>
      </c>
      <c r="BQ69" s="6">
        <f>'"cdf"'!BQ68/'"cdf"'!$D68</f>
        <v>0.19999999999999979</v>
      </c>
      <c r="BR69" s="6">
        <f>'"cdf"'!BR68/'"cdf"'!$D68</f>
        <v>0.1621621621621622</v>
      </c>
      <c r="BS69" s="6">
        <f>'"cdf"'!BS68/'"cdf"'!$D68</f>
        <v>0.15135135135135142</v>
      </c>
      <c r="BT69" s="6">
        <f>'"cdf"'!BT68/'"cdf"'!$D68</f>
        <v>0.12432432432432435</v>
      </c>
      <c r="BU69" s="7">
        <f>'"cdf"'!BU68/'"cdf"'!$D68</f>
        <v>9.7297297297297303E-2</v>
      </c>
      <c r="BW69" s="14">
        <f t="shared" si="21"/>
        <v>45</v>
      </c>
      <c r="BX69" s="14">
        <f t="shared" si="21"/>
        <v>53</v>
      </c>
      <c r="BY69" s="14">
        <f t="shared" si="21"/>
        <v>60</v>
      </c>
      <c r="BZ69" s="14">
        <f t="shared" si="21"/>
        <v>63</v>
      </c>
      <c r="CA69" s="14">
        <f t="shared" si="21"/>
        <v>65</v>
      </c>
      <c r="CB69" s="14">
        <f t="shared" si="21"/>
        <v>66</v>
      </c>
      <c r="CC69" s="14">
        <f t="shared" si="21"/>
        <v>66</v>
      </c>
      <c r="CD69" s="14">
        <f t="shared" si="21"/>
        <v>66</v>
      </c>
      <c r="CE69" s="14">
        <f t="shared" si="21"/>
        <v>69</v>
      </c>
      <c r="CF69" s="14">
        <f t="shared" si="21"/>
        <v>71</v>
      </c>
      <c r="CG69" s="14">
        <f t="shared" si="21"/>
        <v>71</v>
      </c>
      <c r="CI69" s="14">
        <f t="shared" si="17"/>
        <v>74</v>
      </c>
      <c r="CJ69" s="14">
        <f t="shared" si="17"/>
        <v>82</v>
      </c>
      <c r="CK69" s="14">
        <f t="shared" si="17"/>
        <v>89</v>
      </c>
      <c r="CL69" s="14">
        <f t="shared" si="17"/>
        <v>92</v>
      </c>
      <c r="CM69" s="14">
        <f t="shared" si="17"/>
        <v>94</v>
      </c>
      <c r="CN69" s="14">
        <f t="shared" si="15"/>
        <v>95</v>
      </c>
      <c r="CO69" s="14">
        <f t="shared" si="15"/>
        <v>95</v>
      </c>
      <c r="CP69" s="14">
        <f t="shared" si="15"/>
        <v>95</v>
      </c>
      <c r="CQ69" s="14">
        <f t="shared" si="15"/>
        <v>98</v>
      </c>
      <c r="CR69" s="14">
        <f t="shared" si="15"/>
        <v>100</v>
      </c>
      <c r="CS69" s="14">
        <f t="shared" si="15"/>
        <v>100</v>
      </c>
      <c r="CU69" s="14">
        <f t="shared" si="18"/>
        <v>-21</v>
      </c>
      <c r="CV69" s="14">
        <f t="shared" si="18"/>
        <v>-13</v>
      </c>
      <c r="CW69" s="14">
        <f t="shared" si="18"/>
        <v>-6</v>
      </c>
      <c r="CX69" s="14">
        <f t="shared" si="18"/>
        <v>-3</v>
      </c>
      <c r="CY69" s="14">
        <f t="shared" si="18"/>
        <v>-1</v>
      </c>
      <c r="CZ69" s="14">
        <f t="shared" si="16"/>
        <v>0</v>
      </c>
      <c r="DA69" s="14">
        <f t="shared" si="16"/>
        <v>0</v>
      </c>
      <c r="DB69" s="14">
        <f t="shared" si="16"/>
        <v>0</v>
      </c>
      <c r="DC69" s="14">
        <f t="shared" si="16"/>
        <v>3</v>
      </c>
      <c r="DD69" s="14">
        <f t="shared" si="16"/>
        <v>5</v>
      </c>
      <c r="DE69" s="14">
        <f t="shared" si="16"/>
        <v>5</v>
      </c>
      <c r="DG69" s="14">
        <f t="shared" si="20"/>
        <v>-0.22105263157894736</v>
      </c>
      <c r="DH69" s="14">
        <f t="shared" si="20"/>
        <v>-0.1368421052631579</v>
      </c>
      <c r="DI69" s="14">
        <f t="shared" si="20"/>
        <v>-6.3157894736842107E-2</v>
      </c>
      <c r="DJ69" s="14">
        <f t="shared" si="20"/>
        <v>-3.1578947368421054E-2</v>
      </c>
      <c r="DK69" s="14">
        <f t="shared" si="20"/>
        <v>-1.0526315789473684E-2</v>
      </c>
      <c r="DL69" s="14">
        <f t="shared" si="20"/>
        <v>0</v>
      </c>
      <c r="DM69" s="14">
        <f t="shared" si="20"/>
        <v>0</v>
      </c>
      <c r="DN69" s="14">
        <f t="shared" si="20"/>
        <v>0</v>
      </c>
      <c r="DO69" s="14">
        <f t="shared" si="20"/>
        <v>3.1578947368421054E-2</v>
      </c>
      <c r="DP69" s="14">
        <f t="shared" si="19"/>
        <v>5.2631578947368418E-2</v>
      </c>
      <c r="DQ69" s="14">
        <f t="shared" si="19"/>
        <v>5.2631578947368418E-2</v>
      </c>
    </row>
    <row r="70" spans="1:121" x14ac:dyDescent="0.25">
      <c r="A70">
        <v>67</v>
      </c>
      <c r="B70">
        <v>96</v>
      </c>
      <c r="C70" s="5">
        <f>SUM(pdf!C69:$BU69)</f>
        <v>0.99999999999999889</v>
      </c>
      <c r="D70" s="6">
        <f>'"cdf"'!D69/'"cdf"'!$D69</f>
        <v>1</v>
      </c>
      <c r="E70" s="6">
        <f>'"cdf"'!E69/'"cdf"'!$D69</f>
        <v>1</v>
      </c>
      <c r="F70" s="6">
        <f>'"cdf"'!F69/'"cdf"'!$D69</f>
        <v>1</v>
      </c>
      <c r="G70" s="6">
        <f>'"cdf"'!G69/'"cdf"'!$D69</f>
        <v>1</v>
      </c>
      <c r="H70" s="6">
        <f>'"cdf"'!H69/'"cdf"'!$D69</f>
        <v>1</v>
      </c>
      <c r="I70" s="6">
        <f>'"cdf"'!I69/'"cdf"'!$D69</f>
        <v>1</v>
      </c>
      <c r="J70" s="6">
        <f>'"cdf"'!J69/'"cdf"'!$D69</f>
        <v>1</v>
      </c>
      <c r="K70" s="6">
        <f>'"cdf"'!K69/'"cdf"'!$D69</f>
        <v>1</v>
      </c>
      <c r="L70" s="6">
        <f>'"cdf"'!L69/'"cdf"'!$D69</f>
        <v>1</v>
      </c>
      <c r="M70" s="6">
        <f>'"cdf"'!M69/'"cdf"'!$D69</f>
        <v>1</v>
      </c>
      <c r="N70" s="6">
        <f>'"cdf"'!N69/'"cdf"'!$D69</f>
        <v>1</v>
      </c>
      <c r="O70" s="6">
        <f>'"cdf"'!O69/'"cdf"'!$D69</f>
        <v>1</v>
      </c>
      <c r="P70" s="6">
        <f>'"cdf"'!P69/'"cdf"'!$D69</f>
        <v>1</v>
      </c>
      <c r="Q70" s="6">
        <f>'"cdf"'!Q69/'"cdf"'!$D69</f>
        <v>1</v>
      </c>
      <c r="R70" s="6">
        <f>'"cdf"'!R69/'"cdf"'!$D69</f>
        <v>1</v>
      </c>
      <c r="S70" s="6">
        <f>'"cdf"'!S69/'"cdf"'!$D69</f>
        <v>1</v>
      </c>
      <c r="T70" s="6">
        <f>'"cdf"'!T69/'"cdf"'!$D69</f>
        <v>1</v>
      </c>
      <c r="U70" s="6">
        <f>'"cdf"'!U69/'"cdf"'!$D69</f>
        <v>1</v>
      </c>
      <c r="V70" s="6">
        <f>'"cdf"'!V69/'"cdf"'!$D69</f>
        <v>1</v>
      </c>
      <c r="W70" s="6">
        <f>'"cdf"'!W69/'"cdf"'!$D69</f>
        <v>1</v>
      </c>
      <c r="X70" s="6">
        <f>'"cdf"'!X69/'"cdf"'!$D69</f>
        <v>1</v>
      </c>
      <c r="Y70" s="6">
        <f>'"cdf"'!Y69/'"cdf"'!$D69</f>
        <v>1</v>
      </c>
      <c r="Z70" s="6">
        <f>'"cdf"'!Z69/'"cdf"'!$D69</f>
        <v>1</v>
      </c>
      <c r="AA70" s="6">
        <f>'"cdf"'!AA69/'"cdf"'!$D69</f>
        <v>1</v>
      </c>
      <c r="AB70" s="6">
        <f>'"cdf"'!AB69/'"cdf"'!$D69</f>
        <v>1</v>
      </c>
      <c r="AC70" s="6">
        <f>'"cdf"'!AC69/'"cdf"'!$D69</f>
        <v>1</v>
      </c>
      <c r="AD70" s="6">
        <f>'"cdf"'!AD69/'"cdf"'!$D69</f>
        <v>1</v>
      </c>
      <c r="AE70" s="6">
        <f>'"cdf"'!AE69/'"cdf"'!$D69</f>
        <v>1</v>
      </c>
      <c r="AF70" s="6">
        <f>'"cdf"'!AF69/'"cdf"'!$D69</f>
        <v>1</v>
      </c>
      <c r="AG70" s="6">
        <f>'"cdf"'!AG69/'"cdf"'!$D69</f>
        <v>1</v>
      </c>
      <c r="AH70" s="6">
        <f>'"cdf"'!AH69/'"cdf"'!$D69</f>
        <v>0.99300699300699302</v>
      </c>
      <c r="AI70" s="6">
        <f>'"cdf"'!AI69/'"cdf"'!$D69</f>
        <v>0.99300699300699302</v>
      </c>
      <c r="AJ70" s="6">
        <f>'"cdf"'!AJ69/'"cdf"'!$D69</f>
        <v>0.99300699300699302</v>
      </c>
      <c r="AK70" s="6">
        <f>'"cdf"'!AK69/'"cdf"'!$D69</f>
        <v>0.99300699300699302</v>
      </c>
      <c r="AL70" s="6">
        <f>'"cdf"'!AL69/'"cdf"'!$D69</f>
        <v>0.98601398601398604</v>
      </c>
      <c r="AM70" s="6">
        <f>'"cdf"'!AM69/'"cdf"'!$D69</f>
        <v>0.98601398601398604</v>
      </c>
      <c r="AN70" s="6">
        <f>'"cdf"'!AN69/'"cdf"'!$D69</f>
        <v>0.97902097902097907</v>
      </c>
      <c r="AO70" s="6">
        <f>'"cdf"'!AO69/'"cdf"'!$D69</f>
        <v>0.97902097902097907</v>
      </c>
      <c r="AP70" s="6">
        <f>'"cdf"'!AP69/'"cdf"'!$D69</f>
        <v>0.97902097902097907</v>
      </c>
      <c r="AQ70" s="6">
        <f>'"cdf"'!AQ69/'"cdf"'!$D69</f>
        <v>0.97202797202797209</v>
      </c>
      <c r="AR70" s="6">
        <f>'"cdf"'!AR69/'"cdf"'!$D69</f>
        <v>0.97202797202797209</v>
      </c>
      <c r="AS70" s="6">
        <f>'"cdf"'!AS69/'"cdf"'!$D69</f>
        <v>0.97202797202797209</v>
      </c>
      <c r="AT70" s="6">
        <f>'"cdf"'!AT69/'"cdf"'!$D69</f>
        <v>0.97202797202797209</v>
      </c>
      <c r="AU70" s="6">
        <f>'"cdf"'!AU69/'"cdf"'!$D69</f>
        <v>0.97202797202797209</v>
      </c>
      <c r="AV70" s="6">
        <f>'"cdf"'!AV69/'"cdf"'!$D69</f>
        <v>0.95804195804195791</v>
      </c>
      <c r="AW70" s="6">
        <f>'"cdf"'!AW69/'"cdf"'!$D69</f>
        <v>0.95804195804195791</v>
      </c>
      <c r="AX70" s="6">
        <f>'"cdf"'!AX69/'"cdf"'!$D69</f>
        <v>0.95104895104895104</v>
      </c>
      <c r="AY70" s="6">
        <f>'"cdf"'!AY69/'"cdf"'!$D69</f>
        <v>0.93706293706293708</v>
      </c>
      <c r="AZ70" s="6">
        <f>'"cdf"'!AZ69/'"cdf"'!$D69</f>
        <v>0.93706293706293708</v>
      </c>
      <c r="BA70" s="6">
        <f>'"cdf"'!BA69/'"cdf"'!$D69</f>
        <v>0.93006993006993011</v>
      </c>
      <c r="BB70" s="6">
        <f>'"cdf"'!BB69/'"cdf"'!$D69</f>
        <v>0.92307692307692313</v>
      </c>
      <c r="BC70" s="6">
        <f>'"cdf"'!BC69/'"cdf"'!$D69</f>
        <v>0.90909090909090917</v>
      </c>
      <c r="BD70" s="6">
        <f>'"cdf"'!BD69/'"cdf"'!$D69</f>
        <v>0.88111888111888104</v>
      </c>
      <c r="BE70" s="6">
        <f>'"cdf"'!BE69/'"cdf"'!$D69</f>
        <v>0.86713286713286708</v>
      </c>
      <c r="BF70" s="6">
        <f>'"cdf"'!BF69/'"cdf"'!$D69</f>
        <v>0.84615384615384615</v>
      </c>
      <c r="BG70" s="6">
        <f>'"cdf"'!BG69/'"cdf"'!$D69</f>
        <v>0.83216783216783208</v>
      </c>
      <c r="BH70" s="6">
        <f>'"cdf"'!BH69/'"cdf"'!$D69</f>
        <v>0.81818181818181812</v>
      </c>
      <c r="BI70" s="6">
        <f>'"cdf"'!BI69/'"cdf"'!$D69</f>
        <v>0.80419580419580416</v>
      </c>
      <c r="BJ70" s="6">
        <f>'"cdf"'!BJ69/'"cdf"'!$D69</f>
        <v>0.79720279720279708</v>
      </c>
      <c r="BK70" s="6">
        <f>'"cdf"'!BK69/'"cdf"'!$D69</f>
        <v>0.79720279720279708</v>
      </c>
      <c r="BL70" s="6">
        <f>'"cdf"'!BL69/'"cdf"'!$D69</f>
        <v>0.78321678321678312</v>
      </c>
      <c r="BM70" s="6">
        <f>'"cdf"'!BM69/'"cdf"'!$D69</f>
        <v>0.74825174825174823</v>
      </c>
      <c r="BN70" s="6">
        <f>'"cdf"'!BN69/'"cdf"'!$D69</f>
        <v>0.72727272727272718</v>
      </c>
      <c r="BO70" s="6">
        <f>'"cdf"'!BO69/'"cdf"'!$D69</f>
        <v>0.68531468531468509</v>
      </c>
      <c r="BP70" s="6">
        <f>'"cdf"'!BP69/'"cdf"'!$D69</f>
        <v>0.67832167832167811</v>
      </c>
      <c r="BQ70" s="6">
        <f>'"cdf"'!BQ69/'"cdf"'!$D69</f>
        <v>0.57342657342657355</v>
      </c>
      <c r="BR70" s="6">
        <f>'"cdf"'!BR69/'"cdf"'!$D69</f>
        <v>0.18181818181818171</v>
      </c>
      <c r="BS70" s="6">
        <f>'"cdf"'!BS69/'"cdf"'!$D69</f>
        <v>0.16083916083916072</v>
      </c>
      <c r="BT70" s="6">
        <f>'"cdf"'!BT69/'"cdf"'!$D69</f>
        <v>9.7902097902097959E-2</v>
      </c>
      <c r="BU70" s="7">
        <f>'"cdf"'!BU69/'"cdf"'!$D69</f>
        <v>8.3916083916083961E-2</v>
      </c>
      <c r="BW70" s="14">
        <f t="shared" si="21"/>
        <v>48</v>
      </c>
      <c r="BX70" s="14">
        <f t="shared" si="21"/>
        <v>55</v>
      </c>
      <c r="BY70" s="14">
        <f t="shared" si="21"/>
        <v>62</v>
      </c>
      <c r="BZ70" s="14">
        <f t="shared" si="21"/>
        <v>66</v>
      </c>
      <c r="CA70" s="14">
        <f t="shared" si="21"/>
        <v>67</v>
      </c>
      <c r="CB70" s="14">
        <f t="shared" si="21"/>
        <v>67</v>
      </c>
      <c r="CC70" s="14">
        <f t="shared" si="21"/>
        <v>67</v>
      </c>
      <c r="CD70" s="14">
        <f t="shared" si="21"/>
        <v>67</v>
      </c>
      <c r="CE70" s="14">
        <f t="shared" si="21"/>
        <v>69</v>
      </c>
      <c r="CF70" s="14">
        <f t="shared" si="21"/>
        <v>71</v>
      </c>
      <c r="CG70" s="14">
        <f t="shared" si="21"/>
        <v>71</v>
      </c>
      <c r="CI70" s="14">
        <f t="shared" si="17"/>
        <v>77</v>
      </c>
      <c r="CJ70" s="14">
        <f t="shared" si="17"/>
        <v>84</v>
      </c>
      <c r="CK70" s="14">
        <f t="shared" si="17"/>
        <v>91</v>
      </c>
      <c r="CL70" s="14">
        <f t="shared" si="17"/>
        <v>95</v>
      </c>
      <c r="CM70" s="14">
        <f t="shared" si="17"/>
        <v>96</v>
      </c>
      <c r="CN70" s="14">
        <f t="shared" si="15"/>
        <v>96</v>
      </c>
      <c r="CO70" s="14">
        <f t="shared" si="15"/>
        <v>96</v>
      </c>
      <c r="CP70" s="14">
        <f t="shared" si="15"/>
        <v>96</v>
      </c>
      <c r="CQ70" s="14">
        <f t="shared" si="15"/>
        <v>98</v>
      </c>
      <c r="CR70" s="14">
        <f t="shared" si="15"/>
        <v>100</v>
      </c>
      <c r="CS70" s="14">
        <f t="shared" si="15"/>
        <v>100</v>
      </c>
      <c r="CU70" s="14">
        <f t="shared" si="18"/>
        <v>-19</v>
      </c>
      <c r="CV70" s="14">
        <f t="shared" si="18"/>
        <v>-12</v>
      </c>
      <c r="CW70" s="14">
        <f t="shared" si="18"/>
        <v>-5</v>
      </c>
      <c r="CX70" s="14">
        <f t="shared" si="18"/>
        <v>-1</v>
      </c>
      <c r="CY70" s="14">
        <f t="shared" si="18"/>
        <v>0</v>
      </c>
      <c r="CZ70" s="14">
        <f t="shared" si="16"/>
        <v>0</v>
      </c>
      <c r="DA70" s="14">
        <f t="shared" si="16"/>
        <v>0</v>
      </c>
      <c r="DB70" s="14">
        <f t="shared" si="16"/>
        <v>0</v>
      </c>
      <c r="DC70" s="14">
        <f t="shared" si="16"/>
        <v>2</v>
      </c>
      <c r="DD70" s="14">
        <f t="shared" si="16"/>
        <v>4</v>
      </c>
      <c r="DE70" s="14">
        <f t="shared" si="16"/>
        <v>4</v>
      </c>
      <c r="DG70" s="14">
        <f t="shared" si="20"/>
        <v>-0.19791666666666666</v>
      </c>
      <c r="DH70" s="14">
        <f t="shared" si="20"/>
        <v>-0.125</v>
      </c>
      <c r="DI70" s="14">
        <f t="shared" si="20"/>
        <v>-5.2083333333333336E-2</v>
      </c>
      <c r="DJ70" s="14">
        <f t="shared" ref="DJ70:DO74" si="22">CX70/$B70</f>
        <v>-1.0416666666666666E-2</v>
      </c>
      <c r="DK70" s="14">
        <f t="shared" si="22"/>
        <v>0</v>
      </c>
      <c r="DL70" s="14">
        <f t="shared" si="22"/>
        <v>0</v>
      </c>
      <c r="DM70" s="14">
        <f t="shared" si="22"/>
        <v>0</v>
      </c>
      <c r="DN70" s="14">
        <f t="shared" si="22"/>
        <v>0</v>
      </c>
      <c r="DO70" s="14">
        <f t="shared" si="22"/>
        <v>2.0833333333333332E-2</v>
      </c>
      <c r="DP70" s="14">
        <f t="shared" si="19"/>
        <v>4.1666666666666664E-2</v>
      </c>
      <c r="DQ70" s="14">
        <f t="shared" si="19"/>
        <v>4.1666666666666664E-2</v>
      </c>
    </row>
    <row r="71" spans="1:121" x14ac:dyDescent="0.25">
      <c r="A71">
        <v>68</v>
      </c>
      <c r="B71">
        <v>97</v>
      </c>
      <c r="C71" s="5">
        <f>SUM(pdf!C70:$BU70)</f>
        <v>0.99999999999999944</v>
      </c>
      <c r="D71" s="6">
        <f>'"cdf"'!D70/'"cdf"'!$D70</f>
        <v>1</v>
      </c>
      <c r="E71" s="6">
        <f>'"cdf"'!E70/'"cdf"'!$D70</f>
        <v>1</v>
      </c>
      <c r="F71" s="6">
        <f>'"cdf"'!F70/'"cdf"'!$D70</f>
        <v>1</v>
      </c>
      <c r="G71" s="6">
        <f>'"cdf"'!G70/'"cdf"'!$D70</f>
        <v>1</v>
      </c>
      <c r="H71" s="6">
        <f>'"cdf"'!H70/'"cdf"'!$D70</f>
        <v>1</v>
      </c>
      <c r="I71" s="6">
        <f>'"cdf"'!I70/'"cdf"'!$D70</f>
        <v>1</v>
      </c>
      <c r="J71" s="6">
        <f>'"cdf"'!J70/'"cdf"'!$D70</f>
        <v>1</v>
      </c>
      <c r="K71" s="6">
        <f>'"cdf"'!K70/'"cdf"'!$D70</f>
        <v>1</v>
      </c>
      <c r="L71" s="6">
        <f>'"cdf"'!L70/'"cdf"'!$D70</f>
        <v>1</v>
      </c>
      <c r="M71" s="6">
        <f>'"cdf"'!M70/'"cdf"'!$D70</f>
        <v>1</v>
      </c>
      <c r="N71" s="6">
        <f>'"cdf"'!N70/'"cdf"'!$D70</f>
        <v>1</v>
      </c>
      <c r="O71" s="6">
        <f>'"cdf"'!O70/'"cdf"'!$D70</f>
        <v>1</v>
      </c>
      <c r="P71" s="6">
        <f>'"cdf"'!P70/'"cdf"'!$D70</f>
        <v>1</v>
      </c>
      <c r="Q71" s="6">
        <f>'"cdf"'!Q70/'"cdf"'!$D70</f>
        <v>1</v>
      </c>
      <c r="R71" s="6">
        <f>'"cdf"'!R70/'"cdf"'!$D70</f>
        <v>1</v>
      </c>
      <c r="S71" s="6">
        <f>'"cdf"'!S70/'"cdf"'!$D70</f>
        <v>1</v>
      </c>
      <c r="T71" s="6">
        <f>'"cdf"'!T70/'"cdf"'!$D70</f>
        <v>1</v>
      </c>
      <c r="U71" s="6">
        <f>'"cdf"'!U70/'"cdf"'!$D70</f>
        <v>1</v>
      </c>
      <c r="V71" s="6">
        <f>'"cdf"'!V70/'"cdf"'!$D70</f>
        <v>1</v>
      </c>
      <c r="W71" s="6">
        <f>'"cdf"'!W70/'"cdf"'!$D70</f>
        <v>1</v>
      </c>
      <c r="X71" s="6">
        <f>'"cdf"'!X70/'"cdf"'!$D70</f>
        <v>1</v>
      </c>
      <c r="Y71" s="6">
        <f>'"cdf"'!Y70/'"cdf"'!$D70</f>
        <v>0.9907407407407407</v>
      </c>
      <c r="Z71" s="6">
        <f>'"cdf"'!Z70/'"cdf"'!$D70</f>
        <v>0.9907407407407407</v>
      </c>
      <c r="AA71" s="6">
        <f>'"cdf"'!AA70/'"cdf"'!$D70</f>
        <v>0.9907407407407407</v>
      </c>
      <c r="AB71" s="6">
        <f>'"cdf"'!AB70/'"cdf"'!$D70</f>
        <v>0.9907407407407407</v>
      </c>
      <c r="AC71" s="6">
        <f>'"cdf"'!AC70/'"cdf"'!$D70</f>
        <v>0.9907407407407407</v>
      </c>
      <c r="AD71" s="6">
        <f>'"cdf"'!AD70/'"cdf"'!$D70</f>
        <v>0.9907407407407407</v>
      </c>
      <c r="AE71" s="6">
        <f>'"cdf"'!AE70/'"cdf"'!$D70</f>
        <v>0.98611111111111105</v>
      </c>
      <c r="AF71" s="6">
        <f>'"cdf"'!AF70/'"cdf"'!$D70</f>
        <v>0.98611111111111105</v>
      </c>
      <c r="AG71" s="6">
        <f>'"cdf"'!AG70/'"cdf"'!$D70</f>
        <v>0.97685185185185186</v>
      </c>
      <c r="AH71" s="6">
        <f>'"cdf"'!AH70/'"cdf"'!$D70</f>
        <v>0.97222222222222221</v>
      </c>
      <c r="AI71" s="6">
        <f>'"cdf"'!AI70/'"cdf"'!$D70</f>
        <v>0.97222222222222221</v>
      </c>
      <c r="AJ71" s="6">
        <f>'"cdf"'!AJ70/'"cdf"'!$D70</f>
        <v>0.95833333333333337</v>
      </c>
      <c r="AK71" s="6">
        <f>'"cdf"'!AK70/'"cdf"'!$D70</f>
        <v>0.95833333333333337</v>
      </c>
      <c r="AL71" s="6">
        <f>'"cdf"'!AL70/'"cdf"'!$D70</f>
        <v>0.94907407407407407</v>
      </c>
      <c r="AM71" s="6">
        <f>'"cdf"'!AM70/'"cdf"'!$D70</f>
        <v>0.94444444444444453</v>
      </c>
      <c r="AN71" s="6">
        <f>'"cdf"'!AN70/'"cdf"'!$D70</f>
        <v>0.93981481481481499</v>
      </c>
      <c r="AO71" s="6">
        <f>'"cdf"'!AO70/'"cdf"'!$D70</f>
        <v>0.93518518518518523</v>
      </c>
      <c r="AP71" s="6">
        <f>'"cdf"'!AP70/'"cdf"'!$D70</f>
        <v>0.93055555555555558</v>
      </c>
      <c r="AQ71" s="6">
        <f>'"cdf"'!AQ70/'"cdf"'!$D70</f>
        <v>0.91666666666666685</v>
      </c>
      <c r="AR71" s="6">
        <f>'"cdf"'!AR70/'"cdf"'!$D70</f>
        <v>0.90740740740740755</v>
      </c>
      <c r="AS71" s="6">
        <f>'"cdf"'!AS70/'"cdf"'!$D70</f>
        <v>0.90277777777777801</v>
      </c>
      <c r="AT71" s="6">
        <f>'"cdf"'!AT70/'"cdf"'!$D70</f>
        <v>0.88888888888888895</v>
      </c>
      <c r="AU71" s="6">
        <f>'"cdf"'!AU70/'"cdf"'!$D70</f>
        <v>0.87037037037037057</v>
      </c>
      <c r="AV71" s="6">
        <f>'"cdf"'!AV70/'"cdf"'!$D70</f>
        <v>0.86574074074074081</v>
      </c>
      <c r="AW71" s="6">
        <f>'"cdf"'!AW70/'"cdf"'!$D70</f>
        <v>0.86111111111111116</v>
      </c>
      <c r="AX71" s="6">
        <f>'"cdf"'!AX70/'"cdf"'!$D70</f>
        <v>0.85185185185185208</v>
      </c>
      <c r="AY71" s="6">
        <f>'"cdf"'!AY70/'"cdf"'!$D70</f>
        <v>0.84722222222222243</v>
      </c>
      <c r="AZ71" s="6">
        <f>'"cdf"'!AZ70/'"cdf"'!$D70</f>
        <v>0.84259259259259267</v>
      </c>
      <c r="BA71" s="6">
        <f>'"cdf"'!BA70/'"cdf"'!$D70</f>
        <v>0.81018518518518523</v>
      </c>
      <c r="BB71" s="6">
        <f>'"cdf"'!BB70/'"cdf"'!$D70</f>
        <v>0.79166666666666674</v>
      </c>
      <c r="BC71" s="6">
        <f>'"cdf"'!BC70/'"cdf"'!$D70</f>
        <v>0.78240740740740744</v>
      </c>
      <c r="BD71" s="6">
        <f>'"cdf"'!BD70/'"cdf"'!$D70</f>
        <v>0.7685185185185186</v>
      </c>
      <c r="BE71" s="6">
        <f>'"cdf"'!BE70/'"cdf"'!$D70</f>
        <v>0.75925925925925941</v>
      </c>
      <c r="BF71" s="6">
        <f>'"cdf"'!BF70/'"cdf"'!$D70</f>
        <v>0.74537037037037046</v>
      </c>
      <c r="BG71" s="6">
        <f>'"cdf"'!BG70/'"cdf"'!$D70</f>
        <v>0.74074074074074081</v>
      </c>
      <c r="BH71" s="6">
        <f>'"cdf"'!BH70/'"cdf"'!$D70</f>
        <v>0.71296296296296302</v>
      </c>
      <c r="BI71" s="6">
        <f>'"cdf"'!BI70/'"cdf"'!$D70</f>
        <v>0.68518518518518523</v>
      </c>
      <c r="BJ71" s="6">
        <f>'"cdf"'!BJ70/'"cdf"'!$D70</f>
        <v>0.66203703703703709</v>
      </c>
      <c r="BK71" s="6">
        <f>'"cdf"'!BK70/'"cdf"'!$D70</f>
        <v>0.6435185185185186</v>
      </c>
      <c r="BL71" s="6">
        <f>'"cdf"'!BL70/'"cdf"'!$D70</f>
        <v>0.63425925925925941</v>
      </c>
      <c r="BM71" s="6">
        <f>'"cdf"'!BM70/'"cdf"'!$D70</f>
        <v>0.62500000000000011</v>
      </c>
      <c r="BN71" s="6">
        <f>'"cdf"'!BN70/'"cdf"'!$D70</f>
        <v>0.61111111111111127</v>
      </c>
      <c r="BO71" s="6">
        <f>'"cdf"'!BO70/'"cdf"'!$D70</f>
        <v>0.55092592592592626</v>
      </c>
      <c r="BP71" s="6">
        <f>'"cdf"'!BP70/'"cdf"'!$D70</f>
        <v>0.53703703703703742</v>
      </c>
      <c r="BQ71" s="6">
        <f>'"cdf"'!BQ70/'"cdf"'!$D70</f>
        <v>0.52777777777777812</v>
      </c>
      <c r="BR71" s="6">
        <f>'"cdf"'!BR70/'"cdf"'!$D70</f>
        <v>0.47685185185185219</v>
      </c>
      <c r="BS71" s="6">
        <f>'"cdf"'!BS70/'"cdf"'!$D70</f>
        <v>0.16203703703703726</v>
      </c>
      <c r="BT71" s="6">
        <f>'"cdf"'!BT70/'"cdf"'!$D70</f>
        <v>0.13425925925925944</v>
      </c>
      <c r="BU71" s="7">
        <f>'"cdf"'!BU70/'"cdf"'!$D70</f>
        <v>0.11111111111111127</v>
      </c>
      <c r="BW71" s="14">
        <f t="shared" si="21"/>
        <v>35</v>
      </c>
      <c r="BX71" s="14">
        <f t="shared" si="21"/>
        <v>48</v>
      </c>
      <c r="BY71" s="14">
        <f t="shared" si="21"/>
        <v>55</v>
      </c>
      <c r="BZ71" s="14">
        <f t="shared" si="21"/>
        <v>60</v>
      </c>
      <c r="CA71" s="14">
        <f t="shared" si="21"/>
        <v>65</v>
      </c>
      <c r="CB71" s="14">
        <f t="shared" si="21"/>
        <v>68</v>
      </c>
      <c r="CC71" s="14">
        <f t="shared" si="21"/>
        <v>68</v>
      </c>
      <c r="CD71" s="14">
        <f t="shared" si="21"/>
        <v>68</v>
      </c>
      <c r="CE71" s="14">
        <f t="shared" si="21"/>
        <v>69</v>
      </c>
      <c r="CF71" s="14">
        <f t="shared" si="21"/>
        <v>71</v>
      </c>
      <c r="CG71" s="14">
        <f t="shared" si="21"/>
        <v>71</v>
      </c>
      <c r="CI71" s="14">
        <f t="shared" si="17"/>
        <v>64</v>
      </c>
      <c r="CJ71" s="14">
        <f t="shared" si="17"/>
        <v>77</v>
      </c>
      <c r="CK71" s="14">
        <f t="shared" si="17"/>
        <v>84</v>
      </c>
      <c r="CL71" s="14">
        <f t="shared" si="17"/>
        <v>89</v>
      </c>
      <c r="CM71" s="14">
        <f t="shared" si="17"/>
        <v>94</v>
      </c>
      <c r="CN71" s="14">
        <f t="shared" si="15"/>
        <v>97</v>
      </c>
      <c r="CO71" s="14">
        <f t="shared" si="15"/>
        <v>97</v>
      </c>
      <c r="CP71" s="14">
        <f t="shared" si="15"/>
        <v>97</v>
      </c>
      <c r="CQ71" s="14">
        <f t="shared" si="15"/>
        <v>98</v>
      </c>
      <c r="CR71" s="14">
        <f t="shared" si="15"/>
        <v>100</v>
      </c>
      <c r="CS71" s="14">
        <f t="shared" si="15"/>
        <v>100</v>
      </c>
      <c r="CU71" s="14">
        <f t="shared" si="18"/>
        <v>-33</v>
      </c>
      <c r="CV71" s="14">
        <f t="shared" si="18"/>
        <v>-20</v>
      </c>
      <c r="CW71" s="14">
        <f t="shared" si="18"/>
        <v>-13</v>
      </c>
      <c r="CX71" s="14">
        <f t="shared" si="18"/>
        <v>-8</v>
      </c>
      <c r="CY71" s="14">
        <f t="shared" si="18"/>
        <v>-3</v>
      </c>
      <c r="CZ71" s="14">
        <f t="shared" si="16"/>
        <v>0</v>
      </c>
      <c r="DA71" s="14">
        <f t="shared" si="16"/>
        <v>0</v>
      </c>
      <c r="DB71" s="14">
        <f t="shared" si="16"/>
        <v>0</v>
      </c>
      <c r="DC71" s="14">
        <f t="shared" si="16"/>
        <v>1</v>
      </c>
      <c r="DD71" s="14">
        <f t="shared" si="16"/>
        <v>3</v>
      </c>
      <c r="DE71" s="14">
        <f t="shared" si="16"/>
        <v>3</v>
      </c>
      <c r="DG71" s="14">
        <f t="shared" ref="DG71:DI74" si="23">CU71/$B71</f>
        <v>-0.34020618556701032</v>
      </c>
      <c r="DH71" s="14">
        <f t="shared" si="23"/>
        <v>-0.20618556701030927</v>
      </c>
      <c r="DI71" s="14">
        <f t="shared" si="23"/>
        <v>-0.13402061855670103</v>
      </c>
      <c r="DJ71" s="14">
        <f t="shared" si="22"/>
        <v>-8.247422680412371E-2</v>
      </c>
      <c r="DK71" s="14">
        <f t="shared" si="22"/>
        <v>-3.0927835051546393E-2</v>
      </c>
      <c r="DL71" s="14">
        <f t="shared" si="22"/>
        <v>0</v>
      </c>
      <c r="DM71" s="14">
        <f t="shared" si="22"/>
        <v>0</v>
      </c>
      <c r="DN71" s="14">
        <f t="shared" si="22"/>
        <v>0</v>
      </c>
      <c r="DO71" s="14">
        <f t="shared" si="22"/>
        <v>1.0309278350515464E-2</v>
      </c>
      <c r="DP71" s="14">
        <f t="shared" si="19"/>
        <v>3.0927835051546393E-2</v>
      </c>
      <c r="DQ71" s="14">
        <f t="shared" si="19"/>
        <v>3.0927835051546393E-2</v>
      </c>
    </row>
    <row r="72" spans="1:121" x14ac:dyDescent="0.25">
      <c r="A72">
        <v>69</v>
      </c>
      <c r="B72">
        <v>98</v>
      </c>
      <c r="C72" s="5">
        <f>SUM(pdf!C71:$BU71)</f>
        <v>0.99999999999999933</v>
      </c>
      <c r="D72" s="6">
        <f>'"cdf"'!D71/'"cdf"'!$D71</f>
        <v>1</v>
      </c>
      <c r="E72" s="6">
        <f>'"cdf"'!E71/'"cdf"'!$D71</f>
        <v>1</v>
      </c>
      <c r="F72" s="6">
        <f>'"cdf"'!F71/'"cdf"'!$D71</f>
        <v>1</v>
      </c>
      <c r="G72" s="6">
        <f>'"cdf"'!G71/'"cdf"'!$D71</f>
        <v>1</v>
      </c>
      <c r="H72" s="6">
        <f>'"cdf"'!H71/'"cdf"'!$D71</f>
        <v>1</v>
      </c>
      <c r="I72" s="6">
        <f>'"cdf"'!I71/'"cdf"'!$D71</f>
        <v>1</v>
      </c>
      <c r="J72" s="6">
        <f>'"cdf"'!J71/'"cdf"'!$D71</f>
        <v>1</v>
      </c>
      <c r="K72" s="6">
        <f>'"cdf"'!K71/'"cdf"'!$D71</f>
        <v>1</v>
      </c>
      <c r="L72" s="6">
        <f>'"cdf"'!L71/'"cdf"'!$D71</f>
        <v>1</v>
      </c>
      <c r="M72" s="6">
        <f>'"cdf"'!M71/'"cdf"'!$D71</f>
        <v>1</v>
      </c>
      <c r="N72" s="6">
        <f>'"cdf"'!N71/'"cdf"'!$D71</f>
        <v>1</v>
      </c>
      <c r="O72" s="6">
        <f>'"cdf"'!O71/'"cdf"'!$D71</f>
        <v>1</v>
      </c>
      <c r="P72" s="6">
        <f>'"cdf"'!P71/'"cdf"'!$D71</f>
        <v>1</v>
      </c>
      <c r="Q72" s="6">
        <f>'"cdf"'!Q71/'"cdf"'!$D71</f>
        <v>1</v>
      </c>
      <c r="R72" s="6">
        <f>'"cdf"'!R71/'"cdf"'!$D71</f>
        <v>1</v>
      </c>
      <c r="S72" s="6">
        <f>'"cdf"'!S71/'"cdf"'!$D71</f>
        <v>1</v>
      </c>
      <c r="T72" s="6">
        <f>'"cdf"'!T71/'"cdf"'!$D71</f>
        <v>1</v>
      </c>
      <c r="U72" s="6">
        <f>'"cdf"'!U71/'"cdf"'!$D71</f>
        <v>1</v>
      </c>
      <c r="V72" s="6">
        <f>'"cdf"'!V71/'"cdf"'!$D71</f>
        <v>1</v>
      </c>
      <c r="W72" s="6">
        <f>'"cdf"'!W71/'"cdf"'!$D71</f>
        <v>1</v>
      </c>
      <c r="X72" s="6">
        <f>'"cdf"'!X71/'"cdf"'!$D71</f>
        <v>1</v>
      </c>
      <c r="Y72" s="6">
        <f>'"cdf"'!Y71/'"cdf"'!$D71</f>
        <v>0.99736147757255944</v>
      </c>
      <c r="Z72" s="6">
        <f>'"cdf"'!Z71/'"cdf"'!$D71</f>
        <v>0.99472295514511877</v>
      </c>
      <c r="AA72" s="6">
        <f>'"cdf"'!AA71/'"cdf"'!$D71</f>
        <v>0.99208443271767799</v>
      </c>
      <c r="AB72" s="6">
        <f>'"cdf"'!AB71/'"cdf"'!$D71</f>
        <v>0.99208443271767799</v>
      </c>
      <c r="AC72" s="6">
        <f>'"cdf"'!AC71/'"cdf"'!$D71</f>
        <v>0.99208443271767799</v>
      </c>
      <c r="AD72" s="6">
        <f>'"cdf"'!AD71/'"cdf"'!$D71</f>
        <v>0.98944591029023743</v>
      </c>
      <c r="AE72" s="6">
        <f>'"cdf"'!AE71/'"cdf"'!$D71</f>
        <v>0.98944591029023743</v>
      </c>
      <c r="AF72" s="6">
        <f>'"cdf"'!AF71/'"cdf"'!$D71</f>
        <v>0.97889182058047497</v>
      </c>
      <c r="AG72" s="6">
        <f>'"cdf"'!AG71/'"cdf"'!$D71</f>
        <v>0.97625329815303419</v>
      </c>
      <c r="AH72" s="6">
        <f>'"cdf"'!AH71/'"cdf"'!$D71</f>
        <v>0.97097625329815307</v>
      </c>
      <c r="AI72" s="6">
        <f>'"cdf"'!AI71/'"cdf"'!$D71</f>
        <v>0.97097625329815307</v>
      </c>
      <c r="AJ72" s="6">
        <f>'"cdf"'!AJ71/'"cdf"'!$D71</f>
        <v>0.96569920844327184</v>
      </c>
      <c r="AK72" s="6">
        <f>'"cdf"'!AK71/'"cdf"'!$D71</f>
        <v>0.96569920844327184</v>
      </c>
      <c r="AL72" s="6">
        <f>'"cdf"'!AL71/'"cdf"'!$D71</f>
        <v>0.96569920844327184</v>
      </c>
      <c r="AM72" s="6">
        <f>'"cdf"'!AM71/'"cdf"'!$D71</f>
        <v>0.95250659630606871</v>
      </c>
      <c r="AN72" s="6">
        <f>'"cdf"'!AN71/'"cdf"'!$D71</f>
        <v>0.94195250659630614</v>
      </c>
      <c r="AO72" s="6">
        <f>'"cdf"'!AO71/'"cdf"'!$D71</f>
        <v>0.93403693931398424</v>
      </c>
      <c r="AP72" s="6">
        <f>'"cdf"'!AP71/'"cdf"'!$D71</f>
        <v>0.93139841688654357</v>
      </c>
      <c r="AQ72" s="6">
        <f>'"cdf"'!AQ71/'"cdf"'!$D71</f>
        <v>0.92612137203166234</v>
      </c>
      <c r="AR72" s="6">
        <f>'"cdf"'!AR71/'"cdf"'!$D71</f>
        <v>0.91556728232189977</v>
      </c>
      <c r="AS72" s="6">
        <f>'"cdf"'!AS71/'"cdf"'!$D71</f>
        <v>0.89709762532981541</v>
      </c>
      <c r="AT72" s="6">
        <f>'"cdf"'!AT71/'"cdf"'!$D71</f>
        <v>0.89709762532981541</v>
      </c>
      <c r="AU72" s="6">
        <f>'"cdf"'!AU71/'"cdf"'!$D71</f>
        <v>0.88918205804749351</v>
      </c>
      <c r="AV72" s="6">
        <f>'"cdf"'!AV71/'"cdf"'!$D71</f>
        <v>0.88390501319261217</v>
      </c>
      <c r="AW72" s="6">
        <f>'"cdf"'!AW71/'"cdf"'!$D71</f>
        <v>0.86807387862796836</v>
      </c>
      <c r="AX72" s="6">
        <f>'"cdf"'!AX71/'"cdf"'!$D71</f>
        <v>0.86543535620052781</v>
      </c>
      <c r="AY72" s="6">
        <f>'"cdf"'!AY71/'"cdf"'!$D71</f>
        <v>0.86015831134564669</v>
      </c>
      <c r="AZ72" s="6">
        <f>'"cdf"'!AZ71/'"cdf"'!$D71</f>
        <v>0.84696569920844345</v>
      </c>
      <c r="BA72" s="6">
        <f>'"cdf"'!BA71/'"cdf"'!$D71</f>
        <v>0.83905013192612143</v>
      </c>
      <c r="BB72" s="6">
        <f>'"cdf"'!BB71/'"cdf"'!$D71</f>
        <v>0.8100263852242745</v>
      </c>
      <c r="BC72" s="6">
        <f>'"cdf"'!BC71/'"cdf"'!$D71</f>
        <v>0.7941952506596307</v>
      </c>
      <c r="BD72" s="6">
        <f>'"cdf"'!BD71/'"cdf"'!$D71</f>
        <v>0.7783641160949869</v>
      </c>
      <c r="BE72" s="6">
        <f>'"cdf"'!BE71/'"cdf"'!$D71</f>
        <v>0.76253298153034321</v>
      </c>
      <c r="BF72" s="6">
        <f>'"cdf"'!BF71/'"cdf"'!$D71</f>
        <v>0.73614775725593684</v>
      </c>
      <c r="BG72" s="6">
        <f>'"cdf"'!BG71/'"cdf"'!$D71</f>
        <v>0.72823218997361494</v>
      </c>
      <c r="BH72" s="6">
        <f>'"cdf"'!BH71/'"cdf"'!$D71</f>
        <v>0.72031662269129304</v>
      </c>
      <c r="BI72" s="6">
        <f>'"cdf"'!BI71/'"cdf"'!$D71</f>
        <v>0.70184696569920857</v>
      </c>
      <c r="BJ72" s="6">
        <f>'"cdf"'!BJ71/'"cdf"'!$D71</f>
        <v>0.6675461741424803</v>
      </c>
      <c r="BK72" s="6">
        <f>'"cdf"'!BK71/'"cdf"'!$D71</f>
        <v>0.65699208443271784</v>
      </c>
      <c r="BL72" s="6">
        <f>'"cdf"'!BL71/'"cdf"'!$D71</f>
        <v>0.63324538258575203</v>
      </c>
      <c r="BM72" s="6">
        <f>'"cdf"'!BM71/'"cdf"'!$D71</f>
        <v>0.62269129287598957</v>
      </c>
      <c r="BN72" s="6">
        <f>'"cdf"'!BN71/'"cdf"'!$D71</f>
        <v>0.59894459102902387</v>
      </c>
      <c r="BO72" s="6">
        <f>'"cdf"'!BO71/'"cdf"'!$D71</f>
        <v>0.57519788918205816</v>
      </c>
      <c r="BP72" s="6">
        <f>'"cdf"'!BP71/'"cdf"'!$D71</f>
        <v>0.54617414248021112</v>
      </c>
      <c r="BQ72" s="6">
        <f>'"cdf"'!BQ71/'"cdf"'!$D71</f>
        <v>0.52242744063324531</v>
      </c>
      <c r="BR72" s="6">
        <f>'"cdf"'!BR71/'"cdf"'!$D71</f>
        <v>0.47757255936675486</v>
      </c>
      <c r="BS72" s="6">
        <f>'"cdf"'!BS71/'"cdf"'!$D71</f>
        <v>0.45382585751978916</v>
      </c>
      <c r="BT72" s="6">
        <f>'"cdf"'!BT71/'"cdf"'!$D71</f>
        <v>0.12664907651715024</v>
      </c>
      <c r="BU72" s="7">
        <f>'"cdf"'!BU71/'"cdf"'!$D71</f>
        <v>0.10026385224274388</v>
      </c>
      <c r="BW72" s="14">
        <f t="shared" si="21"/>
        <v>37</v>
      </c>
      <c r="BX72" s="14">
        <f t="shared" si="21"/>
        <v>49</v>
      </c>
      <c r="BY72" s="14">
        <f t="shared" si="21"/>
        <v>55</v>
      </c>
      <c r="BZ72" s="14">
        <f t="shared" si="21"/>
        <v>61</v>
      </c>
      <c r="CA72" s="14">
        <f t="shared" si="21"/>
        <v>65</v>
      </c>
      <c r="CB72" s="14">
        <f t="shared" si="21"/>
        <v>69</v>
      </c>
      <c r="CC72" s="14">
        <f t="shared" si="21"/>
        <v>69</v>
      </c>
      <c r="CD72" s="14">
        <f t="shared" si="21"/>
        <v>69</v>
      </c>
      <c r="CE72" s="14">
        <f t="shared" si="21"/>
        <v>69</v>
      </c>
      <c r="CF72" s="14">
        <f t="shared" si="21"/>
        <v>71</v>
      </c>
      <c r="CG72" s="14">
        <f t="shared" si="21"/>
        <v>71</v>
      </c>
      <c r="CI72" s="14">
        <f t="shared" si="17"/>
        <v>66</v>
      </c>
      <c r="CJ72" s="14">
        <f t="shared" si="17"/>
        <v>78</v>
      </c>
      <c r="CK72" s="14">
        <f t="shared" si="17"/>
        <v>84</v>
      </c>
      <c r="CL72" s="14">
        <f t="shared" si="17"/>
        <v>90</v>
      </c>
      <c r="CM72" s="14">
        <f t="shared" si="17"/>
        <v>94</v>
      </c>
      <c r="CN72" s="14">
        <f t="shared" si="15"/>
        <v>98</v>
      </c>
      <c r="CO72" s="14">
        <f t="shared" si="15"/>
        <v>98</v>
      </c>
      <c r="CP72" s="14">
        <f t="shared" si="15"/>
        <v>98</v>
      </c>
      <c r="CQ72" s="14">
        <f t="shared" si="15"/>
        <v>98</v>
      </c>
      <c r="CR72" s="14">
        <f t="shared" si="15"/>
        <v>100</v>
      </c>
      <c r="CS72" s="14">
        <f t="shared" si="15"/>
        <v>100</v>
      </c>
      <c r="CU72" s="14">
        <f t="shared" si="18"/>
        <v>-32</v>
      </c>
      <c r="CV72" s="14">
        <f t="shared" si="18"/>
        <v>-20</v>
      </c>
      <c r="CW72" s="14">
        <f t="shared" si="18"/>
        <v>-14</v>
      </c>
      <c r="CX72" s="14">
        <f t="shared" si="18"/>
        <v>-8</v>
      </c>
      <c r="CY72" s="14">
        <f t="shared" si="18"/>
        <v>-4</v>
      </c>
      <c r="CZ72" s="14">
        <f t="shared" si="16"/>
        <v>0</v>
      </c>
      <c r="DA72" s="14">
        <f t="shared" si="16"/>
        <v>0</v>
      </c>
      <c r="DB72" s="14">
        <f t="shared" si="16"/>
        <v>0</v>
      </c>
      <c r="DC72" s="14">
        <f t="shared" si="16"/>
        <v>0</v>
      </c>
      <c r="DD72" s="14">
        <f t="shared" si="16"/>
        <v>2</v>
      </c>
      <c r="DE72" s="14">
        <f t="shared" si="16"/>
        <v>2</v>
      </c>
      <c r="DG72" s="14">
        <f t="shared" si="23"/>
        <v>-0.32653061224489793</v>
      </c>
      <c r="DH72" s="14">
        <f t="shared" si="23"/>
        <v>-0.20408163265306123</v>
      </c>
      <c r="DI72" s="14">
        <f t="shared" si="23"/>
        <v>-0.14285714285714285</v>
      </c>
      <c r="DJ72" s="14">
        <f t="shared" si="22"/>
        <v>-8.1632653061224483E-2</v>
      </c>
      <c r="DK72" s="14">
        <f t="shared" si="22"/>
        <v>-4.0816326530612242E-2</v>
      </c>
      <c r="DL72" s="14">
        <f t="shared" si="22"/>
        <v>0</v>
      </c>
      <c r="DM72" s="14">
        <f t="shared" si="22"/>
        <v>0</v>
      </c>
      <c r="DN72" s="14">
        <f t="shared" si="22"/>
        <v>0</v>
      </c>
      <c r="DO72" s="14">
        <f t="shared" si="22"/>
        <v>0</v>
      </c>
      <c r="DP72" s="14">
        <f t="shared" si="19"/>
        <v>2.0408163265306121E-2</v>
      </c>
      <c r="DQ72" s="14">
        <f t="shared" si="19"/>
        <v>2.0408163265306121E-2</v>
      </c>
    </row>
    <row r="73" spans="1:121" x14ac:dyDescent="0.25">
      <c r="A73">
        <v>70</v>
      </c>
      <c r="B73">
        <v>99</v>
      </c>
      <c r="C73" s="5">
        <f>SUM(pdf!C72:$BU72)</f>
        <v>0.999999999999999</v>
      </c>
      <c r="D73" s="6">
        <f>'"cdf"'!D72/'"cdf"'!$D72</f>
        <v>1</v>
      </c>
      <c r="E73" s="6">
        <f>'"cdf"'!E72/'"cdf"'!$D72</f>
        <v>1</v>
      </c>
      <c r="F73" s="6">
        <f>'"cdf"'!F72/'"cdf"'!$D72</f>
        <v>1</v>
      </c>
      <c r="G73" s="6">
        <f>'"cdf"'!G72/'"cdf"'!$D72</f>
        <v>1</v>
      </c>
      <c r="H73" s="6">
        <f>'"cdf"'!H72/'"cdf"'!$D72</f>
        <v>1</v>
      </c>
      <c r="I73" s="6">
        <f>'"cdf"'!I72/'"cdf"'!$D72</f>
        <v>1</v>
      </c>
      <c r="J73" s="6">
        <f>'"cdf"'!J72/'"cdf"'!$D72</f>
        <v>1</v>
      </c>
      <c r="K73" s="6">
        <f>'"cdf"'!K72/'"cdf"'!$D72</f>
        <v>1</v>
      </c>
      <c r="L73" s="6">
        <f>'"cdf"'!L72/'"cdf"'!$D72</f>
        <v>1</v>
      </c>
      <c r="M73" s="6">
        <f>'"cdf"'!M72/'"cdf"'!$D72</f>
        <v>1</v>
      </c>
      <c r="N73" s="6">
        <f>'"cdf"'!N72/'"cdf"'!$D72</f>
        <v>1</v>
      </c>
      <c r="O73" s="6">
        <f>'"cdf"'!O72/'"cdf"'!$D72</f>
        <v>1</v>
      </c>
      <c r="P73" s="6">
        <f>'"cdf"'!P72/'"cdf"'!$D72</f>
        <v>1</v>
      </c>
      <c r="Q73" s="6">
        <f>'"cdf"'!Q72/'"cdf"'!$D72</f>
        <v>1</v>
      </c>
      <c r="R73" s="6">
        <f>'"cdf"'!R72/'"cdf"'!$D72</f>
        <v>1</v>
      </c>
      <c r="S73" s="6">
        <f>'"cdf"'!S72/'"cdf"'!$D72</f>
        <v>1</v>
      </c>
      <c r="T73" s="6">
        <f>'"cdf"'!T72/'"cdf"'!$D72</f>
        <v>0.99823321554770317</v>
      </c>
      <c r="U73" s="6">
        <f>'"cdf"'!U72/'"cdf"'!$D72</f>
        <v>0.99823321554770317</v>
      </c>
      <c r="V73" s="6">
        <f>'"cdf"'!V72/'"cdf"'!$D72</f>
        <v>0.99823321554770317</v>
      </c>
      <c r="W73" s="6">
        <f>'"cdf"'!W72/'"cdf"'!$D72</f>
        <v>0.99823321554770317</v>
      </c>
      <c r="X73" s="6">
        <f>'"cdf"'!X72/'"cdf"'!$D72</f>
        <v>0.99646643109540634</v>
      </c>
      <c r="Y73" s="6">
        <f>'"cdf"'!Y72/'"cdf"'!$D72</f>
        <v>0.99646643109540634</v>
      </c>
      <c r="Z73" s="6">
        <f>'"cdf"'!Z72/'"cdf"'!$D72</f>
        <v>0.99646643109540634</v>
      </c>
      <c r="AA73" s="6">
        <f>'"cdf"'!AA72/'"cdf"'!$D72</f>
        <v>0.9946996466431095</v>
      </c>
      <c r="AB73" s="6">
        <f>'"cdf"'!AB72/'"cdf"'!$D72</f>
        <v>0.9946996466431095</v>
      </c>
      <c r="AC73" s="6">
        <f>'"cdf"'!AC72/'"cdf"'!$D72</f>
        <v>0.9946996466431095</v>
      </c>
      <c r="AD73" s="6">
        <f>'"cdf"'!AD72/'"cdf"'!$D72</f>
        <v>0.99293286219081278</v>
      </c>
      <c r="AE73" s="6">
        <f>'"cdf"'!AE72/'"cdf"'!$D72</f>
        <v>0.9876325088339224</v>
      </c>
      <c r="AF73" s="6">
        <f>'"cdf"'!AF72/'"cdf"'!$D72</f>
        <v>0.98409893992932862</v>
      </c>
      <c r="AG73" s="6">
        <f>'"cdf"'!AG72/'"cdf"'!$D72</f>
        <v>0.98409893992932862</v>
      </c>
      <c r="AH73" s="6">
        <f>'"cdf"'!AH72/'"cdf"'!$D72</f>
        <v>0.9770318021201414</v>
      </c>
      <c r="AI73" s="6">
        <f>'"cdf"'!AI72/'"cdf"'!$D72</f>
        <v>0.97349823321554785</v>
      </c>
      <c r="AJ73" s="6">
        <f>'"cdf"'!AJ72/'"cdf"'!$D72</f>
        <v>0.96643109540636052</v>
      </c>
      <c r="AK73" s="6">
        <f>'"cdf"'!AK72/'"cdf"'!$D72</f>
        <v>0.96466431095406369</v>
      </c>
      <c r="AL73" s="6">
        <f>'"cdf"'!AL72/'"cdf"'!$D72</f>
        <v>0.96289752650176696</v>
      </c>
      <c r="AM73" s="6">
        <f>'"cdf"'!AM72/'"cdf"'!$D72</f>
        <v>0.95759717314487647</v>
      </c>
      <c r="AN73" s="6">
        <f>'"cdf"'!AN72/'"cdf"'!$D72</f>
        <v>0.95583038869257952</v>
      </c>
      <c r="AO73" s="6">
        <f>'"cdf"'!AO72/'"cdf"'!$D72</f>
        <v>0.9540636042402828</v>
      </c>
      <c r="AP73" s="6">
        <f>'"cdf"'!AP72/'"cdf"'!$D72</f>
        <v>0.9469964664310957</v>
      </c>
      <c r="AQ73" s="6">
        <f>'"cdf"'!AQ72/'"cdf"'!$D72</f>
        <v>0.9469964664310957</v>
      </c>
      <c r="AR73" s="6">
        <f>'"cdf"'!AR72/'"cdf"'!$D72</f>
        <v>0.93816254416961153</v>
      </c>
      <c r="AS73" s="6">
        <f>'"cdf"'!AS72/'"cdf"'!$D72</f>
        <v>0.93462897526501787</v>
      </c>
      <c r="AT73" s="6">
        <f>'"cdf"'!AT72/'"cdf"'!$D72</f>
        <v>0.92932862190812726</v>
      </c>
      <c r="AU73" s="6">
        <f>'"cdf"'!AU72/'"cdf"'!$D72</f>
        <v>0.92049469964664343</v>
      </c>
      <c r="AV73" s="6">
        <f>'"cdf"'!AV72/'"cdf"'!$D72</f>
        <v>0.91342756183745599</v>
      </c>
      <c r="AW73" s="6">
        <f>'"cdf"'!AW72/'"cdf"'!$D72</f>
        <v>0.90106007067137828</v>
      </c>
      <c r="AX73" s="6">
        <f>'"cdf"'!AX72/'"cdf"'!$D72</f>
        <v>0.88515901060070701</v>
      </c>
      <c r="AY73" s="6">
        <f>'"cdf"'!AY72/'"cdf"'!$D72</f>
        <v>0.87455830388692601</v>
      </c>
      <c r="AZ73" s="6">
        <f>'"cdf"'!AZ72/'"cdf"'!$D72</f>
        <v>0.85159010600706742</v>
      </c>
      <c r="BA73" s="6">
        <f>'"cdf"'!BA72/'"cdf"'!$D72</f>
        <v>0.84098939929328642</v>
      </c>
      <c r="BB73" s="6">
        <f>'"cdf"'!BB72/'"cdf"'!$D72</f>
        <v>0.82862190812720871</v>
      </c>
      <c r="BC73" s="6">
        <f>'"cdf"'!BC72/'"cdf"'!$D72</f>
        <v>0.81448763250883405</v>
      </c>
      <c r="BD73" s="6">
        <f>'"cdf"'!BD72/'"cdf"'!$D72</f>
        <v>0.79505300353356911</v>
      </c>
      <c r="BE73" s="6">
        <f>'"cdf"'!BE72/'"cdf"'!$D72</f>
        <v>0.77915194346289762</v>
      </c>
      <c r="BF73" s="6">
        <f>'"cdf"'!BF72/'"cdf"'!$D72</f>
        <v>0.76855123674911685</v>
      </c>
      <c r="BG73" s="6">
        <f>'"cdf"'!BG72/'"cdf"'!$D72</f>
        <v>0.75441696113074219</v>
      </c>
      <c r="BH73" s="6">
        <f>'"cdf"'!BH72/'"cdf"'!$D72</f>
        <v>0.74204946996466448</v>
      </c>
      <c r="BI73" s="6">
        <f>'"cdf"'!BI72/'"cdf"'!$D72</f>
        <v>0.72084805653710271</v>
      </c>
      <c r="BJ73" s="6">
        <f>'"cdf"'!BJ72/'"cdf"'!$D72</f>
        <v>0.70494699646643111</v>
      </c>
      <c r="BK73" s="6">
        <f>'"cdf"'!BK72/'"cdf"'!$D72</f>
        <v>0.69434628975265034</v>
      </c>
      <c r="BL73" s="6">
        <f>'"cdf"'!BL72/'"cdf"'!$D72</f>
        <v>0.67314487632508857</v>
      </c>
      <c r="BM73" s="6">
        <f>'"cdf"'!BM72/'"cdf"'!$D72</f>
        <v>0.65371024734982353</v>
      </c>
      <c r="BN73" s="6">
        <f>'"cdf"'!BN72/'"cdf"'!$D72</f>
        <v>0.63604240282685531</v>
      </c>
      <c r="BO73" s="6">
        <f>'"cdf"'!BO72/'"cdf"'!$D72</f>
        <v>0.60247349823321572</v>
      </c>
      <c r="BP73" s="6">
        <f>'"cdf"'!BP72/'"cdf"'!$D72</f>
        <v>0.59010600706713801</v>
      </c>
      <c r="BQ73" s="6">
        <f>'"cdf"'!BQ72/'"cdf"'!$D72</f>
        <v>0.56890459363957624</v>
      </c>
      <c r="BR73" s="6">
        <f>'"cdf"'!BR72/'"cdf"'!$D72</f>
        <v>0.53356890459363981</v>
      </c>
      <c r="BS73" s="6">
        <f>'"cdf"'!BS72/'"cdf"'!$D72</f>
        <v>0.51236749116607794</v>
      </c>
      <c r="BT73" s="6">
        <f>'"cdf"'!BT72/'"cdf"'!$D72</f>
        <v>0.46996466431095424</v>
      </c>
      <c r="BU73" s="7">
        <f>'"cdf"'!BU72/'"cdf"'!$D72</f>
        <v>0.10424028268551248</v>
      </c>
      <c r="BW73" s="14">
        <f t="shared" si="21"/>
        <v>39</v>
      </c>
      <c r="BX73" s="14">
        <f t="shared" si="21"/>
        <v>50</v>
      </c>
      <c r="BY73" s="14">
        <f t="shared" si="21"/>
        <v>57</v>
      </c>
      <c r="BZ73" s="14">
        <f t="shared" si="21"/>
        <v>63</v>
      </c>
      <c r="CA73" s="14">
        <f t="shared" si="21"/>
        <v>67</v>
      </c>
      <c r="CB73" s="14">
        <f t="shared" si="21"/>
        <v>70</v>
      </c>
      <c r="CC73" s="14">
        <f t="shared" si="21"/>
        <v>70</v>
      </c>
      <c r="CD73" s="14">
        <f t="shared" si="21"/>
        <v>70</v>
      </c>
      <c r="CE73" s="14">
        <f t="shared" si="21"/>
        <v>70</v>
      </c>
      <c r="CF73" s="14">
        <f t="shared" si="21"/>
        <v>71</v>
      </c>
      <c r="CG73" s="14">
        <f t="shared" si="21"/>
        <v>71</v>
      </c>
      <c r="CI73" s="14">
        <f t="shared" si="17"/>
        <v>68</v>
      </c>
      <c r="CJ73" s="14">
        <f t="shared" si="17"/>
        <v>79</v>
      </c>
      <c r="CK73" s="14">
        <f t="shared" si="17"/>
        <v>86</v>
      </c>
      <c r="CL73" s="14">
        <f t="shared" si="17"/>
        <v>92</v>
      </c>
      <c r="CM73" s="14">
        <f t="shared" si="17"/>
        <v>96</v>
      </c>
      <c r="CN73" s="14">
        <f t="shared" si="15"/>
        <v>99</v>
      </c>
      <c r="CO73" s="14">
        <f t="shared" si="15"/>
        <v>99</v>
      </c>
      <c r="CP73" s="14">
        <f t="shared" si="15"/>
        <v>99</v>
      </c>
      <c r="CQ73" s="14">
        <f t="shared" si="15"/>
        <v>99</v>
      </c>
      <c r="CR73" s="14">
        <f t="shared" si="15"/>
        <v>100</v>
      </c>
      <c r="CS73" s="14">
        <f t="shared" si="15"/>
        <v>100</v>
      </c>
      <c r="CU73" s="14">
        <f t="shared" si="18"/>
        <v>-31</v>
      </c>
      <c r="CV73" s="14">
        <f t="shared" si="18"/>
        <v>-20</v>
      </c>
      <c r="CW73" s="14">
        <f t="shared" si="18"/>
        <v>-13</v>
      </c>
      <c r="CX73" s="14">
        <f t="shared" si="18"/>
        <v>-7</v>
      </c>
      <c r="CY73" s="14">
        <f t="shared" si="18"/>
        <v>-3</v>
      </c>
      <c r="CZ73" s="14">
        <f t="shared" si="16"/>
        <v>0</v>
      </c>
      <c r="DA73" s="14">
        <f t="shared" si="16"/>
        <v>0</v>
      </c>
      <c r="DB73" s="14">
        <f t="shared" si="16"/>
        <v>0</v>
      </c>
      <c r="DC73" s="14">
        <f t="shared" si="16"/>
        <v>0</v>
      </c>
      <c r="DD73" s="14">
        <f t="shared" si="16"/>
        <v>1</v>
      </c>
      <c r="DE73" s="14">
        <f t="shared" si="16"/>
        <v>1</v>
      </c>
      <c r="DG73" s="14">
        <f t="shared" si="23"/>
        <v>-0.31313131313131315</v>
      </c>
      <c r="DH73" s="14">
        <f t="shared" si="23"/>
        <v>-0.20202020202020202</v>
      </c>
      <c r="DI73" s="14">
        <f t="shared" si="23"/>
        <v>-0.13131313131313133</v>
      </c>
      <c r="DJ73" s="14">
        <f t="shared" si="22"/>
        <v>-7.0707070707070704E-2</v>
      </c>
      <c r="DK73" s="14">
        <f t="shared" si="22"/>
        <v>-3.0303030303030304E-2</v>
      </c>
      <c r="DL73" s="14">
        <f t="shared" si="22"/>
        <v>0</v>
      </c>
      <c r="DM73" s="14">
        <f t="shared" si="22"/>
        <v>0</v>
      </c>
      <c r="DN73" s="14">
        <f t="shared" si="22"/>
        <v>0</v>
      </c>
      <c r="DO73" s="14">
        <f t="shared" si="22"/>
        <v>0</v>
      </c>
      <c r="DP73" s="14">
        <f t="shared" si="19"/>
        <v>1.0101010101010102E-2</v>
      </c>
      <c r="DQ73" s="14">
        <f t="shared" si="19"/>
        <v>1.0101010101010102E-2</v>
      </c>
    </row>
    <row r="74" spans="1:121" ht="15.75" thickBot="1" x14ac:dyDescent="0.3">
      <c r="A74">
        <v>71</v>
      </c>
      <c r="B74">
        <v>100</v>
      </c>
      <c r="C74" s="8">
        <f>SUM(pdf!C73:$BU73)</f>
        <v>0.99999999999999978</v>
      </c>
      <c r="D74" s="9">
        <f>'"cdf"'!D73/'"cdf"'!$D73</f>
        <v>1</v>
      </c>
      <c r="E74" s="9">
        <f>'"cdf"'!E73/'"cdf"'!$D73</f>
        <v>1</v>
      </c>
      <c r="F74" s="9">
        <f>'"cdf"'!F73/'"cdf"'!$D73</f>
        <v>0.99993429266049028</v>
      </c>
      <c r="G74" s="9">
        <f>'"cdf"'!G73/'"cdf"'!$D73</f>
        <v>0.99993429266049028</v>
      </c>
      <c r="H74" s="9">
        <f>'"cdf"'!H73/'"cdf"'!$D73</f>
        <v>0.99993429266049028</v>
      </c>
      <c r="I74" s="9">
        <f>'"cdf"'!I73/'"cdf"'!$D73</f>
        <v>0.99993429266049028</v>
      </c>
      <c r="J74" s="9">
        <f>'"cdf"'!J73/'"cdf"'!$D73</f>
        <v>0.99993429266049028</v>
      </c>
      <c r="K74" s="9">
        <f>'"cdf"'!K73/'"cdf"'!$D73</f>
        <v>0.99993429266049028</v>
      </c>
      <c r="L74" s="9">
        <f>'"cdf"'!L73/'"cdf"'!$D73</f>
        <v>0.99993429266049028</v>
      </c>
      <c r="M74" s="9">
        <f>'"cdf"'!M73/'"cdf"'!$D73</f>
        <v>0.99980287798147061</v>
      </c>
      <c r="N74" s="9">
        <f>'"cdf"'!N73/'"cdf"'!$D73</f>
        <v>0.9996057559629411</v>
      </c>
      <c r="O74" s="9">
        <f>'"cdf"'!O73/'"cdf"'!$D73</f>
        <v>0.99954004862343138</v>
      </c>
      <c r="P74" s="9">
        <f>'"cdf"'!P73/'"cdf"'!$D73</f>
        <v>0.99954004862343138</v>
      </c>
      <c r="Q74" s="9">
        <f>'"cdf"'!Q73/'"cdf"'!$D73</f>
        <v>0.99947434128392143</v>
      </c>
      <c r="R74" s="9">
        <f>'"cdf"'!R73/'"cdf"'!$D73</f>
        <v>0.99947434128392143</v>
      </c>
      <c r="S74" s="9">
        <f>'"cdf"'!S73/'"cdf"'!$D73</f>
        <v>0.99927721926539204</v>
      </c>
      <c r="T74" s="9">
        <f>'"cdf"'!T73/'"cdf"'!$D73</f>
        <v>0.99914580458637225</v>
      </c>
      <c r="U74" s="9">
        <f>'"cdf"'!U73/'"cdf"'!$D73</f>
        <v>0.99914580458637225</v>
      </c>
      <c r="V74" s="9">
        <f>'"cdf"'!V73/'"cdf"'!$D73</f>
        <v>0.99914580458637225</v>
      </c>
      <c r="W74" s="9">
        <f>'"cdf"'!W73/'"cdf"'!$D73</f>
        <v>0.99888297522833303</v>
      </c>
      <c r="X74" s="9">
        <f>'"cdf"'!X73/'"cdf"'!$D73</f>
        <v>0.99868585320980363</v>
      </c>
      <c r="Y74" s="9">
        <f>'"cdf"'!Y73/'"cdf"'!$D73</f>
        <v>0.99855443853078396</v>
      </c>
      <c r="Z74" s="9">
        <f>'"cdf"'!Z73/'"cdf"'!$D73</f>
        <v>0.99829160917274462</v>
      </c>
      <c r="AA74" s="9">
        <f>'"cdf"'!AA73/'"cdf"'!$D73</f>
        <v>0.99822590183323479</v>
      </c>
      <c r="AB74" s="9">
        <f>'"cdf"'!AB73/'"cdf"'!$D73</f>
        <v>0.99822590183323479</v>
      </c>
      <c r="AC74" s="9">
        <f>'"cdf"'!AC73/'"cdf"'!$D73</f>
        <v>0.99802877981470539</v>
      </c>
      <c r="AD74" s="9">
        <f>'"cdf"'!AD73/'"cdf"'!$D73</f>
        <v>0.99789736513568561</v>
      </c>
      <c r="AE74" s="9">
        <f>'"cdf"'!AE73/'"cdf"'!$D73</f>
        <v>0.99776595045666605</v>
      </c>
      <c r="AF74" s="9">
        <f>'"cdf"'!AF73/'"cdf"'!$D73</f>
        <v>0.99737170641960704</v>
      </c>
      <c r="AG74" s="9">
        <f>'"cdf"'!AG73/'"cdf"'!$D73</f>
        <v>0.99704316972205798</v>
      </c>
      <c r="AH74" s="9">
        <f>'"cdf"'!AH73/'"cdf"'!$D73</f>
        <v>0.99684604770352847</v>
      </c>
      <c r="AI74" s="9">
        <f>'"cdf"'!AI73/'"cdf"'!$D73</f>
        <v>0.99645180366646957</v>
      </c>
      <c r="AJ74" s="9">
        <f>'"cdf"'!AJ73/'"cdf"'!$D73</f>
        <v>0.99605755962941067</v>
      </c>
      <c r="AK74" s="9">
        <f>'"cdf"'!AK73/'"cdf"'!$D73</f>
        <v>0.99540048623431243</v>
      </c>
      <c r="AL74" s="9">
        <f>'"cdf"'!AL73/'"cdf"'!$D73</f>
        <v>0.9951376568762732</v>
      </c>
      <c r="AM74" s="9">
        <f>'"cdf"'!AM73/'"cdf"'!$D73</f>
        <v>0.99474341283921419</v>
      </c>
      <c r="AN74" s="9">
        <f>'"cdf"'!AN73/'"cdf"'!$D73</f>
        <v>0.99402063210460612</v>
      </c>
      <c r="AO74" s="9">
        <f>'"cdf"'!AO73/'"cdf"'!$D73</f>
        <v>0.99356068072803738</v>
      </c>
      <c r="AP74" s="9">
        <f>'"cdf"'!AP73/'"cdf"'!$D73</f>
        <v>0.99310072935146854</v>
      </c>
      <c r="AQ74" s="9">
        <f>'"cdf"'!AQ73/'"cdf"'!$D73</f>
        <v>0.99250936329588024</v>
      </c>
      <c r="AR74" s="9">
        <f>'"cdf"'!AR73/'"cdf"'!$D73</f>
        <v>0.99178658256127217</v>
      </c>
      <c r="AS74" s="9">
        <f>'"cdf"'!AS73/'"cdf"'!$D73</f>
        <v>0.99086667980813459</v>
      </c>
      <c r="AT74" s="9">
        <f>'"cdf"'!AT73/'"cdf"'!$D73</f>
        <v>0.99027531375254618</v>
      </c>
      <c r="AU74" s="9">
        <f>'"cdf"'!AU73/'"cdf"'!$D73</f>
        <v>0.98889545962283987</v>
      </c>
      <c r="AV74" s="9">
        <f>'"cdf"'!AV73/'"cdf"'!$D73</f>
        <v>0.98777843485117289</v>
      </c>
      <c r="AW74" s="9">
        <f>'"cdf"'!AW73/'"cdf"'!$D73</f>
        <v>0.98685853209803542</v>
      </c>
      <c r="AX74" s="9">
        <f>'"cdf"'!AX73/'"cdf"'!$D73</f>
        <v>0.98561009264734878</v>
      </c>
      <c r="AY74" s="9">
        <f>'"cdf"'!AY73/'"cdf"'!$D73</f>
        <v>0.98455877521519164</v>
      </c>
      <c r="AZ74" s="9">
        <f>'"cdf"'!AZ73/'"cdf"'!$D73</f>
        <v>0.98291609172744598</v>
      </c>
      <c r="BA74" s="9">
        <f>'"cdf"'!BA73/'"cdf"'!$D73</f>
        <v>0.98055062750509236</v>
      </c>
      <c r="BB74" s="9">
        <f>'"cdf"'!BB73/'"cdf"'!$D73</f>
        <v>0.97923648071489577</v>
      </c>
      <c r="BC74" s="9">
        <f>'"cdf"'!BC73/'"cdf"'!$D73</f>
        <v>0.97706813851107166</v>
      </c>
      <c r="BD74" s="9">
        <f>'"cdf"'!BD73/'"cdf"'!$D73</f>
        <v>0.97535974768381639</v>
      </c>
      <c r="BE74" s="9">
        <f>'"cdf"'!BE73/'"cdf"'!$D73</f>
        <v>0.97332282015901173</v>
      </c>
      <c r="BF74" s="9">
        <f>'"cdf"'!BF73/'"cdf"'!$D73</f>
        <v>0.97102306327616794</v>
      </c>
      <c r="BG74" s="9">
        <f>'"cdf"'!BG73/'"cdf"'!$D73</f>
        <v>0.96872330639332416</v>
      </c>
      <c r="BH74" s="9">
        <f>'"cdf"'!BH73/'"cdf"'!$D73</f>
        <v>0.96583218345489186</v>
      </c>
      <c r="BI74" s="9">
        <f>'"cdf"'!BI73/'"cdf"'!$D73</f>
        <v>0.96254681647940077</v>
      </c>
      <c r="BJ74" s="9">
        <f>'"cdf"'!BJ73/'"cdf"'!$D73</f>
        <v>0.96018135225704704</v>
      </c>
      <c r="BK74" s="9">
        <f>'"cdf"'!BK73/'"cdf"'!$D73</f>
        <v>0.95709310730008534</v>
      </c>
      <c r="BL74" s="9">
        <f>'"cdf"'!BL73/'"cdf"'!$D73</f>
        <v>0.95413627702214332</v>
      </c>
      <c r="BM74" s="9">
        <f>'"cdf"'!BM73/'"cdf"'!$D73</f>
        <v>0.95025954399106372</v>
      </c>
      <c r="BN74" s="9">
        <f>'"cdf"'!BN73/'"cdf"'!$D73</f>
        <v>0.94697417701557263</v>
      </c>
      <c r="BO74" s="9">
        <f>'"cdf"'!BO73/'"cdf"'!$D73</f>
        <v>0.9438202247191011</v>
      </c>
      <c r="BP74" s="9">
        <f>'"cdf"'!BP73/'"cdf"'!$D73</f>
        <v>0.94060056508311962</v>
      </c>
      <c r="BQ74" s="9">
        <f>'"cdf"'!BQ73/'"cdf"'!$D73</f>
        <v>0.93652671003351062</v>
      </c>
      <c r="BR74" s="9">
        <f>'"cdf"'!BR73/'"cdf"'!$D73</f>
        <v>0.93232144030488184</v>
      </c>
      <c r="BS74" s="9">
        <f>'"cdf"'!BS73/'"cdf"'!$D73</f>
        <v>0.92772192653919427</v>
      </c>
      <c r="BT74" s="9">
        <f>'"cdf"'!BT73/'"cdf"'!$D73</f>
        <v>0.92338524213154594</v>
      </c>
      <c r="BU74" s="10">
        <f>'"cdf"'!BU73/'"cdf"'!$D73</f>
        <v>0.91832577698928952</v>
      </c>
      <c r="BW74" s="14">
        <f t="shared" si="21"/>
        <v>63</v>
      </c>
      <c r="BX74" s="14">
        <f t="shared" si="21"/>
        <v>71</v>
      </c>
      <c r="BY74" s="14">
        <f t="shared" si="21"/>
        <v>71</v>
      </c>
      <c r="BZ74" s="14">
        <f t="shared" si="21"/>
        <v>71</v>
      </c>
      <c r="CA74" s="14">
        <f t="shared" si="21"/>
        <v>71</v>
      </c>
      <c r="CB74" s="14">
        <f t="shared" si="21"/>
        <v>71</v>
      </c>
      <c r="CC74" s="14">
        <f t="shared" si="21"/>
        <v>71</v>
      </c>
      <c r="CD74" s="14">
        <f t="shared" si="21"/>
        <v>71</v>
      </c>
      <c r="CE74" s="14">
        <f t="shared" si="21"/>
        <v>71</v>
      </c>
      <c r="CF74" s="14">
        <f t="shared" si="21"/>
        <v>71</v>
      </c>
      <c r="CG74" s="14">
        <f t="shared" si="21"/>
        <v>71</v>
      </c>
      <c r="CI74" s="14">
        <f t="shared" si="17"/>
        <v>92</v>
      </c>
      <c r="CJ74" s="14">
        <f t="shared" si="17"/>
        <v>100</v>
      </c>
      <c r="CK74" s="14">
        <f t="shared" si="17"/>
        <v>100</v>
      </c>
      <c r="CL74" s="14">
        <f t="shared" si="17"/>
        <v>100</v>
      </c>
      <c r="CM74" s="14">
        <f t="shared" si="17"/>
        <v>100</v>
      </c>
      <c r="CN74" s="14">
        <f t="shared" si="15"/>
        <v>100</v>
      </c>
      <c r="CO74" s="14">
        <f t="shared" si="15"/>
        <v>100</v>
      </c>
      <c r="CP74" s="14">
        <f t="shared" si="15"/>
        <v>100</v>
      </c>
      <c r="CQ74" s="14">
        <f t="shared" si="15"/>
        <v>100</v>
      </c>
      <c r="CR74" s="14">
        <f t="shared" si="15"/>
        <v>100</v>
      </c>
      <c r="CS74" s="14">
        <f t="shared" si="15"/>
        <v>100</v>
      </c>
      <c r="CU74" s="14">
        <f t="shared" si="18"/>
        <v>-8</v>
      </c>
      <c r="CV74" s="14">
        <f t="shared" si="18"/>
        <v>0</v>
      </c>
      <c r="CW74" s="14">
        <f t="shared" si="18"/>
        <v>0</v>
      </c>
      <c r="CX74" s="14">
        <f t="shared" si="18"/>
        <v>0</v>
      </c>
      <c r="CY74" s="14">
        <f t="shared" si="18"/>
        <v>0</v>
      </c>
      <c r="CZ74" s="14">
        <f t="shared" si="16"/>
        <v>0</v>
      </c>
      <c r="DA74" s="14">
        <f t="shared" si="16"/>
        <v>0</v>
      </c>
      <c r="DB74" s="14">
        <f t="shared" si="16"/>
        <v>0</v>
      </c>
      <c r="DC74" s="14">
        <f t="shared" si="16"/>
        <v>0</v>
      </c>
      <c r="DD74" s="14">
        <f t="shared" si="16"/>
        <v>0</v>
      </c>
      <c r="DE74" s="14">
        <f t="shared" si="16"/>
        <v>0</v>
      </c>
      <c r="DG74" s="14">
        <f t="shared" si="23"/>
        <v>-0.08</v>
      </c>
      <c r="DH74" s="14">
        <f t="shared" si="23"/>
        <v>0</v>
      </c>
      <c r="DI74" s="14">
        <f t="shared" si="23"/>
        <v>0</v>
      </c>
      <c r="DJ74" s="14">
        <f t="shared" si="22"/>
        <v>0</v>
      </c>
      <c r="DK74" s="14">
        <f t="shared" si="22"/>
        <v>0</v>
      </c>
      <c r="DL74" s="14">
        <f t="shared" si="22"/>
        <v>0</v>
      </c>
      <c r="DM74" s="14">
        <f t="shared" si="22"/>
        <v>0</v>
      </c>
      <c r="DN74" s="14">
        <f t="shared" si="22"/>
        <v>0</v>
      </c>
      <c r="DO74" s="14">
        <f t="shared" si="22"/>
        <v>0</v>
      </c>
      <c r="DP74" s="14">
        <f t="shared" si="19"/>
        <v>0</v>
      </c>
      <c r="DQ74" s="14">
        <f t="shared" si="19"/>
        <v>0</v>
      </c>
    </row>
    <row r="76" spans="1:121" x14ac:dyDescent="0.25">
      <c r="DF76" s="12" t="s">
        <v>7</v>
      </c>
      <c r="DG76" s="13">
        <f>AVERAGE(DG3:DG74)</f>
        <v>-0.13037209739618816</v>
      </c>
      <c r="DH76" s="13">
        <f t="shared" ref="DH76:DQ76" si="24">AVERAGE(DH3:DH74)</f>
        <v>-5.4311159694435403E-2</v>
      </c>
      <c r="DI76" s="13">
        <f t="shared" si="24"/>
        <v>-2.0785275164712336E-2</v>
      </c>
      <c r="DJ76" s="13">
        <f t="shared" si="24"/>
        <v>-2.2249208496235386E-3</v>
      </c>
      <c r="DK76" s="13">
        <f t="shared" si="24"/>
        <v>4.5423487826262068E-3</v>
      </c>
      <c r="DL76" s="13">
        <f t="shared" si="24"/>
        <v>7.6593111946360471E-3</v>
      </c>
      <c r="DM76" s="13">
        <f t="shared" si="24"/>
        <v>1.2539411254752161E-2</v>
      </c>
      <c r="DN76" s="13">
        <f t="shared" si="24"/>
        <v>1.8133505902020699E-2</v>
      </c>
      <c r="DO76" s="13">
        <f t="shared" si="24"/>
        <v>3.9970879241274002E-2</v>
      </c>
      <c r="DP76" s="13">
        <f t="shared" si="24"/>
        <v>0.11599075015132161</v>
      </c>
      <c r="DQ76" s="13">
        <f t="shared" si="24"/>
        <v>0.18363855333190529</v>
      </c>
    </row>
    <row r="77" spans="1:121" x14ac:dyDescent="0.25">
      <c r="DF77" s="12" t="s">
        <v>8</v>
      </c>
      <c r="DG77" s="12">
        <f t="shared" ref="DG77:DQ78" si="25">DG3</f>
        <v>0.95</v>
      </c>
      <c r="DH77" s="12">
        <f t="shared" si="25"/>
        <v>0.85</v>
      </c>
      <c r="DI77" s="12">
        <f t="shared" si="25"/>
        <v>0.75</v>
      </c>
      <c r="DJ77" s="12">
        <f t="shared" si="25"/>
        <v>0.65</v>
      </c>
      <c r="DK77" s="12">
        <f t="shared" si="25"/>
        <v>0.55000000000000004</v>
      </c>
      <c r="DL77" s="12">
        <f t="shared" si="25"/>
        <v>0.45000000000000007</v>
      </c>
      <c r="DM77" s="12">
        <f t="shared" si="25"/>
        <v>0.35000000000000009</v>
      </c>
      <c r="DN77" s="12">
        <f t="shared" si="25"/>
        <v>0.25000000000000011</v>
      </c>
      <c r="DO77" s="12">
        <f t="shared" si="25"/>
        <v>0.15000000000000011</v>
      </c>
      <c r="DP77" s="12">
        <f t="shared" si="25"/>
        <v>5.00000000000001E-2</v>
      </c>
      <c r="DQ77" s="12">
        <f t="shared" si="25"/>
        <v>0.03</v>
      </c>
    </row>
    <row r="78" spans="1:121" x14ac:dyDescent="0.25">
      <c r="DF78" s="12" t="s">
        <v>8</v>
      </c>
      <c r="DG78" s="13">
        <v>1</v>
      </c>
      <c r="DH78" s="13">
        <v>1</v>
      </c>
      <c r="DI78" s="13">
        <v>1</v>
      </c>
      <c r="DJ78" s="13">
        <f>DJ3/$DJ3</f>
        <v>1</v>
      </c>
      <c r="DK78" s="13">
        <f t="shared" ref="DK78:DQ78" si="26">DK3/$DJ3</f>
        <v>0.84615384615384615</v>
      </c>
      <c r="DL78" s="13">
        <f t="shared" si="26"/>
        <v>0.6923076923076924</v>
      </c>
      <c r="DM78" s="13">
        <f t="shared" si="26"/>
        <v>0.53846153846153855</v>
      </c>
      <c r="DN78" s="13">
        <f t="shared" si="26"/>
        <v>0.38461538461538475</v>
      </c>
      <c r="DO78" s="13">
        <f t="shared" si="26"/>
        <v>0.23076923076923092</v>
      </c>
      <c r="DP78" s="13">
        <f t="shared" si="26"/>
        <v>7.692307692307708E-2</v>
      </c>
      <c r="DQ78" s="13">
        <f t="shared" si="26"/>
        <v>4.6153846153846149E-2</v>
      </c>
    </row>
  </sheetData>
  <conditionalFormatting sqref="C4:BU74">
    <cfRule type="colorScale" priority="1">
      <colorScale>
        <cfvo type="min"/>
        <cfvo type="percentile" val="50"/>
        <cfvo type="percentile" val="95"/>
        <color rgb="FFFCFCFF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T116"/>
  <sheetViews>
    <sheetView showGridLines="0" tabSelected="1" zoomScale="55" zoomScaleNormal="55" workbookViewId="0">
      <selection activeCell="P10" sqref="P10"/>
    </sheetView>
  </sheetViews>
  <sheetFormatPr defaultRowHeight="15" x14ac:dyDescent="0.25"/>
  <cols>
    <col min="2" max="2" width="18.7109375" customWidth="1"/>
    <col min="5" max="5" width="9.140625" customWidth="1"/>
    <col min="100" max="100" width="9.140625" customWidth="1"/>
    <col min="110" max="110" width="25.28515625" bestFit="1" customWidth="1"/>
    <col min="117" max="117" width="12.28515625" bestFit="1" customWidth="1"/>
  </cols>
  <sheetData>
    <row r="1" spans="7:13" ht="333" customHeight="1" x14ac:dyDescent="0.25"/>
    <row r="2" spans="7:13" ht="16.5" customHeight="1" x14ac:dyDescent="0.25"/>
    <row r="3" spans="7:13" ht="16.5" customHeight="1" x14ac:dyDescent="0.25"/>
    <row r="4" spans="7:13" ht="16.5" customHeight="1" x14ac:dyDescent="0.25">
      <c r="G4" s="25" t="s">
        <v>21</v>
      </c>
      <c r="H4" s="25"/>
      <c r="I4" s="25"/>
      <c r="J4" s="25"/>
      <c r="K4" s="25"/>
      <c r="L4" s="25"/>
      <c r="M4" s="25"/>
    </row>
    <row r="5" spans="7:13" ht="16.5" customHeight="1" x14ac:dyDescent="0.25">
      <c r="G5" s="24" t="s">
        <v>22</v>
      </c>
      <c r="H5" s="24" t="s">
        <v>18</v>
      </c>
      <c r="I5" s="24" t="s">
        <v>19</v>
      </c>
      <c r="J5" s="24" t="s">
        <v>20</v>
      </c>
      <c r="K5" s="24"/>
      <c r="L5" s="24"/>
      <c r="M5" s="24"/>
    </row>
    <row r="6" spans="7:13" ht="16.5" customHeight="1" x14ac:dyDescent="0.25">
      <c r="G6" s="24"/>
      <c r="H6" s="24">
        <v>1.638883806371237</v>
      </c>
      <c r="I6" s="24">
        <v>30.946815493939518</v>
      </c>
      <c r="J6" s="24">
        <v>-0.40894342211209089</v>
      </c>
      <c r="K6" s="24"/>
      <c r="L6" s="24"/>
      <c r="M6" s="24"/>
    </row>
    <row r="7" spans="7:13" ht="16.5" customHeight="1" x14ac:dyDescent="0.25">
      <c r="G7" s="24"/>
      <c r="H7" s="24"/>
      <c r="I7" s="24"/>
      <c r="J7" s="24"/>
      <c r="K7" s="24"/>
      <c r="L7" s="24"/>
      <c r="M7" s="24"/>
    </row>
    <row r="8" spans="7:13" ht="16.5" customHeight="1" x14ac:dyDescent="0.25">
      <c r="G8" s="24">
        <f>$H$6*EXP(-DK102*$I$6+$J$6)</f>
        <v>0.82120026491489684</v>
      </c>
      <c r="H8" s="24">
        <f>$H$6*EXP(-DL102*$I$6+$J$6)</f>
        <v>0.70027142362090677</v>
      </c>
      <c r="I8" s="24">
        <f>$H$6*EXP(-DM102*$I$6+$J$6)</f>
        <v>0.56428959969500936</v>
      </c>
      <c r="J8" s="24">
        <f>$H$6*EXP(-DN102*$I$6+$J$6)</f>
        <v>0.39776525924231426</v>
      </c>
      <c r="K8" s="24">
        <f>$H$6*EXP(-DO102*$I$6+$J$6)</f>
        <v>0.21585291584528998</v>
      </c>
      <c r="L8" s="24">
        <f>$H$6*EXP(-DP102*$I$6+$J$6)</f>
        <v>3.1567662171386381E-2</v>
      </c>
      <c r="M8" s="24">
        <f>$H$6*EXP(-DQ102*$I$6+$J$6)</f>
        <v>5.9570167131812839E-3</v>
      </c>
    </row>
    <row r="9" spans="7:13" ht="16.5" customHeight="1" x14ac:dyDescent="0.25">
      <c r="G9" s="24">
        <f>(DK104-G8)^2</f>
        <v>6.2268121664884289E-4</v>
      </c>
      <c r="H9" s="24">
        <f>(DL104-H8)^2</f>
        <v>6.3421016429071118E-5</v>
      </c>
      <c r="I9" s="24">
        <f>(DM104-I8)^2</f>
        <v>6.6708874707991782E-4</v>
      </c>
      <c r="J9" s="24">
        <f>(DN104-J8)^2</f>
        <v>1.7291920270396462E-4</v>
      </c>
      <c r="K9" s="24">
        <f>(DO104-K8)^2</f>
        <v>2.2249645091018314E-4</v>
      </c>
      <c r="L9" s="24">
        <f>(DP104-L8)^2</f>
        <v>2.0571136472978821E-3</v>
      </c>
      <c r="M9" s="24">
        <f>(DQ104-M8)^2</f>
        <v>1.615785097081902E-3</v>
      </c>
    </row>
    <row r="10" spans="7:13" ht="16.5" customHeight="1" x14ac:dyDescent="0.25">
      <c r="G10" s="24"/>
      <c r="H10" s="24"/>
      <c r="I10" s="24"/>
      <c r="J10" s="24"/>
      <c r="K10" s="24"/>
      <c r="L10" s="24"/>
      <c r="M10" s="24"/>
    </row>
    <row r="11" spans="7:13" ht="16.5" customHeight="1" x14ac:dyDescent="0.25">
      <c r="G11" s="24"/>
      <c r="H11" s="24" t="s">
        <v>24</v>
      </c>
      <c r="I11" s="24">
        <f>SUM(G9:M9)</f>
        <v>5.4215053781517634E-3</v>
      </c>
      <c r="J11" s="24"/>
      <c r="K11" s="24"/>
      <c r="L11" s="24"/>
      <c r="M11" s="24"/>
    </row>
    <row r="12" spans="7:13" ht="16.5" customHeight="1" x14ac:dyDescent="0.25"/>
    <row r="13" spans="7:13" ht="16.5" customHeight="1" x14ac:dyDescent="0.25">
      <c r="G13" s="25" t="s">
        <v>23</v>
      </c>
      <c r="H13" s="25"/>
      <c r="I13" s="25"/>
      <c r="J13" s="25"/>
      <c r="K13" s="25"/>
      <c r="L13" s="25"/>
      <c r="M13" s="25"/>
    </row>
    <row r="14" spans="7:13" ht="16.5" customHeight="1" x14ac:dyDescent="0.25">
      <c r="G14" s="24" t="s">
        <v>13</v>
      </c>
      <c r="H14" s="24">
        <v>1.5139877044599261E-2</v>
      </c>
      <c r="I14" s="24">
        <f>$H$6*EXP(-$I$6*H14)</f>
        <v>1.0258119268145296</v>
      </c>
      <c r="J14" s="24">
        <f>H14</f>
        <v>1.5139877044599261E-2</v>
      </c>
      <c r="K14" s="24" t="s">
        <v>16</v>
      </c>
      <c r="L14" s="24">
        <v>0</v>
      </c>
      <c r="M14" s="24"/>
    </row>
    <row r="15" spans="7:13" ht="16.5" customHeight="1" x14ac:dyDescent="0.25">
      <c r="G15" s="24" t="s">
        <v>14</v>
      </c>
      <c r="H15" s="24">
        <v>3.5565658098568528E-2</v>
      </c>
      <c r="I15" s="24">
        <f>$H$6*EXP(-$I$6*H15)</f>
        <v>0.54518589275655516</v>
      </c>
      <c r="J15" s="24">
        <f>H15-H14</f>
        <v>2.0425781053969267E-2</v>
      </c>
      <c r="K15" s="24" t="s">
        <v>16</v>
      </c>
      <c r="L15" s="24">
        <v>0.01</v>
      </c>
      <c r="M15" s="24"/>
    </row>
    <row r="16" spans="7:13" ht="16.5" customHeight="1" x14ac:dyDescent="0.25">
      <c r="G16" s="24" t="s">
        <v>15</v>
      </c>
      <c r="H16" s="24">
        <v>6.7878863351424554E-2</v>
      </c>
      <c r="I16" s="24">
        <f>$H$6*EXP(-$I$6*H16)</f>
        <v>0.20056452655085499</v>
      </c>
      <c r="J16" s="24">
        <f>H16-H15</f>
        <v>3.2313205252856025E-2</v>
      </c>
      <c r="K16" s="24" t="s">
        <v>16</v>
      </c>
      <c r="L16" s="24">
        <v>0.01</v>
      </c>
      <c r="M16" s="24"/>
    </row>
    <row r="17" spans="1:124" ht="16.5" customHeight="1" x14ac:dyDescent="0.25">
      <c r="G17" s="24"/>
      <c r="H17" s="24"/>
      <c r="I17" s="24"/>
      <c r="J17" s="24"/>
      <c r="K17" s="24"/>
      <c r="L17" s="24"/>
      <c r="M17" s="24"/>
    </row>
    <row r="18" spans="1:124" ht="16.5" customHeight="1" x14ac:dyDescent="0.25">
      <c r="G18" s="24"/>
      <c r="H18" s="24" t="s">
        <v>17</v>
      </c>
      <c r="I18" s="24">
        <f>H14*I14+I15*(H15-H14)+I16*(H16-H15)</f>
        <v>3.3147396834893268E-2</v>
      </c>
      <c r="J18" s="24"/>
      <c r="K18" s="24"/>
      <c r="L18" s="24"/>
      <c r="M18" s="24"/>
    </row>
    <row r="19" spans="1:124" ht="16.5" customHeight="1" x14ac:dyDescent="0.25"/>
    <row r="20" spans="1:124" ht="16.5" customHeight="1" x14ac:dyDescent="0.25"/>
    <row r="21" spans="1:124" ht="16.5" customHeight="1" x14ac:dyDescent="0.25"/>
    <row r="22" spans="1:124" ht="16.5" customHeight="1" x14ac:dyDescent="0.25"/>
    <row r="23" spans="1:124" ht="16.5" customHeight="1" x14ac:dyDescent="0.25"/>
    <row r="24" spans="1:124" x14ac:dyDescent="0.25">
      <c r="B24" t="s">
        <v>1</v>
      </c>
      <c r="C24">
        <v>1</v>
      </c>
      <c r="D24">
        <v>1</v>
      </c>
      <c r="E24">
        <f t="shared" ref="E24:T25" si="0">D24+1</f>
        <v>2</v>
      </c>
      <c r="F24">
        <f t="shared" si="0"/>
        <v>3</v>
      </c>
      <c r="G24">
        <f t="shared" si="0"/>
        <v>4</v>
      </c>
      <c r="H24">
        <f t="shared" si="0"/>
        <v>5</v>
      </c>
      <c r="I24">
        <f t="shared" si="0"/>
        <v>6</v>
      </c>
      <c r="J24">
        <f t="shared" si="0"/>
        <v>7</v>
      </c>
      <c r="K24">
        <f t="shared" si="0"/>
        <v>8</v>
      </c>
      <c r="L24">
        <f t="shared" si="0"/>
        <v>9</v>
      </c>
      <c r="M24">
        <f t="shared" si="0"/>
        <v>10</v>
      </c>
      <c r="N24">
        <f t="shared" si="0"/>
        <v>11</v>
      </c>
      <c r="O24">
        <f t="shared" si="0"/>
        <v>12</v>
      </c>
      <c r="P24">
        <f t="shared" si="0"/>
        <v>13</v>
      </c>
      <c r="Q24">
        <f t="shared" si="0"/>
        <v>14</v>
      </c>
      <c r="R24">
        <f t="shared" si="0"/>
        <v>15</v>
      </c>
      <c r="S24">
        <f t="shared" si="0"/>
        <v>16</v>
      </c>
      <c r="T24">
        <f t="shared" si="0"/>
        <v>17</v>
      </c>
      <c r="U24">
        <f t="shared" ref="U24:AJ25" si="1">T24+1</f>
        <v>18</v>
      </c>
      <c r="V24">
        <f t="shared" si="1"/>
        <v>19</v>
      </c>
      <c r="W24">
        <f t="shared" si="1"/>
        <v>20</v>
      </c>
      <c r="X24">
        <f t="shared" si="1"/>
        <v>21</v>
      </c>
      <c r="Y24">
        <f t="shared" si="1"/>
        <v>22</v>
      </c>
      <c r="Z24">
        <f t="shared" si="1"/>
        <v>23</v>
      </c>
      <c r="AA24">
        <f t="shared" si="1"/>
        <v>24</v>
      </c>
      <c r="AB24">
        <f t="shared" si="1"/>
        <v>25</v>
      </c>
      <c r="AC24">
        <f t="shared" si="1"/>
        <v>26</v>
      </c>
      <c r="AD24">
        <f t="shared" si="1"/>
        <v>27</v>
      </c>
      <c r="AE24">
        <f t="shared" si="1"/>
        <v>28</v>
      </c>
      <c r="AF24">
        <f t="shared" si="1"/>
        <v>29</v>
      </c>
      <c r="AG24">
        <f t="shared" si="1"/>
        <v>30</v>
      </c>
      <c r="AH24">
        <f t="shared" si="1"/>
        <v>31</v>
      </c>
      <c r="AI24">
        <f t="shared" si="1"/>
        <v>32</v>
      </c>
      <c r="AJ24">
        <f t="shared" si="1"/>
        <v>33</v>
      </c>
      <c r="AK24">
        <f t="shared" ref="AK24:AZ25" si="2">AJ24+1</f>
        <v>34</v>
      </c>
      <c r="AL24">
        <f t="shared" si="2"/>
        <v>35</v>
      </c>
      <c r="AM24">
        <f t="shared" si="2"/>
        <v>36</v>
      </c>
      <c r="AN24">
        <f t="shared" si="2"/>
        <v>37</v>
      </c>
      <c r="AO24">
        <f t="shared" si="2"/>
        <v>38</v>
      </c>
      <c r="AP24">
        <f t="shared" si="2"/>
        <v>39</v>
      </c>
      <c r="AQ24">
        <f t="shared" si="2"/>
        <v>40</v>
      </c>
      <c r="AR24">
        <f t="shared" si="2"/>
        <v>41</v>
      </c>
      <c r="AS24">
        <f t="shared" si="2"/>
        <v>42</v>
      </c>
      <c r="AT24">
        <f t="shared" si="2"/>
        <v>43</v>
      </c>
      <c r="AU24">
        <f t="shared" si="2"/>
        <v>44</v>
      </c>
      <c r="AV24">
        <f t="shared" si="2"/>
        <v>45</v>
      </c>
      <c r="AW24">
        <f t="shared" si="2"/>
        <v>46</v>
      </c>
      <c r="AX24">
        <f t="shared" si="2"/>
        <v>47</v>
      </c>
      <c r="AY24">
        <f t="shared" si="2"/>
        <v>48</v>
      </c>
      <c r="AZ24">
        <f t="shared" si="2"/>
        <v>49</v>
      </c>
      <c r="BA24">
        <f t="shared" ref="BA24:BP25" si="3">AZ24+1</f>
        <v>50</v>
      </c>
      <c r="BB24">
        <f t="shared" si="3"/>
        <v>51</v>
      </c>
      <c r="BC24">
        <f t="shared" si="3"/>
        <v>52</v>
      </c>
      <c r="BD24">
        <f t="shared" si="3"/>
        <v>53</v>
      </c>
      <c r="BE24">
        <f t="shared" si="3"/>
        <v>54</v>
      </c>
      <c r="BF24">
        <f t="shared" si="3"/>
        <v>55</v>
      </c>
      <c r="BG24">
        <f t="shared" si="3"/>
        <v>56</v>
      </c>
      <c r="BH24">
        <f t="shared" si="3"/>
        <v>57</v>
      </c>
      <c r="BI24">
        <f t="shared" si="3"/>
        <v>58</v>
      </c>
      <c r="BJ24">
        <f t="shared" si="3"/>
        <v>59</v>
      </c>
      <c r="BK24">
        <f t="shared" si="3"/>
        <v>60</v>
      </c>
      <c r="BL24">
        <f t="shared" si="3"/>
        <v>61</v>
      </c>
      <c r="BM24">
        <f t="shared" si="3"/>
        <v>62</v>
      </c>
      <c r="BN24">
        <f t="shared" si="3"/>
        <v>63</v>
      </c>
      <c r="BO24">
        <f t="shared" si="3"/>
        <v>64</v>
      </c>
      <c r="BP24">
        <f t="shared" si="3"/>
        <v>65</v>
      </c>
      <c r="BQ24">
        <f t="shared" ref="BQ24:BU25" si="4">BP24+1</f>
        <v>66</v>
      </c>
      <c r="BR24">
        <f t="shared" si="4"/>
        <v>67</v>
      </c>
      <c r="BS24">
        <f t="shared" si="4"/>
        <v>68</v>
      </c>
      <c r="BT24">
        <f t="shared" si="4"/>
        <v>69</v>
      </c>
      <c r="BU24">
        <f t="shared" si="4"/>
        <v>70</v>
      </c>
      <c r="BW24" s="16" t="s">
        <v>9</v>
      </c>
      <c r="CB24" s="21"/>
      <c r="CC24">
        <f>HLOOKUP(BW27-1,$C$24:$BU$25,2,TRUE)*(BW$25-VLOOKUP($D27,$D$27:$BU$27,BW27,FALSE))/(VLOOKUP($D27,$D$27:$BU$27,BW27-1,FALSE)-VLOOKUP($D27,$D$27:$BU$27,BW27,FALSE))+HLOOKUP(BW27,$C$24:$BU$25,2,TRUE)*(VLOOKUP($D27,$D$27:$BU$27,BW27-1,FALSE)-BW$25)/(VLOOKUP($D27,$D$27:$BU$27,BW27-1,FALSE)-VLOOKUP($D27,$D$27:$BU$27,BW27,FALSE))</f>
        <v>31.103779904306219</v>
      </c>
      <c r="CI24" s="16" t="s">
        <v>4</v>
      </c>
      <c r="CU24" s="16" t="s">
        <v>5</v>
      </c>
      <c r="DG24" s="16" t="s">
        <v>6</v>
      </c>
      <c r="DT24" t="s">
        <v>11</v>
      </c>
    </row>
    <row r="25" spans="1:124" ht="15.75" thickBot="1" x14ac:dyDescent="0.3">
      <c r="A25" t="s">
        <v>0</v>
      </c>
      <c r="C25">
        <v>30</v>
      </c>
      <c r="D25">
        <f>C25+1</f>
        <v>31</v>
      </c>
      <c r="E25">
        <f t="shared" si="0"/>
        <v>32</v>
      </c>
      <c r="F25">
        <f t="shared" si="0"/>
        <v>33</v>
      </c>
      <c r="G25">
        <f t="shared" si="0"/>
        <v>34</v>
      </c>
      <c r="H25">
        <f t="shared" si="0"/>
        <v>35</v>
      </c>
      <c r="I25">
        <f t="shared" si="0"/>
        <v>36</v>
      </c>
      <c r="J25">
        <f t="shared" si="0"/>
        <v>37</v>
      </c>
      <c r="K25">
        <f t="shared" si="0"/>
        <v>38</v>
      </c>
      <c r="L25">
        <f t="shared" si="0"/>
        <v>39</v>
      </c>
      <c r="M25">
        <f t="shared" si="0"/>
        <v>40</v>
      </c>
      <c r="N25">
        <f t="shared" si="0"/>
        <v>41</v>
      </c>
      <c r="O25">
        <f t="shared" si="0"/>
        <v>42</v>
      </c>
      <c r="P25">
        <f t="shared" si="0"/>
        <v>43</v>
      </c>
      <c r="Q25">
        <f t="shared" si="0"/>
        <v>44</v>
      </c>
      <c r="R25">
        <f t="shared" si="0"/>
        <v>45</v>
      </c>
      <c r="S25">
        <f t="shared" si="0"/>
        <v>46</v>
      </c>
      <c r="T25">
        <f t="shared" si="0"/>
        <v>47</v>
      </c>
      <c r="U25">
        <f t="shared" si="1"/>
        <v>48</v>
      </c>
      <c r="V25">
        <f t="shared" si="1"/>
        <v>49</v>
      </c>
      <c r="W25">
        <f t="shared" si="1"/>
        <v>50</v>
      </c>
      <c r="X25">
        <f t="shared" si="1"/>
        <v>51</v>
      </c>
      <c r="Y25">
        <f t="shared" si="1"/>
        <v>52</v>
      </c>
      <c r="Z25">
        <f t="shared" si="1"/>
        <v>53</v>
      </c>
      <c r="AA25">
        <f t="shared" si="1"/>
        <v>54</v>
      </c>
      <c r="AB25">
        <f t="shared" si="1"/>
        <v>55</v>
      </c>
      <c r="AC25">
        <f t="shared" si="1"/>
        <v>56</v>
      </c>
      <c r="AD25">
        <f t="shared" si="1"/>
        <v>57</v>
      </c>
      <c r="AE25">
        <f t="shared" si="1"/>
        <v>58</v>
      </c>
      <c r="AF25">
        <f t="shared" si="1"/>
        <v>59</v>
      </c>
      <c r="AG25">
        <f t="shared" si="1"/>
        <v>60</v>
      </c>
      <c r="AH25">
        <f t="shared" si="1"/>
        <v>61</v>
      </c>
      <c r="AI25">
        <f t="shared" si="1"/>
        <v>62</v>
      </c>
      <c r="AJ25">
        <f t="shared" si="1"/>
        <v>63</v>
      </c>
      <c r="AK25">
        <f t="shared" si="2"/>
        <v>64</v>
      </c>
      <c r="AL25">
        <f t="shared" si="2"/>
        <v>65</v>
      </c>
      <c r="AM25">
        <f t="shared" si="2"/>
        <v>66</v>
      </c>
      <c r="AN25">
        <f t="shared" si="2"/>
        <v>67</v>
      </c>
      <c r="AO25">
        <f t="shared" si="2"/>
        <v>68</v>
      </c>
      <c r="AP25">
        <f t="shared" si="2"/>
        <v>69</v>
      </c>
      <c r="AQ25">
        <f t="shared" si="2"/>
        <v>70</v>
      </c>
      <c r="AR25">
        <f t="shared" si="2"/>
        <v>71</v>
      </c>
      <c r="AS25">
        <f t="shared" si="2"/>
        <v>72</v>
      </c>
      <c r="AT25">
        <f t="shared" si="2"/>
        <v>73</v>
      </c>
      <c r="AU25">
        <f t="shared" si="2"/>
        <v>74</v>
      </c>
      <c r="AV25">
        <f t="shared" si="2"/>
        <v>75</v>
      </c>
      <c r="AW25">
        <f t="shared" si="2"/>
        <v>76</v>
      </c>
      <c r="AX25">
        <f t="shared" si="2"/>
        <v>77</v>
      </c>
      <c r="AY25">
        <f t="shared" si="2"/>
        <v>78</v>
      </c>
      <c r="AZ25">
        <f t="shared" si="2"/>
        <v>79</v>
      </c>
      <c r="BA25">
        <f t="shared" si="3"/>
        <v>80</v>
      </c>
      <c r="BB25">
        <f t="shared" si="3"/>
        <v>81</v>
      </c>
      <c r="BC25">
        <f t="shared" si="3"/>
        <v>82</v>
      </c>
      <c r="BD25">
        <f t="shared" si="3"/>
        <v>83</v>
      </c>
      <c r="BE25">
        <f t="shared" si="3"/>
        <v>84</v>
      </c>
      <c r="BF25">
        <f t="shared" si="3"/>
        <v>85</v>
      </c>
      <c r="BG25">
        <f t="shared" si="3"/>
        <v>86</v>
      </c>
      <c r="BH25">
        <f t="shared" si="3"/>
        <v>87</v>
      </c>
      <c r="BI25">
        <f t="shared" si="3"/>
        <v>88</v>
      </c>
      <c r="BJ25">
        <f t="shared" si="3"/>
        <v>89</v>
      </c>
      <c r="BK25">
        <f t="shared" si="3"/>
        <v>90</v>
      </c>
      <c r="BL25">
        <f t="shared" si="3"/>
        <v>91</v>
      </c>
      <c r="BM25">
        <f t="shared" si="3"/>
        <v>92</v>
      </c>
      <c r="BN25">
        <f t="shared" si="3"/>
        <v>93</v>
      </c>
      <c r="BO25">
        <f t="shared" si="3"/>
        <v>94</v>
      </c>
      <c r="BP25">
        <f t="shared" si="3"/>
        <v>95</v>
      </c>
      <c r="BQ25">
        <f t="shared" si="4"/>
        <v>96</v>
      </c>
      <c r="BR25">
        <f t="shared" si="4"/>
        <v>97</v>
      </c>
      <c r="BS25">
        <f t="shared" si="4"/>
        <v>98</v>
      </c>
      <c r="BT25">
        <f t="shared" si="4"/>
        <v>99</v>
      </c>
      <c r="BU25">
        <f t="shared" si="4"/>
        <v>100</v>
      </c>
      <c r="BW25" s="15">
        <v>0.95</v>
      </c>
      <c r="BX25" s="15">
        <f>BW25-0.1</f>
        <v>0.85</v>
      </c>
      <c r="BY25" s="15">
        <f>BX25-0.1</f>
        <v>0.75</v>
      </c>
      <c r="BZ25" s="15">
        <f t="shared" ref="BZ25:CF25" si="5">BY25-0.1</f>
        <v>0.65</v>
      </c>
      <c r="CA25" s="15">
        <f t="shared" si="5"/>
        <v>0.55000000000000004</v>
      </c>
      <c r="CB25" s="15">
        <f t="shared" si="5"/>
        <v>0.45000000000000007</v>
      </c>
      <c r="CC25" s="15">
        <f t="shared" si="5"/>
        <v>0.35000000000000009</v>
      </c>
      <c r="CD25" s="15">
        <f t="shared" si="5"/>
        <v>0.25000000000000011</v>
      </c>
      <c r="CE25" s="15">
        <f t="shared" si="5"/>
        <v>0.15000000000000011</v>
      </c>
      <c r="CF25" s="15">
        <f t="shared" si="5"/>
        <v>5.00000000000001E-2</v>
      </c>
      <c r="CG25" s="15">
        <v>0.03</v>
      </c>
      <c r="CI25" s="11">
        <f>BW25</f>
        <v>0.95</v>
      </c>
      <c r="CJ25" s="11">
        <f t="shared" ref="CJ25:CS25" si="6">BX25</f>
        <v>0.85</v>
      </c>
      <c r="CK25" s="11">
        <f t="shared" si="6"/>
        <v>0.75</v>
      </c>
      <c r="CL25" s="11">
        <f t="shared" si="6"/>
        <v>0.65</v>
      </c>
      <c r="CM25" s="11">
        <f t="shared" si="6"/>
        <v>0.55000000000000004</v>
      </c>
      <c r="CN25" s="11">
        <f t="shared" si="6"/>
        <v>0.45000000000000007</v>
      </c>
      <c r="CO25" s="11">
        <f t="shared" si="6"/>
        <v>0.35000000000000009</v>
      </c>
      <c r="CP25" s="11">
        <f t="shared" si="6"/>
        <v>0.25000000000000011</v>
      </c>
      <c r="CQ25" s="11">
        <f t="shared" si="6"/>
        <v>0.15000000000000011</v>
      </c>
      <c r="CR25" s="11">
        <f t="shared" si="6"/>
        <v>5.00000000000001E-2</v>
      </c>
      <c r="CS25" s="11">
        <f t="shared" si="6"/>
        <v>0.03</v>
      </c>
      <c r="CU25" s="11">
        <f>CI25</f>
        <v>0.95</v>
      </c>
      <c r="CV25" s="11">
        <f t="shared" ref="CV25:DE25" si="7">CJ25</f>
        <v>0.85</v>
      </c>
      <c r="CW25" s="11">
        <f t="shared" si="7"/>
        <v>0.75</v>
      </c>
      <c r="CX25" s="11">
        <f t="shared" si="7"/>
        <v>0.65</v>
      </c>
      <c r="CY25" s="11">
        <f t="shared" si="7"/>
        <v>0.55000000000000004</v>
      </c>
      <c r="CZ25" s="11">
        <f t="shared" si="7"/>
        <v>0.45000000000000007</v>
      </c>
      <c r="DA25" s="11">
        <f t="shared" si="7"/>
        <v>0.35000000000000009</v>
      </c>
      <c r="DB25" s="11">
        <f t="shared" si="7"/>
        <v>0.25000000000000011</v>
      </c>
      <c r="DC25" s="11">
        <f t="shared" si="7"/>
        <v>0.15000000000000011</v>
      </c>
      <c r="DD25" s="11">
        <f t="shared" si="7"/>
        <v>5.00000000000001E-2</v>
      </c>
      <c r="DE25" s="11">
        <f t="shared" si="7"/>
        <v>0.03</v>
      </c>
      <c r="DG25" s="11">
        <f>CU25</f>
        <v>0.95</v>
      </c>
      <c r="DH25" s="11">
        <f>CV25</f>
        <v>0.85</v>
      </c>
      <c r="DI25" s="11">
        <f>CW25</f>
        <v>0.75</v>
      </c>
      <c r="DJ25" s="11">
        <f>CX25</f>
        <v>0.65</v>
      </c>
      <c r="DK25" s="11">
        <f>CY25</f>
        <v>0.55000000000000004</v>
      </c>
      <c r="DL25" s="11">
        <f>CZ25</f>
        <v>0.45000000000000007</v>
      </c>
      <c r="DM25" s="11">
        <f>DA25</f>
        <v>0.35000000000000009</v>
      </c>
      <c r="DN25" s="11">
        <f>DB25</f>
        <v>0.25000000000000011</v>
      </c>
      <c r="DO25" s="11">
        <f>DC25</f>
        <v>0.15000000000000011</v>
      </c>
      <c r="DP25" s="11">
        <f>DD25</f>
        <v>5.00000000000001E-2</v>
      </c>
      <c r="DQ25" s="11">
        <f>DE25</f>
        <v>0.03</v>
      </c>
      <c r="DT25">
        <f>SUM(DT27:DT96)</f>
        <v>358385</v>
      </c>
    </row>
    <row r="26" spans="1:124" ht="15.75" thickTop="1" x14ac:dyDescent="0.25">
      <c r="A26">
        <v>1</v>
      </c>
      <c r="B26">
        <v>30</v>
      </c>
      <c r="C26" s="2">
        <f>SUM(pdf!C3:$BU3)</f>
        <v>0.99999999999999956</v>
      </c>
      <c r="D26" s="3">
        <f>'"cdf"'!D3/'"cdf"'!$D3</f>
        <v>1</v>
      </c>
      <c r="E26" s="3">
        <f>'"cdf"'!E3/'"cdf"'!$D3</f>
        <v>0.93865439014920393</v>
      </c>
      <c r="F26" s="3">
        <f>'"cdf"'!F3/'"cdf"'!$D3</f>
        <v>0.89566809029896266</v>
      </c>
      <c r="G26" s="3">
        <f>'"cdf"'!G3/'"cdf"'!$D3</f>
        <v>0.87048643851572449</v>
      </c>
      <c r="H26" s="3">
        <f>'"cdf"'!H3/'"cdf"'!$D3</f>
        <v>0.85234899328859037</v>
      </c>
      <c r="I26" s="3">
        <f>'"cdf"'!I3/'"cdf"'!$D3</f>
        <v>0.83781685062954103</v>
      </c>
      <c r="J26" s="3">
        <f>'"cdf"'!J3/'"cdf"'!$D3</f>
        <v>0.82677907815186635</v>
      </c>
      <c r="K26" s="3">
        <f>'"cdf"'!K3/'"cdf"'!$D3</f>
        <v>0.8199012701758277</v>
      </c>
      <c r="L26" s="3">
        <f>'"cdf"'!L3/'"cdf"'!$D3</f>
        <v>0.81230240168617218</v>
      </c>
      <c r="M26" s="3">
        <f>'"cdf"'!M3/'"cdf"'!$D3</f>
        <v>0.80570192467690938</v>
      </c>
      <c r="N26" s="3">
        <f>'"cdf"'!N3/'"cdf"'!$D3</f>
        <v>0.79826945476731925</v>
      </c>
      <c r="O26" s="3">
        <f>'"cdf"'!O3/'"cdf"'!$D3</f>
        <v>0.79194630872483207</v>
      </c>
      <c r="P26" s="3">
        <f>'"cdf"'!P3/'"cdf"'!$D3</f>
        <v>0.785623162682345</v>
      </c>
      <c r="Q26" s="3">
        <f>'"cdf"'!Q3/'"cdf"'!$D3</f>
        <v>0.77907815186643736</v>
      </c>
      <c r="R26" s="3">
        <f>'"cdf"'!R3/'"cdf"'!$D3</f>
        <v>0.77186754673026792</v>
      </c>
      <c r="S26" s="3">
        <f>'"cdf"'!S3/'"cdf"'!$D3</f>
        <v>0.76532253591436017</v>
      </c>
      <c r="T26" s="3">
        <f>'"cdf"'!T3/'"cdf"'!$D3</f>
        <v>0.75888845748516265</v>
      </c>
      <c r="U26" s="3">
        <f>'"cdf"'!U3/'"cdf"'!$D3</f>
        <v>0.75339730434300289</v>
      </c>
      <c r="V26" s="3">
        <f>'"cdf"'!V3/'"cdf"'!$D3</f>
        <v>0.74757335404071212</v>
      </c>
      <c r="W26" s="3">
        <f>'"cdf"'!W3/'"cdf"'!$D3</f>
        <v>0.74224859947861765</v>
      </c>
      <c r="X26" s="3">
        <f>'"cdf"'!X3/'"cdf"'!$D3</f>
        <v>0.73736757446336454</v>
      </c>
      <c r="Y26" s="3">
        <f>'"cdf"'!Y3/'"cdf"'!$D3</f>
        <v>0.73403960286205538</v>
      </c>
      <c r="Z26" s="3">
        <f>'"cdf"'!Z3/'"cdf"'!$D3</f>
        <v>0.73060069887403611</v>
      </c>
      <c r="AA26" s="3">
        <f>'"cdf"'!AA3/'"cdf"'!$D3</f>
        <v>0.72721726107937201</v>
      </c>
      <c r="AB26" s="3">
        <f>'"cdf"'!AB3/'"cdf"'!$D3</f>
        <v>0.72394475567141825</v>
      </c>
      <c r="AC26" s="3">
        <f>'"cdf"'!AC3/'"cdf"'!$D3</f>
        <v>0.72006212213655774</v>
      </c>
      <c r="AD26" s="3">
        <f>'"cdf"'!AD3/'"cdf"'!$D3</f>
        <v>0.71723334627544511</v>
      </c>
      <c r="AE26" s="3">
        <f>'"cdf"'!AE3/'"cdf"'!$D3</f>
        <v>0.71518109712130462</v>
      </c>
      <c r="AF26" s="3">
        <f>'"cdf"'!AF3/'"cdf"'!$D3</f>
        <v>0.71235232126019199</v>
      </c>
      <c r="AG26" s="3">
        <f>'"cdf"'!AG3/'"cdf"'!$D3</f>
        <v>0.70963447778578959</v>
      </c>
      <c r="AH26" s="3">
        <f>'"cdf"'!AH3/'"cdf"'!$D3</f>
        <v>0.70697210050474235</v>
      </c>
      <c r="AI26" s="3">
        <f>'"cdf"'!AI3/'"cdf"'!$D3</f>
        <v>0.70491985135060187</v>
      </c>
      <c r="AJ26" s="3">
        <f>'"cdf"'!AJ3/'"cdf"'!$D3</f>
        <v>0.70247933884297509</v>
      </c>
      <c r="AK26" s="3">
        <f>'"cdf"'!AK3/'"cdf"'!$D3</f>
        <v>0.7009262854290309</v>
      </c>
      <c r="AL26" s="3">
        <f>'"cdf"'!AL3/'"cdf"'!$D3</f>
        <v>0.69904043485495593</v>
      </c>
      <c r="AM26" s="3">
        <f>'"cdf"'!AM3/'"cdf"'!$D3</f>
        <v>0.6967108547340396</v>
      </c>
      <c r="AN26" s="3">
        <f>'"cdf"'!AN3/'"cdf"'!$D3</f>
        <v>0.69454767319318866</v>
      </c>
      <c r="AO26" s="3">
        <f>'"cdf"'!AO3/'"cdf"'!$D3</f>
        <v>0.69243995784569301</v>
      </c>
      <c r="AP26" s="3">
        <f>'"cdf"'!AP3/'"cdf"'!$D3</f>
        <v>0.69011037772477668</v>
      </c>
      <c r="AQ26" s="3">
        <f>'"cdf"'!AQ3/'"cdf"'!$D3</f>
        <v>0.68678240612346775</v>
      </c>
      <c r="AR26" s="3">
        <f>'"cdf"'!AR3/'"cdf"'!$D3</f>
        <v>0.68423096122913085</v>
      </c>
      <c r="AS26" s="3">
        <f>'"cdf"'!AS3/'"cdf"'!$D3</f>
        <v>0.68234511065505565</v>
      </c>
      <c r="AT26" s="3">
        <f>'"cdf"'!AT3/'"cdf"'!$D3</f>
        <v>0.68068112485440124</v>
      </c>
      <c r="AU26" s="3">
        <f>'"cdf"'!AU3/'"cdf"'!$D3</f>
        <v>0.67918353763381212</v>
      </c>
      <c r="AV26" s="3">
        <f>'"cdf"'!AV3/'"cdf"'!$D3</f>
        <v>0.67729768705973703</v>
      </c>
      <c r="AW26" s="3">
        <f>'"cdf"'!AW3/'"cdf"'!$D3</f>
        <v>0.67535637029230677</v>
      </c>
      <c r="AX26" s="3">
        <f>'"cdf"'!AX3/'"cdf"'!$D3</f>
        <v>0.67291585778468022</v>
      </c>
      <c r="AY26" s="3">
        <f>'"cdf"'!AY3/'"cdf"'!$D3</f>
        <v>0.67119640579067052</v>
      </c>
      <c r="AZ26" s="3">
        <f>'"cdf"'!AZ3/'"cdf"'!$D3</f>
        <v>0.6687004270896888</v>
      </c>
      <c r="BA26" s="3">
        <f>'"cdf"'!BA3/'"cdf"'!$D3</f>
        <v>0.66526152310166953</v>
      </c>
      <c r="BB26" s="3">
        <f>'"cdf"'!BB3/'"cdf"'!$D3</f>
        <v>0.66343113872094961</v>
      </c>
      <c r="BC26" s="3">
        <f>'"cdf"'!BC3/'"cdf"'!$D3</f>
        <v>0.66121249098674362</v>
      </c>
      <c r="BD26" s="3">
        <f>'"cdf"'!BD3/'"cdf"'!$D3</f>
        <v>0.65916024183260302</v>
      </c>
      <c r="BE26" s="3">
        <f>'"cdf"'!BE3/'"cdf"'!$D3</f>
        <v>0.6571634588718176</v>
      </c>
      <c r="BF26" s="3">
        <f>'"cdf"'!BF3/'"cdf"'!$D3</f>
        <v>0.65488934494425644</v>
      </c>
      <c r="BG26" s="3">
        <f>'"cdf"'!BG3/'"cdf"'!$D3</f>
        <v>0.65255976482334022</v>
      </c>
      <c r="BH26" s="3">
        <f>'"cdf"'!BH3/'"cdf"'!$D3</f>
        <v>0.65050751566919962</v>
      </c>
      <c r="BI26" s="3">
        <f>'"cdf"'!BI3/'"cdf"'!$D3</f>
        <v>0.6488435298685451</v>
      </c>
      <c r="BJ26" s="3">
        <f>'"cdf"'!BJ3/'"cdf"'!$D3</f>
        <v>0.6457928892340119</v>
      </c>
      <c r="BK26" s="3">
        <f>'"cdf"'!BK3/'"cdf"'!$D3</f>
        <v>0.64379610627322648</v>
      </c>
      <c r="BL26" s="3">
        <f>'"cdf"'!BL3/'"cdf"'!$D3</f>
        <v>0.64179932331244105</v>
      </c>
      <c r="BM26" s="3">
        <f>'"cdf"'!BM3/'"cdf"'!$D3</f>
        <v>0.63996893893172113</v>
      </c>
      <c r="BN26" s="3">
        <f>'"cdf"'!BN3/'"cdf"'!$D3</f>
        <v>0.63863775029119751</v>
      </c>
      <c r="BO26" s="3">
        <f>'"cdf"'!BO3/'"cdf"'!$D3</f>
        <v>0.63630817017028118</v>
      </c>
      <c r="BP26" s="3">
        <f>'"cdf"'!BP3/'"cdf"'!$D3</f>
        <v>0.63442231959620621</v>
      </c>
      <c r="BQ26" s="3">
        <f>'"cdf"'!BQ3/'"cdf"'!$D3</f>
        <v>0.63270286760219652</v>
      </c>
      <c r="BR26" s="3">
        <f>'"cdf"'!BR3/'"cdf"'!$D3</f>
        <v>0.63126074657496256</v>
      </c>
      <c r="BS26" s="3">
        <f>'"cdf"'!BS3/'"cdf"'!$D3</f>
        <v>0.62870930168062567</v>
      </c>
      <c r="BT26" s="3">
        <f>'"cdf"'!BT3/'"cdf"'!$D3</f>
        <v>0.62554772865938213</v>
      </c>
      <c r="BU26" s="4">
        <f>'"cdf"'!BU3/'"cdf"'!$D3</f>
        <v>0.62005657551722226</v>
      </c>
    </row>
    <row r="27" spans="1:124" x14ac:dyDescent="0.25">
      <c r="A27">
        <v>2</v>
      </c>
      <c r="B27">
        <v>31</v>
      </c>
      <c r="C27" s="5">
        <f>SUM(pdf!C4:$BU4)</f>
        <v>0.99999999999999967</v>
      </c>
      <c r="D27" s="6">
        <f>'"cdf"'!D4/'"cdf"'!$D4</f>
        <v>1</v>
      </c>
      <c r="E27" s="20">
        <f>'"cdf"'!E4/'"cdf"'!$D4</f>
        <v>0.51821115721530631</v>
      </c>
      <c r="F27" s="6">
        <f>'"cdf"'!F4/'"cdf"'!$D4</f>
        <v>0.31028123559243881</v>
      </c>
      <c r="G27" s="6">
        <f>'"cdf"'!G4/'"cdf"'!$D4</f>
        <v>0.19870908252650984</v>
      </c>
      <c r="H27" s="6">
        <f>'"cdf"'!H4/'"cdf"'!$D4</f>
        <v>0.12955278930382674</v>
      </c>
      <c r="I27" s="6">
        <f>'"cdf"'!I4/'"cdf"'!$D4</f>
        <v>8.7597971415398795E-2</v>
      </c>
      <c r="J27" s="6">
        <f>'"cdf"'!J4/'"cdf"'!$D4</f>
        <v>6.4084831719686458E-2</v>
      </c>
      <c r="K27" s="6">
        <f>'"cdf"'!K4/'"cdf"'!$D4</f>
        <v>4.7948363301060323E-2</v>
      </c>
      <c r="L27" s="6">
        <f>'"cdf"'!L4/'"cdf"'!$D4</f>
        <v>4.0571692023974114E-2</v>
      </c>
      <c r="M27" s="6">
        <f>'"cdf"'!M4/'"cdf"'!$D4</f>
        <v>3.1811894882434251E-2</v>
      </c>
      <c r="N27" s="6">
        <f>'"cdf"'!N4/'"cdf"'!$D4</f>
        <v>2.6740433379437514E-2</v>
      </c>
      <c r="O27" s="6">
        <f>'"cdf"'!O4/'"cdf"'!$D4</f>
        <v>2.3513139695712289E-2</v>
      </c>
      <c r="P27" s="6">
        <f>'"cdf"'!P4/'"cdf"'!$D4</f>
        <v>2.1207929921622848E-2</v>
      </c>
      <c r="Q27" s="6">
        <f>'"cdf"'!Q4/'"cdf"'!$D4</f>
        <v>1.9363762102351297E-2</v>
      </c>
      <c r="R27" s="6">
        <f>'"cdf"'!R4/'"cdf"'!$D4</f>
        <v>1.7519594283079743E-2</v>
      </c>
      <c r="S27" s="6">
        <f>'"cdf"'!S4/'"cdf"'!$D4</f>
        <v>1.5675426463808192E-2</v>
      </c>
      <c r="T27" s="6">
        <f>'"cdf"'!T4/'"cdf"'!$D4</f>
        <v>1.5675426463808192E-2</v>
      </c>
      <c r="U27" s="6">
        <f>'"cdf"'!U4/'"cdf"'!$D4</f>
        <v>1.290917473490086E-2</v>
      </c>
      <c r="V27" s="6">
        <f>'"cdf"'!V4/'"cdf"'!$D4</f>
        <v>1.1987090825265084E-2</v>
      </c>
      <c r="W27" s="6">
        <f>'"cdf"'!W4/'"cdf"'!$D4</f>
        <v>9.2208390963577514E-3</v>
      </c>
      <c r="X27" s="6">
        <f>'"cdf"'!X4/'"cdf"'!$D4</f>
        <v>7.8377132319040858E-3</v>
      </c>
      <c r="Y27" s="6">
        <f>'"cdf"'!Y4/'"cdf"'!$D4</f>
        <v>5.0714615029967538E-3</v>
      </c>
      <c r="Z27" s="6">
        <f>'"cdf"'!Z4/'"cdf"'!$D4</f>
        <v>4.6104195481788679E-3</v>
      </c>
      <c r="AA27" s="6">
        <f>'"cdf"'!AA4/'"cdf"'!$D4</f>
        <v>4.1493775933609811E-3</v>
      </c>
      <c r="AB27" s="6">
        <f>'"cdf"'!AB4/'"cdf"'!$D4</f>
        <v>3.6883356385430943E-3</v>
      </c>
      <c r="AC27" s="6">
        <f>'"cdf"'!AC4/'"cdf"'!$D4</f>
        <v>3.6883356385430943E-3</v>
      </c>
      <c r="AD27" s="6">
        <f>'"cdf"'!AD4/'"cdf"'!$D4</f>
        <v>3.227293683725208E-3</v>
      </c>
      <c r="AE27" s="6">
        <f>'"cdf"'!AE4/'"cdf"'!$D4</f>
        <v>2.3052097740894318E-3</v>
      </c>
      <c r="AF27" s="6">
        <f>'"cdf"'!AF4/'"cdf"'!$D4</f>
        <v>2.3052097740894318E-3</v>
      </c>
      <c r="AG27" s="6">
        <f>'"cdf"'!AG4/'"cdf"'!$D4</f>
        <v>2.3052097740894318E-3</v>
      </c>
      <c r="AH27" s="6">
        <f>'"cdf"'!AH4/'"cdf"'!$D4</f>
        <v>2.3052097740894318E-3</v>
      </c>
      <c r="AI27" s="6">
        <f>'"cdf"'!AI4/'"cdf"'!$D4</f>
        <v>2.3052097740894318E-3</v>
      </c>
      <c r="AJ27" s="6">
        <f>'"cdf"'!AJ4/'"cdf"'!$D4</f>
        <v>1.8441678192715454E-3</v>
      </c>
      <c r="AK27" s="6">
        <f>'"cdf"'!AK4/'"cdf"'!$D4</f>
        <v>1.8441678192715454E-3</v>
      </c>
      <c r="AL27" s="6">
        <f>'"cdf"'!AL4/'"cdf"'!$D4</f>
        <v>1.8441678192715454E-3</v>
      </c>
      <c r="AM27" s="6">
        <f>'"cdf"'!AM4/'"cdf"'!$D4</f>
        <v>1.8441678192715454E-3</v>
      </c>
      <c r="AN27" s="6">
        <f>'"cdf"'!AN4/'"cdf"'!$D4</f>
        <v>1.8441678192715454E-3</v>
      </c>
      <c r="AO27" s="6">
        <f>'"cdf"'!AO4/'"cdf"'!$D4</f>
        <v>1.3831258644536591E-3</v>
      </c>
      <c r="AP27" s="6">
        <f>'"cdf"'!AP4/'"cdf"'!$D4</f>
        <v>9.2208390963577271E-4</v>
      </c>
      <c r="AQ27" s="6">
        <f>'"cdf"'!AQ4/'"cdf"'!$D4</f>
        <v>4.6104195481788636E-4</v>
      </c>
      <c r="AR27" s="6">
        <f>'"cdf"'!AR4/'"cdf"'!$D4</f>
        <v>4.6104195481788636E-4</v>
      </c>
      <c r="AS27" s="6">
        <f>'"cdf"'!AS4/'"cdf"'!$D4</f>
        <v>4.6104195481788636E-4</v>
      </c>
      <c r="AT27" s="6">
        <f>'"cdf"'!AT4/'"cdf"'!$D4</f>
        <v>4.6104195481788636E-4</v>
      </c>
      <c r="AU27" s="6">
        <f>'"cdf"'!AU4/'"cdf"'!$D4</f>
        <v>0</v>
      </c>
      <c r="AV27" s="6">
        <f>'"cdf"'!AV4/'"cdf"'!$D4</f>
        <v>0</v>
      </c>
      <c r="AW27" s="6">
        <f>'"cdf"'!AW4/'"cdf"'!$D4</f>
        <v>0</v>
      </c>
      <c r="AX27" s="6">
        <f>'"cdf"'!AX4/'"cdf"'!$D4</f>
        <v>0</v>
      </c>
      <c r="AY27" s="6">
        <f>'"cdf"'!AY4/'"cdf"'!$D4</f>
        <v>0</v>
      </c>
      <c r="AZ27" s="6">
        <f>'"cdf"'!AZ4/'"cdf"'!$D4</f>
        <v>0</v>
      </c>
      <c r="BA27" s="6">
        <f>'"cdf"'!BA4/'"cdf"'!$D4</f>
        <v>0</v>
      </c>
      <c r="BB27" s="6">
        <f>'"cdf"'!BB4/'"cdf"'!$D4</f>
        <v>0</v>
      </c>
      <c r="BC27" s="6">
        <f>'"cdf"'!BC4/'"cdf"'!$D4</f>
        <v>0</v>
      </c>
      <c r="BD27" s="6">
        <f>'"cdf"'!BD4/'"cdf"'!$D4</f>
        <v>0</v>
      </c>
      <c r="BE27" s="6">
        <f>'"cdf"'!BE4/'"cdf"'!$D4</f>
        <v>0</v>
      </c>
      <c r="BF27" s="6">
        <f>'"cdf"'!BF4/'"cdf"'!$D4</f>
        <v>0</v>
      </c>
      <c r="BG27" s="6">
        <f>'"cdf"'!BG4/'"cdf"'!$D4</f>
        <v>0</v>
      </c>
      <c r="BH27" s="6">
        <f>'"cdf"'!BH4/'"cdf"'!$D4</f>
        <v>0</v>
      </c>
      <c r="BI27" s="6">
        <f>'"cdf"'!BI4/'"cdf"'!$D4</f>
        <v>0</v>
      </c>
      <c r="BJ27" s="6">
        <f>'"cdf"'!BJ4/'"cdf"'!$D4</f>
        <v>0</v>
      </c>
      <c r="BK27" s="6">
        <f>'"cdf"'!BK4/'"cdf"'!$D4</f>
        <v>0</v>
      </c>
      <c r="BL27" s="6">
        <f>'"cdf"'!BL4/'"cdf"'!$D4</f>
        <v>0</v>
      </c>
      <c r="BM27" s="6">
        <f>'"cdf"'!BM4/'"cdf"'!$D4</f>
        <v>0</v>
      </c>
      <c r="BN27" s="6">
        <f>'"cdf"'!BN4/'"cdf"'!$D4</f>
        <v>0</v>
      </c>
      <c r="BO27" s="6">
        <f>'"cdf"'!BO4/'"cdf"'!$D4</f>
        <v>0</v>
      </c>
      <c r="BP27" s="6">
        <f>'"cdf"'!BP4/'"cdf"'!$D4</f>
        <v>0</v>
      </c>
      <c r="BQ27" s="6">
        <f>'"cdf"'!BQ4/'"cdf"'!$D4</f>
        <v>0</v>
      </c>
      <c r="BR27" s="6">
        <f>'"cdf"'!BR4/'"cdf"'!$D4</f>
        <v>0</v>
      </c>
      <c r="BS27" s="6">
        <f>'"cdf"'!BS4/'"cdf"'!$D4</f>
        <v>0</v>
      </c>
      <c r="BT27" s="6">
        <f>'"cdf"'!BT4/'"cdf"'!$D4</f>
        <v>0</v>
      </c>
      <c r="BU27" s="7">
        <f>'"cdf"'!BU4/'"cdf"'!$D4</f>
        <v>0</v>
      </c>
      <c r="BW27" s="14">
        <f t="shared" ref="BW27:CG50" si="8">MATCH(BW$25,$C27:$BU27,-1)</f>
        <v>2</v>
      </c>
      <c r="BX27" s="14">
        <f t="shared" si="8"/>
        <v>2</v>
      </c>
      <c r="BY27" s="14">
        <f t="shared" si="8"/>
        <v>2</v>
      </c>
      <c r="BZ27" s="14">
        <f t="shared" si="8"/>
        <v>2</v>
      </c>
      <c r="CA27" s="14">
        <f t="shared" si="8"/>
        <v>2</v>
      </c>
      <c r="CB27" s="14">
        <f t="shared" si="8"/>
        <v>3</v>
      </c>
      <c r="CC27" s="14">
        <f t="shared" si="8"/>
        <v>3</v>
      </c>
      <c r="CD27" s="14">
        <f t="shared" si="8"/>
        <v>4</v>
      </c>
      <c r="CE27" s="14">
        <f t="shared" si="8"/>
        <v>5</v>
      </c>
      <c r="CF27" s="14">
        <f t="shared" si="8"/>
        <v>8</v>
      </c>
      <c r="CG27" s="14">
        <f t="shared" si="8"/>
        <v>11</v>
      </c>
      <c r="CI27" s="14">
        <f>IFERROR(HLOOKUP(BW27-1,$C$24:$BU$25,2,TRUE)*(BW$25-VLOOKUP($D27,$D27:$BU27,BW27,FALSE))/(VLOOKUP($D27,$D27:$BU27,BW27-1,FALSE)-VLOOKUP($D27,$D27:$BU27,BW27,FALSE))+HLOOKUP(BW27,$C$24:$BU$25,2,TRUE)*(VLOOKUP($D27,$D27:$BU27,BW27-1,FALSE)-BW$25)/(VLOOKUP($D27,$D27:$BU27,BW27-1,FALSE)-VLOOKUP($D27,$D27:$BU27,BW27,FALSE)),100)</f>
        <v>31.103779904306219</v>
      </c>
      <c r="CJ27" s="14">
        <f t="shared" ref="CJ27:CS27" si="9">IFERROR(HLOOKUP(BX27-1,$C$24:$BU$25,2,TRUE)*(BX$25-VLOOKUP($D27,$D27:$BU27,BX27,FALSE))/(VLOOKUP($D27,$D27:$BU27,BX27-1,FALSE)-VLOOKUP($D27,$D27:$BU27,BX27,FALSE))+HLOOKUP(BX27,$C$24:$BU$25,2,TRUE)*(VLOOKUP($D27,$D27:$BU27,BX27-1,FALSE)-BX$25)/(VLOOKUP($D27,$D27:$BU27,BX27-1,FALSE)-VLOOKUP($D27,$D27:$BU27,BX27,FALSE)),100)</f>
        <v>31.311339712918659</v>
      </c>
      <c r="CK27" s="14">
        <f t="shared" si="9"/>
        <v>31.518899521531104</v>
      </c>
      <c r="CL27" s="14">
        <f t="shared" si="9"/>
        <v>31.726459330143538</v>
      </c>
      <c r="CM27" s="14">
        <f t="shared" si="9"/>
        <v>31.934019138755978</v>
      </c>
      <c r="CN27" s="14">
        <f t="shared" si="9"/>
        <v>32.328048780487805</v>
      </c>
      <c r="CO27" s="14">
        <f t="shared" si="9"/>
        <v>32.808980044345894</v>
      </c>
      <c r="CP27" s="14">
        <f t="shared" si="9"/>
        <v>33.540289256198349</v>
      </c>
      <c r="CQ27" s="14">
        <f t="shared" si="9"/>
        <v>34.704333333333331</v>
      </c>
      <c r="CR27" s="14">
        <f t="shared" si="9"/>
        <v>37.872857142857136</v>
      </c>
      <c r="CS27" s="14">
        <f t="shared" si="9"/>
        <v>40.357272727272715</v>
      </c>
      <c r="CU27" s="14">
        <f t="shared" ref="CU27:DE50" si="10">CI27-$B27</f>
        <v>0.10377990430621864</v>
      </c>
      <c r="CV27" s="14">
        <f t="shared" si="10"/>
        <v>0.31133971291865947</v>
      </c>
      <c r="CW27" s="14">
        <f t="shared" si="10"/>
        <v>0.51889952153110386</v>
      </c>
      <c r="CX27" s="14">
        <f t="shared" si="10"/>
        <v>0.72645933014353758</v>
      </c>
      <c r="CY27" s="14">
        <f t="shared" si="10"/>
        <v>0.93401913875597842</v>
      </c>
      <c r="CZ27" s="14">
        <f t="shared" si="10"/>
        <v>1.3280487804878049</v>
      </c>
      <c r="DA27" s="14">
        <f t="shared" si="10"/>
        <v>1.8089800443458941</v>
      </c>
      <c r="DB27" s="14">
        <f t="shared" si="10"/>
        <v>2.5402892561983492</v>
      </c>
      <c r="DC27" s="14">
        <f t="shared" si="10"/>
        <v>3.7043333333333308</v>
      </c>
      <c r="DD27" s="14">
        <f t="shared" si="10"/>
        <v>6.8728571428571357</v>
      </c>
      <c r="DE27" s="14">
        <f t="shared" si="10"/>
        <v>9.357272727272715</v>
      </c>
      <c r="DG27" s="14">
        <f>CU27/$B27</f>
        <v>3.3477388485876982E-3</v>
      </c>
      <c r="DH27" s="14">
        <f>CV27/$B27</f>
        <v>1.004321654576321E-2</v>
      </c>
      <c r="DI27" s="14">
        <f>CW27/$B27</f>
        <v>1.6738694242938834E-2</v>
      </c>
      <c r="DJ27" s="14">
        <f>CX27/$B27</f>
        <v>2.3434171940114115E-2</v>
      </c>
      <c r="DK27" s="14">
        <f>CY27/$B27</f>
        <v>3.0129649637289625E-2</v>
      </c>
      <c r="DL27" s="14">
        <f>CZ27/$B27</f>
        <v>4.2840283241542092E-2</v>
      </c>
      <c r="DM27" s="14">
        <f>DA27/$B27</f>
        <v>5.8354194978899807E-2</v>
      </c>
      <c r="DN27" s="14">
        <f>DB27/$B27</f>
        <v>8.1944814716075787E-2</v>
      </c>
      <c r="DO27" s="14">
        <f>DC27/$B27</f>
        <v>0.1194946236559139</v>
      </c>
      <c r="DP27" s="14">
        <f>DD27/$B27</f>
        <v>0.22170506912442373</v>
      </c>
      <c r="DQ27" s="14">
        <f>DE27/$B27</f>
        <v>0.30184750733137788</v>
      </c>
      <c r="DT27">
        <v>7705</v>
      </c>
    </row>
    <row r="28" spans="1:124" x14ac:dyDescent="0.25">
      <c r="A28">
        <v>3</v>
      </c>
      <c r="B28">
        <v>32</v>
      </c>
      <c r="C28" s="5">
        <f>SUM(pdf!C5:$BU5)</f>
        <v>0.99999999999999833</v>
      </c>
      <c r="D28" s="6">
        <f>'"cdf"'!D5/'"cdf"'!$D5</f>
        <v>1</v>
      </c>
      <c r="E28" s="6">
        <f>'"cdf"'!E5/'"cdf"'!$D5</f>
        <v>0.89769746429612352</v>
      </c>
      <c r="F28" s="6">
        <f>'"cdf"'!F5/'"cdf"'!$D5</f>
        <v>0.45380355581463028</v>
      </c>
      <c r="G28" s="6">
        <f>'"cdf"'!G5/'"cdf"'!$D5</f>
        <v>0.28155056834742004</v>
      </c>
      <c r="H28" s="6">
        <f>'"cdf"'!H5/'"cdf"'!$D5</f>
        <v>0.17633343048673827</v>
      </c>
      <c r="I28" s="6">
        <f>'"cdf"'!I5/'"cdf"'!$D5</f>
        <v>0.11949868842902919</v>
      </c>
      <c r="J28" s="6">
        <f>'"cdf"'!J5/'"cdf"'!$D5</f>
        <v>8.5106382978723388E-2</v>
      </c>
      <c r="K28" s="6">
        <f>'"cdf"'!K5/'"cdf"'!$D5</f>
        <v>5.8583503351792417E-2</v>
      </c>
      <c r="L28" s="6">
        <f>'"cdf"'!L5/'"cdf"'!$D5</f>
        <v>4.138735062663939E-2</v>
      </c>
      <c r="M28" s="6">
        <f>'"cdf"'!M5/'"cdf"'!$D5</f>
        <v>3.1769163509180923E-2</v>
      </c>
      <c r="N28" s="6">
        <f>'"cdf"'!N5/'"cdf"'!$D5</f>
        <v>2.6814339842611421E-2</v>
      </c>
      <c r="O28" s="6">
        <f>'"cdf"'!O5/'"cdf"'!$D5</f>
        <v>2.3608277470125286E-2</v>
      </c>
      <c r="P28" s="6">
        <f>'"cdf"'!P5/'"cdf"'!$D5</f>
        <v>2.0110754881958591E-2</v>
      </c>
      <c r="Q28" s="6">
        <f>'"cdf"'!Q5/'"cdf"'!$D5</f>
        <v>1.8944914019236352E-2</v>
      </c>
      <c r="R28" s="6">
        <f>'"cdf"'!R5/'"cdf"'!$D5</f>
        <v>1.7487612940833556E-2</v>
      </c>
      <c r="S28" s="6">
        <f>'"cdf"'!S5/'"cdf"'!$D5</f>
        <v>1.5447391431069638E-2</v>
      </c>
      <c r="T28" s="6">
        <f>'"cdf"'!T5/'"cdf"'!$D5</f>
        <v>1.4281550568347399E-2</v>
      </c>
      <c r="U28" s="6">
        <f>'"cdf"'!U5/'"cdf"'!$D5</f>
        <v>1.3698630136986282E-2</v>
      </c>
      <c r="V28" s="6">
        <f>'"cdf"'!V5/'"cdf"'!$D5</f>
        <v>1.2532789274264045E-2</v>
      </c>
      <c r="W28" s="6">
        <f>'"cdf"'!W5/'"cdf"'!$D5</f>
        <v>1.1658408627222366E-2</v>
      </c>
      <c r="X28" s="6">
        <f>'"cdf"'!X5/'"cdf"'!$D5</f>
        <v>9.6181871174584495E-3</v>
      </c>
      <c r="Y28" s="6">
        <f>'"cdf"'!Y5/'"cdf"'!$D5</f>
        <v>8.1608860390556502E-3</v>
      </c>
      <c r="Z28" s="6">
        <f>'"cdf"'!Z5/'"cdf"'!$D5</f>
        <v>4.6633634508889505E-3</v>
      </c>
      <c r="AA28" s="6">
        <f>'"cdf"'!AA5/'"cdf"'!$D5</f>
        <v>4.0804430195278329E-3</v>
      </c>
      <c r="AB28" s="6">
        <f>'"cdf"'!AB5/'"cdf"'!$D5</f>
        <v>2.6231419411250354E-3</v>
      </c>
      <c r="AC28" s="6">
        <f>'"cdf"'!AC5/'"cdf"'!$D5</f>
        <v>2.3316817254444757E-3</v>
      </c>
      <c r="AD28" s="6">
        <f>'"cdf"'!AD5/'"cdf"'!$D5</f>
        <v>2.3316817254444757E-3</v>
      </c>
      <c r="AE28" s="6">
        <f>'"cdf"'!AE5/'"cdf"'!$D5</f>
        <v>1.7487612940833587E-3</v>
      </c>
      <c r="AF28" s="6">
        <f>'"cdf"'!AF5/'"cdf"'!$D5</f>
        <v>1.457301078402799E-3</v>
      </c>
      <c r="AG28" s="6">
        <f>'"cdf"'!AG5/'"cdf"'!$D5</f>
        <v>1.1658408627222394E-3</v>
      </c>
      <c r="AH28" s="6">
        <f>'"cdf"'!AH5/'"cdf"'!$D5</f>
        <v>8.7438064704167958E-4</v>
      </c>
      <c r="AI28" s="6">
        <f>'"cdf"'!AI5/'"cdf"'!$D5</f>
        <v>8.7438064704167958E-4</v>
      </c>
      <c r="AJ28" s="6">
        <f>'"cdf"'!AJ5/'"cdf"'!$D5</f>
        <v>8.7438064704167958E-4</v>
      </c>
      <c r="AK28" s="6">
        <f>'"cdf"'!AK5/'"cdf"'!$D5</f>
        <v>8.7438064704167958E-4</v>
      </c>
      <c r="AL28" s="6">
        <f>'"cdf"'!AL5/'"cdf"'!$D5</f>
        <v>8.7438064704167958E-4</v>
      </c>
      <c r="AM28" s="6">
        <f>'"cdf"'!AM5/'"cdf"'!$D5</f>
        <v>8.7438064704167958E-4</v>
      </c>
      <c r="AN28" s="6">
        <f>'"cdf"'!AN5/'"cdf"'!$D5</f>
        <v>8.7438064704167958E-4</v>
      </c>
      <c r="AO28" s="6">
        <f>'"cdf"'!AO5/'"cdf"'!$D5</f>
        <v>8.7438064704167958E-4</v>
      </c>
      <c r="AP28" s="6">
        <f>'"cdf"'!AP5/'"cdf"'!$D5</f>
        <v>8.7438064704167958E-4</v>
      </c>
      <c r="AQ28" s="6">
        <f>'"cdf"'!AQ5/'"cdf"'!$D5</f>
        <v>8.7438064704167958E-4</v>
      </c>
      <c r="AR28" s="6">
        <f>'"cdf"'!AR5/'"cdf"'!$D5</f>
        <v>5.8292043136111968E-4</v>
      </c>
      <c r="AS28" s="6">
        <f>'"cdf"'!AS5/'"cdf"'!$D5</f>
        <v>5.8292043136111968E-4</v>
      </c>
      <c r="AT28" s="6">
        <f>'"cdf"'!AT5/'"cdf"'!$D5</f>
        <v>5.8292043136111968E-4</v>
      </c>
      <c r="AU28" s="6">
        <f>'"cdf"'!AU5/'"cdf"'!$D5</f>
        <v>5.8292043136111968E-4</v>
      </c>
      <c r="AV28" s="6">
        <f>'"cdf"'!AV5/'"cdf"'!$D5</f>
        <v>5.8292043136111968E-4</v>
      </c>
      <c r="AW28" s="6">
        <f>'"cdf"'!AW5/'"cdf"'!$D5</f>
        <v>5.8292043136111968E-4</v>
      </c>
      <c r="AX28" s="6">
        <f>'"cdf"'!AX5/'"cdf"'!$D5</f>
        <v>5.8292043136111968E-4</v>
      </c>
      <c r="AY28" s="6">
        <f>'"cdf"'!AY5/'"cdf"'!$D5</f>
        <v>5.8292043136111968E-4</v>
      </c>
      <c r="AZ28" s="6">
        <f>'"cdf"'!AZ5/'"cdf"'!$D5</f>
        <v>5.8292043136111968E-4</v>
      </c>
      <c r="BA28" s="6">
        <f>'"cdf"'!BA5/'"cdf"'!$D5</f>
        <v>5.8292043136111968E-4</v>
      </c>
      <c r="BB28" s="6">
        <f>'"cdf"'!BB5/'"cdf"'!$D5</f>
        <v>5.8292043136111968E-4</v>
      </c>
      <c r="BC28" s="6">
        <f>'"cdf"'!BC5/'"cdf"'!$D5</f>
        <v>5.8292043136111968E-4</v>
      </c>
      <c r="BD28" s="6">
        <f>'"cdf"'!BD5/'"cdf"'!$D5</f>
        <v>5.8292043136111968E-4</v>
      </c>
      <c r="BE28" s="6">
        <f>'"cdf"'!BE5/'"cdf"'!$D5</f>
        <v>5.8292043136111968E-4</v>
      </c>
      <c r="BF28" s="6">
        <f>'"cdf"'!BF5/'"cdf"'!$D5</f>
        <v>5.8292043136111968E-4</v>
      </c>
      <c r="BG28" s="6">
        <f>'"cdf"'!BG5/'"cdf"'!$D5</f>
        <v>5.8292043136111968E-4</v>
      </c>
      <c r="BH28" s="6">
        <f>'"cdf"'!BH5/'"cdf"'!$D5</f>
        <v>5.8292043136111968E-4</v>
      </c>
      <c r="BI28" s="6">
        <f>'"cdf"'!BI5/'"cdf"'!$D5</f>
        <v>5.8292043136111968E-4</v>
      </c>
      <c r="BJ28" s="6">
        <f>'"cdf"'!BJ5/'"cdf"'!$D5</f>
        <v>5.8292043136111968E-4</v>
      </c>
      <c r="BK28" s="6">
        <f>'"cdf"'!BK5/'"cdf"'!$D5</f>
        <v>5.8292043136111968E-4</v>
      </c>
      <c r="BL28" s="6">
        <f>'"cdf"'!BL5/'"cdf"'!$D5</f>
        <v>5.8292043136111968E-4</v>
      </c>
      <c r="BM28" s="6">
        <f>'"cdf"'!BM5/'"cdf"'!$D5</f>
        <v>5.8292043136111968E-4</v>
      </c>
      <c r="BN28" s="6">
        <f>'"cdf"'!BN5/'"cdf"'!$D5</f>
        <v>5.8292043136111968E-4</v>
      </c>
      <c r="BO28" s="6">
        <f>'"cdf"'!BO5/'"cdf"'!$D5</f>
        <v>5.8292043136111968E-4</v>
      </c>
      <c r="BP28" s="6">
        <f>'"cdf"'!BP5/'"cdf"'!$D5</f>
        <v>5.8292043136111968E-4</v>
      </c>
      <c r="BQ28" s="6">
        <f>'"cdf"'!BQ5/'"cdf"'!$D5</f>
        <v>5.8292043136111968E-4</v>
      </c>
      <c r="BR28" s="6">
        <f>'"cdf"'!BR5/'"cdf"'!$D5</f>
        <v>5.8292043136111968E-4</v>
      </c>
      <c r="BS28" s="6">
        <f>'"cdf"'!BS5/'"cdf"'!$D5</f>
        <v>2.9146021568055984E-4</v>
      </c>
      <c r="BT28" s="6">
        <f>'"cdf"'!BT5/'"cdf"'!$D5</f>
        <v>2.9146021568055984E-4</v>
      </c>
      <c r="BU28" s="7">
        <f>'"cdf"'!BU5/'"cdf"'!$D5</f>
        <v>2.9146021568055984E-4</v>
      </c>
      <c r="BW28" s="14">
        <f t="shared" si="8"/>
        <v>2</v>
      </c>
      <c r="BX28" s="14">
        <f t="shared" si="8"/>
        <v>3</v>
      </c>
      <c r="BY28" s="14">
        <f t="shared" si="8"/>
        <v>3</v>
      </c>
      <c r="BZ28" s="14">
        <f t="shared" si="8"/>
        <v>3</v>
      </c>
      <c r="CA28" s="14">
        <f t="shared" si="8"/>
        <v>3</v>
      </c>
      <c r="CB28" s="14">
        <f t="shared" si="8"/>
        <v>4</v>
      </c>
      <c r="CC28" s="14">
        <f t="shared" si="8"/>
        <v>4</v>
      </c>
      <c r="CD28" s="14">
        <f t="shared" si="8"/>
        <v>5</v>
      </c>
      <c r="CE28" s="14">
        <f t="shared" si="8"/>
        <v>6</v>
      </c>
      <c r="CF28" s="14">
        <f t="shared" si="8"/>
        <v>9</v>
      </c>
      <c r="CG28" s="14">
        <f t="shared" si="8"/>
        <v>11</v>
      </c>
      <c r="CI28" s="14">
        <f t="shared" ref="CI28:CI91" si="11">IFERROR(HLOOKUP(BW28-1,$C$24:$BU$25,2,TRUE)*(BW$25-VLOOKUP($D28,$D28:$BU28,BW28,FALSE))/(VLOOKUP($D28,$D28:$BU28,BW28-1,FALSE)-VLOOKUP($D28,$D28:$BU28,BW28,FALSE))+HLOOKUP(BW28,$C$24:$BU$25,2,TRUE)*(VLOOKUP($D28,$D28:$BU28,BW28-1,FALSE)-BW$25)/(VLOOKUP($D28,$D28:$BU28,BW28-1,FALSE)-VLOOKUP($D28,$D28:$BU28,BW28,FALSE)),100)</f>
        <v>31.488746438746439</v>
      </c>
      <c r="CJ28" s="14">
        <f t="shared" ref="CJ28:CJ91" si="12">IFERROR(HLOOKUP(BX28-1,$C$24:$BU$25,2,TRUE)*(BX$25-VLOOKUP($D28,$D28:$BU28,BX28,FALSE))/(VLOOKUP($D28,$D28:$BU28,BX28-1,FALSE)-VLOOKUP($D28,$D28:$BU28,BX28,FALSE))+HLOOKUP(BX28,$C$24:$BU$25,2,TRUE)*(VLOOKUP($D28,$D28:$BU28,BX28-1,FALSE)-BX$25)/(VLOOKUP($D28,$D28:$BU28,BX28-1,FALSE)-VLOOKUP($D28,$D28:$BU28,BX28,FALSE)),100)</f>
        <v>32.107452396585686</v>
      </c>
      <c r="CK28" s="14">
        <f t="shared" ref="CK28:CK91" si="13">IFERROR(HLOOKUP(BY28-1,$C$24:$BU$25,2,TRUE)*(BY$25-VLOOKUP($D28,$D28:$BU28,BY28,FALSE))/(VLOOKUP($D28,$D28:$BU28,BY28-1,FALSE)-VLOOKUP($D28,$D28:$BU28,BY28,FALSE))+HLOOKUP(BY28,$C$24:$BU$25,2,TRUE)*(VLOOKUP($D28,$D28:$BU28,BY28-1,FALSE)-BY$25)/(VLOOKUP($D28,$D28:$BU28,BY28-1,FALSE)-VLOOKUP($D28,$D28:$BU28,BY28,FALSE)),100)</f>
        <v>32.33273145108339</v>
      </c>
      <c r="CL28" s="14">
        <f t="shared" ref="CL28:CL91" si="14">IFERROR(HLOOKUP(BZ28-1,$C$24:$BU$25,2,TRUE)*(BZ$25-VLOOKUP($D28,$D28:$BU28,BZ28,FALSE))/(VLOOKUP($D28,$D28:$BU28,BZ28-1,FALSE)-VLOOKUP($D28,$D28:$BU28,BZ28,FALSE))+HLOOKUP(BZ28,$C$24:$BU$25,2,TRUE)*(VLOOKUP($D28,$D28:$BU28,BZ28-1,FALSE)-BZ$25)/(VLOOKUP($D28,$D28:$BU28,BZ28-1,FALSE)-VLOOKUP($D28,$D28:$BU28,BZ28,FALSE)),100)</f>
        <v>32.558010505581088</v>
      </c>
      <c r="CM28" s="14">
        <f t="shared" ref="CM28:CM91" si="15">IFERROR(HLOOKUP(CA28-1,$C$24:$BU$25,2,TRUE)*(CA$25-VLOOKUP($D28,$D28:$BU28,CA28,FALSE))/(VLOOKUP($D28,$D28:$BU28,CA28-1,FALSE)-VLOOKUP($D28,$D28:$BU28,CA28,FALSE))+HLOOKUP(CA28,$C$24:$BU$25,2,TRUE)*(VLOOKUP($D28,$D28:$BU28,CA28-1,FALSE)-CA$25)/(VLOOKUP($D28,$D28:$BU28,CA28-1,FALSE)-VLOOKUP($D28,$D28:$BU28,CA28,FALSE)),100)</f>
        <v>32.783289560078785</v>
      </c>
      <c r="CN28" s="14">
        <f t="shared" ref="CN28:CN91" si="16">IFERROR(HLOOKUP(CB28-1,$C$24:$BU$25,2,TRUE)*(CB$25-VLOOKUP($D28,$D28:$BU28,CB28,FALSE))/(VLOOKUP($D28,$D28:$BU28,CB28-1,FALSE)-VLOOKUP($D28,$D28:$BU28,CB28,FALSE))+HLOOKUP(CB28,$C$24:$BU$25,2,TRUE)*(VLOOKUP($D28,$D28:$BU28,CB28-1,FALSE)-CB$25)/(VLOOKUP($D28,$D28:$BU28,CB28-1,FALSE)-VLOOKUP($D28,$D28:$BU28,CB28,FALSE)),100)</f>
        <v>33.022081218274103</v>
      </c>
      <c r="CO28" s="14">
        <f t="shared" ref="CO28:CO91" si="17">IFERROR(HLOOKUP(CC28-1,$C$24:$BU$25,2,TRUE)*(CC$25-VLOOKUP($D28,$D28:$BU28,CC28,FALSE))/(VLOOKUP($D28,$D28:$BU28,CC28-1,FALSE)-VLOOKUP($D28,$D28:$BU28,CC28,FALSE))+HLOOKUP(CC28,$C$24:$BU$25,2,TRUE)*(VLOOKUP($D28,$D28:$BU28,CC28-1,FALSE)-CC$25)/(VLOOKUP($D28,$D28:$BU28,CC28-1,FALSE)-VLOOKUP($D28,$D28:$BU28,CC28,FALSE)),100)</f>
        <v>33.602622673434851</v>
      </c>
      <c r="CP28" s="14">
        <f t="shared" ref="CP28:CP91" si="18">IFERROR(HLOOKUP(CD28-1,$C$24:$BU$25,2,TRUE)*(CD$25-VLOOKUP($D28,$D28:$BU28,CD28,FALSE))/(VLOOKUP($D28,$D28:$BU28,CD28-1,FALSE)-VLOOKUP($D28,$D28:$BU28,CD28,FALSE))+HLOOKUP(CD28,$C$24:$BU$25,2,TRUE)*(VLOOKUP($D28,$D28:$BU28,CD28-1,FALSE)-CD$25)/(VLOOKUP($D28,$D28:$BU28,CD28-1,FALSE)-VLOOKUP($D28,$D28:$BU28,CD28,FALSE)),100)</f>
        <v>34.299861495844873</v>
      </c>
      <c r="CQ28" s="14">
        <f t="shared" ref="CQ28:CQ91" si="19">IFERROR(HLOOKUP(CE28-1,$C$24:$BU$25,2,TRUE)*(CE$25-VLOOKUP($D28,$D28:$BU28,CE28,FALSE))/(VLOOKUP($D28,$D28:$BU28,CE28-1,FALSE)-VLOOKUP($D28,$D28:$BU28,CE28,FALSE))+HLOOKUP(CE28,$C$24:$BU$25,2,TRUE)*(VLOOKUP($D28,$D28:$BU28,CE28-1,FALSE)-CE$25)/(VLOOKUP($D28,$D28:$BU28,CE28-1,FALSE)-VLOOKUP($D28,$D28:$BU28,CE28,FALSE)),100)</f>
        <v>35.463333333333324</v>
      </c>
      <c r="CR28" s="14">
        <f t="shared" ref="CR28:CR91" si="20">IFERROR(HLOOKUP(CF28-1,$C$24:$BU$25,2,TRUE)*(CF$25-VLOOKUP($D28,$D28:$BU28,CF28,FALSE))/(VLOOKUP($D28,$D28:$BU28,CF28-1,FALSE)-VLOOKUP($D28,$D28:$BU28,CF28,FALSE))+HLOOKUP(CF28,$C$24:$BU$25,2,TRUE)*(VLOOKUP($D28,$D28:$BU28,CF28-1,FALSE)-CF$25)/(VLOOKUP($D28,$D28:$BU28,CF28-1,FALSE)-VLOOKUP($D28,$D28:$BU28,CF28,FALSE)),100)</f>
        <v>38.499152542372869</v>
      </c>
      <c r="CS28" s="14">
        <f t="shared" ref="CS28:CS91" si="21">IFERROR(HLOOKUP(CG28-1,$C$24:$BU$25,2,TRUE)*(CG$25-VLOOKUP($D28,$D28:$BU28,CG28,FALSE))/(VLOOKUP($D28,$D28:$BU28,CG28-1,FALSE)-VLOOKUP($D28,$D28:$BU28,CG28,FALSE))+HLOOKUP(CG28,$C$24:$BU$25,2,TRUE)*(VLOOKUP($D28,$D28:$BU28,CG28-1,FALSE)-CG$25)/(VLOOKUP($D28,$D28:$BU28,CG28-1,FALSE)-VLOOKUP($D28,$D28:$BU28,CG28,FALSE)),100)</f>
        <v>40.3570588235294</v>
      </c>
      <c r="CU28" s="14">
        <f t="shared" si="10"/>
        <v>-0.51125356125356092</v>
      </c>
      <c r="CV28" s="14">
        <f t="shared" si="10"/>
        <v>0.10745239658568551</v>
      </c>
      <c r="CW28" s="14">
        <f t="shared" si="10"/>
        <v>0.33273145108339008</v>
      </c>
      <c r="CX28" s="14">
        <f t="shared" si="10"/>
        <v>0.55801050558108756</v>
      </c>
      <c r="CY28" s="14">
        <f t="shared" si="10"/>
        <v>0.78328956007878503</v>
      </c>
      <c r="CZ28" s="14">
        <f t="shared" si="10"/>
        <v>1.0220812182741028</v>
      </c>
      <c r="DA28" s="14">
        <f t="shared" si="10"/>
        <v>1.6026226734348512</v>
      </c>
      <c r="DB28" s="14">
        <f t="shared" si="10"/>
        <v>2.2998614958448726</v>
      </c>
      <c r="DC28" s="14">
        <f t="shared" si="10"/>
        <v>3.463333333333324</v>
      </c>
      <c r="DD28" s="14">
        <f t="shared" si="10"/>
        <v>6.4991525423728689</v>
      </c>
      <c r="DE28" s="14">
        <f t="shared" si="10"/>
        <v>8.3570588235293997</v>
      </c>
      <c r="DG28" s="14">
        <f>CU28/$B28</f>
        <v>-1.5976673789173779E-2</v>
      </c>
      <c r="DH28" s="14">
        <f>CV28/$B28</f>
        <v>3.3578873933026721E-3</v>
      </c>
      <c r="DI28" s="14">
        <f>CW28/$B28</f>
        <v>1.039785784635594E-2</v>
      </c>
      <c r="DJ28" s="14">
        <f>CX28/$B28</f>
        <v>1.7437828299408986E-2</v>
      </c>
      <c r="DK28" s="14">
        <f>CY28/$B28</f>
        <v>2.4477798752462032E-2</v>
      </c>
      <c r="DL28" s="14">
        <f>CZ28/$B28</f>
        <v>3.1940038071065713E-2</v>
      </c>
      <c r="DM28" s="14">
        <f>DA28/$B28</f>
        <v>5.00819585448391E-2</v>
      </c>
      <c r="DN28" s="14">
        <f>DB28/$B28</f>
        <v>7.187067174515227E-2</v>
      </c>
      <c r="DO28" s="14">
        <f>DC28/$B28</f>
        <v>0.10822916666666638</v>
      </c>
      <c r="DP28" s="14">
        <f>DD28/$B28</f>
        <v>0.20309851694915215</v>
      </c>
      <c r="DQ28" s="14">
        <f>DE28/$B28</f>
        <v>0.26115808823529374</v>
      </c>
      <c r="DT28">
        <v>10519</v>
      </c>
    </row>
    <row r="29" spans="1:124" x14ac:dyDescent="0.25">
      <c r="A29">
        <v>4</v>
      </c>
      <c r="B29">
        <v>33</v>
      </c>
      <c r="C29" s="5">
        <f>SUM(pdf!C6:$BU6)</f>
        <v>0.99999999999999822</v>
      </c>
      <c r="D29" s="6">
        <f>'"cdf"'!D6/'"cdf"'!$D6</f>
        <v>1</v>
      </c>
      <c r="E29" s="6">
        <f>'"cdf"'!E6/'"cdf"'!$D6</f>
        <v>0.96507723304231019</v>
      </c>
      <c r="F29" s="6">
        <f>'"cdf"'!F6/'"cdf"'!$D6</f>
        <v>0.86198791134989894</v>
      </c>
      <c r="G29" s="6">
        <f>'"cdf"'!G6/'"cdf"'!$D6</f>
        <v>0.45970449966420524</v>
      </c>
      <c r="H29" s="6">
        <f>'"cdf"'!H6/'"cdf"'!$D6</f>
        <v>0.26595030221625293</v>
      </c>
      <c r="I29" s="6">
        <f>'"cdf"'!I6/'"cdf"'!$D6</f>
        <v>0.16588314304902649</v>
      </c>
      <c r="J29" s="6">
        <f>'"cdf"'!J6/'"cdf"'!$D6</f>
        <v>0.11215580926796535</v>
      </c>
      <c r="K29" s="6">
        <f>'"cdf"'!K6/'"cdf"'!$D6</f>
        <v>8.2269979852249972E-2</v>
      </c>
      <c r="L29" s="6">
        <f>'"cdf"'!L6/'"cdf"'!$D6</f>
        <v>5.5070517125587706E-2</v>
      </c>
      <c r="M29" s="6">
        <f>'"cdf"'!M6/'"cdf"'!$D6</f>
        <v>4.4325050369375438E-2</v>
      </c>
      <c r="N29" s="6">
        <f>'"cdf"'!N6/'"cdf"'!$D6</f>
        <v>3.5258562793821363E-2</v>
      </c>
      <c r="O29" s="6">
        <f>'"cdf"'!O6/'"cdf"'!$D6</f>
        <v>2.9214237743451991E-2</v>
      </c>
      <c r="P29" s="6">
        <f>'"cdf"'!P6/'"cdf"'!$D6</f>
        <v>2.585627938213568E-2</v>
      </c>
      <c r="Q29" s="6">
        <f>'"cdf"'!Q6/'"cdf"'!$D6</f>
        <v>2.2498321020819369E-2</v>
      </c>
      <c r="R29" s="6">
        <f>'"cdf"'!R6/'"cdf"'!$D6</f>
        <v>2.1155137676292839E-2</v>
      </c>
      <c r="S29" s="6">
        <f>'"cdf"'!S6/'"cdf"'!$D6</f>
        <v>1.9476158495634673E-2</v>
      </c>
      <c r="T29" s="6">
        <f>'"cdf"'!T6/'"cdf"'!$D6</f>
        <v>1.779717931497651E-2</v>
      </c>
      <c r="U29" s="6">
        <f>'"cdf"'!U6/'"cdf"'!$D6</f>
        <v>1.6118200134318347E-2</v>
      </c>
      <c r="V29" s="6">
        <f>'"cdf"'!V6/'"cdf"'!$D6</f>
        <v>1.3767629281396918E-2</v>
      </c>
      <c r="W29" s="6">
        <f>'"cdf"'!W6/'"cdf"'!$D6</f>
        <v>1.1752854264607119E-2</v>
      </c>
      <c r="X29" s="6">
        <f>'"cdf"'!X6/'"cdf"'!$D6</f>
        <v>1.1081262592343854E-2</v>
      </c>
      <c r="Y29" s="6">
        <f>'"cdf"'!Y6/'"cdf"'!$D6</f>
        <v>9.4022834116856899E-3</v>
      </c>
      <c r="Z29" s="6">
        <f>'"cdf"'!Z6/'"cdf"'!$D6</f>
        <v>8.7306917394224248E-3</v>
      </c>
      <c r="AA29" s="6">
        <f>'"cdf"'!AA6/'"cdf"'!$D6</f>
        <v>5.0369375419744835E-3</v>
      </c>
      <c r="AB29" s="6">
        <f>'"cdf"'!AB6/'"cdf"'!$D6</f>
        <v>4.7011417058428527E-3</v>
      </c>
      <c r="AC29" s="6">
        <f>'"cdf"'!AC6/'"cdf"'!$D6</f>
        <v>4.7011417058428527E-3</v>
      </c>
      <c r="AD29" s="6">
        <f>'"cdf"'!AD6/'"cdf"'!$D6</f>
        <v>4.7011417058428527E-3</v>
      </c>
      <c r="AE29" s="6">
        <f>'"cdf"'!AE6/'"cdf"'!$D6</f>
        <v>4.0295500335795868E-3</v>
      </c>
      <c r="AF29" s="6">
        <f>'"cdf"'!AF6/'"cdf"'!$D6</f>
        <v>3.0221625251846901E-3</v>
      </c>
      <c r="AG29" s="6">
        <f>'"cdf"'!AG6/'"cdf"'!$D6</f>
        <v>3.0221625251846901E-3</v>
      </c>
      <c r="AH29" s="6">
        <f>'"cdf"'!AH6/'"cdf"'!$D6</f>
        <v>3.0221625251846901E-3</v>
      </c>
      <c r="AI29" s="6">
        <f>'"cdf"'!AI6/'"cdf"'!$D6</f>
        <v>3.0221625251846901E-3</v>
      </c>
      <c r="AJ29" s="6">
        <f>'"cdf"'!AJ6/'"cdf"'!$D6</f>
        <v>2.6863666890530589E-3</v>
      </c>
      <c r="AK29" s="6">
        <f>'"cdf"'!AK6/'"cdf"'!$D6</f>
        <v>2.3505708529214277E-3</v>
      </c>
      <c r="AL29" s="6">
        <f>'"cdf"'!AL6/'"cdf"'!$D6</f>
        <v>2.3505708529214277E-3</v>
      </c>
      <c r="AM29" s="6">
        <f>'"cdf"'!AM6/'"cdf"'!$D6</f>
        <v>2.3505708529214277E-3</v>
      </c>
      <c r="AN29" s="6">
        <f>'"cdf"'!AN6/'"cdf"'!$D6</f>
        <v>2.3505708529214277E-3</v>
      </c>
      <c r="AO29" s="6">
        <f>'"cdf"'!AO6/'"cdf"'!$D6</f>
        <v>2.3505708529214277E-3</v>
      </c>
      <c r="AP29" s="6">
        <f>'"cdf"'!AP6/'"cdf"'!$D6</f>
        <v>2.3505708529214277E-3</v>
      </c>
      <c r="AQ29" s="6">
        <f>'"cdf"'!AQ6/'"cdf"'!$D6</f>
        <v>2.3505708529214277E-3</v>
      </c>
      <c r="AR29" s="6">
        <f>'"cdf"'!AR6/'"cdf"'!$D6</f>
        <v>2.3505708529214277E-3</v>
      </c>
      <c r="AS29" s="6">
        <f>'"cdf"'!AS6/'"cdf"'!$D6</f>
        <v>2.3505708529214277E-3</v>
      </c>
      <c r="AT29" s="6">
        <f>'"cdf"'!AT6/'"cdf"'!$D6</f>
        <v>2.3505708529214277E-3</v>
      </c>
      <c r="AU29" s="6">
        <f>'"cdf"'!AU6/'"cdf"'!$D6</f>
        <v>2.0147750167897964E-3</v>
      </c>
      <c r="AV29" s="6">
        <f>'"cdf"'!AV6/'"cdf"'!$D6</f>
        <v>2.0147750167897964E-3</v>
      </c>
      <c r="AW29" s="6">
        <f>'"cdf"'!AW6/'"cdf"'!$D6</f>
        <v>2.0147750167897964E-3</v>
      </c>
      <c r="AX29" s="6">
        <f>'"cdf"'!AX6/'"cdf"'!$D6</f>
        <v>2.0147750167897964E-3</v>
      </c>
      <c r="AY29" s="6">
        <f>'"cdf"'!AY6/'"cdf"'!$D6</f>
        <v>2.0147750167897964E-3</v>
      </c>
      <c r="AZ29" s="6">
        <f>'"cdf"'!AZ6/'"cdf"'!$D6</f>
        <v>2.0147750167897964E-3</v>
      </c>
      <c r="BA29" s="6">
        <f>'"cdf"'!BA6/'"cdf"'!$D6</f>
        <v>1.6789791806581652E-3</v>
      </c>
      <c r="BB29" s="6">
        <f>'"cdf"'!BB6/'"cdf"'!$D6</f>
        <v>1.6789791806581652E-3</v>
      </c>
      <c r="BC29" s="6">
        <f>'"cdf"'!BC6/'"cdf"'!$D6</f>
        <v>1.6789791806581652E-3</v>
      </c>
      <c r="BD29" s="6">
        <f>'"cdf"'!BD6/'"cdf"'!$D6</f>
        <v>1.6789791806581652E-3</v>
      </c>
      <c r="BE29" s="6">
        <f>'"cdf"'!BE6/'"cdf"'!$D6</f>
        <v>1.6789791806581652E-3</v>
      </c>
      <c r="BF29" s="6">
        <f>'"cdf"'!BF6/'"cdf"'!$D6</f>
        <v>1.6789791806581652E-3</v>
      </c>
      <c r="BG29" s="6">
        <f>'"cdf"'!BG6/'"cdf"'!$D6</f>
        <v>1.6789791806581652E-3</v>
      </c>
      <c r="BH29" s="6">
        <f>'"cdf"'!BH6/'"cdf"'!$D6</f>
        <v>1.6789791806581652E-3</v>
      </c>
      <c r="BI29" s="6">
        <f>'"cdf"'!BI6/'"cdf"'!$D6</f>
        <v>1.6789791806581652E-3</v>
      </c>
      <c r="BJ29" s="6">
        <f>'"cdf"'!BJ6/'"cdf"'!$D6</f>
        <v>1.6789791806581652E-3</v>
      </c>
      <c r="BK29" s="6">
        <f>'"cdf"'!BK6/'"cdf"'!$D6</f>
        <v>1.6789791806581652E-3</v>
      </c>
      <c r="BL29" s="6">
        <f>'"cdf"'!BL6/'"cdf"'!$D6</f>
        <v>1.6789791806581652E-3</v>
      </c>
      <c r="BM29" s="6">
        <f>'"cdf"'!BM6/'"cdf"'!$D6</f>
        <v>1.6789791806581652E-3</v>
      </c>
      <c r="BN29" s="6">
        <f>'"cdf"'!BN6/'"cdf"'!$D6</f>
        <v>1.6789791806581652E-3</v>
      </c>
      <c r="BO29" s="6">
        <f>'"cdf"'!BO6/'"cdf"'!$D6</f>
        <v>1.6789791806581652E-3</v>
      </c>
      <c r="BP29" s="6">
        <f>'"cdf"'!BP6/'"cdf"'!$D6</f>
        <v>1.6789791806581652E-3</v>
      </c>
      <c r="BQ29" s="6">
        <f>'"cdf"'!BQ6/'"cdf"'!$D6</f>
        <v>1.6789791806581652E-3</v>
      </c>
      <c r="BR29" s="6">
        <f>'"cdf"'!BR6/'"cdf"'!$D6</f>
        <v>1.6789791806581652E-3</v>
      </c>
      <c r="BS29" s="6">
        <f>'"cdf"'!BS6/'"cdf"'!$D6</f>
        <v>1.6789791806581652E-3</v>
      </c>
      <c r="BT29" s="6">
        <f>'"cdf"'!BT6/'"cdf"'!$D6</f>
        <v>1.6789791806581652E-3</v>
      </c>
      <c r="BU29" s="7">
        <f>'"cdf"'!BU6/'"cdf"'!$D6</f>
        <v>1.6789791806581652E-3</v>
      </c>
      <c r="BW29" s="14">
        <f t="shared" si="8"/>
        <v>3</v>
      </c>
      <c r="BX29" s="14">
        <f t="shared" si="8"/>
        <v>4</v>
      </c>
      <c r="BY29" s="14">
        <f t="shared" si="8"/>
        <v>4</v>
      </c>
      <c r="BZ29" s="14">
        <f t="shared" si="8"/>
        <v>4</v>
      </c>
      <c r="CA29" s="14">
        <f t="shared" si="8"/>
        <v>4</v>
      </c>
      <c r="CB29" s="14">
        <f t="shared" si="8"/>
        <v>5</v>
      </c>
      <c r="CC29" s="14">
        <f t="shared" si="8"/>
        <v>5</v>
      </c>
      <c r="CD29" s="14">
        <f t="shared" si="8"/>
        <v>6</v>
      </c>
      <c r="CE29" s="14">
        <f t="shared" si="8"/>
        <v>7</v>
      </c>
      <c r="CF29" s="14">
        <f t="shared" si="8"/>
        <v>10</v>
      </c>
      <c r="CG29" s="14">
        <f t="shared" si="8"/>
        <v>12</v>
      </c>
      <c r="CI29" s="14">
        <f t="shared" si="11"/>
        <v>32.146254071661239</v>
      </c>
      <c r="CJ29" s="14">
        <f t="shared" si="12"/>
        <v>33.029799666110179</v>
      </c>
      <c r="CK29" s="14">
        <f t="shared" si="13"/>
        <v>33.278380634390651</v>
      </c>
      <c r="CL29" s="14">
        <f t="shared" si="14"/>
        <v>33.526961602671122</v>
      </c>
      <c r="CM29" s="14">
        <f t="shared" si="15"/>
        <v>33.775542570951586</v>
      </c>
      <c r="CN29" s="14">
        <f t="shared" si="16"/>
        <v>34.050086655112658</v>
      </c>
      <c r="CO29" s="14">
        <f t="shared" si="17"/>
        <v>34.566204506065858</v>
      </c>
      <c r="CP29" s="14">
        <f t="shared" si="18"/>
        <v>35.159395973154361</v>
      </c>
      <c r="CQ29" s="14">
        <f t="shared" si="19"/>
        <v>36.295625000000001</v>
      </c>
      <c r="CR29" s="14">
        <f t="shared" si="20"/>
        <v>39.471874999999997</v>
      </c>
      <c r="CS29" s="14">
        <f t="shared" si="21"/>
        <v>41.870000000000005</v>
      </c>
      <c r="CU29" s="14">
        <f t="shared" si="10"/>
        <v>-0.85374592833876051</v>
      </c>
      <c r="CV29" s="14">
        <f t="shared" si="10"/>
        <v>2.9799666110179146E-2</v>
      </c>
      <c r="CW29" s="14">
        <f t="shared" si="10"/>
        <v>0.27838063439065053</v>
      </c>
      <c r="CX29" s="14">
        <f t="shared" si="10"/>
        <v>0.52696160267112191</v>
      </c>
      <c r="CY29" s="14">
        <f t="shared" si="10"/>
        <v>0.77554257095158619</v>
      </c>
      <c r="CZ29" s="14">
        <f t="shared" si="10"/>
        <v>1.0500866551126578</v>
      </c>
      <c r="DA29" s="14">
        <f t="shared" si="10"/>
        <v>1.5662045060658585</v>
      </c>
      <c r="DB29" s="14">
        <f t="shared" si="10"/>
        <v>2.1593959731543606</v>
      </c>
      <c r="DC29" s="14">
        <f t="shared" si="10"/>
        <v>3.2956250000000011</v>
      </c>
      <c r="DD29" s="14">
        <f t="shared" si="10"/>
        <v>6.4718749999999972</v>
      </c>
      <c r="DE29" s="14">
        <f t="shared" si="10"/>
        <v>8.8700000000000045</v>
      </c>
      <c r="DG29" s="14">
        <f>CU29/$B29</f>
        <v>-2.5871088737538198E-2</v>
      </c>
      <c r="DH29" s="14">
        <f>CV29/$B29</f>
        <v>9.0302018515694385E-4</v>
      </c>
      <c r="DI29" s="14">
        <f>CW29/$B29</f>
        <v>8.4357767997166825E-3</v>
      </c>
      <c r="DJ29" s="14">
        <f>CX29/$B29</f>
        <v>1.5968533414276422E-2</v>
      </c>
      <c r="DK29" s="14">
        <f>CY29/$B29</f>
        <v>2.3501290028835945E-2</v>
      </c>
      <c r="DL29" s="14">
        <f>CZ29/$B29</f>
        <v>3.1820807730686601E-2</v>
      </c>
      <c r="DM29" s="14">
        <f>DA29/$B29</f>
        <v>4.7460742608056321E-2</v>
      </c>
      <c r="DN29" s="14">
        <f>DB29/$B29</f>
        <v>6.5436241610738202E-2</v>
      </c>
      <c r="DO29" s="14">
        <f>DC29/$B29</f>
        <v>9.9867424242424271E-2</v>
      </c>
      <c r="DP29" s="14">
        <f>DD29/$B29</f>
        <v>0.19611742424242415</v>
      </c>
      <c r="DQ29" s="14">
        <f>DE29/$B29</f>
        <v>0.26878787878787891</v>
      </c>
      <c r="DT29">
        <v>8962</v>
      </c>
    </row>
    <row r="30" spans="1:124" x14ac:dyDescent="0.25">
      <c r="A30">
        <v>5</v>
      </c>
      <c r="B30">
        <v>34</v>
      </c>
      <c r="C30" s="5">
        <f>SUM(pdf!C7:$BU7)</f>
        <v>0.99999999999999933</v>
      </c>
      <c r="D30" s="6">
        <f>'"cdf"'!D7/'"cdf"'!$D7</f>
        <v>1</v>
      </c>
      <c r="E30" s="6">
        <f>'"cdf"'!E7/'"cdf"'!$D7</f>
        <v>0.98300215465645202</v>
      </c>
      <c r="F30" s="6">
        <f>'"cdf"'!F7/'"cdf"'!$D7</f>
        <v>0.94876705769691183</v>
      </c>
      <c r="G30" s="6">
        <f>'"cdf"'!G7/'"cdf"'!$D7</f>
        <v>0.83935839118984923</v>
      </c>
      <c r="H30" s="6">
        <f>'"cdf"'!H7/'"cdf"'!$D7</f>
        <v>0.41920038305003565</v>
      </c>
      <c r="I30" s="6">
        <f>'"cdf"'!I7/'"cdf"'!$D7</f>
        <v>0.23725161599233899</v>
      </c>
      <c r="J30" s="6">
        <f>'"cdf"'!J7/'"cdf"'!$D7</f>
        <v>0.14005266937993757</v>
      </c>
      <c r="K30" s="6">
        <f>'"cdf"'!K7/'"cdf"'!$D7</f>
        <v>8.4749820445295679E-2</v>
      </c>
      <c r="L30" s="6">
        <f>'"cdf"'!L7/'"cdf"'!$D7</f>
        <v>5.8175724203974141E-2</v>
      </c>
      <c r="M30" s="6">
        <f>'"cdf"'!M7/'"cdf"'!$D7</f>
        <v>4.0938472587981792E-2</v>
      </c>
      <c r="N30" s="6">
        <f>'"cdf"'!N7/'"cdf"'!$D7</f>
        <v>3.0883409145319618E-2</v>
      </c>
      <c r="O30" s="6">
        <f>'"cdf"'!O7/'"cdf"'!$D7</f>
        <v>2.4898252334211182E-2</v>
      </c>
      <c r="P30" s="6">
        <f>'"cdf"'!P7/'"cdf"'!$D7</f>
        <v>2.01101268853244E-2</v>
      </c>
      <c r="Q30" s="6">
        <f>'"cdf"'!Q7/'"cdf"'!$D7</f>
        <v>1.7476657888436681E-2</v>
      </c>
      <c r="R30" s="6">
        <f>'"cdf"'!R7/'"cdf"'!$D7</f>
        <v>1.5561407708881977E-2</v>
      </c>
      <c r="S30" s="6">
        <f>'"cdf"'!S7/'"cdf"'!$D7</f>
        <v>1.4364376346660289E-2</v>
      </c>
      <c r="T30" s="6">
        <f>'"cdf"'!T7/'"cdf"'!$D7</f>
        <v>1.3406751256882937E-2</v>
      </c>
      <c r="U30" s="6">
        <f>'"cdf"'!U7/'"cdf"'!$D7</f>
        <v>1.1970313622216906E-2</v>
      </c>
      <c r="V30" s="6">
        <f>'"cdf"'!V7/'"cdf"'!$D7</f>
        <v>1.1252094804883895E-2</v>
      </c>
      <c r="W30" s="6">
        <f>'"cdf"'!W7/'"cdf"'!$D7</f>
        <v>1.0055063442662205E-2</v>
      </c>
      <c r="X30" s="6">
        <f>'"cdf"'!X7/'"cdf"'!$D7</f>
        <v>9.5762508977735288E-3</v>
      </c>
      <c r="Y30" s="6">
        <f>'"cdf"'!Y7/'"cdf"'!$D7</f>
        <v>8.6186258079961747E-3</v>
      </c>
      <c r="Z30" s="6">
        <f>'"cdf"'!Z7/'"cdf"'!$D7</f>
        <v>7.1821881733301453E-3</v>
      </c>
      <c r="AA30" s="6">
        <f>'"cdf"'!AA7/'"cdf"'!$D7</f>
        <v>6.7033756284414691E-3</v>
      </c>
      <c r="AB30" s="6">
        <f>'"cdf"'!AB7/'"cdf"'!$D7</f>
        <v>4.3093129039980882E-3</v>
      </c>
      <c r="AC30" s="6">
        <f>'"cdf"'!AC7/'"cdf"'!$D7</f>
        <v>4.3093129039980882E-3</v>
      </c>
      <c r="AD30" s="6">
        <f>'"cdf"'!AD7/'"cdf"'!$D7</f>
        <v>3.830500359109412E-3</v>
      </c>
      <c r="AE30" s="6">
        <f>'"cdf"'!AE7/'"cdf"'!$D7</f>
        <v>3.830500359109412E-3</v>
      </c>
      <c r="AF30" s="6">
        <f>'"cdf"'!AF7/'"cdf"'!$D7</f>
        <v>3.830500359109412E-3</v>
      </c>
      <c r="AG30" s="6">
        <f>'"cdf"'!AG7/'"cdf"'!$D7</f>
        <v>2.8728752693320593E-3</v>
      </c>
      <c r="AH30" s="6">
        <f>'"cdf"'!AH7/'"cdf"'!$D7</f>
        <v>2.8728752693320593E-3</v>
      </c>
      <c r="AI30" s="6">
        <f>'"cdf"'!AI7/'"cdf"'!$D7</f>
        <v>2.6334689968877212E-3</v>
      </c>
      <c r="AJ30" s="6">
        <f>'"cdf"'!AJ7/'"cdf"'!$D7</f>
        <v>2.6334689968877212E-3</v>
      </c>
      <c r="AK30" s="6">
        <f>'"cdf"'!AK7/'"cdf"'!$D7</f>
        <v>2.6334689968877212E-3</v>
      </c>
      <c r="AL30" s="6">
        <f>'"cdf"'!AL7/'"cdf"'!$D7</f>
        <v>2.3940627244433826E-3</v>
      </c>
      <c r="AM30" s="6">
        <f>'"cdf"'!AM7/'"cdf"'!$D7</f>
        <v>2.3940627244433826E-3</v>
      </c>
      <c r="AN30" s="6">
        <f>'"cdf"'!AN7/'"cdf"'!$D7</f>
        <v>2.3940627244433826E-3</v>
      </c>
      <c r="AO30" s="6">
        <f>'"cdf"'!AO7/'"cdf"'!$D7</f>
        <v>2.3940627244433826E-3</v>
      </c>
      <c r="AP30" s="6">
        <f>'"cdf"'!AP7/'"cdf"'!$D7</f>
        <v>2.1546564519990441E-3</v>
      </c>
      <c r="AQ30" s="6">
        <f>'"cdf"'!AQ7/'"cdf"'!$D7</f>
        <v>2.1546564519990441E-3</v>
      </c>
      <c r="AR30" s="6">
        <f>'"cdf"'!AR7/'"cdf"'!$D7</f>
        <v>1.915250179554706E-3</v>
      </c>
      <c r="AS30" s="6">
        <f>'"cdf"'!AS7/'"cdf"'!$D7</f>
        <v>1.915250179554706E-3</v>
      </c>
      <c r="AT30" s="6">
        <f>'"cdf"'!AT7/'"cdf"'!$D7</f>
        <v>1.915250179554706E-3</v>
      </c>
      <c r="AU30" s="6">
        <f>'"cdf"'!AU7/'"cdf"'!$D7</f>
        <v>1.915250179554706E-3</v>
      </c>
      <c r="AV30" s="6">
        <f>'"cdf"'!AV7/'"cdf"'!$D7</f>
        <v>1.6758439071103677E-3</v>
      </c>
      <c r="AW30" s="6">
        <f>'"cdf"'!AW7/'"cdf"'!$D7</f>
        <v>1.6758439071103677E-3</v>
      </c>
      <c r="AX30" s="6">
        <f>'"cdf"'!AX7/'"cdf"'!$D7</f>
        <v>1.6758439071103677E-3</v>
      </c>
      <c r="AY30" s="6">
        <f>'"cdf"'!AY7/'"cdf"'!$D7</f>
        <v>1.4364376346660294E-3</v>
      </c>
      <c r="AZ30" s="6">
        <f>'"cdf"'!AZ7/'"cdf"'!$D7</f>
        <v>1.4364376346660294E-3</v>
      </c>
      <c r="BA30" s="6">
        <f>'"cdf"'!BA7/'"cdf"'!$D7</f>
        <v>1.4364376346660294E-3</v>
      </c>
      <c r="BB30" s="6">
        <f>'"cdf"'!BB7/'"cdf"'!$D7</f>
        <v>1.4364376346660294E-3</v>
      </c>
      <c r="BC30" s="6">
        <f>'"cdf"'!BC7/'"cdf"'!$D7</f>
        <v>1.4364376346660294E-3</v>
      </c>
      <c r="BD30" s="6">
        <f>'"cdf"'!BD7/'"cdf"'!$D7</f>
        <v>1.4364376346660294E-3</v>
      </c>
      <c r="BE30" s="6">
        <f>'"cdf"'!BE7/'"cdf"'!$D7</f>
        <v>1.4364376346660294E-3</v>
      </c>
      <c r="BF30" s="6">
        <f>'"cdf"'!BF7/'"cdf"'!$D7</f>
        <v>1.4364376346660294E-3</v>
      </c>
      <c r="BG30" s="6">
        <f>'"cdf"'!BG7/'"cdf"'!$D7</f>
        <v>1.4364376346660294E-3</v>
      </c>
      <c r="BH30" s="6">
        <f>'"cdf"'!BH7/'"cdf"'!$D7</f>
        <v>1.4364376346660294E-3</v>
      </c>
      <c r="BI30" s="6">
        <f>'"cdf"'!BI7/'"cdf"'!$D7</f>
        <v>1.4364376346660294E-3</v>
      </c>
      <c r="BJ30" s="6">
        <f>'"cdf"'!BJ7/'"cdf"'!$D7</f>
        <v>1.4364376346660294E-3</v>
      </c>
      <c r="BK30" s="6">
        <f>'"cdf"'!BK7/'"cdf"'!$D7</f>
        <v>1.4364376346660294E-3</v>
      </c>
      <c r="BL30" s="6">
        <f>'"cdf"'!BL7/'"cdf"'!$D7</f>
        <v>1.4364376346660294E-3</v>
      </c>
      <c r="BM30" s="6">
        <f>'"cdf"'!BM7/'"cdf"'!$D7</f>
        <v>1.4364376346660294E-3</v>
      </c>
      <c r="BN30" s="6">
        <f>'"cdf"'!BN7/'"cdf"'!$D7</f>
        <v>1.4364376346660294E-3</v>
      </c>
      <c r="BO30" s="6">
        <f>'"cdf"'!BO7/'"cdf"'!$D7</f>
        <v>1.4364376346660294E-3</v>
      </c>
      <c r="BP30" s="6">
        <f>'"cdf"'!BP7/'"cdf"'!$D7</f>
        <v>1.4364376346660294E-3</v>
      </c>
      <c r="BQ30" s="6">
        <f>'"cdf"'!BQ7/'"cdf"'!$D7</f>
        <v>1.4364376346660294E-3</v>
      </c>
      <c r="BR30" s="6">
        <f>'"cdf"'!BR7/'"cdf"'!$D7</f>
        <v>1.4364376346660294E-3</v>
      </c>
      <c r="BS30" s="6">
        <f>'"cdf"'!BS7/'"cdf"'!$D7</f>
        <v>1.1970313622216913E-3</v>
      </c>
      <c r="BT30" s="6">
        <f>'"cdf"'!BT7/'"cdf"'!$D7</f>
        <v>1.1970313622216913E-3</v>
      </c>
      <c r="BU30" s="7">
        <f>'"cdf"'!BU7/'"cdf"'!$D7</f>
        <v>9.5762508977735301E-4</v>
      </c>
      <c r="BW30" s="14">
        <f t="shared" si="8"/>
        <v>3</v>
      </c>
      <c r="BX30" s="14">
        <f t="shared" si="8"/>
        <v>4</v>
      </c>
      <c r="BY30" s="14">
        <f t="shared" si="8"/>
        <v>5</v>
      </c>
      <c r="BZ30" s="14">
        <f t="shared" si="8"/>
        <v>5</v>
      </c>
      <c r="CA30" s="14">
        <f t="shared" si="8"/>
        <v>5</v>
      </c>
      <c r="CB30" s="14">
        <f t="shared" si="8"/>
        <v>5</v>
      </c>
      <c r="CC30" s="14">
        <f t="shared" si="8"/>
        <v>6</v>
      </c>
      <c r="CD30" s="14">
        <f t="shared" si="8"/>
        <v>6</v>
      </c>
      <c r="CE30" s="14">
        <f t="shared" si="8"/>
        <v>7</v>
      </c>
      <c r="CF30" s="14">
        <f t="shared" si="8"/>
        <v>10</v>
      </c>
      <c r="CG30" s="14">
        <f t="shared" si="8"/>
        <v>12</v>
      </c>
      <c r="CI30" s="14">
        <f t="shared" si="11"/>
        <v>32.963986013986016</v>
      </c>
      <c r="CJ30" s="14">
        <f t="shared" si="12"/>
        <v>33.902735229759301</v>
      </c>
      <c r="CK30" s="14">
        <f t="shared" si="13"/>
        <v>34.212678062678066</v>
      </c>
      <c r="CL30" s="14">
        <f t="shared" si="14"/>
        <v>34.450683760683759</v>
      </c>
      <c r="CM30" s="14">
        <f t="shared" si="15"/>
        <v>34.68868945868946</v>
      </c>
      <c r="CN30" s="14">
        <f t="shared" si="16"/>
        <v>34.926695156695153</v>
      </c>
      <c r="CO30" s="14">
        <f t="shared" si="17"/>
        <v>35.380328947368426</v>
      </c>
      <c r="CP30" s="14">
        <f t="shared" si="18"/>
        <v>35.929934210526312</v>
      </c>
      <c r="CQ30" s="14">
        <f t="shared" si="19"/>
        <v>36.897660098522167</v>
      </c>
      <c r="CR30" s="14">
        <f t="shared" si="20"/>
        <v>39.474305555555546</v>
      </c>
      <c r="CS30" s="14">
        <f t="shared" si="21"/>
        <v>41.147599999999997</v>
      </c>
      <c r="CU30" s="14">
        <f t="shared" si="10"/>
        <v>-1.0360139860139839</v>
      </c>
      <c r="CV30" s="14">
        <f t="shared" si="10"/>
        <v>-9.7264770240698795E-2</v>
      </c>
      <c r="CW30" s="14">
        <f t="shared" si="10"/>
        <v>0.21267806267806577</v>
      </c>
      <c r="CX30" s="14">
        <f t="shared" si="10"/>
        <v>0.45068376068375926</v>
      </c>
      <c r="CY30" s="14">
        <f t="shared" si="10"/>
        <v>0.68868945868945985</v>
      </c>
      <c r="CZ30" s="14">
        <f t="shared" si="10"/>
        <v>0.92669515669515334</v>
      </c>
      <c r="DA30" s="14">
        <f t="shared" si="10"/>
        <v>1.3803289473684259</v>
      </c>
      <c r="DB30" s="14">
        <f t="shared" si="10"/>
        <v>1.9299342105263122</v>
      </c>
      <c r="DC30" s="14">
        <f t="shared" si="10"/>
        <v>2.8976600985221665</v>
      </c>
      <c r="DD30" s="14">
        <f t="shared" si="10"/>
        <v>5.4743055555555458</v>
      </c>
      <c r="DE30" s="14">
        <f t="shared" si="10"/>
        <v>7.1475999999999971</v>
      </c>
      <c r="DG30" s="14">
        <f>CU30/$B30</f>
        <v>-3.0470999588646585E-2</v>
      </c>
      <c r="DH30" s="14">
        <f>CV30/$B30</f>
        <v>-2.8607285364911409E-3</v>
      </c>
      <c r="DI30" s="14">
        <f>CW30/$B30</f>
        <v>6.2552371375901696E-3</v>
      </c>
      <c r="DJ30" s="14">
        <f>CX30/$B30</f>
        <v>1.3255404725992919E-2</v>
      </c>
      <c r="DK30" s="14">
        <f>CY30/$B30</f>
        <v>2.0255572314395877E-2</v>
      </c>
      <c r="DL30" s="14">
        <f>CZ30/$B30</f>
        <v>2.7255739902798629E-2</v>
      </c>
      <c r="DM30" s="14">
        <f>DA30/$B30</f>
        <v>4.0597910216718408E-2</v>
      </c>
      <c r="DN30" s="14">
        <f>DB30/$B30</f>
        <v>5.6762770897832715E-2</v>
      </c>
      <c r="DO30" s="14">
        <f>DC30/$B30</f>
        <v>8.5225297015357845E-2</v>
      </c>
      <c r="DP30" s="14">
        <f>DD30/$B30</f>
        <v>0.16100898692810428</v>
      </c>
      <c r="DQ30" s="14">
        <f>DE30/$B30</f>
        <v>0.21022352941176461</v>
      </c>
      <c r="DT30">
        <v>11838</v>
      </c>
    </row>
    <row r="31" spans="1:124" x14ac:dyDescent="0.25">
      <c r="A31">
        <v>6</v>
      </c>
      <c r="B31">
        <v>35</v>
      </c>
      <c r="C31" s="5">
        <f>SUM(pdf!C8:$BU8)</f>
        <v>0.999999999999999</v>
      </c>
      <c r="D31" s="6">
        <f>'"cdf"'!D8/'"cdf"'!$D8</f>
        <v>1</v>
      </c>
      <c r="E31" s="6">
        <f>'"cdf"'!E8/'"cdf"'!$D8</f>
        <v>0.98842337375964717</v>
      </c>
      <c r="F31" s="6">
        <f>'"cdf"'!F8/'"cdf"'!$D8</f>
        <v>0.96471885336273433</v>
      </c>
      <c r="G31" s="6">
        <f>'"cdf"'!G8/'"cdf"'!$D8</f>
        <v>0.92282249173098141</v>
      </c>
      <c r="H31" s="6">
        <f>'"cdf"'!H8/'"cdf"'!$D8</f>
        <v>0.80705622932745325</v>
      </c>
      <c r="I31" s="6">
        <f>'"cdf"'!I8/'"cdf"'!$D8</f>
        <v>0.4018743109151045</v>
      </c>
      <c r="J31" s="6">
        <f>'"cdf"'!J8/'"cdf"'!$D8</f>
        <v>0.24393605292171958</v>
      </c>
      <c r="K31" s="6">
        <f>'"cdf"'!K8/'"cdf"'!$D8</f>
        <v>0.15242557883131161</v>
      </c>
      <c r="L31" s="6">
        <f>'"cdf"'!L8/'"cdf"'!$D8</f>
        <v>0.10088202866593145</v>
      </c>
      <c r="M31" s="6">
        <f>'"cdf"'!M8/'"cdf"'!$D8</f>
        <v>6.6427783902976781E-2</v>
      </c>
      <c r="N31" s="6">
        <f>'"cdf"'!N8/'"cdf"'!$D8</f>
        <v>5.2646085997794877E-2</v>
      </c>
      <c r="O31" s="6">
        <f>'"cdf"'!O8/'"cdf"'!$D8</f>
        <v>4.1620727673649327E-2</v>
      </c>
      <c r="P31" s="6">
        <f>'"cdf"'!P8/'"cdf"'!$D8</f>
        <v>3.3351708930540194E-2</v>
      </c>
      <c r="Q31" s="6">
        <f>'"cdf"'!Q8/'"cdf"'!$D8</f>
        <v>2.9217199558985638E-2</v>
      </c>
      <c r="R31" s="6">
        <f>'"cdf"'!R8/'"cdf"'!$D8</f>
        <v>2.4255788313120145E-2</v>
      </c>
      <c r="S31" s="6">
        <f>'"cdf"'!S8/'"cdf"'!$D8</f>
        <v>2.1499448732083766E-2</v>
      </c>
      <c r="T31" s="6">
        <f>'"cdf"'!T8/'"cdf"'!$D8</f>
        <v>1.9570011025358297E-2</v>
      </c>
      <c r="U31" s="6">
        <f>'"cdf"'!U8/'"cdf"'!$D8</f>
        <v>1.7640573318632832E-2</v>
      </c>
      <c r="V31" s="6">
        <f>'"cdf"'!V8/'"cdf"'!$D8</f>
        <v>1.6262403528114637E-2</v>
      </c>
      <c r="W31" s="6">
        <f>'"cdf"'!W8/'"cdf"'!$D8</f>
        <v>1.4608599779492807E-2</v>
      </c>
      <c r="X31" s="6">
        <f>'"cdf"'!X8/'"cdf"'!$D8</f>
        <v>1.4057331863285533E-2</v>
      </c>
      <c r="Y31" s="6">
        <f>'"cdf"'!Y8/'"cdf"'!$D8</f>
        <v>1.2954796030870977E-2</v>
      </c>
      <c r="Z31" s="6">
        <f>'"cdf"'!Z8/'"cdf"'!$D8</f>
        <v>1.2679162072767343E-2</v>
      </c>
      <c r="AA31" s="6">
        <f>'"cdf"'!AA8/'"cdf"'!$D8</f>
        <v>1.0474090407938239E-2</v>
      </c>
      <c r="AB31" s="6">
        <f>'"cdf"'!AB8/'"cdf"'!$D8</f>
        <v>9.3715545755236884E-3</v>
      </c>
      <c r="AC31" s="6">
        <f>'"cdf"'!AC8/'"cdf"'!$D8</f>
        <v>7.1664829106945823E-3</v>
      </c>
      <c r="AD31" s="6">
        <f>'"cdf"'!AD8/'"cdf"'!$D8</f>
        <v>6.8908489525909451E-3</v>
      </c>
      <c r="AE31" s="6">
        <f>'"cdf"'!AE8/'"cdf"'!$D8</f>
        <v>6.339581036383669E-3</v>
      </c>
      <c r="AF31" s="6">
        <f>'"cdf"'!AF8/'"cdf"'!$D8</f>
        <v>6.0639470782800327E-3</v>
      </c>
      <c r="AG31" s="6">
        <f>'"cdf"'!AG8/'"cdf"'!$D8</f>
        <v>5.2370452039691194E-3</v>
      </c>
      <c r="AH31" s="6">
        <f>'"cdf"'!AH8/'"cdf"'!$D8</f>
        <v>4.9614112458654823E-3</v>
      </c>
      <c r="AI31" s="6">
        <f>'"cdf"'!AI8/'"cdf"'!$D8</f>
        <v>4.4101433296582062E-3</v>
      </c>
      <c r="AJ31" s="6">
        <f>'"cdf"'!AJ8/'"cdf"'!$D8</f>
        <v>4.4101433296582062E-3</v>
      </c>
      <c r="AK31" s="6">
        <f>'"cdf"'!AK8/'"cdf"'!$D8</f>
        <v>4.134509371554569E-3</v>
      </c>
      <c r="AL31" s="6">
        <f>'"cdf"'!AL8/'"cdf"'!$D8</f>
        <v>3.3076074972436561E-3</v>
      </c>
      <c r="AM31" s="6">
        <f>'"cdf"'!AM8/'"cdf"'!$D8</f>
        <v>2.2050716648291031E-3</v>
      </c>
      <c r="AN31" s="6">
        <f>'"cdf"'!AN8/'"cdf"'!$D8</f>
        <v>2.2050716648291031E-3</v>
      </c>
      <c r="AO31" s="6">
        <f>'"cdf"'!AO8/'"cdf"'!$D8</f>
        <v>2.2050716648291031E-3</v>
      </c>
      <c r="AP31" s="6">
        <f>'"cdf"'!AP8/'"cdf"'!$D8</f>
        <v>2.2050716648291031E-3</v>
      </c>
      <c r="AQ31" s="6">
        <f>'"cdf"'!AQ8/'"cdf"'!$D8</f>
        <v>2.2050716648291031E-3</v>
      </c>
      <c r="AR31" s="6">
        <f>'"cdf"'!AR8/'"cdf"'!$D8</f>
        <v>1.9294377067254663E-3</v>
      </c>
      <c r="AS31" s="6">
        <f>'"cdf"'!AS8/'"cdf"'!$D8</f>
        <v>1.9294377067254663E-3</v>
      </c>
      <c r="AT31" s="6">
        <f>'"cdf"'!AT8/'"cdf"'!$D8</f>
        <v>1.9294377067254663E-3</v>
      </c>
      <c r="AU31" s="6">
        <f>'"cdf"'!AU8/'"cdf"'!$D8</f>
        <v>1.9294377067254663E-3</v>
      </c>
      <c r="AV31" s="6">
        <f>'"cdf"'!AV8/'"cdf"'!$D8</f>
        <v>1.9294377067254663E-3</v>
      </c>
      <c r="AW31" s="6">
        <f>'"cdf"'!AW8/'"cdf"'!$D8</f>
        <v>1.3781697905181898E-3</v>
      </c>
      <c r="AX31" s="6">
        <f>'"cdf"'!AX8/'"cdf"'!$D8</f>
        <v>1.3781697905181898E-3</v>
      </c>
      <c r="AY31" s="6">
        <f>'"cdf"'!AY8/'"cdf"'!$D8</f>
        <v>1.3781697905181898E-3</v>
      </c>
      <c r="AZ31" s="6">
        <f>'"cdf"'!AZ8/'"cdf"'!$D8</f>
        <v>1.3781697905181898E-3</v>
      </c>
      <c r="BA31" s="6">
        <f>'"cdf"'!BA8/'"cdf"'!$D8</f>
        <v>1.3781697905181898E-3</v>
      </c>
      <c r="BB31" s="6">
        <f>'"cdf"'!BB8/'"cdf"'!$D8</f>
        <v>1.1025358324145528E-3</v>
      </c>
      <c r="BC31" s="6">
        <f>'"cdf"'!BC8/'"cdf"'!$D8</f>
        <v>1.1025358324145528E-3</v>
      </c>
      <c r="BD31" s="6">
        <f>'"cdf"'!BD8/'"cdf"'!$D8</f>
        <v>1.1025358324145528E-3</v>
      </c>
      <c r="BE31" s="6">
        <f>'"cdf"'!BE8/'"cdf"'!$D8</f>
        <v>1.1025358324145528E-3</v>
      </c>
      <c r="BF31" s="6">
        <f>'"cdf"'!BF8/'"cdf"'!$D8</f>
        <v>1.1025358324145528E-3</v>
      </c>
      <c r="BG31" s="6">
        <f>'"cdf"'!BG8/'"cdf"'!$D8</f>
        <v>1.1025358324145528E-3</v>
      </c>
      <c r="BH31" s="6">
        <f>'"cdf"'!BH8/'"cdf"'!$D8</f>
        <v>1.1025358324145528E-3</v>
      </c>
      <c r="BI31" s="6">
        <f>'"cdf"'!BI8/'"cdf"'!$D8</f>
        <v>1.1025358324145528E-3</v>
      </c>
      <c r="BJ31" s="6">
        <f>'"cdf"'!BJ8/'"cdf"'!$D8</f>
        <v>1.1025358324145528E-3</v>
      </c>
      <c r="BK31" s="6">
        <f>'"cdf"'!BK8/'"cdf"'!$D8</f>
        <v>1.1025358324145528E-3</v>
      </c>
      <c r="BL31" s="6">
        <f>'"cdf"'!BL8/'"cdf"'!$D8</f>
        <v>1.1025358324145528E-3</v>
      </c>
      <c r="BM31" s="6">
        <f>'"cdf"'!BM8/'"cdf"'!$D8</f>
        <v>1.1025358324145528E-3</v>
      </c>
      <c r="BN31" s="6">
        <f>'"cdf"'!BN8/'"cdf"'!$D8</f>
        <v>1.1025358324145528E-3</v>
      </c>
      <c r="BO31" s="6">
        <f>'"cdf"'!BO8/'"cdf"'!$D8</f>
        <v>1.1025358324145528E-3</v>
      </c>
      <c r="BP31" s="6">
        <f>'"cdf"'!BP8/'"cdf"'!$D8</f>
        <v>1.1025358324145528E-3</v>
      </c>
      <c r="BQ31" s="6">
        <f>'"cdf"'!BQ8/'"cdf"'!$D8</f>
        <v>1.1025358324145528E-3</v>
      </c>
      <c r="BR31" s="6">
        <f>'"cdf"'!BR8/'"cdf"'!$D8</f>
        <v>1.1025358324145528E-3</v>
      </c>
      <c r="BS31" s="6">
        <f>'"cdf"'!BS8/'"cdf"'!$D8</f>
        <v>1.1025358324145528E-3</v>
      </c>
      <c r="BT31" s="6">
        <f>'"cdf"'!BT8/'"cdf"'!$D8</f>
        <v>1.1025358324145528E-3</v>
      </c>
      <c r="BU31" s="7">
        <f>'"cdf"'!BU8/'"cdf"'!$D8</f>
        <v>1.1025358324145528E-3</v>
      </c>
      <c r="BW31" s="14">
        <f t="shared" si="8"/>
        <v>4</v>
      </c>
      <c r="BX31" s="14">
        <f t="shared" si="8"/>
        <v>5</v>
      </c>
      <c r="BY31" s="14">
        <f t="shared" si="8"/>
        <v>6</v>
      </c>
      <c r="BZ31" s="14">
        <f t="shared" si="8"/>
        <v>6</v>
      </c>
      <c r="CA31" s="14">
        <f t="shared" si="8"/>
        <v>6</v>
      </c>
      <c r="CB31" s="14">
        <f t="shared" si="8"/>
        <v>6</v>
      </c>
      <c r="CC31" s="14">
        <f t="shared" si="8"/>
        <v>7</v>
      </c>
      <c r="CD31" s="14">
        <f t="shared" si="8"/>
        <v>7</v>
      </c>
      <c r="CE31" s="14">
        <f t="shared" si="8"/>
        <v>9</v>
      </c>
      <c r="CF31" s="14">
        <f t="shared" si="8"/>
        <v>12</v>
      </c>
      <c r="CG31" s="14">
        <f t="shared" si="8"/>
        <v>14</v>
      </c>
      <c r="CI31" s="14">
        <f t="shared" si="11"/>
        <v>33.351315789473688</v>
      </c>
      <c r="CJ31" s="14">
        <f t="shared" si="12"/>
        <v>34.629047619047618</v>
      </c>
      <c r="CK31" s="14">
        <f t="shared" si="13"/>
        <v>35.140816326530611</v>
      </c>
      <c r="CL31" s="14">
        <f t="shared" si="14"/>
        <v>35.387619047619054</v>
      </c>
      <c r="CM31" s="14">
        <f t="shared" si="15"/>
        <v>35.634421768707483</v>
      </c>
      <c r="CN31" s="14">
        <f t="shared" si="16"/>
        <v>35.881224489795912</v>
      </c>
      <c r="CO31" s="14">
        <f t="shared" si="17"/>
        <v>36.328446771378708</v>
      </c>
      <c r="CP31" s="14">
        <f t="shared" si="18"/>
        <v>36.961605584642228</v>
      </c>
      <c r="CQ31" s="14">
        <f t="shared" si="19"/>
        <v>38.047058823529397</v>
      </c>
      <c r="CR31" s="14">
        <f t="shared" si="20"/>
        <v>41.239999999999981</v>
      </c>
      <c r="CS31" s="14">
        <f t="shared" si="21"/>
        <v>43.810666666666663</v>
      </c>
      <c r="CU31" s="14">
        <f t="shared" si="10"/>
        <v>-1.6486842105263122</v>
      </c>
      <c r="CV31" s="14">
        <f t="shared" si="10"/>
        <v>-0.37095238095238159</v>
      </c>
      <c r="CW31" s="14">
        <f t="shared" si="10"/>
        <v>0.14081632653061149</v>
      </c>
      <c r="CX31" s="14">
        <f t="shared" si="10"/>
        <v>0.38761904761905441</v>
      </c>
      <c r="CY31" s="14">
        <f t="shared" si="10"/>
        <v>0.63442176870748312</v>
      </c>
      <c r="CZ31" s="14">
        <f t="shared" si="10"/>
        <v>0.88122448979591184</v>
      </c>
      <c r="DA31" s="14">
        <f t="shared" si="10"/>
        <v>1.328446771378708</v>
      </c>
      <c r="DB31" s="14">
        <f t="shared" si="10"/>
        <v>1.9616055846422285</v>
      </c>
      <c r="DC31" s="14">
        <f t="shared" si="10"/>
        <v>3.0470588235293974</v>
      </c>
      <c r="DD31" s="14">
        <f t="shared" si="10"/>
        <v>6.2399999999999807</v>
      </c>
      <c r="DE31" s="14">
        <f t="shared" si="10"/>
        <v>8.8106666666666626</v>
      </c>
      <c r="DG31" s="14">
        <f>CU31/$B31</f>
        <v>-4.7105263157894636E-2</v>
      </c>
      <c r="DH31" s="14">
        <f>CV31/$B31</f>
        <v>-1.059863945578233E-2</v>
      </c>
      <c r="DI31" s="14">
        <f>CW31/$B31</f>
        <v>4.0233236151603286E-3</v>
      </c>
      <c r="DJ31" s="14">
        <f>CX31/$B31</f>
        <v>1.1074829931972983E-2</v>
      </c>
      <c r="DK31" s="14">
        <f>CY31/$B31</f>
        <v>1.8126336248785232E-2</v>
      </c>
      <c r="DL31" s="14">
        <f>CZ31/$B31</f>
        <v>2.5177842565597481E-2</v>
      </c>
      <c r="DM31" s="14">
        <f>DA31/$B31</f>
        <v>3.7955622039391658E-2</v>
      </c>
      <c r="DN31" s="14">
        <f>DB31/$B31</f>
        <v>5.6045873846920814E-2</v>
      </c>
      <c r="DO31" s="14">
        <f>DC31/$B31</f>
        <v>8.7058823529411355E-2</v>
      </c>
      <c r="DP31" s="14">
        <f>DD31/$B31</f>
        <v>0.17828571428571374</v>
      </c>
      <c r="DQ31" s="14">
        <f>DE31/$B31</f>
        <v>0.2517333333333332</v>
      </c>
      <c r="DT31">
        <v>9851</v>
      </c>
    </row>
    <row r="32" spans="1:124" x14ac:dyDescent="0.25">
      <c r="A32">
        <v>7</v>
      </c>
      <c r="B32">
        <v>36</v>
      </c>
      <c r="C32" s="5">
        <f>SUM(pdf!C9:$BU9)</f>
        <v>0.99999999999999889</v>
      </c>
      <c r="D32" s="6">
        <f>'"cdf"'!D9/'"cdf"'!$D9</f>
        <v>1</v>
      </c>
      <c r="E32" s="6">
        <f>'"cdf"'!E9/'"cdf"'!$D9</f>
        <v>0.99620042745191173</v>
      </c>
      <c r="F32" s="6">
        <f>'"cdf"'!F9/'"cdf"'!$D9</f>
        <v>0.98551412966041307</v>
      </c>
      <c r="G32" s="6">
        <f>'"cdf"'!G9/'"cdf"'!$D9</f>
        <v>0.96984089289954878</v>
      </c>
      <c r="H32" s="6">
        <f>'"cdf"'!H9/'"cdf"'!$D9</f>
        <v>0.93279506055568728</v>
      </c>
      <c r="I32" s="6">
        <f>'"cdf"'!I9/'"cdf"'!$D9</f>
        <v>0.81809546426027036</v>
      </c>
      <c r="J32" s="6">
        <f>'"cdf"'!J9/'"cdf"'!$D9</f>
        <v>0.41201614818333049</v>
      </c>
      <c r="K32" s="6">
        <f>'"cdf"'!K9/'"cdf"'!$D9</f>
        <v>0.25314652101638607</v>
      </c>
      <c r="L32" s="6">
        <f>'"cdf"'!L9/'"cdf"'!$D9</f>
        <v>0.148895749228212</v>
      </c>
      <c r="M32" s="6">
        <f>'"cdf"'!M9/'"cdf"'!$D9</f>
        <v>9.5701733554975063E-2</v>
      </c>
      <c r="N32" s="6">
        <f>'"cdf"'!N9/'"cdf"'!$D9</f>
        <v>6.3642840180479734E-2</v>
      </c>
      <c r="O32" s="6">
        <f>'"cdf"'!O9/'"cdf"'!$D9</f>
        <v>4.535739729280458E-2</v>
      </c>
      <c r="P32" s="6">
        <f>'"cdf"'!P9/'"cdf"'!$D9</f>
        <v>3.3008786511517452E-2</v>
      </c>
      <c r="Q32" s="6">
        <f>'"cdf"'!Q9/'"cdf"'!$D9</f>
        <v>2.588458798385181E-2</v>
      </c>
      <c r="R32" s="6">
        <f>'"cdf"'!R9/'"cdf"'!$D9</f>
        <v>2.0422702445974841E-2</v>
      </c>
      <c r="S32" s="6">
        <f>'"cdf"'!S9/'"cdf"'!$D9</f>
        <v>1.6623129897886516E-2</v>
      </c>
      <c r="T32" s="6">
        <f>'"cdf"'!T9/'"cdf"'!$D9</f>
        <v>1.5198290192353386E-2</v>
      </c>
      <c r="U32" s="6">
        <f>'"cdf"'!U9/'"cdf"'!$D9</f>
        <v>1.2823557349798169E-2</v>
      </c>
      <c r="V32" s="6">
        <f>'"cdf"'!V9/'"cdf"'!$D9</f>
        <v>1.1161244360009518E-2</v>
      </c>
      <c r="W32" s="6">
        <f>'"cdf"'!W9/'"cdf"'!$D9</f>
        <v>1.0211351222987431E-2</v>
      </c>
      <c r="X32" s="6">
        <f>'"cdf"'!X9/'"cdf"'!$D9</f>
        <v>9.7364046544763886E-3</v>
      </c>
      <c r="Y32" s="6">
        <f>'"cdf"'!Y9/'"cdf"'!$D9</f>
        <v>9.023984801709824E-3</v>
      </c>
      <c r="Z32" s="6">
        <f>'"cdf"'!Z9/'"cdf"'!$D9</f>
        <v>8.786511517454302E-3</v>
      </c>
      <c r="AA32" s="6">
        <f>'"cdf"'!AA9/'"cdf"'!$D9</f>
        <v>7.8366183804322153E-3</v>
      </c>
      <c r="AB32" s="6">
        <f>'"cdf"'!AB9/'"cdf"'!$D9</f>
        <v>6.6492519591546066E-3</v>
      </c>
      <c r="AC32" s="6">
        <f>'"cdf"'!AC9/'"cdf"'!$D9</f>
        <v>6.1743053906435632E-3</v>
      </c>
      <c r="AD32" s="6">
        <f>'"cdf"'!AD9/'"cdf"'!$D9</f>
        <v>3.7995725480883466E-3</v>
      </c>
      <c r="AE32" s="6">
        <f>'"cdf"'!AE9/'"cdf"'!$D9</f>
        <v>3.7995725480883466E-3</v>
      </c>
      <c r="AF32" s="6">
        <f>'"cdf"'!AF9/'"cdf"'!$D9</f>
        <v>3.5620992638328245E-3</v>
      </c>
      <c r="AG32" s="6">
        <f>'"cdf"'!AG9/'"cdf"'!$D9</f>
        <v>3.5620992638328245E-3</v>
      </c>
      <c r="AH32" s="6">
        <f>'"cdf"'!AH9/'"cdf"'!$D9</f>
        <v>3.3246259795773024E-3</v>
      </c>
      <c r="AI32" s="6">
        <f>'"cdf"'!AI9/'"cdf"'!$D9</f>
        <v>3.3246259795773024E-3</v>
      </c>
      <c r="AJ32" s="6">
        <f>'"cdf"'!AJ9/'"cdf"'!$D9</f>
        <v>3.3246259795773024E-3</v>
      </c>
      <c r="AK32" s="6">
        <f>'"cdf"'!AK9/'"cdf"'!$D9</f>
        <v>3.0871526953217807E-3</v>
      </c>
      <c r="AL32" s="6">
        <f>'"cdf"'!AL9/'"cdf"'!$D9</f>
        <v>2.3747328425552158E-3</v>
      </c>
      <c r="AM32" s="6">
        <f>'"cdf"'!AM9/'"cdf"'!$D9</f>
        <v>2.1372595582996937E-3</v>
      </c>
      <c r="AN32" s="6">
        <f>'"cdf"'!AN9/'"cdf"'!$D9</f>
        <v>1.8997862740441718E-3</v>
      </c>
      <c r="AO32" s="6">
        <f>'"cdf"'!AO9/'"cdf"'!$D9</f>
        <v>1.8997862740441718E-3</v>
      </c>
      <c r="AP32" s="6">
        <f>'"cdf"'!AP9/'"cdf"'!$D9</f>
        <v>1.8997862740441718E-3</v>
      </c>
      <c r="AQ32" s="6">
        <f>'"cdf"'!AQ9/'"cdf"'!$D9</f>
        <v>1.8997862740441718E-3</v>
      </c>
      <c r="AR32" s="6">
        <f>'"cdf"'!AR9/'"cdf"'!$D9</f>
        <v>1.8997862740441718E-3</v>
      </c>
      <c r="AS32" s="6">
        <f>'"cdf"'!AS9/'"cdf"'!$D9</f>
        <v>1.8997862740441718E-3</v>
      </c>
      <c r="AT32" s="6">
        <f>'"cdf"'!AT9/'"cdf"'!$D9</f>
        <v>1.8997862740441718E-3</v>
      </c>
      <c r="AU32" s="6">
        <f>'"cdf"'!AU9/'"cdf"'!$D9</f>
        <v>1.8997862740441718E-3</v>
      </c>
      <c r="AV32" s="6">
        <f>'"cdf"'!AV9/'"cdf"'!$D9</f>
        <v>1.8997862740441718E-3</v>
      </c>
      <c r="AW32" s="6">
        <f>'"cdf"'!AW9/'"cdf"'!$D9</f>
        <v>1.42483970553313E-3</v>
      </c>
      <c r="AX32" s="6">
        <f>'"cdf"'!AX9/'"cdf"'!$D9</f>
        <v>1.1873664212776079E-3</v>
      </c>
      <c r="AY32" s="6">
        <f>'"cdf"'!AY9/'"cdf"'!$D9</f>
        <v>1.1873664212776079E-3</v>
      </c>
      <c r="AZ32" s="6">
        <f>'"cdf"'!AZ9/'"cdf"'!$D9</f>
        <v>9.4989313702208611E-4</v>
      </c>
      <c r="BA32" s="6">
        <f>'"cdf"'!BA9/'"cdf"'!$D9</f>
        <v>9.4989313702208611E-4</v>
      </c>
      <c r="BB32" s="6">
        <f>'"cdf"'!BB9/'"cdf"'!$D9</f>
        <v>9.4989313702208611E-4</v>
      </c>
      <c r="BC32" s="6">
        <f>'"cdf"'!BC9/'"cdf"'!$D9</f>
        <v>9.4989313702208611E-4</v>
      </c>
      <c r="BD32" s="6">
        <f>'"cdf"'!BD9/'"cdf"'!$D9</f>
        <v>9.4989313702208611E-4</v>
      </c>
      <c r="BE32" s="6">
        <f>'"cdf"'!BE9/'"cdf"'!$D9</f>
        <v>9.4989313702208611E-4</v>
      </c>
      <c r="BF32" s="6">
        <f>'"cdf"'!BF9/'"cdf"'!$D9</f>
        <v>9.4989313702208611E-4</v>
      </c>
      <c r="BG32" s="6">
        <f>'"cdf"'!BG9/'"cdf"'!$D9</f>
        <v>9.4989313702208611E-4</v>
      </c>
      <c r="BH32" s="6">
        <f>'"cdf"'!BH9/'"cdf"'!$D9</f>
        <v>9.4989313702208611E-4</v>
      </c>
      <c r="BI32" s="6">
        <f>'"cdf"'!BI9/'"cdf"'!$D9</f>
        <v>9.4989313702208611E-4</v>
      </c>
      <c r="BJ32" s="6">
        <f>'"cdf"'!BJ9/'"cdf"'!$D9</f>
        <v>9.4989313702208611E-4</v>
      </c>
      <c r="BK32" s="6">
        <f>'"cdf"'!BK9/'"cdf"'!$D9</f>
        <v>7.1241985276656434E-4</v>
      </c>
      <c r="BL32" s="6">
        <f>'"cdf"'!BL9/'"cdf"'!$D9</f>
        <v>7.1241985276656434E-4</v>
      </c>
      <c r="BM32" s="6">
        <f>'"cdf"'!BM9/'"cdf"'!$D9</f>
        <v>7.1241985276656434E-4</v>
      </c>
      <c r="BN32" s="6">
        <f>'"cdf"'!BN9/'"cdf"'!$D9</f>
        <v>7.1241985276656434E-4</v>
      </c>
      <c r="BO32" s="6">
        <f>'"cdf"'!BO9/'"cdf"'!$D9</f>
        <v>7.1241985276656434E-4</v>
      </c>
      <c r="BP32" s="6">
        <f>'"cdf"'!BP9/'"cdf"'!$D9</f>
        <v>7.1241985276656434E-4</v>
      </c>
      <c r="BQ32" s="6">
        <f>'"cdf"'!BQ9/'"cdf"'!$D9</f>
        <v>7.1241985276656434E-4</v>
      </c>
      <c r="BR32" s="6">
        <f>'"cdf"'!BR9/'"cdf"'!$D9</f>
        <v>7.1241985276656434E-4</v>
      </c>
      <c r="BS32" s="6">
        <f>'"cdf"'!BS9/'"cdf"'!$D9</f>
        <v>7.1241985276656434E-4</v>
      </c>
      <c r="BT32" s="6">
        <f>'"cdf"'!BT9/'"cdf"'!$D9</f>
        <v>7.1241985276656434E-4</v>
      </c>
      <c r="BU32" s="7">
        <f>'"cdf"'!BU9/'"cdf"'!$D9</f>
        <v>7.1241985276656434E-4</v>
      </c>
      <c r="BW32" s="14">
        <f t="shared" si="8"/>
        <v>5</v>
      </c>
      <c r="BX32" s="14">
        <f t="shared" si="8"/>
        <v>6</v>
      </c>
      <c r="BY32" s="14">
        <f t="shared" si="8"/>
        <v>7</v>
      </c>
      <c r="BZ32" s="14">
        <f t="shared" si="8"/>
        <v>7</v>
      </c>
      <c r="CA32" s="14">
        <f t="shared" si="8"/>
        <v>7</v>
      </c>
      <c r="CB32" s="14">
        <f t="shared" si="8"/>
        <v>7</v>
      </c>
      <c r="CC32" s="14">
        <f t="shared" si="8"/>
        <v>8</v>
      </c>
      <c r="CD32" s="14">
        <f t="shared" si="8"/>
        <v>9</v>
      </c>
      <c r="CE32" s="14">
        <f t="shared" si="8"/>
        <v>9</v>
      </c>
      <c r="CF32" s="14">
        <f t="shared" si="8"/>
        <v>12</v>
      </c>
      <c r="CG32" s="14">
        <f t="shared" si="8"/>
        <v>14</v>
      </c>
      <c r="CI32" s="14">
        <f t="shared" si="11"/>
        <v>34.535576923076924</v>
      </c>
      <c r="CJ32" s="14">
        <f t="shared" si="12"/>
        <v>35.721842650103518</v>
      </c>
      <c r="CK32" s="14">
        <f t="shared" si="13"/>
        <v>36.167690058479529</v>
      </c>
      <c r="CL32" s="14">
        <f t="shared" si="14"/>
        <v>36.413947368421056</v>
      </c>
      <c r="CM32" s="14">
        <f t="shared" si="15"/>
        <v>36.660204678362575</v>
      </c>
      <c r="CN32" s="14">
        <f t="shared" si="16"/>
        <v>36.906461988304102</v>
      </c>
      <c r="CO32" s="14">
        <f t="shared" si="17"/>
        <v>37.390358744394625</v>
      </c>
      <c r="CP32" s="14">
        <f t="shared" si="18"/>
        <v>38.030182232346242</v>
      </c>
      <c r="CQ32" s="14">
        <f t="shared" si="19"/>
        <v>38.989407744874718</v>
      </c>
      <c r="CR32" s="14">
        <f t="shared" si="20"/>
        <v>41.746103896103889</v>
      </c>
      <c r="CS32" s="14">
        <f t="shared" si="21"/>
        <v>43.422333333333334</v>
      </c>
      <c r="CU32" s="14">
        <f t="shared" si="10"/>
        <v>-1.4644230769230759</v>
      </c>
      <c r="CV32" s="14">
        <f t="shared" si="10"/>
        <v>-0.27815734989648178</v>
      </c>
      <c r="CW32" s="14">
        <f t="shared" si="10"/>
        <v>0.16769005847952911</v>
      </c>
      <c r="CX32" s="14">
        <f t="shared" si="10"/>
        <v>0.41394736842105573</v>
      </c>
      <c r="CY32" s="14">
        <f t="shared" si="10"/>
        <v>0.66020467836257524</v>
      </c>
      <c r="CZ32" s="14">
        <f t="shared" si="10"/>
        <v>0.90646198830410185</v>
      </c>
      <c r="DA32" s="14">
        <f t="shared" si="10"/>
        <v>1.390358744394625</v>
      </c>
      <c r="DB32" s="14">
        <f t="shared" si="10"/>
        <v>2.0301822323462417</v>
      </c>
      <c r="DC32" s="14">
        <f t="shared" si="10"/>
        <v>2.9894077448747183</v>
      </c>
      <c r="DD32" s="14">
        <f t="shared" si="10"/>
        <v>5.7461038961038895</v>
      </c>
      <c r="DE32" s="14">
        <f t="shared" si="10"/>
        <v>7.4223333333333343</v>
      </c>
      <c r="DG32" s="14">
        <f>CU32/$B32</f>
        <v>-4.0678418803418777E-2</v>
      </c>
      <c r="DH32" s="14">
        <f>CV32/$B32</f>
        <v>-7.726593052680049E-3</v>
      </c>
      <c r="DI32" s="14">
        <f>CW32/$B32</f>
        <v>4.6580571799869196E-3</v>
      </c>
      <c r="DJ32" s="14">
        <f>CX32/$B32</f>
        <v>1.1498538011695992E-2</v>
      </c>
      <c r="DK32" s="14">
        <f>CY32/$B32</f>
        <v>1.8339018843404869E-2</v>
      </c>
      <c r="DL32" s="14">
        <f>CZ32/$B32</f>
        <v>2.5179499675113941E-2</v>
      </c>
      <c r="DM32" s="14">
        <f>DA32/$B32</f>
        <v>3.8621076233184032E-2</v>
      </c>
      <c r="DN32" s="14">
        <f>DB32/$B32</f>
        <v>5.6393950898506712E-2</v>
      </c>
      <c r="DO32" s="14">
        <f>DC32/$B32</f>
        <v>8.3039104024297733E-2</v>
      </c>
      <c r="DP32" s="14">
        <f>DD32/$B32</f>
        <v>0.15961399711399693</v>
      </c>
      <c r="DQ32" s="14">
        <f>DE32/$B32</f>
        <v>0.20617592592592596</v>
      </c>
      <c r="DT32">
        <v>11736</v>
      </c>
    </row>
    <row r="33" spans="1:124" x14ac:dyDescent="0.25">
      <c r="A33">
        <v>8</v>
      </c>
      <c r="B33">
        <v>37</v>
      </c>
      <c r="C33" s="5">
        <f>SUM(pdf!C10:$BU10)</f>
        <v>0.99999999999999778</v>
      </c>
      <c r="D33" s="6">
        <f>'"cdf"'!D10/'"cdf"'!$D10</f>
        <v>1</v>
      </c>
      <c r="E33" s="6">
        <f>'"cdf"'!E10/'"cdf"'!$D10</f>
        <v>0.99857671505835466</v>
      </c>
      <c r="F33" s="6">
        <f>'"cdf"'!F10/'"cdf"'!$D10</f>
        <v>0.9908909763734699</v>
      </c>
      <c r="G33" s="6">
        <f>'"cdf"'!G10/'"cdf"'!$D10</f>
        <v>0.98206660973526916</v>
      </c>
      <c r="H33" s="6">
        <f>'"cdf"'!H10/'"cdf"'!$D10</f>
        <v>0.96071733561058914</v>
      </c>
      <c r="I33" s="6">
        <f>'"cdf"'!I10/'"cdf"'!$D10</f>
        <v>0.92314261315115276</v>
      </c>
      <c r="J33" s="6">
        <f>'"cdf"'!J10/'"cdf"'!$D10</f>
        <v>0.81212638770281786</v>
      </c>
      <c r="K33" s="6">
        <f>'"cdf"'!K10/'"cdf"'!$D10</f>
        <v>0.42356959863364729</v>
      </c>
      <c r="L33" s="6">
        <f>'"cdf"'!L10/'"cdf"'!$D10</f>
        <v>0.24935952177625997</v>
      </c>
      <c r="M33" s="6">
        <f>'"cdf"'!M10/'"cdf"'!$D10</f>
        <v>0.14659834898946772</v>
      </c>
      <c r="N33" s="6">
        <f>'"cdf"'!N10/'"cdf"'!$D10</f>
        <v>9.1944207230287525E-2</v>
      </c>
      <c r="O33" s="6">
        <f>'"cdf"'!O10/'"cdf"'!$D10</f>
        <v>6.1485909479077831E-2</v>
      </c>
      <c r="P33" s="6">
        <f>'"cdf"'!P10/'"cdf"'!$D10</f>
        <v>4.2413891261030463E-2</v>
      </c>
      <c r="Q33" s="6">
        <f>'"cdf"'!Q10/'"cdf"'!$D10</f>
        <v>3.0742954739538843E-2</v>
      </c>
      <c r="R33" s="6">
        <f>'"cdf"'!R10/'"cdf"'!$D10</f>
        <v>2.6757756902931966E-2</v>
      </c>
      <c r="S33" s="6">
        <f>'"cdf"'!S10/'"cdf"'!$D10</f>
        <v>1.992598918303444E-2</v>
      </c>
      <c r="T33" s="6">
        <f>'"cdf"'!T10/'"cdf"'!$D10</f>
        <v>1.7079419299743815E-2</v>
      </c>
      <c r="U33" s="6">
        <f>'"cdf"'!U10/'"cdf"'!$D10</f>
        <v>1.5086820381440366E-2</v>
      </c>
      <c r="V33" s="6">
        <f>'"cdf"'!V10/'"cdf"'!$D10</f>
        <v>1.3663535439795045E-2</v>
      </c>
      <c r="W33" s="6">
        <f>'"cdf"'!W10/'"cdf"'!$D10</f>
        <v>1.195559350982066E-2</v>
      </c>
      <c r="X33" s="6">
        <f>'"cdf"'!X10/'"cdf"'!$D10</f>
        <v>1.1386279533162531E-2</v>
      </c>
      <c r="Y33" s="6">
        <f>'"cdf"'!Y10/'"cdf"'!$D10</f>
        <v>1.0532308568175341E-2</v>
      </c>
      <c r="Z33" s="6">
        <f>'"cdf"'!Z10/'"cdf"'!$D10</f>
        <v>9.962994591517213E-3</v>
      </c>
      <c r="AA33" s="6">
        <f>'"cdf"'!AA10/'"cdf"'!$D10</f>
        <v>9.1090236265300231E-3</v>
      </c>
      <c r="AB33" s="6">
        <f>'"cdf"'!AB10/'"cdf"'!$D10</f>
        <v>8.824366638200961E-3</v>
      </c>
      <c r="AC33" s="6">
        <f>'"cdf"'!AC10/'"cdf"'!$D10</f>
        <v>7.6857386848847038E-3</v>
      </c>
      <c r="AD33" s="6">
        <f>'"cdf"'!AD10/'"cdf"'!$D10</f>
        <v>7.4010816965556416E-3</v>
      </c>
      <c r="AE33" s="6">
        <f>'"cdf"'!AE10/'"cdf"'!$D10</f>
        <v>4.5545118132650202E-3</v>
      </c>
      <c r="AF33" s="6">
        <f>'"cdf"'!AF10/'"cdf"'!$D10</f>
        <v>4.5545118132650202E-3</v>
      </c>
      <c r="AG33" s="6">
        <f>'"cdf"'!AG10/'"cdf"'!$D10</f>
        <v>4.2698548249359572E-3</v>
      </c>
      <c r="AH33" s="6">
        <f>'"cdf"'!AH10/'"cdf"'!$D10</f>
        <v>3.7005408482778308E-3</v>
      </c>
      <c r="AI33" s="6">
        <f>'"cdf"'!AI10/'"cdf"'!$D10</f>
        <v>3.7005408482778308E-3</v>
      </c>
      <c r="AJ33" s="6">
        <f>'"cdf"'!AJ10/'"cdf"'!$D10</f>
        <v>3.7005408482778308E-3</v>
      </c>
      <c r="AK33" s="6">
        <f>'"cdf"'!AK10/'"cdf"'!$D10</f>
        <v>3.7005408482778308E-3</v>
      </c>
      <c r="AL33" s="6">
        <f>'"cdf"'!AL10/'"cdf"'!$D10</f>
        <v>3.7005408482778308E-3</v>
      </c>
      <c r="AM33" s="6">
        <f>'"cdf"'!AM10/'"cdf"'!$D10</f>
        <v>3.4158838599487691E-3</v>
      </c>
      <c r="AN33" s="6">
        <f>'"cdf"'!AN10/'"cdf"'!$D10</f>
        <v>3.1312268716197069E-3</v>
      </c>
      <c r="AO33" s="6">
        <f>'"cdf"'!AO10/'"cdf"'!$D10</f>
        <v>3.1312268716197069E-3</v>
      </c>
      <c r="AP33" s="6">
        <f>'"cdf"'!AP10/'"cdf"'!$D10</f>
        <v>3.1312268716197069E-3</v>
      </c>
      <c r="AQ33" s="6">
        <f>'"cdf"'!AQ10/'"cdf"'!$D10</f>
        <v>3.1312268716197069E-3</v>
      </c>
      <c r="AR33" s="6">
        <f>'"cdf"'!AR10/'"cdf"'!$D10</f>
        <v>3.1312268716197069E-3</v>
      </c>
      <c r="AS33" s="6">
        <f>'"cdf"'!AS10/'"cdf"'!$D10</f>
        <v>3.1312268716197069E-3</v>
      </c>
      <c r="AT33" s="6">
        <f>'"cdf"'!AT10/'"cdf"'!$D10</f>
        <v>3.1312268716197069E-3</v>
      </c>
      <c r="AU33" s="6">
        <f>'"cdf"'!AU10/'"cdf"'!$D10</f>
        <v>3.1312268716197069E-3</v>
      </c>
      <c r="AV33" s="6">
        <f>'"cdf"'!AV10/'"cdf"'!$D10</f>
        <v>3.1312268716197069E-3</v>
      </c>
      <c r="AW33" s="6">
        <f>'"cdf"'!AW10/'"cdf"'!$D10</f>
        <v>3.1312268716197069E-3</v>
      </c>
      <c r="AX33" s="6">
        <f>'"cdf"'!AX10/'"cdf"'!$D10</f>
        <v>3.1312268716197069E-3</v>
      </c>
      <c r="AY33" s="6">
        <f>'"cdf"'!AY10/'"cdf"'!$D10</f>
        <v>3.1312268716197069E-3</v>
      </c>
      <c r="AZ33" s="6">
        <f>'"cdf"'!AZ10/'"cdf"'!$D10</f>
        <v>3.1312268716197069E-3</v>
      </c>
      <c r="BA33" s="6">
        <f>'"cdf"'!BA10/'"cdf"'!$D10</f>
        <v>3.1312268716197069E-3</v>
      </c>
      <c r="BB33" s="6">
        <f>'"cdf"'!BB10/'"cdf"'!$D10</f>
        <v>3.1312268716197069E-3</v>
      </c>
      <c r="BC33" s="6">
        <f>'"cdf"'!BC10/'"cdf"'!$D10</f>
        <v>3.1312268716197069E-3</v>
      </c>
      <c r="BD33" s="6">
        <f>'"cdf"'!BD10/'"cdf"'!$D10</f>
        <v>3.1312268716197069E-3</v>
      </c>
      <c r="BE33" s="6">
        <f>'"cdf"'!BE10/'"cdf"'!$D10</f>
        <v>3.1312268716197069E-3</v>
      </c>
      <c r="BF33" s="6">
        <f>'"cdf"'!BF10/'"cdf"'!$D10</f>
        <v>3.1312268716197069E-3</v>
      </c>
      <c r="BG33" s="6">
        <f>'"cdf"'!BG10/'"cdf"'!$D10</f>
        <v>3.1312268716197069E-3</v>
      </c>
      <c r="BH33" s="6">
        <f>'"cdf"'!BH10/'"cdf"'!$D10</f>
        <v>3.1312268716197069E-3</v>
      </c>
      <c r="BI33" s="6">
        <f>'"cdf"'!BI10/'"cdf"'!$D10</f>
        <v>3.1312268716197069E-3</v>
      </c>
      <c r="BJ33" s="6">
        <f>'"cdf"'!BJ10/'"cdf"'!$D10</f>
        <v>3.1312268716197069E-3</v>
      </c>
      <c r="BK33" s="6">
        <f>'"cdf"'!BK10/'"cdf"'!$D10</f>
        <v>3.1312268716197069E-3</v>
      </c>
      <c r="BL33" s="6">
        <f>'"cdf"'!BL10/'"cdf"'!$D10</f>
        <v>3.1312268716197069E-3</v>
      </c>
      <c r="BM33" s="6">
        <f>'"cdf"'!BM10/'"cdf"'!$D10</f>
        <v>3.1312268716197069E-3</v>
      </c>
      <c r="BN33" s="6">
        <f>'"cdf"'!BN10/'"cdf"'!$D10</f>
        <v>3.1312268716197069E-3</v>
      </c>
      <c r="BO33" s="6">
        <f>'"cdf"'!BO10/'"cdf"'!$D10</f>
        <v>3.1312268716197069E-3</v>
      </c>
      <c r="BP33" s="6">
        <f>'"cdf"'!BP10/'"cdf"'!$D10</f>
        <v>3.1312268716197069E-3</v>
      </c>
      <c r="BQ33" s="6">
        <f>'"cdf"'!BQ10/'"cdf"'!$D10</f>
        <v>3.1312268716197069E-3</v>
      </c>
      <c r="BR33" s="6">
        <f>'"cdf"'!BR10/'"cdf"'!$D10</f>
        <v>3.1312268716197069E-3</v>
      </c>
      <c r="BS33" s="6">
        <f>'"cdf"'!BS10/'"cdf"'!$D10</f>
        <v>3.1312268716197069E-3</v>
      </c>
      <c r="BT33" s="6">
        <f>'"cdf"'!BT10/'"cdf"'!$D10</f>
        <v>3.1312268716197069E-3</v>
      </c>
      <c r="BU33" s="7">
        <f>'"cdf"'!BU10/'"cdf"'!$D10</f>
        <v>3.1312268716197069E-3</v>
      </c>
      <c r="BW33" s="14">
        <f t="shared" si="8"/>
        <v>6</v>
      </c>
      <c r="BX33" s="14">
        <f t="shared" si="8"/>
        <v>7</v>
      </c>
      <c r="BY33" s="14">
        <f t="shared" si="8"/>
        <v>8</v>
      </c>
      <c r="BZ33" s="14">
        <f t="shared" si="8"/>
        <v>8</v>
      </c>
      <c r="CA33" s="14">
        <f t="shared" si="8"/>
        <v>8</v>
      </c>
      <c r="CB33" s="14">
        <f t="shared" si="8"/>
        <v>8</v>
      </c>
      <c r="CC33" s="14">
        <f t="shared" si="8"/>
        <v>9</v>
      </c>
      <c r="CD33" s="14">
        <f t="shared" si="8"/>
        <v>9</v>
      </c>
      <c r="CE33" s="14">
        <f t="shared" si="8"/>
        <v>10</v>
      </c>
      <c r="CF33" s="14">
        <f t="shared" si="8"/>
        <v>13</v>
      </c>
      <c r="CG33" s="14">
        <f t="shared" si="8"/>
        <v>15</v>
      </c>
      <c r="CI33" s="14">
        <f t="shared" si="11"/>
        <v>35.285227272727269</v>
      </c>
      <c r="CJ33" s="14">
        <f t="shared" si="12"/>
        <v>36.658846153846156</v>
      </c>
      <c r="CK33" s="14">
        <f t="shared" si="13"/>
        <v>37.159890109890107</v>
      </c>
      <c r="CL33" s="14">
        <f t="shared" si="14"/>
        <v>37.417252747252746</v>
      </c>
      <c r="CM33" s="14">
        <f t="shared" si="15"/>
        <v>37.674615384615386</v>
      </c>
      <c r="CN33" s="14">
        <f t="shared" si="16"/>
        <v>37.931978021978026</v>
      </c>
      <c r="CO33" s="14">
        <f t="shared" si="17"/>
        <v>38.422303921568627</v>
      </c>
      <c r="CP33" s="14">
        <f t="shared" si="18"/>
        <v>38.996323529411768</v>
      </c>
      <c r="CQ33" s="14">
        <f t="shared" si="19"/>
        <v>39.966897506925207</v>
      </c>
      <c r="CR33" s="14">
        <f t="shared" si="20"/>
        <v>42.602238805970146</v>
      </c>
      <c r="CS33" s="14">
        <f t="shared" si="21"/>
        <v>44.186428571428571</v>
      </c>
      <c r="CU33" s="14">
        <f t="shared" si="10"/>
        <v>-1.7147727272727309</v>
      </c>
      <c r="CV33" s="14">
        <f t="shared" si="10"/>
        <v>-0.34115384615384414</v>
      </c>
      <c r="CW33" s="14">
        <f t="shared" si="10"/>
        <v>0.15989010989010666</v>
      </c>
      <c r="CX33" s="14">
        <f t="shared" si="10"/>
        <v>0.4172527472527463</v>
      </c>
      <c r="CY33" s="14">
        <f t="shared" si="10"/>
        <v>0.67461538461538595</v>
      </c>
      <c r="CZ33" s="14">
        <f t="shared" si="10"/>
        <v>0.93197802197802559</v>
      </c>
      <c r="DA33" s="14">
        <f t="shared" si="10"/>
        <v>1.4223039215686271</v>
      </c>
      <c r="DB33" s="14">
        <f t="shared" si="10"/>
        <v>1.996323529411768</v>
      </c>
      <c r="DC33" s="14">
        <f t="shared" si="10"/>
        <v>2.966897506925207</v>
      </c>
      <c r="DD33" s="14">
        <f t="shared" si="10"/>
        <v>5.6022388059701456</v>
      </c>
      <c r="DE33" s="14">
        <f t="shared" si="10"/>
        <v>7.1864285714285714</v>
      </c>
      <c r="DG33" s="14">
        <f>CU33/$B33</f>
        <v>-4.6345208845208943E-2</v>
      </c>
      <c r="DH33" s="14">
        <f>CV33/$B33</f>
        <v>-9.2203742203741668E-3</v>
      </c>
      <c r="DI33" s="14">
        <f>CW33/$B33</f>
        <v>4.3213543213542344E-3</v>
      </c>
      <c r="DJ33" s="14">
        <f>CX33/$B33</f>
        <v>1.1277101277101251E-2</v>
      </c>
      <c r="DK33" s="14">
        <f>CY33/$B33</f>
        <v>1.8232848232848268E-2</v>
      </c>
      <c r="DL33" s="14">
        <f>CZ33/$B33</f>
        <v>2.5188595188595286E-2</v>
      </c>
      <c r="DM33" s="14">
        <f>DA33/$B33</f>
        <v>3.8440646528881815E-2</v>
      </c>
      <c r="DN33" s="14">
        <f>DB33/$B33</f>
        <v>5.3954689984101842E-2</v>
      </c>
      <c r="DO33" s="14">
        <f>DC33/$B33</f>
        <v>8.0186419106086676E-2</v>
      </c>
      <c r="DP33" s="14">
        <f>DD33/$B33</f>
        <v>0.15141185962081474</v>
      </c>
      <c r="DQ33" s="14">
        <f>DE33/$B33</f>
        <v>0.19422779922779923</v>
      </c>
      <c r="DT33">
        <v>9287</v>
      </c>
    </row>
    <row r="34" spans="1:124" x14ac:dyDescent="0.25">
      <c r="A34">
        <v>9</v>
      </c>
      <c r="B34">
        <v>38</v>
      </c>
      <c r="C34" s="5">
        <f>SUM(pdf!C11:$BU11)</f>
        <v>0.99999999999999989</v>
      </c>
      <c r="D34" s="6">
        <f>'"cdf"'!D11/'"cdf"'!$D11</f>
        <v>1</v>
      </c>
      <c r="E34" s="6">
        <f>'"cdf"'!E11/'"cdf"'!$D11</f>
        <v>0.9981172040480113</v>
      </c>
      <c r="F34" s="6">
        <f>'"cdf"'!F11/'"cdf"'!$D11</f>
        <v>0.99223346669804657</v>
      </c>
      <c r="G34" s="6">
        <f>'"cdf"'!G11/'"cdf"'!$D11</f>
        <v>0.98634972934808196</v>
      </c>
      <c r="H34" s="6">
        <f>'"cdf"'!H11/'"cdf"'!$D11</f>
        <v>0.97646505060014122</v>
      </c>
      <c r="I34" s="6">
        <f>'"cdf"'!I11/'"cdf"'!$D11</f>
        <v>0.95387149917627678</v>
      </c>
      <c r="J34" s="6">
        <f>'"cdf"'!J11/'"cdf"'!$D11</f>
        <v>0.91433278418451402</v>
      </c>
      <c r="K34" s="6">
        <f>'"cdf"'!K11/'"cdf"'!$D11</f>
        <v>0.79877618263120731</v>
      </c>
      <c r="L34" s="6">
        <f>'"cdf"'!L11/'"cdf"'!$D11</f>
        <v>0.41845140032948946</v>
      </c>
      <c r="M34" s="6">
        <f>'"cdf"'!M11/'"cdf"'!$D11</f>
        <v>0.24594022122852408</v>
      </c>
      <c r="N34" s="6">
        <f>'"cdf"'!N11/'"cdf"'!$D11</f>
        <v>0.13791480348317239</v>
      </c>
      <c r="O34" s="6">
        <f>'"cdf"'!O11/'"cdf"'!$D11</f>
        <v>9.3433749117439319E-2</v>
      </c>
      <c r="P34" s="6">
        <f>'"cdf"'!P11/'"cdf"'!$D11</f>
        <v>6.0720169451635692E-2</v>
      </c>
      <c r="Q34" s="6">
        <f>'"cdf"'!Q11/'"cdf"'!$D11</f>
        <v>4.3775005883737332E-2</v>
      </c>
      <c r="R34" s="6">
        <f>'"cdf"'!R11/'"cdf"'!$D11</f>
        <v>3.2478230171805123E-2</v>
      </c>
      <c r="S34" s="6">
        <f>'"cdf"'!S11/'"cdf"'!$D11</f>
        <v>2.4711696869851713E-2</v>
      </c>
      <c r="T34" s="6">
        <f>'"cdf"'!T11/'"cdf"'!$D11</f>
        <v>2.1652153447870089E-2</v>
      </c>
      <c r="U34" s="6">
        <f>'"cdf"'!U11/'"cdf"'!$D11</f>
        <v>1.7415862555895514E-2</v>
      </c>
      <c r="V34" s="6">
        <f>'"cdf"'!V11/'"cdf"'!$D11</f>
        <v>1.4827018121911046E-2</v>
      </c>
      <c r="W34" s="6">
        <f>'"cdf"'!W11/'"cdf"'!$D11</f>
        <v>1.2238173687926575E-2</v>
      </c>
      <c r="X34" s="6">
        <f>'"cdf"'!X11/'"cdf"'!$D11</f>
        <v>1.059072722993646E-2</v>
      </c>
      <c r="Y34" s="6">
        <f>'"cdf"'!Y11/'"cdf"'!$D11</f>
        <v>1.0120028241939286E-2</v>
      </c>
      <c r="Z34" s="6">
        <f>'"cdf"'!Z11/'"cdf"'!$D11</f>
        <v>9.1786302659449346E-3</v>
      </c>
      <c r="AA34" s="6">
        <f>'"cdf"'!AA11/'"cdf"'!$D11</f>
        <v>8.2372322899505832E-3</v>
      </c>
      <c r="AB34" s="6">
        <f>'"cdf"'!AB11/'"cdf"'!$D11</f>
        <v>6.589785831960464E-3</v>
      </c>
      <c r="AC34" s="6">
        <f>'"cdf"'!AC11/'"cdf"'!$D11</f>
        <v>5.8837373499647004E-3</v>
      </c>
      <c r="AD34" s="6">
        <f>'"cdf"'!AD11/'"cdf"'!$D11</f>
        <v>5.6483878559661117E-3</v>
      </c>
      <c r="AE34" s="6">
        <f>'"cdf"'!AE11/'"cdf"'!$D11</f>
        <v>5.4130383619675248E-3</v>
      </c>
      <c r="AF34" s="6">
        <f>'"cdf"'!AF11/'"cdf"'!$D11</f>
        <v>3.059543421981645E-3</v>
      </c>
      <c r="AG34" s="6">
        <f>'"cdf"'!AG11/'"cdf"'!$D11</f>
        <v>3.059543421981645E-3</v>
      </c>
      <c r="AH34" s="6">
        <f>'"cdf"'!AH11/'"cdf"'!$D11</f>
        <v>2.5888444339844693E-3</v>
      </c>
      <c r="AI34" s="6">
        <f>'"cdf"'!AI11/'"cdf"'!$D11</f>
        <v>2.5888444339844693E-3</v>
      </c>
      <c r="AJ34" s="6">
        <f>'"cdf"'!AJ11/'"cdf"'!$D11</f>
        <v>2.5888444339844693E-3</v>
      </c>
      <c r="AK34" s="6">
        <f>'"cdf"'!AK11/'"cdf"'!$D11</f>
        <v>2.5888444339844693E-3</v>
      </c>
      <c r="AL34" s="6">
        <f>'"cdf"'!AL11/'"cdf"'!$D11</f>
        <v>2.353494939985881E-3</v>
      </c>
      <c r="AM34" s="6">
        <f>'"cdf"'!AM11/'"cdf"'!$D11</f>
        <v>2.353494939985881E-3</v>
      </c>
      <c r="AN34" s="6">
        <f>'"cdf"'!AN11/'"cdf"'!$D11</f>
        <v>2.353494939985881E-3</v>
      </c>
      <c r="AO34" s="6">
        <f>'"cdf"'!AO11/'"cdf"'!$D11</f>
        <v>2.1181454459872932E-3</v>
      </c>
      <c r="AP34" s="6">
        <f>'"cdf"'!AP11/'"cdf"'!$D11</f>
        <v>2.1181454459872932E-3</v>
      </c>
      <c r="AQ34" s="6">
        <f>'"cdf"'!AQ11/'"cdf"'!$D11</f>
        <v>2.1181454459872932E-3</v>
      </c>
      <c r="AR34" s="6">
        <f>'"cdf"'!AR11/'"cdf"'!$D11</f>
        <v>2.1181454459872932E-3</v>
      </c>
      <c r="AS34" s="6">
        <f>'"cdf"'!AS11/'"cdf"'!$D11</f>
        <v>2.1181454459872932E-3</v>
      </c>
      <c r="AT34" s="6">
        <f>'"cdf"'!AT11/'"cdf"'!$D11</f>
        <v>2.1181454459872932E-3</v>
      </c>
      <c r="AU34" s="6">
        <f>'"cdf"'!AU11/'"cdf"'!$D11</f>
        <v>2.1181454459872932E-3</v>
      </c>
      <c r="AV34" s="6">
        <f>'"cdf"'!AV11/'"cdf"'!$D11</f>
        <v>2.1181454459872932E-3</v>
      </c>
      <c r="AW34" s="6">
        <f>'"cdf"'!AW11/'"cdf"'!$D11</f>
        <v>2.1181454459872932E-3</v>
      </c>
      <c r="AX34" s="6">
        <f>'"cdf"'!AX11/'"cdf"'!$D11</f>
        <v>2.1181454459872932E-3</v>
      </c>
      <c r="AY34" s="6">
        <f>'"cdf"'!AY11/'"cdf"'!$D11</f>
        <v>2.1181454459872932E-3</v>
      </c>
      <c r="AZ34" s="6">
        <f>'"cdf"'!AZ11/'"cdf"'!$D11</f>
        <v>2.1181454459872932E-3</v>
      </c>
      <c r="BA34" s="6">
        <f>'"cdf"'!BA11/'"cdf"'!$D11</f>
        <v>2.1181454459872932E-3</v>
      </c>
      <c r="BB34" s="6">
        <f>'"cdf"'!BB11/'"cdf"'!$D11</f>
        <v>2.1181454459872932E-3</v>
      </c>
      <c r="BC34" s="6">
        <f>'"cdf"'!BC11/'"cdf"'!$D11</f>
        <v>1.8827959519887051E-3</v>
      </c>
      <c r="BD34" s="6">
        <f>'"cdf"'!BD11/'"cdf"'!$D11</f>
        <v>1.8827959519887051E-3</v>
      </c>
      <c r="BE34" s="6">
        <f>'"cdf"'!BE11/'"cdf"'!$D11</f>
        <v>1.8827959519887051E-3</v>
      </c>
      <c r="BF34" s="6">
        <f>'"cdf"'!BF11/'"cdf"'!$D11</f>
        <v>1.8827959519887051E-3</v>
      </c>
      <c r="BG34" s="6">
        <f>'"cdf"'!BG11/'"cdf"'!$D11</f>
        <v>1.8827959519887051E-3</v>
      </c>
      <c r="BH34" s="6">
        <f>'"cdf"'!BH11/'"cdf"'!$D11</f>
        <v>1.8827959519887051E-3</v>
      </c>
      <c r="BI34" s="6">
        <f>'"cdf"'!BI11/'"cdf"'!$D11</f>
        <v>1.8827959519887051E-3</v>
      </c>
      <c r="BJ34" s="6">
        <f>'"cdf"'!BJ11/'"cdf"'!$D11</f>
        <v>1.8827959519887051E-3</v>
      </c>
      <c r="BK34" s="6">
        <f>'"cdf"'!BK11/'"cdf"'!$D11</f>
        <v>1.8827959519887051E-3</v>
      </c>
      <c r="BL34" s="6">
        <f>'"cdf"'!BL11/'"cdf"'!$D11</f>
        <v>1.8827959519887051E-3</v>
      </c>
      <c r="BM34" s="6">
        <f>'"cdf"'!BM11/'"cdf"'!$D11</f>
        <v>1.8827959519887051E-3</v>
      </c>
      <c r="BN34" s="6">
        <f>'"cdf"'!BN11/'"cdf"'!$D11</f>
        <v>1.6474464579901171E-3</v>
      </c>
      <c r="BO34" s="6">
        <f>'"cdf"'!BO11/'"cdf"'!$D11</f>
        <v>1.412096963991529E-3</v>
      </c>
      <c r="BP34" s="6">
        <f>'"cdf"'!BP11/'"cdf"'!$D11</f>
        <v>1.412096963991529E-3</v>
      </c>
      <c r="BQ34" s="6">
        <f>'"cdf"'!BQ11/'"cdf"'!$D11</f>
        <v>1.412096963991529E-3</v>
      </c>
      <c r="BR34" s="6">
        <f>'"cdf"'!BR11/'"cdf"'!$D11</f>
        <v>1.412096963991529E-3</v>
      </c>
      <c r="BS34" s="6">
        <f>'"cdf"'!BS11/'"cdf"'!$D11</f>
        <v>1.412096963991529E-3</v>
      </c>
      <c r="BT34" s="6">
        <f>'"cdf"'!BT11/'"cdf"'!$D11</f>
        <v>1.412096963991529E-3</v>
      </c>
      <c r="BU34" s="7">
        <f>'"cdf"'!BU11/'"cdf"'!$D11</f>
        <v>1.412096963991529E-3</v>
      </c>
      <c r="BW34" s="14">
        <f t="shared" si="8"/>
        <v>7</v>
      </c>
      <c r="BX34" s="14">
        <f t="shared" si="8"/>
        <v>8</v>
      </c>
      <c r="BY34" s="14">
        <f t="shared" si="8"/>
        <v>9</v>
      </c>
      <c r="BZ34" s="14">
        <f t="shared" si="8"/>
        <v>9</v>
      </c>
      <c r="CA34" s="14">
        <f t="shared" si="8"/>
        <v>9</v>
      </c>
      <c r="CB34" s="14">
        <f t="shared" si="8"/>
        <v>9</v>
      </c>
      <c r="CC34" s="14">
        <f t="shared" si="8"/>
        <v>10</v>
      </c>
      <c r="CD34" s="14">
        <f t="shared" si="8"/>
        <v>10</v>
      </c>
      <c r="CE34" s="14">
        <f t="shared" si="8"/>
        <v>11</v>
      </c>
      <c r="CF34" s="14">
        <f t="shared" si="8"/>
        <v>14</v>
      </c>
      <c r="CG34" s="14">
        <f t="shared" si="8"/>
        <v>16</v>
      </c>
      <c r="CI34" s="14">
        <f t="shared" si="11"/>
        <v>36.09791666666667</v>
      </c>
      <c r="CJ34" s="14">
        <f t="shared" si="12"/>
        <v>37.55672097759674</v>
      </c>
      <c r="CK34" s="14">
        <f t="shared" si="13"/>
        <v>38.128248762376238</v>
      </c>
      <c r="CL34" s="14">
        <f t="shared" si="14"/>
        <v>38.391181930693072</v>
      </c>
      <c r="CM34" s="14">
        <f t="shared" si="15"/>
        <v>38.6541150990099</v>
      </c>
      <c r="CN34" s="14">
        <f t="shared" si="16"/>
        <v>38.917048267326734</v>
      </c>
      <c r="CO34" s="14">
        <f t="shared" si="17"/>
        <v>39.396793997271487</v>
      </c>
      <c r="CP34" s="14">
        <f t="shared" si="18"/>
        <v>39.976466575716238</v>
      </c>
      <c r="CQ34" s="14">
        <f t="shared" si="19"/>
        <v>40.888126361655772</v>
      </c>
      <c r="CR34" s="14">
        <f t="shared" si="20"/>
        <v>43.632638888888884</v>
      </c>
      <c r="CS34" s="14">
        <f t="shared" si="21"/>
        <v>45.31909090909091</v>
      </c>
      <c r="CU34" s="14">
        <f t="shared" si="10"/>
        <v>-1.90208333333333</v>
      </c>
      <c r="CV34" s="14">
        <f t="shared" si="10"/>
        <v>-0.44327902240326011</v>
      </c>
      <c r="CW34" s="14">
        <f t="shared" si="10"/>
        <v>0.12824876237623783</v>
      </c>
      <c r="CX34" s="14">
        <f t="shared" si="10"/>
        <v>0.39118193069307239</v>
      </c>
      <c r="CY34" s="14">
        <f t="shared" si="10"/>
        <v>0.65411509900989984</v>
      </c>
      <c r="CZ34" s="14">
        <f t="shared" si="10"/>
        <v>0.91704826732673439</v>
      </c>
      <c r="DA34" s="14">
        <f t="shared" si="10"/>
        <v>1.3967939972714873</v>
      </c>
      <c r="DB34" s="14">
        <f t="shared" si="10"/>
        <v>1.9764665757162376</v>
      </c>
      <c r="DC34" s="14">
        <f t="shared" si="10"/>
        <v>2.8881263616557717</v>
      </c>
      <c r="DD34" s="14">
        <f t="shared" si="10"/>
        <v>5.6326388888888843</v>
      </c>
      <c r="DE34" s="14">
        <f t="shared" si="10"/>
        <v>7.3190909090909102</v>
      </c>
      <c r="DG34" s="14">
        <f>CU34/$B34</f>
        <v>-5.0054824561403422E-2</v>
      </c>
      <c r="DH34" s="14">
        <f>CV34/$B34</f>
        <v>-1.1665237431664741E-2</v>
      </c>
      <c r="DI34" s="14">
        <f>CW34/$B34</f>
        <v>3.3749674309536274E-3</v>
      </c>
      <c r="DJ34" s="14">
        <f>CX34/$B34</f>
        <v>1.0294261334028221E-2</v>
      </c>
      <c r="DK34" s="14">
        <f>CY34/$B34</f>
        <v>1.7213555237102628E-2</v>
      </c>
      <c r="DL34" s="14">
        <f>CZ34/$B34</f>
        <v>2.4132849140177222E-2</v>
      </c>
      <c r="DM34" s="14">
        <f>DA34/$B34</f>
        <v>3.67577367703023E-2</v>
      </c>
      <c r="DN34" s="14">
        <f>DB34/$B34</f>
        <v>5.2012278308322044E-2</v>
      </c>
      <c r="DO34" s="14">
        <f>DC34/$B34</f>
        <v>7.6003325306730832E-2</v>
      </c>
      <c r="DP34" s="14">
        <f>DD34/$B34</f>
        <v>0.14822733918128642</v>
      </c>
      <c r="DQ34" s="14">
        <f>DE34/$B34</f>
        <v>0.19260765550239237</v>
      </c>
      <c r="DT34">
        <v>11557</v>
      </c>
    </row>
    <row r="35" spans="1:124" x14ac:dyDescent="0.25">
      <c r="A35">
        <v>10</v>
      </c>
      <c r="B35">
        <v>39</v>
      </c>
      <c r="C35" s="5">
        <f>SUM(pdf!C12:$BU12)</f>
        <v>0.99999999999999978</v>
      </c>
      <c r="D35" s="6">
        <f>'"cdf"'!D12/'"cdf"'!$D12</f>
        <v>1</v>
      </c>
      <c r="E35" s="6">
        <f>'"cdf"'!E12/'"cdf"'!$D12</f>
        <v>0.99883449883449871</v>
      </c>
      <c r="F35" s="6">
        <f>'"cdf"'!F12/'"cdf"'!$D12</f>
        <v>0.99650349650349657</v>
      </c>
      <c r="G35" s="6">
        <f>'"cdf"'!G12/'"cdf"'!$D12</f>
        <v>0.99446386946386944</v>
      </c>
      <c r="H35" s="6">
        <f>'"cdf"'!H12/'"cdf"'!$D12</f>
        <v>0.98892773892773889</v>
      </c>
      <c r="I35" s="6">
        <f>'"cdf"'!I12/'"cdf"'!$D12</f>
        <v>0.9798951048951049</v>
      </c>
      <c r="J35" s="6">
        <f>'"cdf"'!J12/'"cdf"'!$D12</f>
        <v>0.95745920745920743</v>
      </c>
      <c r="K35" s="6">
        <f>'"cdf"'!K12/'"cdf"'!$D12</f>
        <v>0.92191142191142217</v>
      </c>
      <c r="L35" s="6">
        <f>'"cdf"'!L12/'"cdf"'!$D12</f>
        <v>0.81555944055944085</v>
      </c>
      <c r="M35" s="6">
        <f>'"cdf"'!M12/'"cdf"'!$D12</f>
        <v>0.4204545454545453</v>
      </c>
      <c r="N35" s="6">
        <f>'"cdf"'!N12/'"cdf"'!$D12</f>
        <v>0.24446386946386903</v>
      </c>
      <c r="O35" s="6">
        <f>'"cdf"'!O12/'"cdf"'!$D12</f>
        <v>0.14656177156177136</v>
      </c>
      <c r="P35" s="6">
        <f>'"cdf"'!P12/'"cdf"'!$D12</f>
        <v>9.2948717948717743E-2</v>
      </c>
      <c r="Q35" s="6">
        <f>'"cdf"'!Q12/'"cdf"'!$D12</f>
        <v>6.1188811188811164E-2</v>
      </c>
      <c r="R35" s="6">
        <f>'"cdf"'!R12/'"cdf"'!$D12</f>
        <v>4.3706293706293677E-2</v>
      </c>
      <c r="S35" s="6">
        <f>'"cdf"'!S12/'"cdf"'!$D12</f>
        <v>3.1468531468531444E-2</v>
      </c>
      <c r="T35" s="6">
        <f>'"cdf"'!T12/'"cdf"'!$D12</f>
        <v>2.5058275058275022E-2</v>
      </c>
      <c r="U35" s="6">
        <f>'"cdf"'!U12/'"cdf"'!$D12</f>
        <v>2.0979020979020945E-2</v>
      </c>
      <c r="V35" s="6">
        <f>'"cdf"'!V12/'"cdf"'!$D12</f>
        <v>1.6025641025641007E-2</v>
      </c>
      <c r="W35" s="6">
        <f>'"cdf"'!W12/'"cdf"'!$D12</f>
        <v>1.2820512820512799E-2</v>
      </c>
      <c r="X35" s="6">
        <f>'"cdf"'!X12/'"cdf"'!$D12</f>
        <v>1.2820512820512799E-2</v>
      </c>
      <c r="Y35" s="6">
        <f>'"cdf"'!Y12/'"cdf"'!$D12</f>
        <v>1.1655011655011633E-2</v>
      </c>
      <c r="Z35" s="6">
        <f>'"cdf"'!Z12/'"cdf"'!$D12</f>
        <v>1.1072261072261053E-2</v>
      </c>
      <c r="AA35" s="6">
        <f>'"cdf"'!AA12/'"cdf"'!$D12</f>
        <v>1.1072261072261053E-2</v>
      </c>
      <c r="AB35" s="6">
        <f>'"cdf"'!AB12/'"cdf"'!$D12</f>
        <v>9.6153846153845986E-3</v>
      </c>
      <c r="AC35" s="6">
        <f>'"cdf"'!AC12/'"cdf"'!$D12</f>
        <v>7.867132867132854E-3</v>
      </c>
      <c r="AD35" s="6">
        <f>'"cdf"'!AD12/'"cdf"'!$D12</f>
        <v>7.867132867132854E-3</v>
      </c>
      <c r="AE35" s="6">
        <f>'"cdf"'!AE12/'"cdf"'!$D12</f>
        <v>6.99300699300698E-3</v>
      </c>
      <c r="AF35" s="6">
        <f>'"cdf"'!AF12/'"cdf"'!$D12</f>
        <v>6.118881118881106E-3</v>
      </c>
      <c r="AG35" s="6">
        <f>'"cdf"'!AG12/'"cdf"'!$D12</f>
        <v>4.9533799533799418E-3</v>
      </c>
      <c r="AH35" s="6">
        <f>'"cdf"'!AH12/'"cdf"'!$D12</f>
        <v>4.6620046620046507E-3</v>
      </c>
      <c r="AI35" s="6">
        <f>'"cdf"'!AI12/'"cdf"'!$D12</f>
        <v>4.6620046620046507E-3</v>
      </c>
      <c r="AJ35" s="6">
        <f>'"cdf"'!AJ12/'"cdf"'!$D12</f>
        <v>4.3706293706293605E-3</v>
      </c>
      <c r="AK35" s="6">
        <f>'"cdf"'!AK12/'"cdf"'!$D12</f>
        <v>4.0792540792540686E-3</v>
      </c>
      <c r="AL35" s="6">
        <f>'"cdf"'!AL12/'"cdf"'!$D12</f>
        <v>4.0792540792540686E-3</v>
      </c>
      <c r="AM35" s="6">
        <f>'"cdf"'!AM12/'"cdf"'!$D12</f>
        <v>3.787878787878778E-3</v>
      </c>
      <c r="AN35" s="6">
        <f>'"cdf"'!AN12/'"cdf"'!$D12</f>
        <v>3.4965034965034883E-3</v>
      </c>
      <c r="AO35" s="6">
        <f>'"cdf"'!AO12/'"cdf"'!$D12</f>
        <v>3.4965034965034883E-3</v>
      </c>
      <c r="AP35" s="6">
        <f>'"cdf"'!AP12/'"cdf"'!$D12</f>
        <v>3.4965034965034883E-3</v>
      </c>
      <c r="AQ35" s="6">
        <f>'"cdf"'!AQ12/'"cdf"'!$D12</f>
        <v>3.2051282051281972E-3</v>
      </c>
      <c r="AR35" s="6">
        <f>'"cdf"'!AR12/'"cdf"'!$D12</f>
        <v>3.2051282051281972E-3</v>
      </c>
      <c r="AS35" s="6">
        <f>'"cdf"'!AS12/'"cdf"'!$D12</f>
        <v>3.2051282051281972E-3</v>
      </c>
      <c r="AT35" s="6">
        <f>'"cdf"'!AT12/'"cdf"'!$D12</f>
        <v>3.2051282051281972E-3</v>
      </c>
      <c r="AU35" s="6">
        <f>'"cdf"'!AU12/'"cdf"'!$D12</f>
        <v>2.9137529137529066E-3</v>
      </c>
      <c r="AV35" s="6">
        <f>'"cdf"'!AV12/'"cdf"'!$D12</f>
        <v>2.9137529137529066E-3</v>
      </c>
      <c r="AW35" s="6">
        <f>'"cdf"'!AW12/'"cdf"'!$D12</f>
        <v>2.622377622377616E-3</v>
      </c>
      <c r="AX35" s="6">
        <f>'"cdf"'!AX12/'"cdf"'!$D12</f>
        <v>2.3310023310023249E-3</v>
      </c>
      <c r="AY35" s="6">
        <f>'"cdf"'!AY12/'"cdf"'!$D12</f>
        <v>2.3310023310023249E-3</v>
      </c>
      <c r="AZ35" s="6">
        <f>'"cdf"'!AZ12/'"cdf"'!$D12</f>
        <v>2.3310023310023249E-3</v>
      </c>
      <c r="BA35" s="6">
        <f>'"cdf"'!BA12/'"cdf"'!$D12</f>
        <v>1.7482517482517437E-3</v>
      </c>
      <c r="BB35" s="6">
        <f>'"cdf"'!BB12/'"cdf"'!$D12</f>
        <v>1.4568764568764531E-3</v>
      </c>
      <c r="BC35" s="6">
        <f>'"cdf"'!BC12/'"cdf"'!$D12</f>
        <v>1.1655011655011625E-3</v>
      </c>
      <c r="BD35" s="6">
        <f>'"cdf"'!BD12/'"cdf"'!$D12</f>
        <v>1.1655011655011625E-3</v>
      </c>
      <c r="BE35" s="6">
        <f>'"cdf"'!BE12/'"cdf"'!$D12</f>
        <v>1.1655011655011625E-3</v>
      </c>
      <c r="BF35" s="6">
        <f>'"cdf"'!BF12/'"cdf"'!$D12</f>
        <v>1.1655011655011625E-3</v>
      </c>
      <c r="BG35" s="6">
        <f>'"cdf"'!BG12/'"cdf"'!$D12</f>
        <v>1.1655011655011625E-3</v>
      </c>
      <c r="BH35" s="6">
        <f>'"cdf"'!BH12/'"cdf"'!$D12</f>
        <v>1.1655011655011625E-3</v>
      </c>
      <c r="BI35" s="6">
        <f>'"cdf"'!BI12/'"cdf"'!$D12</f>
        <v>1.1655011655011625E-3</v>
      </c>
      <c r="BJ35" s="6">
        <f>'"cdf"'!BJ12/'"cdf"'!$D12</f>
        <v>8.7412587412587185E-4</v>
      </c>
      <c r="BK35" s="6">
        <f>'"cdf"'!BK12/'"cdf"'!$D12</f>
        <v>8.7412587412587185E-4</v>
      </c>
      <c r="BL35" s="6">
        <f>'"cdf"'!BL12/'"cdf"'!$D12</f>
        <v>8.7412587412587185E-4</v>
      </c>
      <c r="BM35" s="6">
        <f>'"cdf"'!BM12/'"cdf"'!$D12</f>
        <v>8.7412587412587185E-4</v>
      </c>
      <c r="BN35" s="6">
        <f>'"cdf"'!BN12/'"cdf"'!$D12</f>
        <v>8.7412587412587185E-4</v>
      </c>
      <c r="BO35" s="6">
        <f>'"cdf"'!BO12/'"cdf"'!$D12</f>
        <v>8.7412587412587185E-4</v>
      </c>
      <c r="BP35" s="6">
        <f>'"cdf"'!BP12/'"cdf"'!$D12</f>
        <v>8.7412587412587185E-4</v>
      </c>
      <c r="BQ35" s="6">
        <f>'"cdf"'!BQ12/'"cdf"'!$D12</f>
        <v>8.7412587412587185E-4</v>
      </c>
      <c r="BR35" s="6">
        <f>'"cdf"'!BR12/'"cdf"'!$D12</f>
        <v>8.7412587412587185E-4</v>
      </c>
      <c r="BS35" s="6">
        <f>'"cdf"'!BS12/'"cdf"'!$D12</f>
        <v>8.7412587412587185E-4</v>
      </c>
      <c r="BT35" s="6">
        <f>'"cdf"'!BT12/'"cdf"'!$D12</f>
        <v>8.7412587412587185E-4</v>
      </c>
      <c r="BU35" s="7">
        <f>'"cdf"'!BU12/'"cdf"'!$D12</f>
        <v>5.8275058275058123E-4</v>
      </c>
      <c r="BW35" s="14">
        <f t="shared" si="8"/>
        <v>8</v>
      </c>
      <c r="BX35" s="14">
        <f t="shared" si="8"/>
        <v>9</v>
      </c>
      <c r="BY35" s="14">
        <f t="shared" si="8"/>
        <v>10</v>
      </c>
      <c r="BZ35" s="14">
        <f t="shared" si="8"/>
        <v>10</v>
      </c>
      <c r="CA35" s="14">
        <f t="shared" si="8"/>
        <v>10</v>
      </c>
      <c r="CB35" s="14">
        <f t="shared" si="8"/>
        <v>10</v>
      </c>
      <c r="CC35" s="14">
        <f t="shared" si="8"/>
        <v>11</v>
      </c>
      <c r="CD35" s="14">
        <f t="shared" si="8"/>
        <v>11</v>
      </c>
      <c r="CE35" s="14">
        <f t="shared" si="8"/>
        <v>12</v>
      </c>
      <c r="CF35" s="14">
        <f t="shared" si="8"/>
        <v>15</v>
      </c>
      <c r="CG35" s="14">
        <f t="shared" si="8"/>
        <v>17</v>
      </c>
      <c r="CI35" s="14">
        <f t="shared" si="11"/>
        <v>37.209836065573775</v>
      </c>
      <c r="CJ35" s="14">
        <f t="shared" si="12"/>
        <v>38.676164383561648</v>
      </c>
      <c r="CK35" s="14">
        <f t="shared" si="13"/>
        <v>39.165929203539825</v>
      </c>
      <c r="CL35" s="14">
        <f t="shared" si="14"/>
        <v>39.419026548672562</v>
      </c>
      <c r="CM35" s="14">
        <f t="shared" si="15"/>
        <v>39.672123893805306</v>
      </c>
      <c r="CN35" s="14">
        <f t="shared" si="16"/>
        <v>39.92522123893805</v>
      </c>
      <c r="CO35" s="14">
        <f t="shared" si="17"/>
        <v>40.400331125827819</v>
      </c>
      <c r="CP35" s="14">
        <f t="shared" si="18"/>
        <v>40.96854304635761</v>
      </c>
      <c r="CQ35" s="14">
        <f t="shared" si="19"/>
        <v>41.964880952380952</v>
      </c>
      <c r="CR35" s="14">
        <f t="shared" si="20"/>
        <v>44.639999999999986</v>
      </c>
      <c r="CS35" s="14">
        <f t="shared" si="21"/>
        <v>46.2290909090909</v>
      </c>
      <c r="CU35" s="14">
        <f t="shared" si="10"/>
        <v>-1.790163934426225</v>
      </c>
      <c r="CV35" s="14">
        <f t="shared" si="10"/>
        <v>-0.32383561643835179</v>
      </c>
      <c r="CW35" s="14">
        <f t="shared" si="10"/>
        <v>0.16592920353982521</v>
      </c>
      <c r="CX35" s="14">
        <f t="shared" si="10"/>
        <v>0.41902654867256217</v>
      </c>
      <c r="CY35" s="14">
        <f t="shared" si="10"/>
        <v>0.67212389380530624</v>
      </c>
      <c r="CZ35" s="14">
        <f t="shared" si="10"/>
        <v>0.92522123893805031</v>
      </c>
      <c r="DA35" s="14">
        <f t="shared" si="10"/>
        <v>1.4003311258278188</v>
      </c>
      <c r="DB35" s="14">
        <f t="shared" si="10"/>
        <v>1.9685430463576097</v>
      </c>
      <c r="DC35" s="14">
        <f t="shared" si="10"/>
        <v>2.9648809523809518</v>
      </c>
      <c r="DD35" s="14">
        <f t="shared" si="10"/>
        <v>5.6399999999999864</v>
      </c>
      <c r="DE35" s="14">
        <f t="shared" si="10"/>
        <v>7.2290909090908997</v>
      </c>
      <c r="DG35" s="14">
        <f>CU35/$B35</f>
        <v>-4.5901639344262182E-2</v>
      </c>
      <c r="DH35" s="14">
        <f>CV35/$B35</f>
        <v>-8.3034773445731236E-3</v>
      </c>
      <c r="DI35" s="14">
        <f>CW35/$B35</f>
        <v>4.254594962559621E-3</v>
      </c>
      <c r="DJ35" s="14">
        <f>CX35/$B35</f>
        <v>1.0744270478783645E-2</v>
      </c>
      <c r="DK35" s="14">
        <f>CY35/$B35</f>
        <v>1.7233945995007851E-2</v>
      </c>
      <c r="DL35" s="14">
        <f>CZ35/$B35</f>
        <v>2.372362151123206E-2</v>
      </c>
      <c r="DM35" s="14">
        <f>DA35/$B35</f>
        <v>3.5905926303277408E-2</v>
      </c>
      <c r="DN35" s="14">
        <f>DB35/$B35</f>
        <v>5.0475462727118198E-2</v>
      </c>
      <c r="DO35" s="14">
        <f>DC35/$B35</f>
        <v>7.6022588522588502E-2</v>
      </c>
      <c r="DP35" s="14">
        <f>DD35/$B35</f>
        <v>0.14461538461538426</v>
      </c>
      <c r="DQ35" s="14">
        <f>DE35/$B35</f>
        <v>0.18536130536130513</v>
      </c>
      <c r="DT35">
        <v>9135</v>
      </c>
    </row>
    <row r="36" spans="1:124" x14ac:dyDescent="0.25">
      <c r="A36">
        <v>11</v>
      </c>
      <c r="B36">
        <v>40</v>
      </c>
      <c r="C36" s="5">
        <f>SUM(pdf!C13:$BU13)</f>
        <v>0.99999999999999922</v>
      </c>
      <c r="D36" s="6">
        <f>'"cdf"'!D13/'"cdf"'!$D13</f>
        <v>1</v>
      </c>
      <c r="E36" s="6">
        <f>'"cdf"'!E13/'"cdf"'!$D13</f>
        <v>0.99755799755799768</v>
      </c>
      <c r="F36" s="6">
        <f>'"cdf"'!F13/'"cdf"'!$D13</f>
        <v>0.99584859584859586</v>
      </c>
      <c r="G36" s="6">
        <f>'"cdf"'!G13/'"cdf"'!$D13</f>
        <v>0.99267399267399281</v>
      </c>
      <c r="H36" s="6">
        <f>'"cdf"'!H13/'"cdf"'!$D13</f>
        <v>0.98852258852258867</v>
      </c>
      <c r="I36" s="6">
        <f>'"cdf"'!I13/'"cdf"'!$D13</f>
        <v>0.98070818070818078</v>
      </c>
      <c r="J36" s="6">
        <f>'"cdf"'!J13/'"cdf"'!$D13</f>
        <v>0.96776556776556777</v>
      </c>
      <c r="K36" s="6">
        <f>'"cdf"'!K13/'"cdf"'!$D13</f>
        <v>0.94676434676434684</v>
      </c>
      <c r="L36" s="6">
        <f>'"cdf"'!L13/'"cdf"'!$D13</f>
        <v>0.9020757020757022</v>
      </c>
      <c r="M36" s="6">
        <f>'"cdf"'!M13/'"cdf"'!$D13</f>
        <v>0.78705738705738704</v>
      </c>
      <c r="N36" s="6">
        <f>'"cdf"'!N13/'"cdf"'!$D13</f>
        <v>0.39389499389499377</v>
      </c>
      <c r="O36" s="6">
        <f>'"cdf"'!O13/'"cdf"'!$D13</f>
        <v>0.24297924297924267</v>
      </c>
      <c r="P36" s="6">
        <f>'"cdf"'!P13/'"cdf"'!$D13</f>
        <v>0.14774114774114738</v>
      </c>
      <c r="Q36" s="6">
        <f>'"cdf"'!Q13/'"cdf"'!$D13</f>
        <v>9.9633699633699446E-2</v>
      </c>
      <c r="R36" s="6">
        <f>'"cdf"'!R13/'"cdf"'!$D13</f>
        <v>6.9108669108669071E-2</v>
      </c>
      <c r="S36" s="6">
        <f>'"cdf"'!S13/'"cdf"'!$D13</f>
        <v>4.9572649572649521E-2</v>
      </c>
      <c r="T36" s="6">
        <f>'"cdf"'!T13/'"cdf"'!$D13</f>
        <v>3.7118437118437105E-2</v>
      </c>
      <c r="U36" s="6">
        <f>'"cdf"'!U13/'"cdf"'!$D13</f>
        <v>3.1257631257631258E-2</v>
      </c>
      <c r="V36" s="6">
        <f>'"cdf"'!V13/'"cdf"'!$D13</f>
        <v>2.5396825396825397E-2</v>
      </c>
      <c r="W36" s="6">
        <f>'"cdf"'!W13/'"cdf"'!$D13</f>
        <v>2.1733821733821726E-2</v>
      </c>
      <c r="X36" s="6">
        <f>'"cdf"'!X13/'"cdf"'!$D13</f>
        <v>1.8070818070818066E-2</v>
      </c>
      <c r="Y36" s="6">
        <f>'"cdf"'!Y13/'"cdf"'!$D13</f>
        <v>1.6117216117216115E-2</v>
      </c>
      <c r="Z36" s="6">
        <f>'"cdf"'!Z13/'"cdf"'!$D13</f>
        <v>1.4896214896214892E-2</v>
      </c>
      <c r="AA36" s="6">
        <f>'"cdf"'!AA13/'"cdf"'!$D13</f>
        <v>1.2942612942612935E-2</v>
      </c>
      <c r="AB36" s="6">
        <f>'"cdf"'!AB13/'"cdf"'!$D13</f>
        <v>1.1477411477411468E-2</v>
      </c>
      <c r="AC36" s="6">
        <f>'"cdf"'!AC13/'"cdf"'!$D13</f>
        <v>1.0256410256410248E-2</v>
      </c>
      <c r="AD36" s="6">
        <f>'"cdf"'!AD13/'"cdf"'!$D13</f>
        <v>9.5238095238095143E-3</v>
      </c>
      <c r="AE36" s="6">
        <f>'"cdf"'!AE13/'"cdf"'!$D13</f>
        <v>8.7912087912087825E-3</v>
      </c>
      <c r="AF36" s="6">
        <f>'"cdf"'!AF13/'"cdf"'!$D13</f>
        <v>8.3028083028082959E-3</v>
      </c>
      <c r="AG36" s="6">
        <f>'"cdf"'!AG13/'"cdf"'!$D13</f>
        <v>8.0586080586080508E-3</v>
      </c>
      <c r="AH36" s="6">
        <f>'"cdf"'!AH13/'"cdf"'!$D13</f>
        <v>5.3724053724053785E-3</v>
      </c>
      <c r="AI36" s="6">
        <f>'"cdf"'!AI13/'"cdf"'!$D13</f>
        <v>5.1282051282051343E-3</v>
      </c>
      <c r="AJ36" s="6">
        <f>'"cdf"'!AJ13/'"cdf"'!$D13</f>
        <v>5.1282051282051343E-3</v>
      </c>
      <c r="AK36" s="6">
        <f>'"cdf"'!AK13/'"cdf"'!$D13</f>
        <v>4.639804639804645E-3</v>
      </c>
      <c r="AL36" s="6">
        <f>'"cdf"'!AL13/'"cdf"'!$D13</f>
        <v>4.3956043956044008E-3</v>
      </c>
      <c r="AM36" s="6">
        <f>'"cdf"'!AM13/'"cdf"'!$D13</f>
        <v>4.3956043956044008E-3</v>
      </c>
      <c r="AN36" s="6">
        <f>'"cdf"'!AN13/'"cdf"'!$D13</f>
        <v>4.3956043956044008E-3</v>
      </c>
      <c r="AO36" s="6">
        <f>'"cdf"'!AO13/'"cdf"'!$D13</f>
        <v>4.3956043956044008E-3</v>
      </c>
      <c r="AP36" s="6">
        <f>'"cdf"'!AP13/'"cdf"'!$D13</f>
        <v>4.3956043956044008E-3</v>
      </c>
      <c r="AQ36" s="6">
        <f>'"cdf"'!AQ13/'"cdf"'!$D13</f>
        <v>4.3956043956044008E-3</v>
      </c>
      <c r="AR36" s="6">
        <f>'"cdf"'!AR13/'"cdf"'!$D13</f>
        <v>4.3956043956044008E-3</v>
      </c>
      <c r="AS36" s="6">
        <f>'"cdf"'!AS13/'"cdf"'!$D13</f>
        <v>4.1514041514041566E-3</v>
      </c>
      <c r="AT36" s="6">
        <f>'"cdf"'!AT13/'"cdf"'!$D13</f>
        <v>4.1514041514041566E-3</v>
      </c>
      <c r="AU36" s="6">
        <f>'"cdf"'!AU13/'"cdf"'!$D13</f>
        <v>4.1514041514041566E-3</v>
      </c>
      <c r="AV36" s="6">
        <f>'"cdf"'!AV13/'"cdf"'!$D13</f>
        <v>4.1514041514041566E-3</v>
      </c>
      <c r="AW36" s="6">
        <f>'"cdf"'!AW13/'"cdf"'!$D13</f>
        <v>3.6630036630036673E-3</v>
      </c>
      <c r="AX36" s="6">
        <f>'"cdf"'!AX13/'"cdf"'!$D13</f>
        <v>3.6630036630036673E-3</v>
      </c>
      <c r="AY36" s="6">
        <f>'"cdf"'!AY13/'"cdf"'!$D13</f>
        <v>3.6630036630036673E-3</v>
      </c>
      <c r="AZ36" s="6">
        <f>'"cdf"'!AZ13/'"cdf"'!$D13</f>
        <v>3.6630036630036673E-3</v>
      </c>
      <c r="BA36" s="6">
        <f>'"cdf"'!BA13/'"cdf"'!$D13</f>
        <v>3.6630036630036673E-3</v>
      </c>
      <c r="BB36" s="6">
        <f>'"cdf"'!BB13/'"cdf"'!$D13</f>
        <v>3.1746031746031789E-3</v>
      </c>
      <c r="BC36" s="6">
        <f>'"cdf"'!BC13/'"cdf"'!$D13</f>
        <v>3.1746031746031789E-3</v>
      </c>
      <c r="BD36" s="6">
        <f>'"cdf"'!BD13/'"cdf"'!$D13</f>
        <v>2.9304029304029343E-3</v>
      </c>
      <c r="BE36" s="6">
        <f>'"cdf"'!BE13/'"cdf"'!$D13</f>
        <v>2.6862026862026897E-3</v>
      </c>
      <c r="BF36" s="6">
        <f>'"cdf"'!BF13/'"cdf"'!$D13</f>
        <v>2.6862026862026897E-3</v>
      </c>
      <c r="BG36" s="6">
        <f>'"cdf"'!BG13/'"cdf"'!$D13</f>
        <v>2.442002442002445E-3</v>
      </c>
      <c r="BH36" s="6">
        <f>'"cdf"'!BH13/'"cdf"'!$D13</f>
        <v>2.442002442002445E-3</v>
      </c>
      <c r="BI36" s="6">
        <f>'"cdf"'!BI13/'"cdf"'!$D13</f>
        <v>2.442002442002445E-3</v>
      </c>
      <c r="BJ36" s="6">
        <f>'"cdf"'!BJ13/'"cdf"'!$D13</f>
        <v>2.442002442002445E-3</v>
      </c>
      <c r="BK36" s="6">
        <f>'"cdf"'!BK13/'"cdf"'!$D13</f>
        <v>2.442002442002445E-3</v>
      </c>
      <c r="BL36" s="6">
        <f>'"cdf"'!BL13/'"cdf"'!$D13</f>
        <v>2.442002442002445E-3</v>
      </c>
      <c r="BM36" s="6">
        <f>'"cdf"'!BM13/'"cdf"'!$D13</f>
        <v>2.442002442002445E-3</v>
      </c>
      <c r="BN36" s="6">
        <f>'"cdf"'!BN13/'"cdf"'!$D13</f>
        <v>2.442002442002445E-3</v>
      </c>
      <c r="BO36" s="6">
        <f>'"cdf"'!BO13/'"cdf"'!$D13</f>
        <v>2.442002442002445E-3</v>
      </c>
      <c r="BP36" s="6">
        <f>'"cdf"'!BP13/'"cdf"'!$D13</f>
        <v>2.442002442002445E-3</v>
      </c>
      <c r="BQ36" s="6">
        <f>'"cdf"'!BQ13/'"cdf"'!$D13</f>
        <v>2.442002442002445E-3</v>
      </c>
      <c r="BR36" s="6">
        <f>'"cdf"'!BR13/'"cdf"'!$D13</f>
        <v>2.442002442002445E-3</v>
      </c>
      <c r="BS36" s="6">
        <f>'"cdf"'!BS13/'"cdf"'!$D13</f>
        <v>2.442002442002445E-3</v>
      </c>
      <c r="BT36" s="6">
        <f>'"cdf"'!BT13/'"cdf"'!$D13</f>
        <v>2.442002442002445E-3</v>
      </c>
      <c r="BU36" s="7">
        <f>'"cdf"'!BU13/'"cdf"'!$D13</f>
        <v>2.1978021978022008E-3</v>
      </c>
      <c r="BW36" s="14">
        <f t="shared" si="8"/>
        <v>8</v>
      </c>
      <c r="BX36" s="14">
        <f t="shared" si="8"/>
        <v>10</v>
      </c>
      <c r="BY36" s="14">
        <f t="shared" si="8"/>
        <v>11</v>
      </c>
      <c r="BZ36" s="14">
        <f t="shared" si="8"/>
        <v>11</v>
      </c>
      <c r="CA36" s="14">
        <f t="shared" si="8"/>
        <v>11</v>
      </c>
      <c r="CB36" s="14">
        <f t="shared" si="8"/>
        <v>11</v>
      </c>
      <c r="CC36" s="14">
        <f t="shared" si="8"/>
        <v>12</v>
      </c>
      <c r="CD36" s="14">
        <f t="shared" si="8"/>
        <v>12</v>
      </c>
      <c r="CE36" s="14">
        <f t="shared" si="8"/>
        <v>13</v>
      </c>
      <c r="CF36" s="14">
        <f t="shared" si="8"/>
        <v>16</v>
      </c>
      <c r="CG36" s="14">
        <f t="shared" si="8"/>
        <v>19</v>
      </c>
      <c r="CI36" s="14">
        <f t="shared" si="11"/>
        <v>37.845930232558146</v>
      </c>
      <c r="CJ36" s="14">
        <f t="shared" si="12"/>
        <v>39.452760084925693</v>
      </c>
      <c r="CK36" s="14">
        <f t="shared" si="13"/>
        <v>40.094254658385097</v>
      </c>
      <c r="CL36" s="14">
        <f t="shared" si="14"/>
        <v>40.348602484472053</v>
      </c>
      <c r="CM36" s="14">
        <f t="shared" si="15"/>
        <v>40.602950310559002</v>
      </c>
      <c r="CN36" s="14">
        <f t="shared" si="16"/>
        <v>40.857298136645966</v>
      </c>
      <c r="CO36" s="14">
        <f t="shared" si="17"/>
        <v>41.29085760517799</v>
      </c>
      <c r="CP36" s="14">
        <f t="shared" si="18"/>
        <v>41.953478964401292</v>
      </c>
      <c r="CQ36" s="14">
        <f t="shared" si="19"/>
        <v>42.976282051282048</v>
      </c>
      <c r="CR36" s="14">
        <f t="shared" si="20"/>
        <v>45.978124999999991</v>
      </c>
      <c r="CS36" s="14">
        <f t="shared" si="21"/>
        <v>48.21458333333333</v>
      </c>
      <c r="CU36" s="14">
        <f t="shared" si="10"/>
        <v>-2.1540697674418539</v>
      </c>
      <c r="CV36" s="14">
        <f t="shared" si="10"/>
        <v>-0.54723991507430725</v>
      </c>
      <c r="CW36" s="14">
        <f t="shared" si="10"/>
        <v>9.4254658385096945E-2</v>
      </c>
      <c r="CX36" s="14">
        <f t="shared" si="10"/>
        <v>0.34860248447205322</v>
      </c>
      <c r="CY36" s="14">
        <f t="shared" si="10"/>
        <v>0.60295031055900239</v>
      </c>
      <c r="CZ36" s="14">
        <f t="shared" si="10"/>
        <v>0.85729813664596577</v>
      </c>
      <c r="DA36" s="14">
        <f t="shared" si="10"/>
        <v>1.2908576051779903</v>
      </c>
      <c r="DB36" s="14">
        <f t="shared" si="10"/>
        <v>1.9534789644012918</v>
      </c>
      <c r="DC36" s="14">
        <f t="shared" si="10"/>
        <v>2.9762820512820483</v>
      </c>
      <c r="DD36" s="14">
        <f t="shared" si="10"/>
        <v>5.9781249999999915</v>
      </c>
      <c r="DE36" s="14">
        <f t="shared" si="10"/>
        <v>8.21458333333333</v>
      </c>
      <c r="DG36" s="14">
        <f>CU36/$B36</f>
        <v>-5.3851744186046345E-2</v>
      </c>
      <c r="DH36" s="14">
        <f>CV36/$B36</f>
        <v>-1.3680997876857681E-2</v>
      </c>
      <c r="DI36" s="14">
        <f>CW36/$B36</f>
        <v>2.3563664596274237E-3</v>
      </c>
      <c r="DJ36" s="14">
        <f>CX36/$B36</f>
        <v>8.7150621118013312E-3</v>
      </c>
      <c r="DK36" s="14">
        <f>CY36/$B36</f>
        <v>1.507375776397506E-2</v>
      </c>
      <c r="DL36" s="14">
        <f>CZ36/$B36</f>
        <v>2.1432453416149144E-2</v>
      </c>
      <c r="DM36" s="14">
        <f>DA36/$B36</f>
        <v>3.2271440129449755E-2</v>
      </c>
      <c r="DN36" s="14">
        <f>DB36/$B36</f>
        <v>4.8836974110032294E-2</v>
      </c>
      <c r="DO36" s="14">
        <f>DC36/$B36</f>
        <v>7.4407051282051204E-2</v>
      </c>
      <c r="DP36" s="14">
        <f>DD36/$B36</f>
        <v>0.1494531249999998</v>
      </c>
      <c r="DQ36" s="14">
        <f>DE36/$B36</f>
        <v>0.20536458333333324</v>
      </c>
      <c r="DT36">
        <v>10627</v>
      </c>
    </row>
    <row r="37" spans="1:124" x14ac:dyDescent="0.25">
      <c r="A37">
        <v>12</v>
      </c>
      <c r="B37">
        <v>41</v>
      </c>
      <c r="C37" s="5">
        <f>SUM(pdf!C14:$BU14)</f>
        <v>0.99999999999999944</v>
      </c>
      <c r="D37" s="6">
        <f>'"cdf"'!D14/'"cdf"'!$D14</f>
        <v>1</v>
      </c>
      <c r="E37" s="6">
        <f>'"cdf"'!E14/'"cdf"'!$D14</f>
        <v>1</v>
      </c>
      <c r="F37" s="6">
        <f>'"cdf"'!F14/'"cdf"'!$D14</f>
        <v>0.99857701885450034</v>
      </c>
      <c r="G37" s="6">
        <f>'"cdf"'!G14/'"cdf"'!$D14</f>
        <v>0.99644254713625047</v>
      </c>
      <c r="H37" s="6">
        <f>'"cdf"'!H14/'"cdf"'!$D14</f>
        <v>0.9925293489861261</v>
      </c>
      <c r="I37" s="6">
        <f>'"cdf"'!I14/'"cdf"'!$D14</f>
        <v>0.98790466026325152</v>
      </c>
      <c r="J37" s="6">
        <f>'"cdf"'!J14/'"cdf"'!$D14</f>
        <v>0.97901102810387763</v>
      </c>
      <c r="K37" s="6">
        <f>'"cdf"'!K14/'"cdf"'!$D14</f>
        <v>0.96371398078975468</v>
      </c>
      <c r="L37" s="6">
        <f>'"cdf"'!L14/'"cdf"'!$D14</f>
        <v>0.94094628246175749</v>
      </c>
      <c r="M37" s="6">
        <f>'"cdf"'!M14/'"cdf"'!$D14</f>
        <v>0.90003557452863758</v>
      </c>
      <c r="N37" s="6">
        <f>'"cdf"'!N14/'"cdf"'!$D14</f>
        <v>0.77303450729277823</v>
      </c>
      <c r="O37" s="6">
        <f>'"cdf"'!O14/'"cdf"'!$D14</f>
        <v>0.40199217360369938</v>
      </c>
      <c r="P37" s="6">
        <f>'"cdf"'!P14/'"cdf"'!$D14</f>
        <v>0.24226254002134467</v>
      </c>
      <c r="Q37" s="6">
        <f>'"cdf"'!Q14/'"cdf"'!$D14</f>
        <v>0.16150836001422963</v>
      </c>
      <c r="R37" s="6">
        <f>'"cdf"'!R14/'"cdf"'!$D14</f>
        <v>0.10245464247598696</v>
      </c>
      <c r="S37" s="6">
        <f>'"cdf"'!S14/'"cdf"'!$D14</f>
        <v>6.9370330843116335E-2</v>
      </c>
      <c r="T37" s="6">
        <f>'"cdf"'!T14/'"cdf"'!$D14</f>
        <v>5.3717538242618282E-2</v>
      </c>
      <c r="U37" s="6">
        <f>'"cdf"'!U14/'"cdf"'!$D14</f>
        <v>4.1266453219494827E-2</v>
      </c>
      <c r="V37" s="6">
        <f>'"cdf"'!V14/'"cdf"'!$D14</f>
        <v>3.5218783351120574E-2</v>
      </c>
      <c r="W37" s="6">
        <f>'"cdf"'!W14/'"cdf"'!$D14</f>
        <v>3.0949839914621097E-2</v>
      </c>
      <c r="X37" s="6">
        <f>'"cdf"'!X14/'"cdf"'!$D14</f>
        <v>2.596940590537172E-2</v>
      </c>
      <c r="Y37" s="6">
        <f>'"cdf"'!Y14/'"cdf"'!$D14</f>
        <v>2.2767698327997125E-2</v>
      </c>
      <c r="Z37" s="6">
        <f>'"cdf"'!Z14/'"cdf"'!$D14</f>
        <v>2.0988971896122342E-2</v>
      </c>
      <c r="AA37" s="6">
        <f>'"cdf"'!AA14/'"cdf"'!$D14</f>
        <v>1.9921736036997477E-2</v>
      </c>
      <c r="AB37" s="6">
        <f>'"cdf"'!AB14/'"cdf"'!$D14</f>
        <v>1.8498754891497653E-2</v>
      </c>
      <c r="AC37" s="6">
        <f>'"cdf"'!AC14/'"cdf"'!$D14</f>
        <v>1.7075773745997828E-2</v>
      </c>
      <c r="AD37" s="6">
        <f>'"cdf"'!AD14/'"cdf"'!$D14</f>
        <v>1.6720028459622876E-2</v>
      </c>
      <c r="AE37" s="6">
        <f>'"cdf"'!AE14/'"cdf"'!$D14</f>
        <v>1.5297047314123053E-2</v>
      </c>
      <c r="AF37" s="6">
        <f>'"cdf"'!AF14/'"cdf"'!$D14</f>
        <v>1.4941302027748097E-2</v>
      </c>
      <c r="AG37" s="6">
        <f>'"cdf"'!AG14/'"cdf"'!$D14</f>
        <v>1.3162575595873319E-2</v>
      </c>
      <c r="AH37" s="6">
        <f>'"cdf"'!AH14/'"cdf"'!$D14</f>
        <v>1.2806830309498363E-2</v>
      </c>
      <c r="AI37" s="6">
        <f>'"cdf"'!AI14/'"cdf"'!$D14</f>
        <v>8.8936321593738755E-3</v>
      </c>
      <c r="AJ37" s="6">
        <f>'"cdf"'!AJ14/'"cdf"'!$D14</f>
        <v>8.1821415866239651E-3</v>
      </c>
      <c r="AK37" s="6">
        <f>'"cdf"'!AK14/'"cdf"'!$D14</f>
        <v>8.1821415866239651E-3</v>
      </c>
      <c r="AL37" s="6">
        <f>'"cdf"'!AL14/'"cdf"'!$D14</f>
        <v>7.826396300249009E-3</v>
      </c>
      <c r="AM37" s="6">
        <f>'"cdf"'!AM14/'"cdf"'!$D14</f>
        <v>7.826396300249009E-3</v>
      </c>
      <c r="AN37" s="6">
        <f>'"cdf"'!AN14/'"cdf"'!$D14</f>
        <v>7.826396300249009E-3</v>
      </c>
      <c r="AO37" s="6">
        <f>'"cdf"'!AO14/'"cdf"'!$D14</f>
        <v>7.1149057274990987E-3</v>
      </c>
      <c r="AP37" s="6">
        <f>'"cdf"'!AP14/'"cdf"'!$D14</f>
        <v>7.1149057274990987E-3</v>
      </c>
      <c r="AQ37" s="6">
        <f>'"cdf"'!AQ14/'"cdf"'!$D14</f>
        <v>7.1149057274990987E-3</v>
      </c>
      <c r="AR37" s="6">
        <f>'"cdf"'!AR14/'"cdf"'!$D14</f>
        <v>6.7591604411241435E-3</v>
      </c>
      <c r="AS37" s="6">
        <f>'"cdf"'!AS14/'"cdf"'!$D14</f>
        <v>6.7591604411241435E-3</v>
      </c>
      <c r="AT37" s="6">
        <f>'"cdf"'!AT14/'"cdf"'!$D14</f>
        <v>6.4034151547491883E-3</v>
      </c>
      <c r="AU37" s="6">
        <f>'"cdf"'!AU14/'"cdf"'!$D14</f>
        <v>6.4034151547491883E-3</v>
      </c>
      <c r="AV37" s="6">
        <f>'"cdf"'!AV14/'"cdf"'!$D14</f>
        <v>6.4034151547491883E-3</v>
      </c>
      <c r="AW37" s="6">
        <f>'"cdf"'!AW14/'"cdf"'!$D14</f>
        <v>6.4034151547491883E-3</v>
      </c>
      <c r="AX37" s="6">
        <f>'"cdf"'!AX14/'"cdf"'!$D14</f>
        <v>6.4034151547491883E-3</v>
      </c>
      <c r="AY37" s="6">
        <f>'"cdf"'!AY14/'"cdf"'!$D14</f>
        <v>6.4034151547491883E-3</v>
      </c>
      <c r="AZ37" s="6">
        <f>'"cdf"'!AZ14/'"cdf"'!$D14</f>
        <v>6.0476698683742348E-3</v>
      </c>
      <c r="BA37" s="6">
        <f>'"cdf"'!BA14/'"cdf"'!$D14</f>
        <v>5.6919245819992813E-3</v>
      </c>
      <c r="BB37" s="6">
        <f>'"cdf"'!BB14/'"cdf"'!$D14</f>
        <v>5.6919245819992813E-3</v>
      </c>
      <c r="BC37" s="6">
        <f>'"cdf"'!BC14/'"cdf"'!$D14</f>
        <v>5.6919245819992813E-3</v>
      </c>
      <c r="BD37" s="6">
        <f>'"cdf"'!BD14/'"cdf"'!$D14</f>
        <v>5.6919245819992813E-3</v>
      </c>
      <c r="BE37" s="6">
        <f>'"cdf"'!BE14/'"cdf"'!$D14</f>
        <v>5.6919245819992813E-3</v>
      </c>
      <c r="BF37" s="6">
        <f>'"cdf"'!BF14/'"cdf"'!$D14</f>
        <v>5.3361792956243262E-3</v>
      </c>
      <c r="BG37" s="6">
        <f>'"cdf"'!BG14/'"cdf"'!$D14</f>
        <v>4.9804340092493718E-3</v>
      </c>
      <c r="BH37" s="6">
        <f>'"cdf"'!BH14/'"cdf"'!$D14</f>
        <v>4.9804340092493718E-3</v>
      </c>
      <c r="BI37" s="6">
        <f>'"cdf"'!BI14/'"cdf"'!$D14</f>
        <v>4.9804340092493718E-3</v>
      </c>
      <c r="BJ37" s="6">
        <f>'"cdf"'!BJ14/'"cdf"'!$D14</f>
        <v>4.9804340092493718E-3</v>
      </c>
      <c r="BK37" s="6">
        <f>'"cdf"'!BK14/'"cdf"'!$D14</f>
        <v>4.9804340092493718E-3</v>
      </c>
      <c r="BL37" s="6">
        <f>'"cdf"'!BL14/'"cdf"'!$D14</f>
        <v>4.9804340092493718E-3</v>
      </c>
      <c r="BM37" s="6">
        <f>'"cdf"'!BM14/'"cdf"'!$D14</f>
        <v>4.9804340092493718E-3</v>
      </c>
      <c r="BN37" s="6">
        <f>'"cdf"'!BN14/'"cdf"'!$D14</f>
        <v>4.9804340092493718E-3</v>
      </c>
      <c r="BO37" s="6">
        <f>'"cdf"'!BO14/'"cdf"'!$D14</f>
        <v>4.9804340092493718E-3</v>
      </c>
      <c r="BP37" s="6">
        <f>'"cdf"'!BP14/'"cdf"'!$D14</f>
        <v>4.9804340092493718E-3</v>
      </c>
      <c r="BQ37" s="6">
        <f>'"cdf"'!BQ14/'"cdf"'!$D14</f>
        <v>4.9804340092493718E-3</v>
      </c>
      <c r="BR37" s="6">
        <f>'"cdf"'!BR14/'"cdf"'!$D14</f>
        <v>4.6246887228744175E-3</v>
      </c>
      <c r="BS37" s="6">
        <f>'"cdf"'!BS14/'"cdf"'!$D14</f>
        <v>4.6246887228744175E-3</v>
      </c>
      <c r="BT37" s="6">
        <f>'"cdf"'!BT14/'"cdf"'!$D14</f>
        <v>4.6246887228744175E-3</v>
      </c>
      <c r="BU37" s="7">
        <f>'"cdf"'!BU14/'"cdf"'!$D14</f>
        <v>4.6246887228744175E-3</v>
      </c>
      <c r="BW37" s="14">
        <f t="shared" si="8"/>
        <v>9</v>
      </c>
      <c r="BX37" s="14">
        <f t="shared" si="8"/>
        <v>11</v>
      </c>
      <c r="BY37" s="14">
        <f t="shared" si="8"/>
        <v>12</v>
      </c>
      <c r="BZ37" s="14">
        <f t="shared" si="8"/>
        <v>12</v>
      </c>
      <c r="CA37" s="14">
        <f t="shared" si="8"/>
        <v>12</v>
      </c>
      <c r="CB37" s="14">
        <f t="shared" si="8"/>
        <v>12</v>
      </c>
      <c r="CC37" s="14">
        <f t="shared" si="8"/>
        <v>13</v>
      </c>
      <c r="CD37" s="14">
        <f t="shared" si="8"/>
        <v>13</v>
      </c>
      <c r="CE37" s="14">
        <f t="shared" si="8"/>
        <v>15</v>
      </c>
      <c r="CF37" s="14">
        <f t="shared" si="8"/>
        <v>18</v>
      </c>
      <c r="CG37" s="14">
        <f t="shared" si="8"/>
        <v>21</v>
      </c>
      <c r="CI37" s="14">
        <f t="shared" si="11"/>
        <v>38.602343750000003</v>
      </c>
      <c r="CJ37" s="14">
        <f t="shared" si="12"/>
        <v>40.393977591036418</v>
      </c>
      <c r="CK37" s="14">
        <f t="shared" si="13"/>
        <v>41.062080536912745</v>
      </c>
      <c r="CL37" s="14">
        <f t="shared" si="14"/>
        <v>41.331591562799616</v>
      </c>
      <c r="CM37" s="14">
        <f t="shared" si="15"/>
        <v>41.601102588686487</v>
      </c>
      <c r="CN37" s="14">
        <f t="shared" si="16"/>
        <v>41.870613614573344</v>
      </c>
      <c r="CO37" s="14">
        <f t="shared" si="17"/>
        <v>42.325501113585744</v>
      </c>
      <c r="CP37" s="14">
        <f t="shared" si="18"/>
        <v>42.951559020044542</v>
      </c>
      <c r="CQ37" s="14">
        <f t="shared" si="19"/>
        <v>44.194879518072284</v>
      </c>
      <c r="CR37" s="14">
        <f t="shared" si="20"/>
        <v>47.298571428571421</v>
      </c>
      <c r="CS37" s="14">
        <f t="shared" si="21"/>
        <v>50.190714285714279</v>
      </c>
      <c r="CU37" s="14">
        <f t="shared" si="10"/>
        <v>-2.3976562499999972</v>
      </c>
      <c r="CV37" s="14">
        <f t="shared" si="10"/>
        <v>-0.60602240896358239</v>
      </c>
      <c r="CW37" s="14">
        <f t="shared" si="10"/>
        <v>6.2080536912745288E-2</v>
      </c>
      <c r="CX37" s="14">
        <f t="shared" si="10"/>
        <v>0.33159156279961621</v>
      </c>
      <c r="CY37" s="14">
        <f t="shared" si="10"/>
        <v>0.60110258868648714</v>
      </c>
      <c r="CZ37" s="14">
        <f t="shared" si="10"/>
        <v>0.87061361457334385</v>
      </c>
      <c r="DA37" s="14">
        <f t="shared" si="10"/>
        <v>1.3255011135857444</v>
      </c>
      <c r="DB37" s="14">
        <f t="shared" si="10"/>
        <v>1.9515590200445416</v>
      </c>
      <c r="DC37" s="14">
        <f t="shared" si="10"/>
        <v>3.194879518072284</v>
      </c>
      <c r="DD37" s="14">
        <f t="shared" si="10"/>
        <v>6.2985714285714209</v>
      </c>
      <c r="DE37" s="14">
        <f t="shared" si="10"/>
        <v>9.1907142857142787</v>
      </c>
      <c r="DG37" s="14">
        <f>CU37/$B37</f>
        <v>-5.8479420731707248E-2</v>
      </c>
      <c r="DH37" s="14">
        <f>CV37/$B37</f>
        <v>-1.4781034364965424E-2</v>
      </c>
      <c r="DI37" s="14">
        <f>CW37/$B37</f>
        <v>1.5141594368962266E-3</v>
      </c>
      <c r="DJ37" s="14">
        <f>CX37/$B37</f>
        <v>8.0875990926735659E-3</v>
      </c>
      <c r="DK37" s="14">
        <f>CY37/$B37</f>
        <v>1.4661038748450907E-2</v>
      </c>
      <c r="DL37" s="14">
        <f>CZ37/$B37</f>
        <v>2.1234478404227899E-2</v>
      </c>
      <c r="DM37" s="14">
        <f>DA37/$B37</f>
        <v>3.2329295453310841E-2</v>
      </c>
      <c r="DN37" s="14">
        <f>DB37/$B37</f>
        <v>4.7599000488891256E-2</v>
      </c>
      <c r="DO37" s="14">
        <f>DC37/$B37</f>
        <v>7.7923890684689856E-2</v>
      </c>
      <c r="DP37" s="14">
        <f>DD37/$B37</f>
        <v>0.15362369337979076</v>
      </c>
      <c r="DQ37" s="14">
        <f>DE37/$B37</f>
        <v>0.22416376306620192</v>
      </c>
      <c r="DT37">
        <v>7900</v>
      </c>
    </row>
    <row r="38" spans="1:124" x14ac:dyDescent="0.25">
      <c r="A38">
        <v>13</v>
      </c>
      <c r="B38">
        <v>42</v>
      </c>
      <c r="C38" s="5">
        <f>SUM(pdf!C15:$BU15)</f>
        <v>0.99999999999999833</v>
      </c>
      <c r="D38" s="6">
        <f>'"cdf"'!D15/'"cdf"'!$D15</f>
        <v>1</v>
      </c>
      <c r="E38" s="6">
        <f>'"cdf"'!E15/'"cdf"'!$D15</f>
        <v>0.9997279651795431</v>
      </c>
      <c r="F38" s="6">
        <f>'"cdf"'!F15/'"cdf"'!$D15</f>
        <v>0.99891186071817195</v>
      </c>
      <c r="G38" s="6">
        <f>'"cdf"'!G15/'"cdf"'!$D15</f>
        <v>0.99809575625680091</v>
      </c>
      <c r="H38" s="6">
        <f>'"cdf"'!H15/'"cdf"'!$D15</f>
        <v>0.99537540805223068</v>
      </c>
      <c r="I38" s="6">
        <f>'"cdf"'!I15/'"cdf"'!$D15</f>
        <v>0.99156692056583251</v>
      </c>
      <c r="J38" s="6">
        <f>'"cdf"'!J15/'"cdf"'!$D15</f>
        <v>0.98558215451577813</v>
      </c>
      <c r="K38" s="6">
        <f>'"cdf"'!K15/'"cdf"'!$D15</f>
        <v>0.97497279651795432</v>
      </c>
      <c r="L38" s="6">
        <f>'"cdf"'!L15/'"cdf"'!$D15</f>
        <v>0.95919477693144728</v>
      </c>
      <c r="M38" s="6">
        <f>'"cdf"'!M15/'"cdf"'!$D15</f>
        <v>0.9322633297062024</v>
      </c>
      <c r="N38" s="6">
        <f>'"cdf"'!N15/'"cdf"'!$D15</f>
        <v>0.87976060935799794</v>
      </c>
      <c r="O38" s="6">
        <f>'"cdf"'!O15/'"cdf"'!$D15</f>
        <v>0.75516866158868312</v>
      </c>
      <c r="P38" s="6">
        <f>'"cdf"'!P15/'"cdf"'!$D15</f>
        <v>0.37105549510337343</v>
      </c>
      <c r="Q38" s="6">
        <f>'"cdf"'!Q15/'"cdf"'!$D15</f>
        <v>0.23694232861806319</v>
      </c>
      <c r="R38" s="6">
        <f>'"cdf"'!R15/'"cdf"'!$D15</f>
        <v>0.15070729053318835</v>
      </c>
      <c r="S38" s="6">
        <f>'"cdf"'!S15/'"cdf"'!$D15</f>
        <v>9.4124047878128406E-2</v>
      </c>
      <c r="T38" s="6">
        <f>'"cdf"'!T15/'"cdf"'!$D15</f>
        <v>6.4472252448313408E-2</v>
      </c>
      <c r="U38" s="6">
        <f>'"cdf"'!U15/'"cdf"'!$D15</f>
        <v>4.9782372143634394E-2</v>
      </c>
      <c r="V38" s="6">
        <f>'"cdf"'!V15/'"cdf"'!$D15</f>
        <v>3.8084874863982564E-2</v>
      </c>
      <c r="W38" s="6">
        <f>'"cdf"'!W15/'"cdf"'!$D15</f>
        <v>2.9651795429814984E-2</v>
      </c>
      <c r="X38" s="6">
        <f>'"cdf"'!X15/'"cdf"'!$D15</f>
        <v>2.5571273122959724E-2</v>
      </c>
      <c r="Y38" s="6">
        <f>'"cdf"'!Y15/'"cdf"'!$D15</f>
        <v>2.1490750816104468E-2</v>
      </c>
      <c r="Z38" s="6">
        <f>'"cdf"'!Z15/'"cdf"'!$D15</f>
        <v>1.8498367791077282E-2</v>
      </c>
      <c r="AA38" s="6">
        <f>'"cdf"'!AA15/'"cdf"'!$D15</f>
        <v>1.7138193688792189E-2</v>
      </c>
      <c r="AB38" s="6">
        <f>'"cdf"'!AB15/'"cdf"'!$D15</f>
        <v>1.6322089227421132E-2</v>
      </c>
      <c r="AC38" s="6">
        <f>'"cdf"'!AC15/'"cdf"'!$D15</f>
        <v>1.4689880304679017E-2</v>
      </c>
      <c r="AD38" s="6">
        <f>'"cdf"'!AD15/'"cdf"'!$D15</f>
        <v>1.3873775843307961E-2</v>
      </c>
      <c r="AE38" s="6">
        <f>'"cdf"'!AE15/'"cdf"'!$D15</f>
        <v>1.3601741022850942E-2</v>
      </c>
      <c r="AF38" s="6">
        <f>'"cdf"'!AF15/'"cdf"'!$D15</f>
        <v>1.3329706202393923E-2</v>
      </c>
      <c r="AG38" s="6">
        <f>'"cdf"'!AG15/'"cdf"'!$D15</f>
        <v>1.2785636561479886E-2</v>
      </c>
      <c r="AH38" s="6">
        <f>'"cdf"'!AH15/'"cdf"'!$D15</f>
        <v>1.1969532100108831E-2</v>
      </c>
      <c r="AI38" s="6">
        <f>'"cdf"'!AI15/'"cdf"'!$D15</f>
        <v>1.1153427638737773E-2</v>
      </c>
      <c r="AJ38" s="6">
        <f>'"cdf"'!AJ15/'"cdf"'!$D15</f>
        <v>1.0337323177366719E-2</v>
      </c>
      <c r="AK38" s="6">
        <f>'"cdf"'!AK15/'"cdf"'!$D15</f>
        <v>1.0065288356909702E-2</v>
      </c>
      <c r="AL38" s="6">
        <f>'"cdf"'!AL15/'"cdf"'!$D15</f>
        <v>1.0065288356909702E-2</v>
      </c>
      <c r="AM38" s="6">
        <f>'"cdf"'!AM15/'"cdf"'!$D15</f>
        <v>9.5212187159956618E-3</v>
      </c>
      <c r="AN38" s="6">
        <f>'"cdf"'!AN15/'"cdf"'!$D15</f>
        <v>8.7051142546246043E-3</v>
      </c>
      <c r="AO38" s="6">
        <f>'"cdf"'!AO15/'"cdf"'!$D15</f>
        <v>8.7051142546246043E-3</v>
      </c>
      <c r="AP38" s="6">
        <f>'"cdf"'!AP15/'"cdf"'!$D15</f>
        <v>8.1610446137105677E-3</v>
      </c>
      <c r="AQ38" s="6">
        <f>'"cdf"'!AQ15/'"cdf"'!$D15</f>
        <v>7.0729053318824894E-3</v>
      </c>
      <c r="AR38" s="6">
        <f>'"cdf"'!AR15/'"cdf"'!$D15</f>
        <v>6.2568008705114345E-3</v>
      </c>
      <c r="AS38" s="6">
        <f>'"cdf"'!AS15/'"cdf"'!$D15</f>
        <v>5.7127312295973971E-3</v>
      </c>
      <c r="AT38" s="6">
        <f>'"cdf"'!AT15/'"cdf"'!$D15</f>
        <v>4.3525571273123039E-3</v>
      </c>
      <c r="AU38" s="6">
        <f>'"cdf"'!AU15/'"cdf"'!$D15</f>
        <v>4.0805223068552847E-3</v>
      </c>
      <c r="AV38" s="6">
        <f>'"cdf"'!AV15/'"cdf"'!$D15</f>
        <v>4.0805223068552847E-3</v>
      </c>
      <c r="AW38" s="6">
        <f>'"cdf"'!AW15/'"cdf"'!$D15</f>
        <v>4.0805223068552847E-3</v>
      </c>
      <c r="AX38" s="6">
        <f>'"cdf"'!AX15/'"cdf"'!$D15</f>
        <v>4.0805223068552847E-3</v>
      </c>
      <c r="AY38" s="6">
        <f>'"cdf"'!AY15/'"cdf"'!$D15</f>
        <v>4.0805223068552847E-3</v>
      </c>
      <c r="AZ38" s="6">
        <f>'"cdf"'!AZ15/'"cdf"'!$D15</f>
        <v>4.0805223068552847E-3</v>
      </c>
      <c r="BA38" s="6">
        <f>'"cdf"'!BA15/'"cdf"'!$D15</f>
        <v>3.8084874863982651E-3</v>
      </c>
      <c r="BB38" s="6">
        <f>'"cdf"'!BB15/'"cdf"'!$D15</f>
        <v>3.8084874863982651E-3</v>
      </c>
      <c r="BC38" s="6">
        <f>'"cdf"'!BC15/'"cdf"'!$D15</f>
        <v>3.5364526659412468E-3</v>
      </c>
      <c r="BD38" s="6">
        <f>'"cdf"'!BD15/'"cdf"'!$D15</f>
        <v>3.5364526659412468E-3</v>
      </c>
      <c r="BE38" s="6">
        <f>'"cdf"'!BE15/'"cdf"'!$D15</f>
        <v>3.5364526659412468E-3</v>
      </c>
      <c r="BF38" s="6">
        <f>'"cdf"'!BF15/'"cdf"'!$D15</f>
        <v>3.2644178454842277E-3</v>
      </c>
      <c r="BG38" s="6">
        <f>'"cdf"'!BG15/'"cdf"'!$D15</f>
        <v>2.9923830250272085E-3</v>
      </c>
      <c r="BH38" s="6">
        <f>'"cdf"'!BH15/'"cdf"'!$D15</f>
        <v>2.9923830250272085E-3</v>
      </c>
      <c r="BI38" s="6">
        <f>'"cdf"'!BI15/'"cdf"'!$D15</f>
        <v>2.9923830250272085E-3</v>
      </c>
      <c r="BJ38" s="6">
        <f>'"cdf"'!BJ15/'"cdf"'!$D15</f>
        <v>2.9923830250272085E-3</v>
      </c>
      <c r="BK38" s="6">
        <f>'"cdf"'!BK15/'"cdf"'!$D15</f>
        <v>2.4483133841131707E-3</v>
      </c>
      <c r="BL38" s="6">
        <f>'"cdf"'!BL15/'"cdf"'!$D15</f>
        <v>2.4483133841131707E-3</v>
      </c>
      <c r="BM38" s="6">
        <f>'"cdf"'!BM15/'"cdf"'!$D15</f>
        <v>2.4483133841131707E-3</v>
      </c>
      <c r="BN38" s="6">
        <f>'"cdf"'!BN15/'"cdf"'!$D15</f>
        <v>2.4483133841131707E-3</v>
      </c>
      <c r="BO38" s="6">
        <f>'"cdf"'!BO15/'"cdf"'!$D15</f>
        <v>2.4483133841131707E-3</v>
      </c>
      <c r="BP38" s="6">
        <f>'"cdf"'!BP15/'"cdf"'!$D15</f>
        <v>2.4483133841131707E-3</v>
      </c>
      <c r="BQ38" s="6">
        <f>'"cdf"'!BQ15/'"cdf"'!$D15</f>
        <v>2.4483133841131707E-3</v>
      </c>
      <c r="BR38" s="6">
        <f>'"cdf"'!BR15/'"cdf"'!$D15</f>
        <v>2.4483133841131707E-3</v>
      </c>
      <c r="BS38" s="6">
        <f>'"cdf"'!BS15/'"cdf"'!$D15</f>
        <v>2.4483133841131707E-3</v>
      </c>
      <c r="BT38" s="6">
        <f>'"cdf"'!BT15/'"cdf"'!$D15</f>
        <v>2.4483133841131707E-3</v>
      </c>
      <c r="BU38" s="7">
        <f>'"cdf"'!BU15/'"cdf"'!$D15</f>
        <v>2.1762785636561519E-3</v>
      </c>
      <c r="BW38" s="14">
        <f t="shared" si="8"/>
        <v>10</v>
      </c>
      <c r="BX38" s="14">
        <f t="shared" si="8"/>
        <v>12</v>
      </c>
      <c r="BY38" s="14">
        <f t="shared" si="8"/>
        <v>13</v>
      </c>
      <c r="BZ38" s="14">
        <f t="shared" si="8"/>
        <v>13</v>
      </c>
      <c r="CA38" s="14">
        <f t="shared" si="8"/>
        <v>13</v>
      </c>
      <c r="CB38" s="14">
        <f t="shared" si="8"/>
        <v>13</v>
      </c>
      <c r="CC38" s="14">
        <f t="shared" si="8"/>
        <v>14</v>
      </c>
      <c r="CD38" s="14">
        <f t="shared" si="8"/>
        <v>14</v>
      </c>
      <c r="CE38" s="14">
        <f t="shared" si="8"/>
        <v>16</v>
      </c>
      <c r="CF38" s="14">
        <f t="shared" si="8"/>
        <v>18</v>
      </c>
      <c r="CG38" s="14">
        <f t="shared" si="8"/>
        <v>20</v>
      </c>
      <c r="CI38" s="14">
        <f t="shared" si="11"/>
        <v>39.341414141414141</v>
      </c>
      <c r="CJ38" s="14">
        <f t="shared" si="12"/>
        <v>41.238864628820963</v>
      </c>
      <c r="CK38" s="14">
        <f t="shared" si="13"/>
        <v>42.013456090651559</v>
      </c>
      <c r="CL38" s="14">
        <f t="shared" si="14"/>
        <v>42.27379603399433</v>
      </c>
      <c r="CM38" s="14">
        <f t="shared" si="15"/>
        <v>42.534135977337115</v>
      </c>
      <c r="CN38" s="14">
        <f t="shared" si="16"/>
        <v>42.794475920679886</v>
      </c>
      <c r="CO38" s="14">
        <f t="shared" si="17"/>
        <v>43.156997971602429</v>
      </c>
      <c r="CP38" s="14">
        <f t="shared" si="18"/>
        <v>43.902636916835704</v>
      </c>
      <c r="CQ38" s="14">
        <f t="shared" si="19"/>
        <v>45.012500000000003</v>
      </c>
      <c r="CR38" s="14">
        <f t="shared" si="20"/>
        <v>47.985185185185181</v>
      </c>
      <c r="CS38" s="14">
        <f t="shared" si="21"/>
        <v>49.95870967741935</v>
      </c>
      <c r="CU38" s="14">
        <f t="shared" si="10"/>
        <v>-2.6585858585858588</v>
      </c>
      <c r="CV38" s="14">
        <f t="shared" si="10"/>
        <v>-0.76113537117903718</v>
      </c>
      <c r="CW38" s="14">
        <f t="shared" si="10"/>
        <v>1.3456090651558839E-2</v>
      </c>
      <c r="CX38" s="14">
        <f t="shared" si="10"/>
        <v>0.27379603399432995</v>
      </c>
      <c r="CY38" s="14">
        <f t="shared" si="10"/>
        <v>0.53413597733711526</v>
      </c>
      <c r="CZ38" s="14">
        <f t="shared" si="10"/>
        <v>0.79447592067988637</v>
      </c>
      <c r="DA38" s="14">
        <f t="shared" si="10"/>
        <v>1.1569979716024292</v>
      </c>
      <c r="DB38" s="14">
        <f t="shared" si="10"/>
        <v>1.9026369168357036</v>
      </c>
      <c r="DC38" s="14">
        <f t="shared" si="10"/>
        <v>3.0125000000000028</v>
      </c>
      <c r="DD38" s="14">
        <f t="shared" si="10"/>
        <v>5.9851851851851805</v>
      </c>
      <c r="DE38" s="14">
        <f t="shared" si="10"/>
        <v>7.9587096774193498</v>
      </c>
      <c r="DG38" s="14">
        <f>CU38/$B38</f>
        <v>-6.32996632996633E-2</v>
      </c>
      <c r="DH38" s="14">
        <f>CV38/$B38</f>
        <v>-1.8122270742358029E-2</v>
      </c>
      <c r="DI38" s="14">
        <f>CW38/$B38</f>
        <v>3.2038311075140093E-4</v>
      </c>
      <c r="DJ38" s="14">
        <f>CX38/$B38</f>
        <v>6.5189531903411891E-3</v>
      </c>
      <c r="DK38" s="14">
        <f>CY38/$B38</f>
        <v>1.2717523269931317E-2</v>
      </c>
      <c r="DL38" s="14">
        <f>CZ38/$B38</f>
        <v>1.8916093349521105E-2</v>
      </c>
      <c r="DM38" s="14">
        <f>DA38/$B38</f>
        <v>2.7547570752438792E-2</v>
      </c>
      <c r="DN38" s="14">
        <f>DB38/$B38</f>
        <v>4.5300878972278656E-2</v>
      </c>
      <c r="DO38" s="14">
        <f>DC38/$B38</f>
        <v>7.1726190476190541E-2</v>
      </c>
      <c r="DP38" s="14">
        <f>DD38/$B38</f>
        <v>0.14250440917107574</v>
      </c>
      <c r="DQ38" s="14">
        <f>DE38/$B38</f>
        <v>0.18949308755760358</v>
      </c>
      <c r="DT38">
        <v>10200</v>
      </c>
    </row>
    <row r="39" spans="1:124" x14ac:dyDescent="0.25">
      <c r="A39">
        <v>14</v>
      </c>
      <c r="B39">
        <v>43</v>
      </c>
      <c r="C39" s="5">
        <f>SUM(pdf!C16:$BU16)</f>
        <v>0.99999999999999822</v>
      </c>
      <c r="D39" s="6">
        <f>'"cdf"'!D16/'"cdf"'!$D16</f>
        <v>1</v>
      </c>
      <c r="E39" s="6">
        <f>'"cdf"'!E16/'"cdf"'!$D16</f>
        <v>0.99891774891774887</v>
      </c>
      <c r="F39" s="6">
        <f>'"cdf"'!F16/'"cdf"'!$D16</f>
        <v>0.99747474747474751</v>
      </c>
      <c r="G39" s="6">
        <f>'"cdf"'!G16/'"cdf"'!$D16</f>
        <v>0.99603174603174593</v>
      </c>
      <c r="H39" s="6">
        <f>'"cdf"'!H16/'"cdf"'!$D16</f>
        <v>0.99422799422799413</v>
      </c>
      <c r="I39" s="6">
        <f>'"cdf"'!I16/'"cdf"'!$D16</f>
        <v>0.99278499278499277</v>
      </c>
      <c r="J39" s="6">
        <f>'"cdf"'!J16/'"cdf"'!$D16</f>
        <v>0.98917748917748916</v>
      </c>
      <c r="K39" s="6">
        <f>'"cdf"'!K16/'"cdf"'!$D16</f>
        <v>0.98088023088023091</v>
      </c>
      <c r="L39" s="6">
        <f>'"cdf"'!L16/'"cdf"'!$D16</f>
        <v>0.972943722943723</v>
      </c>
      <c r="M39" s="6">
        <f>'"cdf"'!M16/'"cdf"'!$D16</f>
        <v>0.95959595959595956</v>
      </c>
      <c r="N39" s="6">
        <f>'"cdf"'!N16/'"cdf"'!$D16</f>
        <v>0.93614718614718617</v>
      </c>
      <c r="O39" s="6">
        <f>'"cdf"'!O16/'"cdf"'!$D16</f>
        <v>0.88167388167388172</v>
      </c>
      <c r="P39" s="6">
        <f>'"cdf"'!P16/'"cdf"'!$D16</f>
        <v>0.7546897546897543</v>
      </c>
      <c r="Q39" s="6">
        <f>'"cdf"'!Q16/'"cdf"'!$D16</f>
        <v>0.38961038961039018</v>
      </c>
      <c r="R39" s="6">
        <f>'"cdf"'!R16/'"cdf"'!$D16</f>
        <v>0.24170274170274206</v>
      </c>
      <c r="S39" s="6">
        <f>'"cdf"'!S16/'"cdf"'!$D16</f>
        <v>0.1583694083694088</v>
      </c>
      <c r="T39" s="6">
        <f>'"cdf"'!T16/'"cdf"'!$D16</f>
        <v>0.10281385281385308</v>
      </c>
      <c r="U39" s="6">
        <f>'"cdf"'!U16/'"cdf"'!$D16</f>
        <v>7.4314574314574486E-2</v>
      </c>
      <c r="V39" s="6">
        <f>'"cdf"'!V16/'"cdf"'!$D16</f>
        <v>5.4834054834054957E-2</v>
      </c>
      <c r="W39" s="6">
        <f>'"cdf"'!W16/'"cdf"'!$D16</f>
        <v>3.8239538239538316E-2</v>
      </c>
      <c r="X39" s="6">
        <f>'"cdf"'!X16/'"cdf"'!$D16</f>
        <v>3.2106782106782167E-2</v>
      </c>
      <c r="Y39" s="6">
        <f>'"cdf"'!Y16/'"cdf"'!$D16</f>
        <v>2.7056277056277105E-2</v>
      </c>
      <c r="Z39" s="6">
        <f>'"cdf"'!Z16/'"cdf"'!$D16</f>
        <v>2.308802308802313E-2</v>
      </c>
      <c r="AA39" s="6">
        <f>'"cdf"'!AA16/'"cdf"'!$D16</f>
        <v>2.0562770562770599E-2</v>
      </c>
      <c r="AB39" s="6">
        <f>'"cdf"'!AB16/'"cdf"'!$D16</f>
        <v>2.0562770562770599E-2</v>
      </c>
      <c r="AC39" s="6">
        <f>'"cdf"'!AC16/'"cdf"'!$D16</f>
        <v>1.8398268398268428E-2</v>
      </c>
      <c r="AD39" s="6">
        <f>'"cdf"'!AD16/'"cdf"'!$D16</f>
        <v>1.7676767676767704E-2</v>
      </c>
      <c r="AE39" s="6">
        <f>'"cdf"'!AE16/'"cdf"'!$D16</f>
        <v>1.623376623376626E-2</v>
      </c>
      <c r="AF39" s="6">
        <f>'"cdf"'!AF16/'"cdf"'!$D16</f>
        <v>1.5151515151515176E-2</v>
      </c>
      <c r="AG39" s="6">
        <f>'"cdf"'!AG16/'"cdf"'!$D16</f>
        <v>1.3347763347763371E-2</v>
      </c>
      <c r="AH39" s="6">
        <f>'"cdf"'!AH16/'"cdf"'!$D16</f>
        <v>1.3347763347763371E-2</v>
      </c>
      <c r="AI39" s="6">
        <f>'"cdf"'!AI16/'"cdf"'!$D16</f>
        <v>1.1904761904761925E-2</v>
      </c>
      <c r="AJ39" s="6">
        <f>'"cdf"'!AJ16/'"cdf"'!$D16</f>
        <v>1.0822510822510843E-2</v>
      </c>
      <c r="AK39" s="6">
        <f>'"cdf"'!AK16/'"cdf"'!$D16</f>
        <v>8.6580086580086736E-3</v>
      </c>
      <c r="AL39" s="6">
        <f>'"cdf"'!AL16/'"cdf"'!$D16</f>
        <v>8.29725829725831E-3</v>
      </c>
      <c r="AM39" s="6">
        <f>'"cdf"'!AM16/'"cdf"'!$D16</f>
        <v>7.5757575757575872E-3</v>
      </c>
      <c r="AN39" s="6">
        <f>'"cdf"'!AN16/'"cdf"'!$D16</f>
        <v>7.2150072150072254E-3</v>
      </c>
      <c r="AO39" s="6">
        <f>'"cdf"'!AO16/'"cdf"'!$D16</f>
        <v>7.2150072150072254E-3</v>
      </c>
      <c r="AP39" s="6">
        <f>'"cdf"'!AP16/'"cdf"'!$D16</f>
        <v>6.4935064935065026E-3</v>
      </c>
      <c r="AQ39" s="6">
        <f>'"cdf"'!AQ16/'"cdf"'!$D16</f>
        <v>6.1327561327561408E-3</v>
      </c>
      <c r="AR39" s="6">
        <f>'"cdf"'!AR16/'"cdf"'!$D16</f>
        <v>6.1327561327561408E-3</v>
      </c>
      <c r="AS39" s="6">
        <f>'"cdf"'!AS16/'"cdf"'!$D16</f>
        <v>6.1327561327561408E-3</v>
      </c>
      <c r="AT39" s="6">
        <f>'"cdf"'!AT16/'"cdf"'!$D16</f>
        <v>6.1327561327561408E-3</v>
      </c>
      <c r="AU39" s="6">
        <f>'"cdf"'!AU16/'"cdf"'!$D16</f>
        <v>5.7720057720057789E-3</v>
      </c>
      <c r="AV39" s="6">
        <f>'"cdf"'!AV16/'"cdf"'!$D16</f>
        <v>5.7720057720057789E-3</v>
      </c>
      <c r="AW39" s="6">
        <f>'"cdf"'!AW16/'"cdf"'!$D16</f>
        <v>5.7720057720057789E-3</v>
      </c>
      <c r="AX39" s="6">
        <f>'"cdf"'!AX16/'"cdf"'!$D16</f>
        <v>5.7720057720057789E-3</v>
      </c>
      <c r="AY39" s="6">
        <f>'"cdf"'!AY16/'"cdf"'!$D16</f>
        <v>5.7720057720057789E-3</v>
      </c>
      <c r="AZ39" s="6">
        <f>'"cdf"'!AZ16/'"cdf"'!$D16</f>
        <v>5.7720057720057789E-3</v>
      </c>
      <c r="BA39" s="6">
        <f>'"cdf"'!BA16/'"cdf"'!$D16</f>
        <v>5.0505050505050553E-3</v>
      </c>
      <c r="BB39" s="6">
        <f>'"cdf"'!BB16/'"cdf"'!$D16</f>
        <v>5.0505050505050553E-3</v>
      </c>
      <c r="BC39" s="6">
        <f>'"cdf"'!BC16/'"cdf"'!$D16</f>
        <v>5.0505050505050553E-3</v>
      </c>
      <c r="BD39" s="6">
        <f>'"cdf"'!BD16/'"cdf"'!$D16</f>
        <v>4.6897546897546934E-3</v>
      </c>
      <c r="BE39" s="6">
        <f>'"cdf"'!BE16/'"cdf"'!$D16</f>
        <v>4.6897546897546934E-3</v>
      </c>
      <c r="BF39" s="6">
        <f>'"cdf"'!BF16/'"cdf"'!$D16</f>
        <v>4.6897546897546934E-3</v>
      </c>
      <c r="BG39" s="6">
        <f>'"cdf"'!BG16/'"cdf"'!$D16</f>
        <v>4.6897546897546934E-3</v>
      </c>
      <c r="BH39" s="6">
        <f>'"cdf"'!BH16/'"cdf"'!$D16</f>
        <v>4.6897546897546934E-3</v>
      </c>
      <c r="BI39" s="6">
        <f>'"cdf"'!BI16/'"cdf"'!$D16</f>
        <v>4.6897546897546934E-3</v>
      </c>
      <c r="BJ39" s="6">
        <f>'"cdf"'!BJ16/'"cdf"'!$D16</f>
        <v>4.6897546897546934E-3</v>
      </c>
      <c r="BK39" s="6">
        <f>'"cdf"'!BK16/'"cdf"'!$D16</f>
        <v>4.6897546897546934E-3</v>
      </c>
      <c r="BL39" s="6">
        <f>'"cdf"'!BL16/'"cdf"'!$D16</f>
        <v>4.6897546897546934E-3</v>
      </c>
      <c r="BM39" s="6">
        <f>'"cdf"'!BM16/'"cdf"'!$D16</f>
        <v>4.6897546897546934E-3</v>
      </c>
      <c r="BN39" s="6">
        <f>'"cdf"'!BN16/'"cdf"'!$D16</f>
        <v>4.6897546897546934E-3</v>
      </c>
      <c r="BO39" s="6">
        <f>'"cdf"'!BO16/'"cdf"'!$D16</f>
        <v>4.3290043290043316E-3</v>
      </c>
      <c r="BP39" s="6">
        <f>'"cdf"'!BP16/'"cdf"'!$D16</f>
        <v>3.9682539682539698E-3</v>
      </c>
      <c r="BQ39" s="6">
        <f>'"cdf"'!BQ16/'"cdf"'!$D16</f>
        <v>3.9682539682539698E-3</v>
      </c>
      <c r="BR39" s="6">
        <f>'"cdf"'!BR16/'"cdf"'!$D16</f>
        <v>3.6075036075036075E-3</v>
      </c>
      <c r="BS39" s="6">
        <f>'"cdf"'!BS16/'"cdf"'!$D16</f>
        <v>3.6075036075036075E-3</v>
      </c>
      <c r="BT39" s="6">
        <f>'"cdf"'!BT16/'"cdf"'!$D16</f>
        <v>3.6075036075036075E-3</v>
      </c>
      <c r="BU39" s="7">
        <f>'"cdf"'!BU16/'"cdf"'!$D16</f>
        <v>3.2467532467532461E-3</v>
      </c>
      <c r="BW39" s="14">
        <f t="shared" si="8"/>
        <v>11</v>
      </c>
      <c r="BX39" s="14">
        <f t="shared" si="8"/>
        <v>13</v>
      </c>
      <c r="BY39" s="14">
        <f t="shared" si="8"/>
        <v>14</v>
      </c>
      <c r="BZ39" s="14">
        <f t="shared" si="8"/>
        <v>14</v>
      </c>
      <c r="CA39" s="14">
        <f t="shared" si="8"/>
        <v>14</v>
      </c>
      <c r="CB39" s="14">
        <f t="shared" si="8"/>
        <v>14</v>
      </c>
      <c r="CC39" s="14">
        <f t="shared" si="8"/>
        <v>15</v>
      </c>
      <c r="CD39" s="14">
        <f t="shared" si="8"/>
        <v>15</v>
      </c>
      <c r="CE39" s="14">
        <f t="shared" si="8"/>
        <v>17</v>
      </c>
      <c r="CF39" s="14">
        <f t="shared" si="8"/>
        <v>20</v>
      </c>
      <c r="CG39" s="14">
        <f t="shared" si="8"/>
        <v>22</v>
      </c>
      <c r="CI39" s="14">
        <f t="shared" si="11"/>
        <v>40.409230769230774</v>
      </c>
      <c r="CJ39" s="14">
        <f t="shared" si="12"/>
        <v>42.249431818181819</v>
      </c>
      <c r="CK39" s="14">
        <f t="shared" si="13"/>
        <v>43.012845849802368</v>
      </c>
      <c r="CL39" s="14">
        <f t="shared" si="14"/>
        <v>43.286758893280634</v>
      </c>
      <c r="CM39" s="14">
        <f t="shared" si="15"/>
        <v>43.560671936758894</v>
      </c>
      <c r="CN39" s="14">
        <f t="shared" si="16"/>
        <v>43.83458498023716</v>
      </c>
      <c r="CO39" s="14">
        <f t="shared" si="17"/>
        <v>44.267804878048786</v>
      </c>
      <c r="CP39" s="14">
        <f t="shared" si="18"/>
        <v>44.943902439024392</v>
      </c>
      <c r="CQ39" s="14">
        <f t="shared" si="19"/>
        <v>46.15064935064936</v>
      </c>
      <c r="CR39" s="14">
        <f t="shared" si="20"/>
        <v>49.291304347826085</v>
      </c>
      <c r="CS39" s="14">
        <f t="shared" si="21"/>
        <v>51.417142857142863</v>
      </c>
      <c r="CU39" s="14">
        <f t="shared" si="10"/>
        <v>-2.5907692307692258</v>
      </c>
      <c r="CV39" s="14">
        <f t="shared" si="10"/>
        <v>-0.7505681818181813</v>
      </c>
      <c r="CW39" s="14">
        <f t="shared" si="10"/>
        <v>1.2845849802367582E-2</v>
      </c>
      <c r="CX39" s="14">
        <f t="shared" si="10"/>
        <v>0.2867588932806342</v>
      </c>
      <c r="CY39" s="14">
        <f t="shared" si="10"/>
        <v>0.56067193675889371</v>
      </c>
      <c r="CZ39" s="14">
        <f t="shared" si="10"/>
        <v>0.83458498023716032</v>
      </c>
      <c r="DA39" s="14">
        <f t="shared" si="10"/>
        <v>1.2678048780487856</v>
      </c>
      <c r="DB39" s="14">
        <f t="shared" si="10"/>
        <v>1.9439024390243915</v>
      </c>
      <c r="DC39" s="14">
        <f t="shared" si="10"/>
        <v>3.1506493506493598</v>
      </c>
      <c r="DD39" s="14">
        <f t="shared" si="10"/>
        <v>6.2913043478260846</v>
      </c>
      <c r="DE39" s="14">
        <f t="shared" si="10"/>
        <v>8.4171428571428635</v>
      </c>
      <c r="DG39" s="14">
        <f>CU39/$B39</f>
        <v>-6.0250447227191299E-2</v>
      </c>
      <c r="DH39" s="14">
        <f>CV39/$B39</f>
        <v>-1.7455073995771658E-2</v>
      </c>
      <c r="DI39" s="14">
        <f>CW39/$B39</f>
        <v>2.9874069307831585E-4</v>
      </c>
      <c r="DJ39" s="14">
        <f>CX39/$B39</f>
        <v>6.6688114716426557E-3</v>
      </c>
      <c r="DK39" s="14">
        <f>CY39/$B39</f>
        <v>1.3038882250206831E-2</v>
      </c>
      <c r="DL39" s="14">
        <f>CZ39/$B39</f>
        <v>1.9408953028771169E-2</v>
      </c>
      <c r="DM39" s="14">
        <f>DA39/$B39</f>
        <v>2.9483834373227571E-2</v>
      </c>
      <c r="DN39" s="14">
        <f>DB39/$B39</f>
        <v>4.5207033465683527E-2</v>
      </c>
      <c r="DO39" s="14">
        <f>DC39/$B39</f>
        <v>7.3270915131380454E-2</v>
      </c>
      <c r="DP39" s="14">
        <f>DD39/$B39</f>
        <v>0.14630940343781593</v>
      </c>
      <c r="DQ39" s="14">
        <f>DE39/$B39</f>
        <v>0.19574750830564799</v>
      </c>
      <c r="DT39">
        <v>7370</v>
      </c>
    </row>
    <row r="40" spans="1:124" x14ac:dyDescent="0.25">
      <c r="A40">
        <v>15</v>
      </c>
      <c r="B40">
        <v>44</v>
      </c>
      <c r="C40" s="5">
        <f>SUM(pdf!C17:$BU17)</f>
        <v>0.99999999999999845</v>
      </c>
      <c r="D40" s="6">
        <f>'"cdf"'!D17/'"cdf"'!$D17</f>
        <v>1</v>
      </c>
      <c r="E40" s="6">
        <f>'"cdf"'!E17/'"cdf"'!$D17</f>
        <v>0.99934683213585873</v>
      </c>
      <c r="F40" s="6">
        <f>'"cdf"'!F17/'"cdf"'!$D17</f>
        <v>0.99902024820378832</v>
      </c>
      <c r="G40" s="6">
        <f>'"cdf"'!G17/'"cdf"'!$D17</f>
        <v>0.99902024820378832</v>
      </c>
      <c r="H40" s="6">
        <f>'"cdf"'!H17/'"cdf"'!$D17</f>
        <v>0.9960809928151535</v>
      </c>
      <c r="I40" s="6">
        <f>'"cdf"'!I17/'"cdf"'!$D17</f>
        <v>0.99444807315480055</v>
      </c>
      <c r="J40" s="6">
        <f>'"cdf"'!J17/'"cdf"'!$D17</f>
        <v>0.99281515349444793</v>
      </c>
      <c r="K40" s="6">
        <f>'"cdf"'!K17/'"cdf"'!$D17</f>
        <v>0.99150881776616573</v>
      </c>
      <c r="L40" s="6">
        <f>'"cdf"'!L17/'"cdf"'!$D17</f>
        <v>0.9856303069888962</v>
      </c>
      <c r="M40" s="6">
        <f>'"cdf"'!M17/'"cdf"'!$D17</f>
        <v>0.97713912475506193</v>
      </c>
      <c r="N40" s="6">
        <f>'"cdf"'!N17/'"cdf"'!$D17</f>
        <v>0.9585238406270411</v>
      </c>
      <c r="O40" s="6">
        <f>'"cdf"'!O17/'"cdf"'!$D17</f>
        <v>0.93500979751796176</v>
      </c>
      <c r="P40" s="6">
        <f>'"cdf"'!P17/'"cdf"'!$D17</f>
        <v>0.88014369693011074</v>
      </c>
      <c r="Q40" s="6">
        <f>'"cdf"'!Q17/'"cdf"'!$D17</f>
        <v>0.75408229915088121</v>
      </c>
      <c r="R40" s="6">
        <f>'"cdf"'!R17/'"cdf"'!$D17</f>
        <v>0.37426518615284132</v>
      </c>
      <c r="S40" s="6">
        <f>'"cdf"'!S17/'"cdf"'!$D17</f>
        <v>0.22468974526453289</v>
      </c>
      <c r="T40" s="6">
        <f>'"cdf"'!T17/'"cdf"'!$D17</f>
        <v>0.13487916394513375</v>
      </c>
      <c r="U40" s="6">
        <f>'"cdf"'!U17/'"cdf"'!$D17</f>
        <v>9.7648595689091983E-2</v>
      </c>
      <c r="V40" s="6">
        <f>'"cdf"'!V17/'"cdf"'!$D17</f>
        <v>6.4990202482037976E-2</v>
      </c>
      <c r="W40" s="6">
        <f>'"cdf"'!W17/'"cdf"'!$D17</f>
        <v>5.0293925538863533E-2</v>
      </c>
      <c r="X40" s="6">
        <f>'"cdf"'!X17/'"cdf"'!$D17</f>
        <v>4.0496407576747266E-2</v>
      </c>
      <c r="Y40" s="6">
        <f>'"cdf"'!Y17/'"cdf"'!$D17</f>
        <v>3.3964728935336398E-2</v>
      </c>
      <c r="Z40" s="6">
        <f>'"cdf"'!Z17/'"cdf"'!$D17</f>
        <v>2.7759634225996074E-2</v>
      </c>
      <c r="AA40" s="6">
        <f>'"cdf"'!AA17/'"cdf"'!$D17</f>
        <v>2.5146962769431735E-2</v>
      </c>
      <c r="AB40" s="6">
        <f>'"cdf"'!AB17/'"cdf"'!$D17</f>
        <v>2.2534291312867397E-2</v>
      </c>
      <c r="AC40" s="6">
        <f>'"cdf"'!AC17/'"cdf"'!$D17</f>
        <v>2.0574787720444146E-2</v>
      </c>
      <c r="AD40" s="6">
        <f>'"cdf"'!AD17/'"cdf"'!$D17</f>
        <v>1.926845199216198E-2</v>
      </c>
      <c r="AE40" s="6">
        <f>'"cdf"'!AE17/'"cdf"'!$D17</f>
        <v>1.8615284128020895E-2</v>
      </c>
      <c r="AF40" s="6">
        <f>'"cdf"'!AF17/'"cdf"'!$D17</f>
        <v>1.6982364467668185E-2</v>
      </c>
      <c r="AG40" s="6">
        <f>'"cdf"'!AG17/'"cdf"'!$D17</f>
        <v>1.6655780535597645E-2</v>
      </c>
      <c r="AH40" s="6">
        <f>'"cdf"'!AH17/'"cdf"'!$D17</f>
        <v>1.5022860875244929E-2</v>
      </c>
      <c r="AI40" s="6">
        <f>'"cdf"'!AI17/'"cdf"'!$D17</f>
        <v>1.4696276943174389E-2</v>
      </c>
      <c r="AJ40" s="6">
        <f>'"cdf"'!AJ17/'"cdf"'!$D17</f>
        <v>1.3063357282821673E-2</v>
      </c>
      <c r="AK40" s="6">
        <f>'"cdf"'!AK17/'"cdf"'!$D17</f>
        <v>1.2736773350751135E-2</v>
      </c>
      <c r="AL40" s="6">
        <f>'"cdf"'!AL17/'"cdf"'!$D17</f>
        <v>1.0124101894186791E-2</v>
      </c>
      <c r="AM40" s="6">
        <f>'"cdf"'!AM17/'"cdf"'!$D17</f>
        <v>9.7975179621162499E-3</v>
      </c>
      <c r="AN40" s="6">
        <f>'"cdf"'!AN17/'"cdf"'!$D17</f>
        <v>9.4709340300457093E-3</v>
      </c>
      <c r="AO40" s="6">
        <f>'"cdf"'!AO17/'"cdf"'!$D17</f>
        <v>9.4709340300457093E-3</v>
      </c>
      <c r="AP40" s="6">
        <f>'"cdf"'!AP17/'"cdf"'!$D17</f>
        <v>9.1443500979751687E-3</v>
      </c>
      <c r="AQ40" s="6">
        <f>'"cdf"'!AQ17/'"cdf"'!$D17</f>
        <v>8.817766165904628E-3</v>
      </c>
      <c r="AR40" s="6">
        <f>'"cdf"'!AR17/'"cdf"'!$D17</f>
        <v>8.4911822338340874E-3</v>
      </c>
      <c r="AS40" s="6">
        <f>'"cdf"'!AS17/'"cdf"'!$D17</f>
        <v>8.1645983017635468E-3</v>
      </c>
      <c r="AT40" s="6">
        <f>'"cdf"'!AT17/'"cdf"'!$D17</f>
        <v>7.8380143696930079E-3</v>
      </c>
      <c r="AU40" s="6">
        <f>'"cdf"'!AU17/'"cdf"'!$D17</f>
        <v>7.8380143696930079E-3</v>
      </c>
      <c r="AV40" s="6">
        <f>'"cdf"'!AV17/'"cdf"'!$D17</f>
        <v>7.184846505551924E-3</v>
      </c>
      <c r="AW40" s="6">
        <f>'"cdf"'!AW17/'"cdf"'!$D17</f>
        <v>6.8582625734813834E-3</v>
      </c>
      <c r="AX40" s="6">
        <f>'"cdf"'!AX17/'"cdf"'!$D17</f>
        <v>6.8582625734813834E-3</v>
      </c>
      <c r="AY40" s="6">
        <f>'"cdf"'!AY17/'"cdf"'!$D17</f>
        <v>6.8582625734813834E-3</v>
      </c>
      <c r="AZ40" s="6">
        <f>'"cdf"'!AZ17/'"cdf"'!$D17</f>
        <v>6.8582625734813834E-3</v>
      </c>
      <c r="BA40" s="6">
        <f>'"cdf"'!BA17/'"cdf"'!$D17</f>
        <v>6.8582625734813834E-3</v>
      </c>
      <c r="BB40" s="6">
        <f>'"cdf"'!BB17/'"cdf"'!$D17</f>
        <v>6.8582625734813834E-3</v>
      </c>
      <c r="BC40" s="6">
        <f>'"cdf"'!BC17/'"cdf"'!$D17</f>
        <v>6.8582625734813834E-3</v>
      </c>
      <c r="BD40" s="6">
        <f>'"cdf"'!BD17/'"cdf"'!$D17</f>
        <v>6.5316786414108428E-3</v>
      </c>
      <c r="BE40" s="6">
        <f>'"cdf"'!BE17/'"cdf"'!$D17</f>
        <v>6.5316786414108428E-3</v>
      </c>
      <c r="BF40" s="6">
        <f>'"cdf"'!BF17/'"cdf"'!$D17</f>
        <v>6.5316786414108428E-3</v>
      </c>
      <c r="BG40" s="6">
        <f>'"cdf"'!BG17/'"cdf"'!$D17</f>
        <v>6.5316786414108428E-3</v>
      </c>
      <c r="BH40" s="6">
        <f>'"cdf"'!BH17/'"cdf"'!$D17</f>
        <v>6.5316786414108428E-3</v>
      </c>
      <c r="BI40" s="6">
        <f>'"cdf"'!BI17/'"cdf"'!$D17</f>
        <v>6.5316786414108428E-3</v>
      </c>
      <c r="BJ40" s="6">
        <f>'"cdf"'!BJ17/'"cdf"'!$D17</f>
        <v>6.5316786414108428E-3</v>
      </c>
      <c r="BK40" s="6">
        <f>'"cdf"'!BK17/'"cdf"'!$D17</f>
        <v>6.5316786414108428E-3</v>
      </c>
      <c r="BL40" s="6">
        <f>'"cdf"'!BL17/'"cdf"'!$D17</f>
        <v>6.5316786414108428E-3</v>
      </c>
      <c r="BM40" s="6">
        <f>'"cdf"'!BM17/'"cdf"'!$D17</f>
        <v>6.2050947093403022E-3</v>
      </c>
      <c r="BN40" s="6">
        <f>'"cdf"'!BN17/'"cdf"'!$D17</f>
        <v>6.2050947093403022E-3</v>
      </c>
      <c r="BO40" s="6">
        <f>'"cdf"'!BO17/'"cdf"'!$D17</f>
        <v>6.2050947093403022E-3</v>
      </c>
      <c r="BP40" s="6">
        <f>'"cdf"'!BP17/'"cdf"'!$D17</f>
        <v>5.8785107772697616E-3</v>
      </c>
      <c r="BQ40" s="6">
        <f>'"cdf"'!BQ17/'"cdf"'!$D17</f>
        <v>5.8785107772697616E-3</v>
      </c>
      <c r="BR40" s="6">
        <f>'"cdf"'!BR17/'"cdf"'!$D17</f>
        <v>5.8785107772697616E-3</v>
      </c>
      <c r="BS40" s="6">
        <f>'"cdf"'!BS17/'"cdf"'!$D17</f>
        <v>5.8785107772697616E-3</v>
      </c>
      <c r="BT40" s="6">
        <f>'"cdf"'!BT17/'"cdf"'!$D17</f>
        <v>5.2253429131286786E-3</v>
      </c>
      <c r="BU40" s="7">
        <f>'"cdf"'!BU17/'"cdf"'!$D17</f>
        <v>4.2455911169170524E-3</v>
      </c>
      <c r="BW40" s="14">
        <f t="shared" si="8"/>
        <v>12</v>
      </c>
      <c r="BX40" s="14">
        <f t="shared" si="8"/>
        <v>14</v>
      </c>
      <c r="BY40" s="14">
        <f t="shared" si="8"/>
        <v>15</v>
      </c>
      <c r="BZ40" s="14">
        <f t="shared" si="8"/>
        <v>15</v>
      </c>
      <c r="CA40" s="14">
        <f t="shared" si="8"/>
        <v>15</v>
      </c>
      <c r="CB40" s="14">
        <f t="shared" si="8"/>
        <v>15</v>
      </c>
      <c r="CC40" s="14">
        <f t="shared" si="8"/>
        <v>16</v>
      </c>
      <c r="CD40" s="14">
        <f t="shared" si="8"/>
        <v>16</v>
      </c>
      <c r="CE40" s="14">
        <f t="shared" si="8"/>
        <v>17</v>
      </c>
      <c r="CF40" s="14">
        <f t="shared" si="8"/>
        <v>21</v>
      </c>
      <c r="CG40" s="14">
        <f t="shared" si="8"/>
        <v>23</v>
      </c>
      <c r="CI40" s="14">
        <f t="shared" si="11"/>
        <v>41.362499999999997</v>
      </c>
      <c r="CJ40" s="14">
        <f t="shared" si="12"/>
        <v>43.239119170984452</v>
      </c>
      <c r="CK40" s="14">
        <f t="shared" si="13"/>
        <v>44.010748065348238</v>
      </c>
      <c r="CL40" s="14">
        <f t="shared" si="14"/>
        <v>44.274032674118658</v>
      </c>
      <c r="CM40" s="14">
        <f t="shared" si="15"/>
        <v>44.537317282889077</v>
      </c>
      <c r="CN40" s="14">
        <f t="shared" si="16"/>
        <v>44.800601891659497</v>
      </c>
      <c r="CO40" s="14">
        <f t="shared" si="17"/>
        <v>45.162227074235808</v>
      </c>
      <c r="CP40" s="14">
        <f t="shared" si="18"/>
        <v>45.830786026200876</v>
      </c>
      <c r="CQ40" s="14">
        <f t="shared" si="19"/>
        <v>46.831636363636363</v>
      </c>
      <c r="CR40" s="14">
        <f t="shared" si="20"/>
        <v>50.029999999999994</v>
      </c>
      <c r="CS40" s="14">
        <f t="shared" si="21"/>
        <v>52.638947368421057</v>
      </c>
      <c r="CU40" s="14">
        <f t="shared" si="10"/>
        <v>-2.6375000000000028</v>
      </c>
      <c r="CV40" s="14">
        <f t="shared" si="10"/>
        <v>-0.76088082901554799</v>
      </c>
      <c r="CW40" s="14">
        <f t="shared" si="10"/>
        <v>1.0748065348238356E-2</v>
      </c>
      <c r="CX40" s="14">
        <f t="shared" si="10"/>
        <v>0.27403267411865784</v>
      </c>
      <c r="CY40" s="14">
        <f t="shared" si="10"/>
        <v>0.53731728288907732</v>
      </c>
      <c r="CZ40" s="14">
        <f t="shared" si="10"/>
        <v>0.8006018916594968</v>
      </c>
      <c r="DA40" s="14">
        <f t="shared" si="10"/>
        <v>1.1622270742358083</v>
      </c>
      <c r="DB40" s="14">
        <f t="shared" si="10"/>
        <v>1.8307860262008759</v>
      </c>
      <c r="DC40" s="14">
        <f t="shared" si="10"/>
        <v>2.8316363636363633</v>
      </c>
      <c r="DD40" s="14">
        <f t="shared" si="10"/>
        <v>6.029999999999994</v>
      </c>
      <c r="DE40" s="14">
        <f t="shared" si="10"/>
        <v>8.6389473684210571</v>
      </c>
      <c r="DG40" s="14">
        <f>CU40/$B40</f>
        <v>-5.9943181818181882E-2</v>
      </c>
      <c r="DH40" s="14">
        <f>CV40/$B40</f>
        <v>-1.7292746113989729E-2</v>
      </c>
      <c r="DI40" s="14">
        <f>CW40/$B40</f>
        <v>2.4427421245996265E-4</v>
      </c>
      <c r="DJ40" s="14">
        <f>CX40/$B40</f>
        <v>6.2280153208785875E-3</v>
      </c>
      <c r="DK40" s="14">
        <f>CY40/$B40</f>
        <v>1.2211756429297211E-2</v>
      </c>
      <c r="DL40" s="14">
        <f>CZ40/$B40</f>
        <v>1.8195497537715835E-2</v>
      </c>
      <c r="DM40" s="14">
        <f>DA40/$B40</f>
        <v>2.641425168717746E-2</v>
      </c>
      <c r="DN40" s="14">
        <f>DB40/$B40</f>
        <v>4.1608773322747178E-2</v>
      </c>
      <c r="DO40" s="14">
        <f>DC40/$B40</f>
        <v>6.4355371900826436E-2</v>
      </c>
      <c r="DP40" s="14">
        <f>DD40/$B40</f>
        <v>0.13704545454545441</v>
      </c>
      <c r="DQ40" s="14">
        <f>DE40/$B40</f>
        <v>0.1963397129186604</v>
      </c>
      <c r="DT40">
        <v>8678</v>
      </c>
    </row>
    <row r="41" spans="1:124" x14ac:dyDescent="0.25">
      <c r="A41">
        <v>16</v>
      </c>
      <c r="B41">
        <v>45</v>
      </c>
      <c r="C41" s="5">
        <f>SUM(pdf!C18:$BU18)</f>
        <v>0.99999999999999911</v>
      </c>
      <c r="D41" s="6">
        <f>'"cdf"'!D18/'"cdf"'!$D18</f>
        <v>1</v>
      </c>
      <c r="E41" s="6">
        <f>'"cdf"'!E18/'"cdf"'!$D18</f>
        <v>1</v>
      </c>
      <c r="F41" s="6">
        <f>'"cdf"'!F18/'"cdf"'!$D18</f>
        <v>0.99896444597859857</v>
      </c>
      <c r="G41" s="6">
        <f>'"cdf"'!G18/'"cdf"'!$D18</f>
        <v>0.99723852260959611</v>
      </c>
      <c r="H41" s="6">
        <f>'"cdf"'!H18/'"cdf"'!$D18</f>
        <v>0.99447704521919233</v>
      </c>
      <c r="I41" s="6">
        <f>'"cdf"'!I18/'"cdf"'!$D18</f>
        <v>0.99171556782878845</v>
      </c>
      <c r="J41" s="6">
        <f>'"cdf"'!J18/'"cdf"'!$D18</f>
        <v>0.98860890576458416</v>
      </c>
      <c r="K41" s="6">
        <f>'"cdf"'!K18/'"cdf"'!$D18</f>
        <v>0.98550224370037975</v>
      </c>
      <c r="L41" s="6">
        <f>'"cdf"'!L18/'"cdf"'!$D18</f>
        <v>0.97928891957197106</v>
      </c>
      <c r="M41" s="6">
        <f>'"cdf"'!M18/'"cdf"'!$D18</f>
        <v>0.97065930272695899</v>
      </c>
      <c r="N41" s="6">
        <f>'"cdf"'!N18/'"cdf"'!$D18</f>
        <v>0.95374525371073537</v>
      </c>
      <c r="O41" s="6">
        <f>'"cdf"'!O18/'"cdf"'!$D18</f>
        <v>0.93993786675871605</v>
      </c>
      <c r="P41" s="6">
        <f>'"cdf"'!P18/'"cdf"'!$D18</f>
        <v>0.91370383154987922</v>
      </c>
      <c r="Q41" s="6">
        <f>'"cdf"'!Q18/'"cdf"'!$D18</f>
        <v>0.85847428374180201</v>
      </c>
      <c r="R41" s="6">
        <f>'"cdf"'!R18/'"cdf"'!$D18</f>
        <v>0.74628926475664525</v>
      </c>
      <c r="S41" s="6">
        <f>'"cdf"'!S18/'"cdf"'!$D18</f>
        <v>0.3593372454263033</v>
      </c>
      <c r="T41" s="6">
        <f>'"cdf"'!T18/'"cdf"'!$D18</f>
        <v>0.22885743872972025</v>
      </c>
      <c r="U41" s="6">
        <f>'"cdf"'!U18/'"cdf"'!$D18</f>
        <v>0.16258198136002758</v>
      </c>
      <c r="V41" s="6">
        <f>'"cdf"'!V18/'"cdf"'!$D18</f>
        <v>0.10459095616154637</v>
      </c>
      <c r="W41" s="6">
        <f>'"cdf"'!W18/'"cdf"'!$D18</f>
        <v>7.7321366931308214E-2</v>
      </c>
      <c r="X41" s="6">
        <f>'"cdf"'!X18/'"cdf"'!$D18</f>
        <v>5.6265101829478727E-2</v>
      </c>
      <c r="Y41" s="6">
        <f>'"cdf"'!Y18/'"cdf"'!$D18</f>
        <v>4.6945115636865674E-2</v>
      </c>
      <c r="Z41" s="6">
        <f>'"cdf"'!Z18/'"cdf"'!$D18</f>
        <v>3.9351052813255051E-2</v>
      </c>
      <c r="AA41" s="6">
        <f>'"cdf"'!AA18/'"cdf"'!$D18</f>
        <v>3.5208836727649261E-2</v>
      </c>
      <c r="AB41" s="6">
        <f>'"cdf"'!AB18/'"cdf"'!$D18</f>
        <v>3.0376251294442509E-2</v>
      </c>
      <c r="AC41" s="6">
        <f>'"cdf"'!AC18/'"cdf"'!$D18</f>
        <v>2.7959958577839127E-2</v>
      </c>
      <c r="AD41" s="6">
        <f>'"cdf"'!AD18/'"cdf"'!$D18</f>
        <v>2.4162927166033809E-2</v>
      </c>
      <c r="AE41" s="6">
        <f>'"cdf"'!AE18/'"cdf"'!$D18</f>
        <v>2.2782188470831875E-2</v>
      </c>
      <c r="AF41" s="6">
        <f>'"cdf"'!AF18/'"cdf"'!$D18</f>
        <v>2.1056265101829459E-2</v>
      </c>
      <c r="AG41" s="6">
        <f>'"cdf"'!AG18/'"cdf"'!$D18</f>
        <v>1.8294787711425599E-2</v>
      </c>
      <c r="AH41" s="6">
        <f>'"cdf"'!AH18/'"cdf"'!$D18</f>
        <v>1.7949603037625116E-2</v>
      </c>
      <c r="AI41" s="6">
        <f>'"cdf"'!AI18/'"cdf"'!$D18</f>
        <v>1.5878494994822221E-2</v>
      </c>
      <c r="AJ41" s="6">
        <f>'"cdf"'!AJ18/'"cdf"'!$D18</f>
        <v>1.5188125647221254E-2</v>
      </c>
      <c r="AK41" s="6">
        <f>'"cdf"'!AK18/'"cdf"'!$D18</f>
        <v>1.4497756299620289E-2</v>
      </c>
      <c r="AL41" s="6">
        <f>'"cdf"'!AL18/'"cdf"'!$D18</f>
        <v>1.3807386952019322E-2</v>
      </c>
      <c r="AM41" s="6">
        <f>'"cdf"'!AM18/'"cdf"'!$D18</f>
        <v>7.9392474974111036E-3</v>
      </c>
      <c r="AN41" s="6">
        <f>'"cdf"'!AN18/'"cdf"'!$D18</f>
        <v>7.9392474974111036E-3</v>
      </c>
      <c r="AO41" s="6">
        <f>'"cdf"'!AO18/'"cdf"'!$D18</f>
        <v>7.2488781498101368E-3</v>
      </c>
      <c r="AP41" s="6">
        <f>'"cdf"'!AP18/'"cdf"'!$D18</f>
        <v>7.2488781498101368E-3</v>
      </c>
      <c r="AQ41" s="6">
        <f>'"cdf"'!AQ18/'"cdf"'!$D18</f>
        <v>7.2488781498101368E-3</v>
      </c>
      <c r="AR41" s="6">
        <f>'"cdf"'!AR18/'"cdf"'!$D18</f>
        <v>7.2488781498101368E-3</v>
      </c>
      <c r="AS41" s="6">
        <f>'"cdf"'!AS18/'"cdf"'!$D18</f>
        <v>6.9036934760096542E-3</v>
      </c>
      <c r="AT41" s="6">
        <f>'"cdf"'!AT18/'"cdf"'!$D18</f>
        <v>6.9036934760096542E-3</v>
      </c>
      <c r="AU41" s="6">
        <f>'"cdf"'!AU18/'"cdf"'!$D18</f>
        <v>6.9036934760096542E-3</v>
      </c>
      <c r="AV41" s="6">
        <f>'"cdf"'!AV18/'"cdf"'!$D18</f>
        <v>6.9036934760096542E-3</v>
      </c>
      <c r="AW41" s="6">
        <f>'"cdf"'!AW18/'"cdf"'!$D18</f>
        <v>5.8681394546082049E-3</v>
      </c>
      <c r="AX41" s="6">
        <f>'"cdf"'!AX18/'"cdf"'!$D18</f>
        <v>5.8681394546082049E-3</v>
      </c>
      <c r="AY41" s="6">
        <f>'"cdf"'!AY18/'"cdf"'!$D18</f>
        <v>5.8681394546082049E-3</v>
      </c>
      <c r="AZ41" s="6">
        <f>'"cdf"'!AZ18/'"cdf"'!$D18</f>
        <v>5.5229547808077232E-3</v>
      </c>
      <c r="BA41" s="6">
        <f>'"cdf"'!BA18/'"cdf"'!$D18</f>
        <v>5.5229547808077232E-3</v>
      </c>
      <c r="BB41" s="6">
        <f>'"cdf"'!BB18/'"cdf"'!$D18</f>
        <v>5.5229547808077232E-3</v>
      </c>
      <c r="BC41" s="6">
        <f>'"cdf"'!BC18/'"cdf"'!$D18</f>
        <v>5.5229547808077232E-3</v>
      </c>
      <c r="BD41" s="6">
        <f>'"cdf"'!BD18/'"cdf"'!$D18</f>
        <v>5.1777701070072416E-3</v>
      </c>
      <c r="BE41" s="6">
        <f>'"cdf"'!BE18/'"cdf"'!$D18</f>
        <v>4.8325854332067599E-3</v>
      </c>
      <c r="BF41" s="6">
        <f>'"cdf"'!BF18/'"cdf"'!$D18</f>
        <v>4.8325854332067599E-3</v>
      </c>
      <c r="BG41" s="6">
        <f>'"cdf"'!BG18/'"cdf"'!$D18</f>
        <v>4.4874007594062782E-3</v>
      </c>
      <c r="BH41" s="6">
        <f>'"cdf"'!BH18/'"cdf"'!$D18</f>
        <v>4.4874007594062782E-3</v>
      </c>
      <c r="BI41" s="6">
        <f>'"cdf"'!BI18/'"cdf"'!$D18</f>
        <v>4.4874007594062782E-3</v>
      </c>
      <c r="BJ41" s="6">
        <f>'"cdf"'!BJ18/'"cdf"'!$D18</f>
        <v>4.4874007594062782E-3</v>
      </c>
      <c r="BK41" s="6">
        <f>'"cdf"'!BK18/'"cdf"'!$D18</f>
        <v>4.4874007594062782E-3</v>
      </c>
      <c r="BL41" s="6">
        <f>'"cdf"'!BL18/'"cdf"'!$D18</f>
        <v>4.4874007594062782E-3</v>
      </c>
      <c r="BM41" s="6">
        <f>'"cdf"'!BM18/'"cdf"'!$D18</f>
        <v>4.4874007594062782E-3</v>
      </c>
      <c r="BN41" s="6">
        <f>'"cdf"'!BN18/'"cdf"'!$D18</f>
        <v>4.4874007594062782E-3</v>
      </c>
      <c r="BO41" s="6">
        <f>'"cdf"'!BO18/'"cdf"'!$D18</f>
        <v>4.4874007594062782E-3</v>
      </c>
      <c r="BP41" s="6">
        <f>'"cdf"'!BP18/'"cdf"'!$D18</f>
        <v>4.4874007594062782E-3</v>
      </c>
      <c r="BQ41" s="6">
        <f>'"cdf"'!BQ18/'"cdf"'!$D18</f>
        <v>4.4874007594062782E-3</v>
      </c>
      <c r="BR41" s="6">
        <f>'"cdf"'!BR18/'"cdf"'!$D18</f>
        <v>4.4874007594062782E-3</v>
      </c>
      <c r="BS41" s="6">
        <f>'"cdf"'!BS18/'"cdf"'!$D18</f>
        <v>4.4874007594062782E-3</v>
      </c>
      <c r="BT41" s="6">
        <f>'"cdf"'!BT18/'"cdf"'!$D18</f>
        <v>4.1422160856057965E-3</v>
      </c>
      <c r="BU41" s="7">
        <f>'"cdf"'!BU18/'"cdf"'!$D18</f>
        <v>3.7970314118053149E-3</v>
      </c>
      <c r="BW41" s="14">
        <f t="shared" si="8"/>
        <v>12</v>
      </c>
      <c r="BX41" s="14">
        <f t="shared" si="8"/>
        <v>15</v>
      </c>
      <c r="BY41" s="14">
        <f t="shared" si="8"/>
        <v>15</v>
      </c>
      <c r="BZ41" s="14">
        <f t="shared" si="8"/>
        <v>16</v>
      </c>
      <c r="CA41" s="14">
        <f t="shared" si="8"/>
        <v>16</v>
      </c>
      <c r="CB41" s="14">
        <f t="shared" si="8"/>
        <v>16</v>
      </c>
      <c r="CC41" s="14">
        <f t="shared" si="8"/>
        <v>17</v>
      </c>
      <c r="CD41" s="14">
        <f t="shared" si="8"/>
        <v>17</v>
      </c>
      <c r="CE41" s="14">
        <f t="shared" si="8"/>
        <v>19</v>
      </c>
      <c r="CF41" s="14">
        <f t="shared" si="8"/>
        <v>22</v>
      </c>
      <c r="CG41" s="14">
        <f t="shared" si="8"/>
        <v>26</v>
      </c>
      <c r="CI41" s="14">
        <f t="shared" si="11"/>
        <v>41.271250000000009</v>
      </c>
      <c r="CJ41" s="14">
        <f t="shared" si="12"/>
        <v>44.075538461538464</v>
      </c>
      <c r="CK41" s="14">
        <f t="shared" si="13"/>
        <v>44.966923076923081</v>
      </c>
      <c r="CL41" s="14">
        <f t="shared" si="14"/>
        <v>45.248840321141842</v>
      </c>
      <c r="CM41" s="14">
        <f t="shared" si="15"/>
        <v>45.507270294380021</v>
      </c>
      <c r="CN41" s="14">
        <f t="shared" si="16"/>
        <v>45.7657002676182</v>
      </c>
      <c r="CO41" s="14">
        <f t="shared" si="17"/>
        <v>46.07156084656085</v>
      </c>
      <c r="CP41" s="14">
        <f t="shared" si="18"/>
        <v>46.837962962962962</v>
      </c>
      <c r="CQ41" s="14">
        <f t="shared" si="19"/>
        <v>48.216964285714283</v>
      </c>
      <c r="CR41" s="14">
        <f t="shared" si="20"/>
        <v>51.672222222222203</v>
      </c>
      <c r="CS41" s="14">
        <f t="shared" si="21"/>
        <v>55.155714285714282</v>
      </c>
      <c r="CU41" s="14">
        <f t="shared" si="10"/>
        <v>-3.7287499999999909</v>
      </c>
      <c r="CV41" s="14">
        <f t="shared" si="10"/>
        <v>-0.92446153846153578</v>
      </c>
      <c r="CW41" s="14">
        <f t="shared" si="10"/>
        <v>-3.3076923076919229E-2</v>
      </c>
      <c r="CX41" s="14">
        <f t="shared" si="10"/>
        <v>0.24884032114184151</v>
      </c>
      <c r="CY41" s="14">
        <f t="shared" si="10"/>
        <v>0.50727029438002091</v>
      </c>
      <c r="CZ41" s="14">
        <f t="shared" si="10"/>
        <v>0.76570026761820031</v>
      </c>
      <c r="DA41" s="14">
        <f t="shared" si="10"/>
        <v>1.0715608465608497</v>
      </c>
      <c r="DB41" s="14">
        <f t="shared" si="10"/>
        <v>1.8379629629629619</v>
      </c>
      <c r="DC41" s="14">
        <f t="shared" si="10"/>
        <v>3.2169642857142833</v>
      </c>
      <c r="DD41" s="14">
        <f t="shared" si="10"/>
        <v>6.672222222222203</v>
      </c>
      <c r="DE41" s="14">
        <f t="shared" si="10"/>
        <v>10.155714285714282</v>
      </c>
      <c r="DG41" s="14">
        <f>CU41/$B41</f>
        <v>-8.2861111111110913E-2</v>
      </c>
      <c r="DH41" s="14">
        <f>CV41/$B41</f>
        <v>-2.0543589743589684E-2</v>
      </c>
      <c r="DI41" s="14">
        <f>CW41/$B41</f>
        <v>-7.3504273504264956E-4</v>
      </c>
      <c r="DJ41" s="14">
        <f>CX41/$B41</f>
        <v>5.5297849142631446E-3</v>
      </c>
      <c r="DK41" s="14">
        <f>CY41/$B41</f>
        <v>1.1272673208444909E-2</v>
      </c>
      <c r="DL41" s="14">
        <f>CZ41/$B41</f>
        <v>1.7015561502626675E-2</v>
      </c>
      <c r="DM41" s="14">
        <f>DA41/$B41</f>
        <v>2.3812463256907772E-2</v>
      </c>
      <c r="DN41" s="14">
        <f>DB41/$B41</f>
        <v>4.0843621399176931E-2</v>
      </c>
      <c r="DO41" s="14">
        <f>DC41/$B41</f>
        <v>7.1488095238095184E-2</v>
      </c>
      <c r="DP41" s="14">
        <f>DD41/$B41</f>
        <v>0.14827160493827118</v>
      </c>
      <c r="DQ41" s="14">
        <f>DE41/$B41</f>
        <v>0.2256825396825396</v>
      </c>
      <c r="DT41">
        <v>8024</v>
      </c>
    </row>
    <row r="42" spans="1:124" x14ac:dyDescent="0.25">
      <c r="A42">
        <v>17</v>
      </c>
      <c r="B42">
        <v>46</v>
      </c>
      <c r="C42" s="5">
        <f>SUM(pdf!C19:$BU19)</f>
        <v>0.99999999999999878</v>
      </c>
      <c r="D42" s="6">
        <f>'"cdf"'!D19/'"cdf"'!$D19</f>
        <v>1</v>
      </c>
      <c r="E42" s="6">
        <f>'"cdf"'!E19/'"cdf"'!$D19</f>
        <v>0.99967543005517689</v>
      </c>
      <c r="F42" s="6">
        <f>'"cdf"'!F19/'"cdf"'!$D19</f>
        <v>0.99902629016553068</v>
      </c>
      <c r="G42" s="6">
        <f>'"cdf"'!G19/'"cdf"'!$D19</f>
        <v>0.99772801038623826</v>
      </c>
      <c r="H42" s="6">
        <f>'"cdf"'!H19/'"cdf"'!$D19</f>
        <v>0.99707887049659205</v>
      </c>
      <c r="I42" s="6">
        <f>'"cdf"'!I19/'"cdf"'!$D19</f>
        <v>0.99675430055176895</v>
      </c>
      <c r="J42" s="6">
        <f>'"cdf"'!J19/'"cdf"'!$D19</f>
        <v>0.99545602077247641</v>
      </c>
      <c r="K42" s="6">
        <f>'"cdf"'!K19/'"cdf"'!$D19</f>
        <v>0.9941577409931841</v>
      </c>
      <c r="L42" s="6">
        <f>'"cdf"'!L19/'"cdf"'!$D19</f>
        <v>0.99058747160012983</v>
      </c>
      <c r="M42" s="6">
        <f>'"cdf"'!M19/'"cdf"'!$D19</f>
        <v>0.98831548198636809</v>
      </c>
      <c r="N42" s="6">
        <f>'"cdf"'!N19/'"cdf"'!$D19</f>
        <v>0.98377150275884462</v>
      </c>
      <c r="O42" s="6">
        <f>'"cdf"'!O19/'"cdf"'!$D19</f>
        <v>0.97273612463485881</v>
      </c>
      <c r="P42" s="6">
        <f>'"cdf"'!P19/'"cdf"'!$D19</f>
        <v>0.95618305744888032</v>
      </c>
      <c r="Q42" s="6">
        <f>'"cdf"'!Q19/'"cdf"'!$D19</f>
        <v>0.92956832197338524</v>
      </c>
      <c r="R42" s="6">
        <f>'"cdf"'!R19/'"cdf"'!$D19</f>
        <v>0.87958455047062656</v>
      </c>
      <c r="S42" s="6">
        <f>'"cdf"'!S19/'"cdf"'!$D19</f>
        <v>0.75267770204479079</v>
      </c>
      <c r="T42" s="6">
        <f>'"cdf"'!T19/'"cdf"'!$D19</f>
        <v>0.37260629665692968</v>
      </c>
      <c r="U42" s="6">
        <f>'"cdf"'!U19/'"cdf"'!$D19</f>
        <v>0.23823433950016218</v>
      </c>
      <c r="V42" s="6">
        <f>'"cdf"'!V19/'"cdf"'!$D19</f>
        <v>0.14897760467380716</v>
      </c>
      <c r="W42" s="6">
        <f>'"cdf"'!W19/'"cdf"'!$D19</f>
        <v>0.10094125283998701</v>
      </c>
      <c r="X42" s="6">
        <f>'"cdf"'!X19/'"cdf"'!$D19</f>
        <v>6.9457968192145378E-2</v>
      </c>
      <c r="Y42" s="6">
        <f>'"cdf"'!Y19/'"cdf"'!$D19</f>
        <v>5.4527750730282314E-2</v>
      </c>
      <c r="Z42" s="6">
        <f>'"cdf"'!Z19/'"cdf"'!$D19</f>
        <v>4.1220382992534853E-2</v>
      </c>
      <c r="AA42" s="6">
        <f>'"cdf"'!AA19/'"cdf"'!$D19</f>
        <v>3.3430704316780233E-2</v>
      </c>
      <c r="AB42" s="6">
        <f>'"cdf"'!AB19/'"cdf"'!$D19</f>
        <v>2.7913015254787385E-2</v>
      </c>
      <c r="AC42" s="6">
        <f>'"cdf"'!AC19/'"cdf"'!$D19</f>
        <v>2.4018175916910078E-2</v>
      </c>
      <c r="AD42" s="6">
        <f>'"cdf"'!AD19/'"cdf"'!$D19</f>
        <v>2.0447906523855888E-2</v>
      </c>
      <c r="AE42" s="6">
        <f>'"cdf"'!AE19/'"cdf"'!$D19</f>
        <v>1.9474196689386557E-2</v>
      </c>
      <c r="AF42" s="6">
        <f>'"cdf"'!AF19/'"cdf"'!$D19</f>
        <v>1.8500486854917227E-2</v>
      </c>
      <c r="AG42" s="6">
        <f>'"cdf"'!AG19/'"cdf"'!$D19</f>
        <v>1.7526777020447897E-2</v>
      </c>
      <c r="AH42" s="6">
        <f>'"cdf"'!AH19/'"cdf"'!$D19</f>
        <v>1.6228497241155458E-2</v>
      </c>
      <c r="AI42" s="6">
        <f>'"cdf"'!AI19/'"cdf"'!$D19</f>
        <v>1.525478740668613E-2</v>
      </c>
      <c r="AJ42" s="6">
        <f>'"cdf"'!AJ19/'"cdf"'!$D19</f>
        <v>1.2982797792924362E-2</v>
      </c>
      <c r="AK42" s="6">
        <f>'"cdf"'!AK19/'"cdf"'!$D19</f>
        <v>1.2333657903278146E-2</v>
      </c>
      <c r="AL42" s="6">
        <f>'"cdf"'!AL19/'"cdf"'!$D19</f>
        <v>1.1684518013631927E-2</v>
      </c>
      <c r="AM42" s="6">
        <f>'"cdf"'!AM19/'"cdf"'!$D19</f>
        <v>1.1035378123985709E-2</v>
      </c>
      <c r="AN42" s="6">
        <f>'"cdf"'!AN19/'"cdf"'!$D19</f>
        <v>9.7370983446932718E-3</v>
      </c>
      <c r="AO42" s="6">
        <f>'"cdf"'!AO19/'"cdf"'!$D19</f>
        <v>9.4125283998701629E-3</v>
      </c>
      <c r="AP42" s="6">
        <f>'"cdf"'!AP19/'"cdf"'!$D19</f>
        <v>8.7633885102239451E-3</v>
      </c>
      <c r="AQ42" s="6">
        <f>'"cdf"'!AQ19/'"cdf"'!$D19</f>
        <v>8.1142486205777256E-3</v>
      </c>
      <c r="AR42" s="6">
        <f>'"cdf"'!AR19/'"cdf"'!$D19</f>
        <v>8.1142486205777256E-3</v>
      </c>
      <c r="AS42" s="6">
        <f>'"cdf"'!AS19/'"cdf"'!$D19</f>
        <v>8.1142486205777256E-3</v>
      </c>
      <c r="AT42" s="6">
        <f>'"cdf"'!AT19/'"cdf"'!$D19</f>
        <v>7.4651087309315096E-3</v>
      </c>
      <c r="AU42" s="6">
        <f>'"cdf"'!AU19/'"cdf"'!$D19</f>
        <v>7.4651087309315096E-3</v>
      </c>
      <c r="AV42" s="6">
        <f>'"cdf"'!AV19/'"cdf"'!$D19</f>
        <v>7.1405387861084007E-3</v>
      </c>
      <c r="AW42" s="6">
        <f>'"cdf"'!AW19/'"cdf"'!$D19</f>
        <v>6.4913988964621838E-3</v>
      </c>
      <c r="AX42" s="6">
        <f>'"cdf"'!AX19/'"cdf"'!$D19</f>
        <v>4.543979227523527E-3</v>
      </c>
      <c r="AY42" s="6">
        <f>'"cdf"'!AY19/'"cdf"'!$D19</f>
        <v>4.543979227523527E-3</v>
      </c>
      <c r="AZ42" s="6">
        <f>'"cdf"'!AZ19/'"cdf"'!$D19</f>
        <v>4.2194092827004181E-3</v>
      </c>
      <c r="BA42" s="6">
        <f>'"cdf"'!BA19/'"cdf"'!$D19</f>
        <v>4.2194092827004181E-3</v>
      </c>
      <c r="BB42" s="6">
        <f>'"cdf"'!BB19/'"cdf"'!$D19</f>
        <v>4.2194092827004181E-3</v>
      </c>
      <c r="BC42" s="6">
        <f>'"cdf"'!BC19/'"cdf"'!$D19</f>
        <v>4.2194092827004181E-3</v>
      </c>
      <c r="BD42" s="6">
        <f>'"cdf"'!BD19/'"cdf"'!$D19</f>
        <v>3.8948393378773097E-3</v>
      </c>
      <c r="BE42" s="6">
        <f>'"cdf"'!BE19/'"cdf"'!$D19</f>
        <v>3.8948393378773097E-3</v>
      </c>
      <c r="BF42" s="6">
        <f>'"cdf"'!BF19/'"cdf"'!$D19</f>
        <v>3.8948393378773097E-3</v>
      </c>
      <c r="BG42" s="6">
        <f>'"cdf"'!BG19/'"cdf"'!$D19</f>
        <v>3.5702693930542008E-3</v>
      </c>
      <c r="BH42" s="6">
        <f>'"cdf"'!BH19/'"cdf"'!$D19</f>
        <v>3.5702693930542008E-3</v>
      </c>
      <c r="BI42" s="6">
        <f>'"cdf"'!BI19/'"cdf"'!$D19</f>
        <v>3.2456994482310923E-3</v>
      </c>
      <c r="BJ42" s="6">
        <f>'"cdf"'!BJ19/'"cdf"'!$D19</f>
        <v>3.2456994482310923E-3</v>
      </c>
      <c r="BK42" s="6">
        <f>'"cdf"'!BK19/'"cdf"'!$D19</f>
        <v>3.2456994482310923E-3</v>
      </c>
      <c r="BL42" s="6">
        <f>'"cdf"'!BL19/'"cdf"'!$D19</f>
        <v>3.2456994482310923E-3</v>
      </c>
      <c r="BM42" s="6">
        <f>'"cdf"'!BM19/'"cdf"'!$D19</f>
        <v>3.2456994482310923E-3</v>
      </c>
      <c r="BN42" s="6">
        <f>'"cdf"'!BN19/'"cdf"'!$D19</f>
        <v>3.2456994482310923E-3</v>
      </c>
      <c r="BO42" s="6">
        <f>'"cdf"'!BO19/'"cdf"'!$D19</f>
        <v>2.9211295034079839E-3</v>
      </c>
      <c r="BP42" s="6">
        <f>'"cdf"'!BP19/'"cdf"'!$D19</f>
        <v>2.596559558584875E-3</v>
      </c>
      <c r="BQ42" s="6">
        <f>'"cdf"'!BQ19/'"cdf"'!$D19</f>
        <v>2.596559558584875E-3</v>
      </c>
      <c r="BR42" s="6">
        <f>'"cdf"'!BR19/'"cdf"'!$D19</f>
        <v>2.596559558584875E-3</v>
      </c>
      <c r="BS42" s="6">
        <f>'"cdf"'!BS19/'"cdf"'!$D19</f>
        <v>2.596559558584875E-3</v>
      </c>
      <c r="BT42" s="6">
        <f>'"cdf"'!BT19/'"cdf"'!$D19</f>
        <v>1.6228497241155462E-3</v>
      </c>
      <c r="BU42" s="7">
        <f>'"cdf"'!BU19/'"cdf"'!$D19</f>
        <v>1.2982797792924375E-3</v>
      </c>
      <c r="BW42" s="14">
        <f t="shared" si="8"/>
        <v>14</v>
      </c>
      <c r="BX42" s="14">
        <f t="shared" si="8"/>
        <v>16</v>
      </c>
      <c r="BY42" s="14">
        <f t="shared" si="8"/>
        <v>17</v>
      </c>
      <c r="BZ42" s="14">
        <f t="shared" si="8"/>
        <v>17</v>
      </c>
      <c r="CA42" s="14">
        <f t="shared" si="8"/>
        <v>17</v>
      </c>
      <c r="CB42" s="14">
        <f t="shared" si="8"/>
        <v>17</v>
      </c>
      <c r="CC42" s="14">
        <f t="shared" si="8"/>
        <v>18</v>
      </c>
      <c r="CD42" s="14">
        <f t="shared" si="8"/>
        <v>18</v>
      </c>
      <c r="CE42" s="14">
        <f t="shared" si="8"/>
        <v>19</v>
      </c>
      <c r="CF42" s="14">
        <f t="shared" si="8"/>
        <v>23</v>
      </c>
      <c r="CG42" s="14">
        <f t="shared" si="8"/>
        <v>25</v>
      </c>
      <c r="CI42" s="14">
        <f t="shared" si="11"/>
        <v>43.232317073170734</v>
      </c>
      <c r="CJ42" s="14">
        <f t="shared" si="12"/>
        <v>45.233120204603587</v>
      </c>
      <c r="CK42" s="14">
        <f t="shared" si="13"/>
        <v>46.00704526046114</v>
      </c>
      <c r="CL42" s="14">
        <f t="shared" si="14"/>
        <v>46.270153714773699</v>
      </c>
      <c r="CM42" s="14">
        <f t="shared" si="15"/>
        <v>46.53326216908625</v>
      </c>
      <c r="CN42" s="14">
        <f t="shared" si="16"/>
        <v>46.796370623398801</v>
      </c>
      <c r="CO42" s="14">
        <f t="shared" si="17"/>
        <v>47.168236714975848</v>
      </c>
      <c r="CP42" s="14">
        <f t="shared" si="18"/>
        <v>47.912439613526566</v>
      </c>
      <c r="CQ42" s="14">
        <f t="shared" si="19"/>
        <v>48.988545454545452</v>
      </c>
      <c r="CR42" s="14">
        <f t="shared" si="20"/>
        <v>52.340243902439013</v>
      </c>
      <c r="CS42" s="14">
        <f t="shared" si="21"/>
        <v>54.621764705882349</v>
      </c>
      <c r="CU42" s="14">
        <f t="shared" si="10"/>
        <v>-2.7676829268292664</v>
      </c>
      <c r="CV42" s="14">
        <f t="shared" si="10"/>
        <v>-0.76687979539641304</v>
      </c>
      <c r="CW42" s="14">
        <f t="shared" si="10"/>
        <v>7.0452604611404013E-3</v>
      </c>
      <c r="CX42" s="14">
        <f t="shared" si="10"/>
        <v>0.27015371477369854</v>
      </c>
      <c r="CY42" s="14">
        <f t="shared" si="10"/>
        <v>0.53326216908624957</v>
      </c>
      <c r="CZ42" s="14">
        <f t="shared" si="10"/>
        <v>0.7963706233988006</v>
      </c>
      <c r="DA42" s="14">
        <f t="shared" si="10"/>
        <v>1.1682367149758477</v>
      </c>
      <c r="DB42" s="14">
        <f t="shared" si="10"/>
        <v>1.9124396135265656</v>
      </c>
      <c r="DC42" s="14">
        <f t="shared" si="10"/>
        <v>2.9885454545454522</v>
      </c>
      <c r="DD42" s="14">
        <f t="shared" si="10"/>
        <v>6.3402439024390134</v>
      </c>
      <c r="DE42" s="14">
        <f t="shared" si="10"/>
        <v>8.6217647058823488</v>
      </c>
      <c r="DG42" s="14">
        <f>CU42/$B42</f>
        <v>-6.0167020148462314E-2</v>
      </c>
      <c r="DH42" s="14">
        <f>CV42/$B42</f>
        <v>-1.6671299899922023E-2</v>
      </c>
      <c r="DI42" s="14">
        <f>CW42/$B42</f>
        <v>1.5315783611174785E-4</v>
      </c>
      <c r="DJ42" s="14">
        <f>CX42/$B42</f>
        <v>5.8729068429064901E-3</v>
      </c>
      <c r="DK42" s="14">
        <f>CY42/$B42</f>
        <v>1.1592655849701077E-2</v>
      </c>
      <c r="DL42" s="14">
        <f>CZ42/$B42</f>
        <v>1.7312404856495666E-2</v>
      </c>
      <c r="DM42" s="14">
        <f>DA42/$B42</f>
        <v>2.5396450325561905E-2</v>
      </c>
      <c r="DN42" s="14">
        <f>DB42/$B42</f>
        <v>4.1574774207099249E-2</v>
      </c>
      <c r="DO42" s="14">
        <f>DC42/$B42</f>
        <v>6.4968379446640259E-2</v>
      </c>
      <c r="DP42" s="14">
        <f>DD42/$B42</f>
        <v>0.1378313891834568</v>
      </c>
      <c r="DQ42" s="14">
        <f>DE42/$B42</f>
        <v>0.1874296675191815</v>
      </c>
      <c r="DT42">
        <v>8681</v>
      </c>
    </row>
    <row r="43" spans="1:124" x14ac:dyDescent="0.25">
      <c r="A43">
        <v>18</v>
      </c>
      <c r="B43">
        <v>47</v>
      </c>
      <c r="C43" s="5">
        <f>SUM(pdf!C20:$BU20)</f>
        <v>0.99999999999999922</v>
      </c>
      <c r="D43" s="6">
        <f>'"cdf"'!D20/'"cdf"'!$D20</f>
        <v>1</v>
      </c>
      <c r="E43" s="6">
        <f>'"cdf"'!E20/'"cdf"'!$D20</f>
        <v>1</v>
      </c>
      <c r="F43" s="6">
        <f>'"cdf"'!F20/'"cdf"'!$D20</f>
        <v>0.99958315964985422</v>
      </c>
      <c r="G43" s="6">
        <f>'"cdf"'!G20/'"cdf"'!$D20</f>
        <v>0.99916631929970823</v>
      </c>
      <c r="H43" s="6">
        <f>'"cdf"'!H20/'"cdf"'!$D20</f>
        <v>0.99833263859941657</v>
      </c>
      <c r="I43" s="6">
        <f>'"cdf"'!I20/'"cdf"'!$D20</f>
        <v>0.99749895789912468</v>
      </c>
      <c r="J43" s="6">
        <f>'"cdf"'!J20/'"cdf"'!$D20</f>
        <v>0.99666527719883291</v>
      </c>
      <c r="K43" s="6">
        <f>'"cdf"'!K20/'"cdf"'!$D20</f>
        <v>0.9937473947478116</v>
      </c>
      <c r="L43" s="6">
        <f>'"cdf"'!L20/'"cdf"'!$D20</f>
        <v>0.9908295122967905</v>
      </c>
      <c r="M43" s="6">
        <f>'"cdf"'!M20/'"cdf"'!$D20</f>
        <v>0.98666110879533153</v>
      </c>
      <c r="N43" s="6">
        <f>'"cdf"'!N20/'"cdf"'!$D20</f>
        <v>0.98374322634431022</v>
      </c>
      <c r="O43" s="6">
        <f>'"cdf"'!O20/'"cdf"'!$D20</f>
        <v>0.97790746144226781</v>
      </c>
      <c r="P43" s="6">
        <f>'"cdf"'!P20/'"cdf"'!$D20</f>
        <v>0.97082117548978752</v>
      </c>
      <c r="Q43" s="6">
        <f>'"cdf"'!Q20/'"cdf"'!$D20</f>
        <v>0.95373072113380586</v>
      </c>
      <c r="R43" s="6">
        <f>'"cdf"'!R20/'"cdf"'!$D20</f>
        <v>0.92788661942476025</v>
      </c>
      <c r="S43" s="6">
        <f>'"cdf"'!S20/'"cdf"'!$D20</f>
        <v>0.87869945810754491</v>
      </c>
      <c r="T43" s="6">
        <f>'"cdf"'!T20/'"cdf"'!$D20</f>
        <v>0.74322634431012902</v>
      </c>
      <c r="U43" s="6">
        <f>'"cdf"'!U20/'"cdf"'!$D20</f>
        <v>0.37140475197999184</v>
      </c>
      <c r="V43" s="6">
        <f>'"cdf"'!V20/'"cdf"'!$D20</f>
        <v>0.21008753647353076</v>
      </c>
      <c r="W43" s="6">
        <f>'"cdf"'!W20/'"cdf"'!$D20</f>
        <v>0.13547311379741558</v>
      </c>
      <c r="X43" s="6">
        <f>'"cdf"'!X20/'"cdf"'!$D20</f>
        <v>8.3784910379324895E-2</v>
      </c>
      <c r="Y43" s="6">
        <f>'"cdf"'!Y20/'"cdf"'!$D20</f>
        <v>5.9608170070862984E-2</v>
      </c>
      <c r="Z43" s="6">
        <f>'"cdf"'!Z20/'"cdf"'!$D20</f>
        <v>4.1267194664443584E-2</v>
      </c>
      <c r="AA43" s="6">
        <f>'"cdf"'!AA20/'"cdf"'!$D20</f>
        <v>3.0429345560650314E-2</v>
      </c>
      <c r="AB43" s="6">
        <f>'"cdf"'!AB20/'"cdf"'!$D20</f>
        <v>2.5427261358899569E-2</v>
      </c>
      <c r="AC43" s="6">
        <f>'"cdf"'!AC20/'"cdf"'!$D20</f>
        <v>1.9174656106711135E-2</v>
      </c>
      <c r="AD43" s="6">
        <f>'"cdf"'!AD20/'"cdf"'!$D20</f>
        <v>1.5839933305543983E-2</v>
      </c>
      <c r="AE43" s="6">
        <f>'"cdf"'!AE20/'"cdf"'!$D20</f>
        <v>1.4172571904960407E-2</v>
      </c>
      <c r="AF43" s="6">
        <f>'"cdf"'!AF20/'"cdf"'!$D20</f>
        <v>1.3755731554814512E-2</v>
      </c>
      <c r="AG43" s="6">
        <f>'"cdf"'!AG20/'"cdf"'!$D20</f>
        <v>1.2922050854522723E-2</v>
      </c>
      <c r="AH43" s="6">
        <f>'"cdf"'!AH20/'"cdf"'!$D20</f>
        <v>1.0421008753647352E-2</v>
      </c>
      <c r="AI43" s="6">
        <f>'"cdf"'!AI20/'"cdf"'!$D20</f>
        <v>1.000416840350146E-2</v>
      </c>
      <c r="AJ43" s="6">
        <f>'"cdf"'!AJ20/'"cdf"'!$D20</f>
        <v>1.000416840350146E-2</v>
      </c>
      <c r="AK43" s="6">
        <f>'"cdf"'!AK20/'"cdf"'!$D20</f>
        <v>9.1704877032096725E-3</v>
      </c>
      <c r="AL43" s="6">
        <f>'"cdf"'!AL20/'"cdf"'!$D20</f>
        <v>9.1704877032096725E-3</v>
      </c>
      <c r="AM43" s="6">
        <f>'"cdf"'!AM20/'"cdf"'!$D20</f>
        <v>8.7536473530637794E-3</v>
      </c>
      <c r="AN43" s="6">
        <f>'"cdf"'!AN20/'"cdf"'!$D20</f>
        <v>7.5031263026260949E-3</v>
      </c>
      <c r="AO43" s="6">
        <f>'"cdf"'!AO20/'"cdf"'!$D20</f>
        <v>5.8357649020425138E-3</v>
      </c>
      <c r="AP43" s="6">
        <f>'"cdf"'!AP20/'"cdf"'!$D20</f>
        <v>5.4189245518966207E-3</v>
      </c>
      <c r="AQ43" s="6">
        <f>'"cdf"'!AQ20/'"cdf"'!$D20</f>
        <v>5.0020842017507276E-3</v>
      </c>
      <c r="AR43" s="6">
        <f>'"cdf"'!AR20/'"cdf"'!$D20</f>
        <v>4.5852438516048337E-3</v>
      </c>
      <c r="AS43" s="6">
        <f>'"cdf"'!AS20/'"cdf"'!$D20</f>
        <v>4.1684035014589414E-3</v>
      </c>
      <c r="AT43" s="6">
        <f>'"cdf"'!AT20/'"cdf"'!$D20</f>
        <v>4.1684035014589414E-3</v>
      </c>
      <c r="AU43" s="6">
        <f>'"cdf"'!AU20/'"cdf"'!$D20</f>
        <v>4.1684035014589414E-3</v>
      </c>
      <c r="AV43" s="6">
        <f>'"cdf"'!AV20/'"cdf"'!$D20</f>
        <v>4.1684035014589414E-3</v>
      </c>
      <c r="AW43" s="6">
        <f>'"cdf"'!AW20/'"cdf"'!$D20</f>
        <v>3.7515631513130483E-3</v>
      </c>
      <c r="AX43" s="6">
        <f>'"cdf"'!AX20/'"cdf"'!$D20</f>
        <v>3.3347228011671557E-3</v>
      </c>
      <c r="AY43" s="6">
        <f>'"cdf"'!AY20/'"cdf"'!$D20</f>
        <v>3.3347228011671557E-3</v>
      </c>
      <c r="AZ43" s="6">
        <f>'"cdf"'!AZ20/'"cdf"'!$D20</f>
        <v>3.3347228011671557E-3</v>
      </c>
      <c r="BA43" s="6">
        <f>'"cdf"'!BA20/'"cdf"'!$D20</f>
        <v>2.5010421008753668E-3</v>
      </c>
      <c r="BB43" s="6">
        <f>'"cdf"'!BB20/'"cdf"'!$D20</f>
        <v>2.5010421008753668E-3</v>
      </c>
      <c r="BC43" s="6">
        <f>'"cdf"'!BC20/'"cdf"'!$D20</f>
        <v>2.5010421008753668E-3</v>
      </c>
      <c r="BD43" s="6">
        <f>'"cdf"'!BD20/'"cdf"'!$D20</f>
        <v>2.5010421008753668E-3</v>
      </c>
      <c r="BE43" s="6">
        <f>'"cdf"'!BE20/'"cdf"'!$D20</f>
        <v>2.0842017507294733E-3</v>
      </c>
      <c r="BF43" s="6">
        <f>'"cdf"'!BF20/'"cdf"'!$D20</f>
        <v>2.0842017507294733E-3</v>
      </c>
      <c r="BG43" s="6">
        <f>'"cdf"'!BG20/'"cdf"'!$D20</f>
        <v>2.0842017507294733E-3</v>
      </c>
      <c r="BH43" s="6">
        <f>'"cdf"'!BH20/'"cdf"'!$D20</f>
        <v>2.0842017507294733E-3</v>
      </c>
      <c r="BI43" s="6">
        <f>'"cdf"'!BI20/'"cdf"'!$D20</f>
        <v>2.0842017507294733E-3</v>
      </c>
      <c r="BJ43" s="6">
        <f>'"cdf"'!BJ20/'"cdf"'!$D20</f>
        <v>2.0842017507294733E-3</v>
      </c>
      <c r="BK43" s="6">
        <f>'"cdf"'!BK20/'"cdf"'!$D20</f>
        <v>1.2505210504376847E-3</v>
      </c>
      <c r="BL43" s="6">
        <f>'"cdf"'!BL20/'"cdf"'!$D20</f>
        <v>1.2505210504376847E-3</v>
      </c>
      <c r="BM43" s="6">
        <f>'"cdf"'!BM20/'"cdf"'!$D20</f>
        <v>1.2505210504376847E-3</v>
      </c>
      <c r="BN43" s="6">
        <f>'"cdf"'!BN20/'"cdf"'!$D20</f>
        <v>1.2505210504376847E-3</v>
      </c>
      <c r="BO43" s="6">
        <f>'"cdf"'!BO20/'"cdf"'!$D20</f>
        <v>1.2505210504376847E-3</v>
      </c>
      <c r="BP43" s="6">
        <f>'"cdf"'!BP20/'"cdf"'!$D20</f>
        <v>1.2505210504376847E-3</v>
      </c>
      <c r="BQ43" s="6">
        <f>'"cdf"'!BQ20/'"cdf"'!$D20</f>
        <v>1.2505210504376847E-3</v>
      </c>
      <c r="BR43" s="6">
        <f>'"cdf"'!BR20/'"cdf"'!$D20</f>
        <v>1.2505210504376847E-3</v>
      </c>
      <c r="BS43" s="6">
        <f>'"cdf"'!BS20/'"cdf"'!$D20</f>
        <v>1.2505210504376847E-3</v>
      </c>
      <c r="BT43" s="6">
        <f>'"cdf"'!BT20/'"cdf"'!$D20</f>
        <v>1.2505210504376847E-3</v>
      </c>
      <c r="BU43" s="7">
        <f>'"cdf"'!BU20/'"cdf"'!$D20</f>
        <v>1.2505210504376847E-3</v>
      </c>
      <c r="BW43" s="14">
        <f t="shared" si="8"/>
        <v>15</v>
      </c>
      <c r="BX43" s="14">
        <f t="shared" si="8"/>
        <v>17</v>
      </c>
      <c r="BY43" s="14">
        <f t="shared" si="8"/>
        <v>17</v>
      </c>
      <c r="BZ43" s="14">
        <f t="shared" si="8"/>
        <v>18</v>
      </c>
      <c r="CA43" s="14">
        <f t="shared" si="8"/>
        <v>18</v>
      </c>
      <c r="CB43" s="14">
        <f t="shared" si="8"/>
        <v>18</v>
      </c>
      <c r="CC43" s="14">
        <f t="shared" si="8"/>
        <v>19</v>
      </c>
      <c r="CD43" s="14">
        <f t="shared" si="8"/>
        <v>19</v>
      </c>
      <c r="CE43" s="14">
        <f t="shared" si="8"/>
        <v>20</v>
      </c>
      <c r="CF43" s="14">
        <f t="shared" si="8"/>
        <v>23</v>
      </c>
      <c r="CG43" s="14">
        <f t="shared" si="8"/>
        <v>25</v>
      </c>
      <c r="CI43" s="14">
        <f t="shared" si="11"/>
        <v>44.144354838709681</v>
      </c>
      <c r="CJ43" s="14">
        <f t="shared" si="12"/>
        <v>46.211846153846153</v>
      </c>
      <c r="CK43" s="14">
        <f t="shared" si="13"/>
        <v>46.949999999999996</v>
      </c>
      <c r="CL43" s="14">
        <f t="shared" si="14"/>
        <v>47.250728699551573</v>
      </c>
      <c r="CM43" s="14">
        <f t="shared" si="15"/>
        <v>47.519674887892378</v>
      </c>
      <c r="CN43" s="14">
        <f t="shared" si="16"/>
        <v>47.788621076233184</v>
      </c>
      <c r="CO43" s="14">
        <f t="shared" si="17"/>
        <v>48.132687338501292</v>
      </c>
      <c r="CP43" s="14">
        <f t="shared" si="18"/>
        <v>48.752583979328172</v>
      </c>
      <c r="CQ43" s="14">
        <f t="shared" si="19"/>
        <v>49.805307262569833</v>
      </c>
      <c r="CR43" s="14">
        <f t="shared" si="20"/>
        <v>52.523863636363629</v>
      </c>
      <c r="CS43" s="14">
        <f t="shared" si="21"/>
        <v>54.085833333333341</v>
      </c>
      <c r="CU43" s="14">
        <f t="shared" si="10"/>
        <v>-2.8556451612903189</v>
      </c>
      <c r="CV43" s="14">
        <f t="shared" si="10"/>
        <v>-0.78815384615384687</v>
      </c>
      <c r="CW43" s="14">
        <f t="shared" si="10"/>
        <v>-5.0000000000004263E-2</v>
      </c>
      <c r="CX43" s="14">
        <f t="shared" si="10"/>
        <v>0.25072869955157273</v>
      </c>
      <c r="CY43" s="14">
        <f t="shared" si="10"/>
        <v>0.51967488789237848</v>
      </c>
      <c r="CZ43" s="14">
        <f t="shared" si="10"/>
        <v>0.78862107623318423</v>
      </c>
      <c r="DA43" s="14">
        <f t="shared" si="10"/>
        <v>1.1326873385012917</v>
      </c>
      <c r="DB43" s="14">
        <f t="shared" si="10"/>
        <v>1.7525839793281719</v>
      </c>
      <c r="DC43" s="14">
        <f t="shared" si="10"/>
        <v>2.8053072625698334</v>
      </c>
      <c r="DD43" s="14">
        <f t="shared" si="10"/>
        <v>5.5238636363636289</v>
      </c>
      <c r="DE43" s="14">
        <f t="shared" si="10"/>
        <v>7.0858333333333405</v>
      </c>
      <c r="DG43" s="14">
        <f>CU43/$B43</f>
        <v>-6.075840768702806E-2</v>
      </c>
      <c r="DH43" s="14">
        <f>CV43/$B43</f>
        <v>-1.6769230769230783E-2</v>
      </c>
      <c r="DI43" s="14">
        <f>CW43/$B43</f>
        <v>-1.0638297872341332E-3</v>
      </c>
      <c r="DJ43" s="14">
        <f>CX43/$B43</f>
        <v>5.3346531819483557E-3</v>
      </c>
      <c r="DK43" s="14">
        <f>CY43/$B43</f>
        <v>1.1056912508348478E-2</v>
      </c>
      <c r="DL43" s="14">
        <f>CZ43/$B43</f>
        <v>1.6779171834748599E-2</v>
      </c>
      <c r="DM43" s="14">
        <f>DA43/$B43</f>
        <v>2.409973060641046E-2</v>
      </c>
      <c r="DN43" s="14">
        <f>DB43/$B43</f>
        <v>3.7289020836769618E-2</v>
      </c>
      <c r="DO43" s="14">
        <f>DC43/$B43</f>
        <v>5.9687388565315608E-2</v>
      </c>
      <c r="DP43" s="14">
        <f>DD43/$B43</f>
        <v>0.11752901353965167</v>
      </c>
      <c r="DQ43" s="14">
        <f>DE43/$B43</f>
        <v>0.15076241134751789</v>
      </c>
      <c r="DT43">
        <v>6684</v>
      </c>
    </row>
    <row r="44" spans="1:124" x14ac:dyDescent="0.25">
      <c r="A44">
        <v>19</v>
      </c>
      <c r="B44">
        <v>48</v>
      </c>
      <c r="C44" s="5">
        <f>SUM(pdf!C21:$BU21)</f>
        <v>0.99999999999999845</v>
      </c>
      <c r="D44" s="6">
        <f>'"cdf"'!D21/'"cdf"'!$D21</f>
        <v>1</v>
      </c>
      <c r="E44" s="6">
        <f>'"cdf"'!E21/'"cdf"'!$D21</f>
        <v>0.99964513839602553</v>
      </c>
      <c r="F44" s="6">
        <f>'"cdf"'!F21/'"cdf"'!$D21</f>
        <v>0.99964513839602553</v>
      </c>
      <c r="G44" s="6">
        <f>'"cdf"'!G21/'"cdf"'!$D21</f>
        <v>0.99893541518807649</v>
      </c>
      <c r="H44" s="6">
        <f>'"cdf"'!H21/'"cdf"'!$D21</f>
        <v>0.99787083037615321</v>
      </c>
      <c r="I44" s="6">
        <f>'"cdf"'!I21/'"cdf"'!$D21</f>
        <v>0.99680624556422992</v>
      </c>
      <c r="J44" s="6">
        <f>'"cdf"'!J21/'"cdf"'!$D21</f>
        <v>0.99467707594038313</v>
      </c>
      <c r="K44" s="6">
        <f>'"cdf"'!K21/'"cdf"'!$D21</f>
        <v>0.99219304471256209</v>
      </c>
      <c r="L44" s="6">
        <f>'"cdf"'!L21/'"cdf"'!$D21</f>
        <v>0.98899929027679201</v>
      </c>
      <c r="M44" s="6">
        <f>'"cdf"'!M21/'"cdf"'!$D21</f>
        <v>0.98651525904897086</v>
      </c>
      <c r="N44" s="6">
        <f>'"cdf"'!N21/'"cdf"'!$D21</f>
        <v>0.98190205819730303</v>
      </c>
      <c r="O44" s="6">
        <f>'"cdf"'!O21/'"cdf"'!$D21</f>
        <v>0.97551454932576287</v>
      </c>
      <c r="P44" s="6">
        <f>'"cdf"'!P21/'"cdf"'!$D21</f>
        <v>0.97196593328601832</v>
      </c>
      <c r="Q44" s="6">
        <f>'"cdf"'!Q21/'"cdf"'!$D21</f>
        <v>0.95883605393896365</v>
      </c>
      <c r="R44" s="6">
        <f>'"cdf"'!R21/'"cdf"'!$D21</f>
        <v>0.94109297374024115</v>
      </c>
      <c r="S44" s="6">
        <f>'"cdf"'!S21/'"cdf"'!$D21</f>
        <v>0.91305890702625958</v>
      </c>
      <c r="T44" s="6">
        <f>'"cdf"'!T21/'"cdf"'!$D21</f>
        <v>0.86515259048970894</v>
      </c>
      <c r="U44" s="6">
        <f>'"cdf"'!U21/'"cdf"'!$D21</f>
        <v>0.74095102909865107</v>
      </c>
      <c r="V44" s="6">
        <f>'"cdf"'!V21/'"cdf"'!$D21</f>
        <v>0.36160397444996523</v>
      </c>
      <c r="W44" s="6">
        <f>'"cdf"'!W21/'"cdf"'!$D21</f>
        <v>0.22640170333569945</v>
      </c>
      <c r="X44" s="6">
        <f>'"cdf"'!X21/'"cdf"'!$D21</f>
        <v>0.14158977998580577</v>
      </c>
      <c r="Y44" s="6">
        <f>'"cdf"'!Y21/'"cdf"'!$D21</f>
        <v>9.510290986515281E-2</v>
      </c>
      <c r="Z44" s="6">
        <f>'"cdf"'!Z21/'"cdf"'!$D21</f>
        <v>6.9552874378992297E-2</v>
      </c>
      <c r="AA44" s="6">
        <f>'"cdf"'!AA21/'"cdf"'!$D21</f>
        <v>5.5003548616039823E-2</v>
      </c>
      <c r="AB44" s="6">
        <f>'"cdf"'!AB21/'"cdf"'!$D21</f>
        <v>4.2938254080908511E-2</v>
      </c>
      <c r="AC44" s="6">
        <f>'"cdf"'!AC21/'"cdf"'!$D21</f>
        <v>3.4066713981547238E-2</v>
      </c>
      <c r="AD44" s="6">
        <f>'"cdf"'!AD21/'"cdf"'!$D21</f>
        <v>2.9808374733853827E-2</v>
      </c>
      <c r="AE44" s="6">
        <f>'"cdf"'!AE21/'"cdf"'!$D21</f>
        <v>2.6969481902058227E-2</v>
      </c>
      <c r="AF44" s="6">
        <f>'"cdf"'!AF21/'"cdf"'!$D21</f>
        <v>2.3775727466288178E-2</v>
      </c>
      <c r="AG44" s="6">
        <f>'"cdf"'!AG21/'"cdf"'!$D21</f>
        <v>2.2001419446415926E-2</v>
      </c>
      <c r="AH44" s="6">
        <f>'"cdf"'!AH21/'"cdf"'!$D21</f>
        <v>1.9872249822569223E-2</v>
      </c>
      <c r="AI44" s="6">
        <f>'"cdf"'!AI21/'"cdf"'!$D21</f>
        <v>1.8097941802696964E-2</v>
      </c>
      <c r="AJ44" s="6">
        <f>'"cdf"'!AJ21/'"cdf"'!$D21</f>
        <v>1.6323633782824712E-2</v>
      </c>
      <c r="AK44" s="6">
        <f>'"cdf"'!AK21/'"cdf"'!$D21</f>
        <v>1.525904897090136E-2</v>
      </c>
      <c r="AL44" s="6">
        <f>'"cdf"'!AL21/'"cdf"'!$D21</f>
        <v>1.3484740951029108E-2</v>
      </c>
      <c r="AM44" s="6">
        <f>'"cdf"'!AM21/'"cdf"'!$D21</f>
        <v>1.3129879347054656E-2</v>
      </c>
      <c r="AN44" s="6">
        <f>'"cdf"'!AN21/'"cdf"'!$D21</f>
        <v>1.2420156139105756E-2</v>
      </c>
      <c r="AO44" s="6">
        <f>'"cdf"'!AO21/'"cdf"'!$D21</f>
        <v>1.2065294535131305E-2</v>
      </c>
      <c r="AP44" s="6">
        <f>'"cdf"'!AP21/'"cdf"'!$D21</f>
        <v>8.5166784953868025E-3</v>
      </c>
      <c r="AQ44" s="6">
        <f>'"cdf"'!AQ21/'"cdf"'!$D21</f>
        <v>7.097232079488998E-3</v>
      </c>
      <c r="AR44" s="6">
        <f>'"cdf"'!AR21/'"cdf"'!$D21</f>
        <v>7.097232079488998E-3</v>
      </c>
      <c r="AS44" s="6">
        <f>'"cdf"'!AS21/'"cdf"'!$D21</f>
        <v>7.097232079488998E-3</v>
      </c>
      <c r="AT44" s="6">
        <f>'"cdf"'!AT21/'"cdf"'!$D21</f>
        <v>7.097232079488998E-3</v>
      </c>
      <c r="AU44" s="6">
        <f>'"cdf"'!AU21/'"cdf"'!$D21</f>
        <v>7.097232079488998E-3</v>
      </c>
      <c r="AV44" s="6">
        <f>'"cdf"'!AV21/'"cdf"'!$D21</f>
        <v>7.097232079488998E-3</v>
      </c>
      <c r="AW44" s="6">
        <f>'"cdf"'!AW21/'"cdf"'!$D21</f>
        <v>6.3875088715400971E-3</v>
      </c>
      <c r="AX44" s="6">
        <f>'"cdf"'!AX21/'"cdf"'!$D21</f>
        <v>6.0326472675656462E-3</v>
      </c>
      <c r="AY44" s="6">
        <f>'"cdf"'!AY21/'"cdf"'!$D21</f>
        <v>6.0326472675656462E-3</v>
      </c>
      <c r="AZ44" s="6">
        <f>'"cdf"'!AZ21/'"cdf"'!$D21</f>
        <v>6.0326472675656462E-3</v>
      </c>
      <c r="BA44" s="6">
        <f>'"cdf"'!BA21/'"cdf"'!$D21</f>
        <v>6.0326472675656462E-3</v>
      </c>
      <c r="BB44" s="6">
        <f>'"cdf"'!BB21/'"cdf"'!$D21</f>
        <v>6.0326472675656462E-3</v>
      </c>
      <c r="BC44" s="6">
        <f>'"cdf"'!BC21/'"cdf"'!$D21</f>
        <v>6.0326472675656462E-3</v>
      </c>
      <c r="BD44" s="6">
        <f>'"cdf"'!BD21/'"cdf"'!$D21</f>
        <v>6.0326472675656462E-3</v>
      </c>
      <c r="BE44" s="6">
        <f>'"cdf"'!BE21/'"cdf"'!$D21</f>
        <v>6.0326472675656462E-3</v>
      </c>
      <c r="BF44" s="6">
        <f>'"cdf"'!BF21/'"cdf"'!$D21</f>
        <v>6.0326472675656462E-3</v>
      </c>
      <c r="BG44" s="6">
        <f>'"cdf"'!BG21/'"cdf"'!$D21</f>
        <v>5.6777856635911962E-3</v>
      </c>
      <c r="BH44" s="6">
        <f>'"cdf"'!BH21/'"cdf"'!$D21</f>
        <v>5.3229240596167453E-3</v>
      </c>
      <c r="BI44" s="6">
        <f>'"cdf"'!BI21/'"cdf"'!$D21</f>
        <v>5.3229240596167453E-3</v>
      </c>
      <c r="BJ44" s="6">
        <f>'"cdf"'!BJ21/'"cdf"'!$D21</f>
        <v>4.9680624556422952E-3</v>
      </c>
      <c r="BK44" s="6">
        <f>'"cdf"'!BK21/'"cdf"'!$D21</f>
        <v>4.6132008516678452E-3</v>
      </c>
      <c r="BL44" s="6">
        <f>'"cdf"'!BL21/'"cdf"'!$D21</f>
        <v>4.6132008516678452E-3</v>
      </c>
      <c r="BM44" s="6">
        <f>'"cdf"'!BM21/'"cdf"'!$D21</f>
        <v>4.6132008516678452E-3</v>
      </c>
      <c r="BN44" s="6">
        <f>'"cdf"'!BN21/'"cdf"'!$D21</f>
        <v>3.9034776437189438E-3</v>
      </c>
      <c r="BO44" s="6">
        <f>'"cdf"'!BO21/'"cdf"'!$D21</f>
        <v>3.9034776437189438E-3</v>
      </c>
      <c r="BP44" s="6">
        <f>'"cdf"'!BP21/'"cdf"'!$D21</f>
        <v>3.9034776437189438E-3</v>
      </c>
      <c r="BQ44" s="6">
        <f>'"cdf"'!BQ21/'"cdf"'!$D21</f>
        <v>3.9034776437189438E-3</v>
      </c>
      <c r="BR44" s="6">
        <f>'"cdf"'!BR21/'"cdf"'!$D21</f>
        <v>3.9034776437189438E-3</v>
      </c>
      <c r="BS44" s="6">
        <f>'"cdf"'!BS21/'"cdf"'!$D21</f>
        <v>3.9034776437189438E-3</v>
      </c>
      <c r="BT44" s="6">
        <f>'"cdf"'!BT21/'"cdf"'!$D21</f>
        <v>3.9034776437189438E-3</v>
      </c>
      <c r="BU44" s="7">
        <f>'"cdf"'!BU21/'"cdf"'!$D21</f>
        <v>3.9034776437189438E-3</v>
      </c>
      <c r="BW44" s="14">
        <f t="shared" si="8"/>
        <v>15</v>
      </c>
      <c r="BX44" s="14">
        <f t="shared" si="8"/>
        <v>18</v>
      </c>
      <c r="BY44" s="14">
        <f t="shared" si="8"/>
        <v>18</v>
      </c>
      <c r="BZ44" s="14">
        <f t="shared" si="8"/>
        <v>19</v>
      </c>
      <c r="CA44" s="14">
        <f t="shared" si="8"/>
        <v>19</v>
      </c>
      <c r="CB44" s="14">
        <f t="shared" si="8"/>
        <v>19</v>
      </c>
      <c r="CC44" s="14">
        <f t="shared" si="8"/>
        <v>20</v>
      </c>
      <c r="CD44" s="14">
        <f t="shared" si="8"/>
        <v>20</v>
      </c>
      <c r="CE44" s="14">
        <f t="shared" si="8"/>
        <v>21</v>
      </c>
      <c r="CF44" s="14">
        <f t="shared" si="8"/>
        <v>25</v>
      </c>
      <c r="CG44" s="14">
        <f t="shared" si="8"/>
        <v>27</v>
      </c>
      <c r="CI44" s="14">
        <f t="shared" si="11"/>
        <v>44.49799999999999</v>
      </c>
      <c r="CJ44" s="14">
        <f t="shared" si="12"/>
        <v>47.121999999999993</v>
      </c>
      <c r="CK44" s="14">
        <f t="shared" si="13"/>
        <v>47.927142857142854</v>
      </c>
      <c r="CL44" s="14">
        <f t="shared" si="14"/>
        <v>48.239756782039287</v>
      </c>
      <c r="CM44" s="14">
        <f t="shared" si="15"/>
        <v>48.503367633302155</v>
      </c>
      <c r="CN44" s="14">
        <f t="shared" si="16"/>
        <v>48.766978484565016</v>
      </c>
      <c r="CO44" s="14">
        <f t="shared" si="17"/>
        <v>49.085826771653551</v>
      </c>
      <c r="CP44" s="14">
        <f t="shared" si="18"/>
        <v>49.825459317585306</v>
      </c>
      <c r="CQ44" s="14">
        <f t="shared" si="19"/>
        <v>50.900836820083683</v>
      </c>
      <c r="CR44" s="14">
        <f t="shared" si="20"/>
        <v>54.414705882352933</v>
      </c>
      <c r="CS44" s="14">
        <f t="shared" si="21"/>
        <v>56.955000000000005</v>
      </c>
      <c r="CU44" s="14">
        <f t="shared" si="10"/>
        <v>-3.5020000000000095</v>
      </c>
      <c r="CV44" s="14">
        <f t="shared" si="10"/>
        <v>-0.87800000000000722</v>
      </c>
      <c r="CW44" s="14">
        <f t="shared" si="10"/>
        <v>-7.2857142857145618E-2</v>
      </c>
      <c r="CX44" s="14">
        <f t="shared" si="10"/>
        <v>0.23975678203928652</v>
      </c>
      <c r="CY44" s="14">
        <f t="shared" si="10"/>
        <v>0.50336763330215462</v>
      </c>
      <c r="CZ44" s="14">
        <f t="shared" si="10"/>
        <v>0.76697848456501561</v>
      </c>
      <c r="DA44" s="14">
        <f t="shared" si="10"/>
        <v>1.0858267716535508</v>
      </c>
      <c r="DB44" s="14">
        <f t="shared" si="10"/>
        <v>1.825459317585306</v>
      </c>
      <c r="DC44" s="14">
        <f t="shared" si="10"/>
        <v>2.9008368200836827</v>
      </c>
      <c r="DD44" s="14">
        <f t="shared" si="10"/>
        <v>6.4147058823529335</v>
      </c>
      <c r="DE44" s="14">
        <f t="shared" si="10"/>
        <v>8.9550000000000054</v>
      </c>
      <c r="DG44" s="14">
        <f>CU44/$B44</f>
        <v>-7.2958333333333528E-2</v>
      </c>
      <c r="DH44" s="14">
        <f>CV44/$B44</f>
        <v>-1.8291666666666817E-2</v>
      </c>
      <c r="DI44" s="14">
        <f>CW44/$B44</f>
        <v>-1.5178571428572003E-3</v>
      </c>
      <c r="DJ44" s="14">
        <f>CX44/$B44</f>
        <v>4.9949329591518028E-3</v>
      </c>
      <c r="DK44" s="14">
        <f>CY44/$B44</f>
        <v>1.0486825693794888E-2</v>
      </c>
      <c r="DL44" s="14">
        <f>CZ44/$B44</f>
        <v>1.5978718428437826E-2</v>
      </c>
      <c r="DM44" s="14">
        <f>DA44/$B44</f>
        <v>2.2621391076115643E-2</v>
      </c>
      <c r="DN44" s="14">
        <f>DB44/$B44</f>
        <v>3.8030402449693877E-2</v>
      </c>
      <c r="DO44" s="14">
        <f>DC44/$B44</f>
        <v>6.0434100418410054E-2</v>
      </c>
      <c r="DP44" s="14">
        <f>DD44/$B44</f>
        <v>0.13363970588235277</v>
      </c>
      <c r="DQ44" s="14">
        <f>DE44/$B44</f>
        <v>0.1865625000000001</v>
      </c>
      <c r="DT44">
        <v>7556</v>
      </c>
    </row>
    <row r="45" spans="1:124" x14ac:dyDescent="0.25">
      <c r="A45">
        <v>20</v>
      </c>
      <c r="B45">
        <v>49</v>
      </c>
      <c r="C45" s="5">
        <f>SUM(pdf!C22:$BU22)</f>
        <v>0.99999999999999978</v>
      </c>
      <c r="D45" s="6">
        <f>'"cdf"'!D22/'"cdf"'!$D22</f>
        <v>1</v>
      </c>
      <c r="E45" s="6">
        <f>'"cdf"'!E22/'"cdf"'!$D22</f>
        <v>0.99952741020793956</v>
      </c>
      <c r="F45" s="6">
        <f>'"cdf"'!F22/'"cdf"'!$D22</f>
        <v>0.99858223062381857</v>
      </c>
      <c r="G45" s="6">
        <f>'"cdf"'!G22/'"cdf"'!$D22</f>
        <v>0.99810964083175802</v>
      </c>
      <c r="H45" s="6">
        <f>'"cdf"'!H22/'"cdf"'!$D22</f>
        <v>0.99763705103969758</v>
      </c>
      <c r="I45" s="6">
        <f>'"cdf"'!I22/'"cdf"'!$D22</f>
        <v>0.99621928166351603</v>
      </c>
      <c r="J45" s="6">
        <f>'"cdf"'!J22/'"cdf"'!$D22</f>
        <v>0.99432892249527416</v>
      </c>
      <c r="K45" s="6">
        <f>'"cdf"'!K22/'"cdf"'!$D22</f>
        <v>0.99291115311909262</v>
      </c>
      <c r="L45" s="6">
        <f>'"cdf"'!L22/'"cdf"'!$D22</f>
        <v>0.99007561436672975</v>
      </c>
      <c r="M45" s="6">
        <f>'"cdf"'!M22/'"cdf"'!$D22</f>
        <v>0.98771266540642721</v>
      </c>
      <c r="N45" s="6">
        <f>'"cdf"'!N22/'"cdf"'!$D22</f>
        <v>0.98487712665406435</v>
      </c>
      <c r="O45" s="6">
        <f>'"cdf"'!O22/'"cdf"'!$D22</f>
        <v>0.98156899810964093</v>
      </c>
      <c r="P45" s="6">
        <f>'"cdf"'!P22/'"cdf"'!$D22</f>
        <v>0.97448015122873355</v>
      </c>
      <c r="Q45" s="6">
        <f>'"cdf"'!Q22/'"cdf"'!$D22</f>
        <v>0.96928166351606804</v>
      </c>
      <c r="R45" s="6">
        <f>'"cdf"'!R22/'"cdf"'!$D22</f>
        <v>0.95746691871455569</v>
      </c>
      <c r="S45" s="6">
        <f>'"cdf"'!S22/'"cdf"'!$D22</f>
        <v>0.93383742911153111</v>
      </c>
      <c r="T45" s="6">
        <f>'"cdf"'!T22/'"cdf"'!$D22</f>
        <v>0.90170132325141772</v>
      </c>
      <c r="U45" s="6">
        <f>'"cdf"'!U22/'"cdf"'!$D22</f>
        <v>0.84640831758034019</v>
      </c>
      <c r="V45" s="6">
        <f>'"cdf"'!V22/'"cdf"'!$D22</f>
        <v>0.73724007561436655</v>
      </c>
      <c r="W45" s="6">
        <f>'"cdf"'!W22/'"cdf"'!$D22</f>
        <v>0.36153119092627628</v>
      </c>
      <c r="X45" s="6">
        <f>'"cdf"'!X22/'"cdf"'!$D22</f>
        <v>0.21030245746691875</v>
      </c>
      <c r="Y45" s="6">
        <f>'"cdf"'!Y22/'"cdf"'!$D22</f>
        <v>0.13705103969754251</v>
      </c>
      <c r="Z45" s="6">
        <f>'"cdf"'!Z22/'"cdf"'!$D22</f>
        <v>9.1209829867674758E-2</v>
      </c>
      <c r="AA45" s="6">
        <f>'"cdf"'!AA22/'"cdf"'!$D22</f>
        <v>6.379962192816642E-2</v>
      </c>
      <c r="AB45" s="6">
        <f>'"cdf"'!AB22/'"cdf"'!$D22</f>
        <v>5.0567107750472642E-2</v>
      </c>
      <c r="AC45" s="6">
        <f>'"cdf"'!AC22/'"cdf"'!$D22</f>
        <v>4.1587901701323281E-2</v>
      </c>
      <c r="AD45" s="6">
        <f>'"cdf"'!AD22/'"cdf"'!$D22</f>
        <v>3.6862003780718355E-2</v>
      </c>
      <c r="AE45" s="6">
        <f>'"cdf"'!AE22/'"cdf"'!$D22</f>
        <v>3.1663516068052941E-2</v>
      </c>
      <c r="AF45" s="6">
        <f>'"cdf"'!AF22/'"cdf"'!$D22</f>
        <v>2.882797731569001E-2</v>
      </c>
      <c r="AG45" s="6">
        <f>'"cdf"'!AG22/'"cdf"'!$D22</f>
        <v>2.6937618147448036E-2</v>
      </c>
      <c r="AH45" s="6">
        <f>'"cdf"'!AH22/'"cdf"'!$D22</f>
        <v>2.4574669187145574E-2</v>
      </c>
      <c r="AI45" s="6">
        <f>'"cdf"'!AI22/'"cdf"'!$D22</f>
        <v>2.26843100189036E-2</v>
      </c>
      <c r="AJ45" s="6">
        <f>'"cdf"'!AJ22/'"cdf"'!$D22</f>
        <v>2.2211720226843111E-2</v>
      </c>
      <c r="AK45" s="6">
        <f>'"cdf"'!AK22/'"cdf"'!$D22</f>
        <v>2.0793950850661633E-2</v>
      </c>
      <c r="AL45" s="6">
        <f>'"cdf"'!AL22/'"cdf"'!$D22</f>
        <v>2.0793950850661633E-2</v>
      </c>
      <c r="AM45" s="6">
        <f>'"cdf"'!AM22/'"cdf"'!$D22</f>
        <v>1.9848771266540648E-2</v>
      </c>
      <c r="AN45" s="6">
        <f>'"cdf"'!AN22/'"cdf"'!$D22</f>
        <v>1.9376181474480156E-2</v>
      </c>
      <c r="AO45" s="6">
        <f>'"cdf"'!AO22/'"cdf"'!$D22</f>
        <v>1.8431001890359171E-2</v>
      </c>
      <c r="AP45" s="6">
        <f>'"cdf"'!AP22/'"cdf"'!$D22</f>
        <v>1.7485822306238186E-2</v>
      </c>
      <c r="AQ45" s="6">
        <f>'"cdf"'!AQ22/'"cdf"'!$D22</f>
        <v>1.465028355387525E-2</v>
      </c>
      <c r="AR45" s="6">
        <f>'"cdf"'!AR22/'"cdf"'!$D22</f>
        <v>1.465028355387525E-2</v>
      </c>
      <c r="AS45" s="6">
        <f>'"cdf"'!AS22/'"cdf"'!$D22</f>
        <v>1.465028355387525E-2</v>
      </c>
      <c r="AT45" s="6">
        <f>'"cdf"'!AT22/'"cdf"'!$D22</f>
        <v>1.465028355387525E-2</v>
      </c>
      <c r="AU45" s="6">
        <f>'"cdf"'!AU22/'"cdf"'!$D22</f>
        <v>1.4177693761814757E-2</v>
      </c>
      <c r="AV45" s="6">
        <f>'"cdf"'!AV22/'"cdf"'!$D22</f>
        <v>1.4177693761814757E-2</v>
      </c>
      <c r="AW45" s="6">
        <f>'"cdf"'!AW22/'"cdf"'!$D22</f>
        <v>1.3232514177693775E-2</v>
      </c>
      <c r="AX45" s="6">
        <f>'"cdf"'!AX22/'"cdf"'!$D22</f>
        <v>1.3232514177693775E-2</v>
      </c>
      <c r="AY45" s="6">
        <f>'"cdf"'!AY22/'"cdf"'!$D22</f>
        <v>1.2759924385633283E-2</v>
      </c>
      <c r="AZ45" s="6">
        <f>'"cdf"'!AZ22/'"cdf"'!$D22</f>
        <v>1.2759924385633283E-2</v>
      </c>
      <c r="BA45" s="6">
        <f>'"cdf"'!BA22/'"cdf"'!$D22</f>
        <v>1.2287334593572792E-2</v>
      </c>
      <c r="BB45" s="6">
        <f>'"cdf"'!BB22/'"cdf"'!$D22</f>
        <v>1.18147448015123E-2</v>
      </c>
      <c r="BC45" s="6">
        <f>'"cdf"'!BC22/'"cdf"'!$D22</f>
        <v>1.18147448015123E-2</v>
      </c>
      <c r="BD45" s="6">
        <f>'"cdf"'!BD22/'"cdf"'!$D22</f>
        <v>1.18147448015123E-2</v>
      </c>
      <c r="BE45" s="6">
        <f>'"cdf"'!BE22/'"cdf"'!$D22</f>
        <v>1.18147448015123E-2</v>
      </c>
      <c r="BF45" s="6">
        <f>'"cdf"'!BF22/'"cdf"'!$D22</f>
        <v>1.18147448015123E-2</v>
      </c>
      <c r="BG45" s="6">
        <f>'"cdf"'!BG22/'"cdf"'!$D22</f>
        <v>1.18147448015123E-2</v>
      </c>
      <c r="BH45" s="6">
        <f>'"cdf"'!BH22/'"cdf"'!$D22</f>
        <v>1.18147448015123E-2</v>
      </c>
      <c r="BI45" s="6">
        <f>'"cdf"'!BI22/'"cdf"'!$D22</f>
        <v>1.18147448015123E-2</v>
      </c>
      <c r="BJ45" s="6">
        <f>'"cdf"'!BJ22/'"cdf"'!$D22</f>
        <v>1.18147448015123E-2</v>
      </c>
      <c r="BK45" s="6">
        <f>'"cdf"'!BK22/'"cdf"'!$D22</f>
        <v>1.1342155009451807E-2</v>
      </c>
      <c r="BL45" s="6">
        <f>'"cdf"'!BL22/'"cdf"'!$D22</f>
        <v>1.0869565217391314E-2</v>
      </c>
      <c r="BM45" s="6">
        <f>'"cdf"'!BM22/'"cdf"'!$D22</f>
        <v>1.0869565217391314E-2</v>
      </c>
      <c r="BN45" s="6">
        <f>'"cdf"'!BN22/'"cdf"'!$D22</f>
        <v>1.0869565217391314E-2</v>
      </c>
      <c r="BO45" s="6">
        <f>'"cdf"'!BO22/'"cdf"'!$D22</f>
        <v>1.0869565217391314E-2</v>
      </c>
      <c r="BP45" s="6">
        <f>'"cdf"'!BP22/'"cdf"'!$D22</f>
        <v>1.0869565217391314E-2</v>
      </c>
      <c r="BQ45" s="6">
        <f>'"cdf"'!BQ22/'"cdf"'!$D22</f>
        <v>1.0869565217391314E-2</v>
      </c>
      <c r="BR45" s="6">
        <f>'"cdf"'!BR22/'"cdf"'!$D22</f>
        <v>9.9243856332703311E-3</v>
      </c>
      <c r="BS45" s="6">
        <f>'"cdf"'!BS22/'"cdf"'!$D22</f>
        <v>9.9243856332703311E-3</v>
      </c>
      <c r="BT45" s="6">
        <f>'"cdf"'!BT22/'"cdf"'!$D22</f>
        <v>9.9243856332703311E-3</v>
      </c>
      <c r="BU45" s="7">
        <f>'"cdf"'!BU22/'"cdf"'!$D22</f>
        <v>9.4517958412098386E-3</v>
      </c>
      <c r="BW45" s="14">
        <f t="shared" si="8"/>
        <v>16</v>
      </c>
      <c r="BX45" s="14">
        <f t="shared" si="8"/>
        <v>18</v>
      </c>
      <c r="BY45" s="14">
        <f t="shared" si="8"/>
        <v>19</v>
      </c>
      <c r="BZ45" s="14">
        <f t="shared" si="8"/>
        <v>20</v>
      </c>
      <c r="CA45" s="14">
        <f t="shared" si="8"/>
        <v>20</v>
      </c>
      <c r="CB45" s="14">
        <f t="shared" si="8"/>
        <v>20</v>
      </c>
      <c r="CC45" s="14">
        <f t="shared" si="8"/>
        <v>21</v>
      </c>
      <c r="CD45" s="14">
        <f t="shared" si="8"/>
        <v>21</v>
      </c>
      <c r="CE45" s="14">
        <f t="shared" si="8"/>
        <v>22</v>
      </c>
      <c r="CF45" s="14">
        <f t="shared" si="8"/>
        <v>26</v>
      </c>
      <c r="CG45" s="14">
        <f t="shared" si="8"/>
        <v>29</v>
      </c>
      <c r="CI45" s="14">
        <f t="shared" si="11"/>
        <v>45.316000000000003</v>
      </c>
      <c r="CJ45" s="14">
        <f t="shared" si="12"/>
        <v>47.935042735042735</v>
      </c>
      <c r="CK45" s="14">
        <f t="shared" si="13"/>
        <v>48.883116883116877</v>
      </c>
      <c r="CL45" s="14">
        <f t="shared" si="14"/>
        <v>49.232201257861632</v>
      </c>
      <c r="CM45" s="14">
        <f t="shared" si="15"/>
        <v>49.498364779874208</v>
      </c>
      <c r="CN45" s="14">
        <f t="shared" si="16"/>
        <v>49.764528301886799</v>
      </c>
      <c r="CO45" s="14">
        <f t="shared" si="17"/>
        <v>50.076250000000002</v>
      </c>
      <c r="CP45" s="14">
        <f t="shared" si="18"/>
        <v>50.737499999999997</v>
      </c>
      <c r="CQ45" s="14">
        <f t="shared" si="19"/>
        <v>51.823225806451617</v>
      </c>
      <c r="CR45" s="14">
        <f t="shared" si="20"/>
        <v>55.06315789473684</v>
      </c>
      <c r="CS45" s="14">
        <f t="shared" si="21"/>
        <v>58.58666666666668</v>
      </c>
      <c r="CU45" s="14">
        <f t="shared" si="10"/>
        <v>-3.6839999999999975</v>
      </c>
      <c r="CV45" s="14">
        <f t="shared" si="10"/>
        <v>-1.0649572649572647</v>
      </c>
      <c r="CW45" s="14">
        <f t="shared" si="10"/>
        <v>-0.11688311688312325</v>
      </c>
      <c r="CX45" s="14">
        <f t="shared" si="10"/>
        <v>0.23220125786163237</v>
      </c>
      <c r="CY45" s="14">
        <f t="shared" si="10"/>
        <v>0.49836477987420835</v>
      </c>
      <c r="CZ45" s="14">
        <f t="shared" si="10"/>
        <v>0.76452830188679854</v>
      </c>
      <c r="DA45" s="14">
        <f t="shared" si="10"/>
        <v>1.0762500000000017</v>
      </c>
      <c r="DB45" s="14">
        <f t="shared" si="10"/>
        <v>1.7374999999999972</v>
      </c>
      <c r="DC45" s="14">
        <f t="shared" si="10"/>
        <v>2.8232258064516174</v>
      </c>
      <c r="DD45" s="14">
        <f t="shared" si="10"/>
        <v>6.0631578947368396</v>
      </c>
      <c r="DE45" s="14">
        <f t="shared" si="10"/>
        <v>9.5866666666666802</v>
      </c>
      <c r="DG45" s="14">
        <f>CU45/$B45</f>
        <v>-7.5183673469387702E-2</v>
      </c>
      <c r="DH45" s="14">
        <f>CV45/$B45</f>
        <v>-2.1733821733821729E-2</v>
      </c>
      <c r="DI45" s="14">
        <f>CW45/$B45</f>
        <v>-2.3853697323086378E-3</v>
      </c>
      <c r="DJ45" s="14">
        <f>CX45/$B45</f>
        <v>4.7388011808496399E-3</v>
      </c>
      <c r="DK45" s="14">
        <f>CY45/$B45</f>
        <v>1.017070979335119E-2</v>
      </c>
      <c r="DL45" s="14">
        <f>CZ45/$B45</f>
        <v>1.5602618405853032E-2</v>
      </c>
      <c r="DM45" s="14">
        <f>DA45/$B45</f>
        <v>2.1964285714285749E-2</v>
      </c>
      <c r="DN45" s="14">
        <f>DB45/$B45</f>
        <v>3.5459183673469327E-2</v>
      </c>
      <c r="DO45" s="14">
        <f>DC45/$B45</f>
        <v>5.7616853192890151E-2</v>
      </c>
      <c r="DP45" s="14">
        <f>DD45/$B45</f>
        <v>0.12373791621911917</v>
      </c>
      <c r="DQ45" s="14">
        <f>DE45/$B45</f>
        <v>0.19564625850340164</v>
      </c>
      <c r="DT45">
        <v>5581</v>
      </c>
    </row>
    <row r="46" spans="1:124" x14ac:dyDescent="0.25">
      <c r="A46">
        <v>21</v>
      </c>
      <c r="B46">
        <v>50</v>
      </c>
      <c r="C46" s="5">
        <f>SUM(pdf!C23:$BU23)</f>
        <v>0.99999999999999756</v>
      </c>
      <c r="D46" s="6">
        <f>'"cdf"'!D23/'"cdf"'!$D23</f>
        <v>1</v>
      </c>
      <c r="E46" s="6">
        <f>'"cdf"'!E23/'"cdf"'!$D23</f>
        <v>0.99964476021314408</v>
      </c>
      <c r="F46" s="6">
        <f>'"cdf"'!F23/'"cdf"'!$D23</f>
        <v>0.99857904085257543</v>
      </c>
      <c r="G46" s="6">
        <f>'"cdf"'!G23/'"cdf"'!$D23</f>
        <v>0.99751332149200722</v>
      </c>
      <c r="H46" s="6">
        <f>'"cdf"'!H23/'"cdf"'!$D23</f>
        <v>0.99715808170515108</v>
      </c>
      <c r="I46" s="6">
        <f>'"cdf"'!I23/'"cdf"'!$D23</f>
        <v>0.99680284191829494</v>
      </c>
      <c r="J46" s="6">
        <f>'"cdf"'!J23/'"cdf"'!$D23</f>
        <v>0.99609236234458276</v>
      </c>
      <c r="K46" s="6">
        <f>'"cdf"'!K23/'"cdf"'!$D23</f>
        <v>0.99467140319715819</v>
      </c>
      <c r="L46" s="6">
        <f>'"cdf"'!L23/'"cdf"'!$D23</f>
        <v>0.99325044404973362</v>
      </c>
      <c r="M46" s="6">
        <f>'"cdf"'!M23/'"cdf"'!$D23</f>
        <v>0.99182948490230916</v>
      </c>
      <c r="N46" s="6">
        <f>'"cdf"'!N23/'"cdf"'!$D23</f>
        <v>0.98898756660746012</v>
      </c>
      <c r="O46" s="6">
        <f>'"cdf"'!O23/'"cdf"'!$D23</f>
        <v>0.98401420959147423</v>
      </c>
      <c r="P46" s="6">
        <f>'"cdf"'!P23/'"cdf"'!$D23</f>
        <v>0.97904085257548845</v>
      </c>
      <c r="Q46" s="6">
        <f>'"cdf"'!Q23/'"cdf"'!$D23</f>
        <v>0.96909413854351689</v>
      </c>
      <c r="R46" s="6">
        <f>'"cdf"'!R23/'"cdf"'!$D23</f>
        <v>0.96092362344582594</v>
      </c>
      <c r="S46" s="6">
        <f>'"cdf"'!S23/'"cdf"'!$D23</f>
        <v>0.94849023090586149</v>
      </c>
      <c r="T46" s="6">
        <f>'"cdf"'!T23/'"cdf"'!$D23</f>
        <v>0.93392539964476029</v>
      </c>
      <c r="U46" s="6">
        <f>'"cdf"'!U23/'"cdf"'!$D23</f>
        <v>0.90799289520426285</v>
      </c>
      <c r="V46" s="6">
        <f>'"cdf"'!V23/'"cdf"'!$D23</f>
        <v>0.85968028419182918</v>
      </c>
      <c r="W46" s="6">
        <f>'"cdf"'!W23/'"cdf"'!$D23</f>
        <v>0.74635879218472423</v>
      </c>
      <c r="X46" s="6">
        <f>'"cdf"'!X23/'"cdf"'!$D23</f>
        <v>0.34920071047957424</v>
      </c>
      <c r="Y46" s="6">
        <f>'"cdf"'!Y23/'"cdf"'!$D23</f>
        <v>0.21776198934280666</v>
      </c>
      <c r="Z46" s="6">
        <f>'"cdf"'!Z23/'"cdf"'!$D23</f>
        <v>0.13783303730017774</v>
      </c>
      <c r="AA46" s="6">
        <f>'"cdf"'!AA23/'"cdf"'!$D23</f>
        <v>9.6980461811723012E-2</v>
      </c>
      <c r="AB46" s="6">
        <f>'"cdf"'!AB23/'"cdf"'!$D23</f>
        <v>6.8206039076376679E-2</v>
      </c>
      <c r="AC46" s="6">
        <f>'"cdf"'!AC23/'"cdf"'!$D23</f>
        <v>4.8312611012433435E-2</v>
      </c>
      <c r="AD46" s="6">
        <f>'"cdf"'!AD23/'"cdf"'!$D23</f>
        <v>3.7655417406749575E-2</v>
      </c>
      <c r="AE46" s="6">
        <f>'"cdf"'!AE23/'"cdf"'!$D23</f>
        <v>3.2682060390763788E-2</v>
      </c>
      <c r="AF46" s="6">
        <f>'"cdf"'!AF23/'"cdf"'!$D23</f>
        <v>2.7708703374778008E-2</v>
      </c>
      <c r="AG46" s="6">
        <f>'"cdf"'!AG23/'"cdf"'!$D23</f>
        <v>2.3801065719360602E-2</v>
      </c>
      <c r="AH46" s="6">
        <f>'"cdf"'!AH23/'"cdf"'!$D23</f>
        <v>2.0959147424511586E-2</v>
      </c>
      <c r="AI46" s="6">
        <f>'"cdf"'!AI23/'"cdf"'!$D23</f>
        <v>1.8472468916518683E-2</v>
      </c>
      <c r="AJ46" s="6">
        <f>'"cdf"'!AJ23/'"cdf"'!$D23</f>
        <v>1.7406749555950295E-2</v>
      </c>
      <c r="AK46" s="6">
        <f>'"cdf"'!AK23/'"cdf"'!$D23</f>
        <v>1.6341030195381911E-2</v>
      </c>
      <c r="AL46" s="6">
        <f>'"cdf"'!AL23/'"cdf"'!$D23</f>
        <v>1.5630550621669653E-2</v>
      </c>
      <c r="AM46" s="6">
        <f>'"cdf"'!AM23/'"cdf"'!$D23</f>
        <v>1.4920071047957397E-2</v>
      </c>
      <c r="AN46" s="6">
        <f>'"cdf"'!AN23/'"cdf"'!$D23</f>
        <v>1.3854351687389011E-2</v>
      </c>
      <c r="AO46" s="6">
        <f>'"cdf"'!AO23/'"cdf"'!$D23</f>
        <v>1.3499111900532882E-2</v>
      </c>
      <c r="AP46" s="6">
        <f>'"cdf"'!AP23/'"cdf"'!$D23</f>
        <v>1.1722912966252236E-2</v>
      </c>
      <c r="AQ46" s="6">
        <f>'"cdf"'!AQ23/'"cdf"'!$D23</f>
        <v>1.1722912966252236E-2</v>
      </c>
      <c r="AR46" s="6">
        <f>'"cdf"'!AR23/'"cdf"'!$D23</f>
        <v>9.9467140319715926E-3</v>
      </c>
      <c r="AS46" s="6">
        <f>'"cdf"'!AS23/'"cdf"'!$D23</f>
        <v>9.2362344582593361E-3</v>
      </c>
      <c r="AT46" s="6">
        <f>'"cdf"'!AT23/'"cdf"'!$D23</f>
        <v>9.2362344582593361E-3</v>
      </c>
      <c r="AU46" s="6">
        <f>'"cdf"'!AU23/'"cdf"'!$D23</f>
        <v>9.2362344582593361E-3</v>
      </c>
      <c r="AV46" s="6">
        <f>'"cdf"'!AV23/'"cdf"'!$D23</f>
        <v>8.880994671403207E-3</v>
      </c>
      <c r="AW46" s="6">
        <f>'"cdf"'!AW23/'"cdf"'!$D23</f>
        <v>6.7495559502664341E-3</v>
      </c>
      <c r="AX46" s="6">
        <f>'"cdf"'!AX23/'"cdf"'!$D23</f>
        <v>6.7495559502664341E-3</v>
      </c>
      <c r="AY46" s="6">
        <f>'"cdf"'!AY23/'"cdf"'!$D23</f>
        <v>6.394316163410305E-3</v>
      </c>
      <c r="AZ46" s="6">
        <f>'"cdf"'!AZ23/'"cdf"'!$D23</f>
        <v>6.0390763765541767E-3</v>
      </c>
      <c r="BA46" s="6">
        <f>'"cdf"'!BA23/'"cdf"'!$D23</f>
        <v>6.0390763765541767E-3</v>
      </c>
      <c r="BB46" s="6">
        <f>'"cdf"'!BB23/'"cdf"'!$D23</f>
        <v>6.0390763765541767E-3</v>
      </c>
      <c r="BC46" s="6">
        <f>'"cdf"'!BC23/'"cdf"'!$D23</f>
        <v>6.0390763765541767E-3</v>
      </c>
      <c r="BD46" s="6">
        <f>'"cdf"'!BD23/'"cdf"'!$D23</f>
        <v>6.0390763765541767E-3</v>
      </c>
      <c r="BE46" s="6">
        <f>'"cdf"'!BE23/'"cdf"'!$D23</f>
        <v>5.6838365896980493E-3</v>
      </c>
      <c r="BF46" s="6">
        <f>'"cdf"'!BF23/'"cdf"'!$D23</f>
        <v>5.6838365896980493E-3</v>
      </c>
      <c r="BG46" s="6">
        <f>'"cdf"'!BG23/'"cdf"'!$D23</f>
        <v>5.6838365896980493E-3</v>
      </c>
      <c r="BH46" s="6">
        <f>'"cdf"'!BH23/'"cdf"'!$D23</f>
        <v>5.6838365896980493E-3</v>
      </c>
      <c r="BI46" s="6">
        <f>'"cdf"'!BI23/'"cdf"'!$D23</f>
        <v>5.3285968028419202E-3</v>
      </c>
      <c r="BJ46" s="6">
        <f>'"cdf"'!BJ23/'"cdf"'!$D23</f>
        <v>4.2628774422735346E-3</v>
      </c>
      <c r="BK46" s="6">
        <f>'"cdf"'!BK23/'"cdf"'!$D23</f>
        <v>3.9076376554174064E-3</v>
      </c>
      <c r="BL46" s="6">
        <f>'"cdf"'!BL23/'"cdf"'!$D23</f>
        <v>3.5523978685612781E-3</v>
      </c>
      <c r="BM46" s="6">
        <f>'"cdf"'!BM23/'"cdf"'!$D23</f>
        <v>3.5523978685612781E-3</v>
      </c>
      <c r="BN46" s="6">
        <f>'"cdf"'!BN23/'"cdf"'!$D23</f>
        <v>3.5523978685612781E-3</v>
      </c>
      <c r="BO46" s="6">
        <f>'"cdf"'!BO23/'"cdf"'!$D23</f>
        <v>3.5523978685612781E-3</v>
      </c>
      <c r="BP46" s="6">
        <f>'"cdf"'!BP23/'"cdf"'!$D23</f>
        <v>3.5523978685612781E-3</v>
      </c>
      <c r="BQ46" s="6">
        <f>'"cdf"'!BQ23/'"cdf"'!$D23</f>
        <v>3.5523978685612781E-3</v>
      </c>
      <c r="BR46" s="6">
        <f>'"cdf"'!BR23/'"cdf"'!$D23</f>
        <v>3.5523978685612781E-3</v>
      </c>
      <c r="BS46" s="6">
        <f>'"cdf"'!BS23/'"cdf"'!$D23</f>
        <v>3.5523978685612781E-3</v>
      </c>
      <c r="BT46" s="6">
        <f>'"cdf"'!BT23/'"cdf"'!$D23</f>
        <v>3.1971580817051499E-3</v>
      </c>
      <c r="BU46" s="7">
        <f>'"cdf"'!BU23/'"cdf"'!$D23</f>
        <v>3.1971580817051499E-3</v>
      </c>
      <c r="BW46" s="14">
        <f t="shared" si="8"/>
        <v>16</v>
      </c>
      <c r="BX46" s="14">
        <f t="shared" si="8"/>
        <v>20</v>
      </c>
      <c r="BY46" s="14">
        <f t="shared" si="8"/>
        <v>20</v>
      </c>
      <c r="BZ46" s="14">
        <f t="shared" si="8"/>
        <v>21</v>
      </c>
      <c r="CA46" s="14">
        <f t="shared" si="8"/>
        <v>21</v>
      </c>
      <c r="CB46" s="14">
        <f t="shared" si="8"/>
        <v>21</v>
      </c>
      <c r="CC46" s="14">
        <f t="shared" si="8"/>
        <v>21</v>
      </c>
      <c r="CD46" s="14">
        <f t="shared" si="8"/>
        <v>22</v>
      </c>
      <c r="CE46" s="14">
        <f t="shared" si="8"/>
        <v>23</v>
      </c>
      <c r="CF46" s="14">
        <f t="shared" si="8"/>
        <v>26</v>
      </c>
      <c r="CG46" s="14">
        <f t="shared" si="8"/>
        <v>29</v>
      </c>
      <c r="CI46" s="14">
        <f t="shared" si="11"/>
        <v>45.878571428571433</v>
      </c>
      <c r="CJ46" s="14">
        <f t="shared" si="12"/>
        <v>49.085423197492155</v>
      </c>
      <c r="CK46" s="14">
        <f t="shared" si="13"/>
        <v>49.967868338557992</v>
      </c>
      <c r="CL46" s="14">
        <f t="shared" si="14"/>
        <v>50.242620751341676</v>
      </c>
      <c r="CM46" s="14">
        <f t="shared" si="15"/>
        <v>50.494409660107337</v>
      </c>
      <c r="CN46" s="14">
        <f t="shared" si="16"/>
        <v>50.746198568872984</v>
      </c>
      <c r="CO46" s="14">
        <f t="shared" si="17"/>
        <v>50.997987477638638</v>
      </c>
      <c r="CP46" s="14">
        <f t="shared" si="18"/>
        <v>51.754729729729725</v>
      </c>
      <c r="CQ46" s="14">
        <f t="shared" si="19"/>
        <v>52.847777777777779</v>
      </c>
      <c r="CR46" s="14">
        <f t="shared" si="20"/>
        <v>55.915178571428569</v>
      </c>
      <c r="CS46" s="14">
        <f t="shared" si="21"/>
        <v>58.539285714285711</v>
      </c>
      <c r="CU46" s="14">
        <f t="shared" si="10"/>
        <v>-4.1214285714285666</v>
      </c>
      <c r="CV46" s="14">
        <f t="shared" si="10"/>
        <v>-0.91457680250784534</v>
      </c>
      <c r="CW46" s="14">
        <f t="shared" si="10"/>
        <v>-3.2131661442008408E-2</v>
      </c>
      <c r="CX46" s="14">
        <f t="shared" si="10"/>
        <v>0.2426207513416756</v>
      </c>
      <c r="CY46" s="14">
        <f t="shared" si="10"/>
        <v>0.49440966010733689</v>
      </c>
      <c r="CZ46" s="14">
        <f t="shared" si="10"/>
        <v>0.74619856887298397</v>
      </c>
      <c r="DA46" s="14">
        <f t="shared" si="10"/>
        <v>0.99798747763863815</v>
      </c>
      <c r="DB46" s="14">
        <f t="shared" si="10"/>
        <v>1.7547297297297249</v>
      </c>
      <c r="DC46" s="14">
        <f t="shared" si="10"/>
        <v>2.8477777777777789</v>
      </c>
      <c r="DD46" s="14">
        <f t="shared" si="10"/>
        <v>5.9151785714285694</v>
      </c>
      <c r="DE46" s="14">
        <f t="shared" si="10"/>
        <v>8.539285714285711</v>
      </c>
      <c r="DG46" s="14">
        <f>CU46/$B46</f>
        <v>-8.2428571428571337E-2</v>
      </c>
      <c r="DH46" s="14">
        <f>CV46/$B46</f>
        <v>-1.8291536050156907E-2</v>
      </c>
      <c r="DI46" s="14">
        <f>CW46/$B46</f>
        <v>-6.4263322884016815E-4</v>
      </c>
      <c r="DJ46" s="14">
        <f>CX46/$B46</f>
        <v>4.8524150268335117E-3</v>
      </c>
      <c r="DK46" s="14">
        <f>CY46/$B46</f>
        <v>9.8881932021467386E-3</v>
      </c>
      <c r="DL46" s="14">
        <f>CZ46/$B46</f>
        <v>1.4923971377459679E-2</v>
      </c>
      <c r="DM46" s="14">
        <f>DA46/$B46</f>
        <v>1.9959749552772764E-2</v>
      </c>
      <c r="DN46" s="14">
        <f>DB46/$B46</f>
        <v>3.5094594594594498E-2</v>
      </c>
      <c r="DO46" s="14">
        <f>DC46/$B46</f>
        <v>5.6955555555555579E-2</v>
      </c>
      <c r="DP46" s="14">
        <f>DD46/$B46</f>
        <v>0.11830357142857138</v>
      </c>
      <c r="DQ46" s="14">
        <f>DE46/$B46</f>
        <v>0.17078571428571421</v>
      </c>
      <c r="DT46">
        <v>7852</v>
      </c>
    </row>
    <row r="47" spans="1:124" x14ac:dyDescent="0.25">
      <c r="A47">
        <v>22</v>
      </c>
      <c r="B47">
        <v>51</v>
      </c>
      <c r="C47" s="5">
        <f>SUM(pdf!C24:$BU24)</f>
        <v>0.99999999999999734</v>
      </c>
      <c r="D47" s="6">
        <f>'"cdf"'!D24/'"cdf"'!$D24</f>
        <v>1</v>
      </c>
      <c r="E47" s="6">
        <f>'"cdf"'!E24/'"cdf"'!$D24</f>
        <v>1</v>
      </c>
      <c r="F47" s="6">
        <f>'"cdf"'!F24/'"cdf"'!$D24</f>
        <v>0.99947807933194166</v>
      </c>
      <c r="G47" s="6">
        <f>'"cdf"'!G24/'"cdf"'!$D24</f>
        <v>0.99947807933194166</v>
      </c>
      <c r="H47" s="6">
        <f>'"cdf"'!H24/'"cdf"'!$D24</f>
        <v>0.99791231732776631</v>
      </c>
      <c r="I47" s="6">
        <f>'"cdf"'!I24/'"cdf"'!$D24</f>
        <v>0.99686847599164941</v>
      </c>
      <c r="J47" s="6">
        <f>'"cdf"'!J24/'"cdf"'!$D24</f>
        <v>0.99686847599164941</v>
      </c>
      <c r="K47" s="6">
        <f>'"cdf"'!K24/'"cdf"'!$D24</f>
        <v>0.99686847599164941</v>
      </c>
      <c r="L47" s="6">
        <f>'"cdf"'!L24/'"cdf"'!$D24</f>
        <v>0.9958246346555325</v>
      </c>
      <c r="M47" s="6">
        <f>'"cdf"'!M24/'"cdf"'!$D24</f>
        <v>0.9947807933194156</v>
      </c>
      <c r="N47" s="6">
        <f>'"cdf"'!N24/'"cdf"'!$D24</f>
        <v>0.9937369519832987</v>
      </c>
      <c r="O47" s="6">
        <f>'"cdf"'!O24/'"cdf"'!$D24</f>
        <v>0.99060542797494788</v>
      </c>
      <c r="P47" s="6">
        <f>'"cdf"'!P24/'"cdf"'!$D24</f>
        <v>0.98695198329853862</v>
      </c>
      <c r="Q47" s="6">
        <f>'"cdf"'!Q24/'"cdf"'!$D24</f>
        <v>0.98277661795407101</v>
      </c>
      <c r="R47" s="6">
        <f>'"cdf"'!R24/'"cdf"'!$D24</f>
        <v>0.97442588726513568</v>
      </c>
      <c r="S47" s="6">
        <f>'"cdf"'!S24/'"cdf"'!$D24</f>
        <v>0.96555323590814202</v>
      </c>
      <c r="T47" s="6">
        <f>'"cdf"'!T24/'"cdf"'!$D24</f>
        <v>0.95146137787056362</v>
      </c>
      <c r="U47" s="6">
        <f>'"cdf"'!U24/'"cdf"'!$D24</f>
        <v>0.93475991649269297</v>
      </c>
      <c r="V47" s="6">
        <f>'"cdf"'!V24/'"cdf"'!$D24</f>
        <v>0.90187891440501045</v>
      </c>
      <c r="W47" s="6">
        <f>'"cdf"'!W24/'"cdf"'!$D24</f>
        <v>0.8648225469728601</v>
      </c>
      <c r="X47" s="6">
        <f>'"cdf"'!X24/'"cdf"'!$D24</f>
        <v>0.74843423799582398</v>
      </c>
      <c r="Y47" s="6">
        <f>'"cdf"'!Y24/'"cdf"'!$D24</f>
        <v>0.38987473903966702</v>
      </c>
      <c r="Z47" s="6">
        <f>'"cdf"'!Z24/'"cdf"'!$D24</f>
        <v>0.23225469728601311</v>
      </c>
      <c r="AA47" s="6">
        <f>'"cdf"'!AA24/'"cdf"'!$D24</f>
        <v>0.15292275574112763</v>
      </c>
      <c r="AB47" s="6">
        <f>'"cdf"'!AB24/'"cdf"'!$D24</f>
        <v>0.10803757828810054</v>
      </c>
      <c r="AC47" s="6">
        <f>'"cdf"'!AC24/'"cdf"'!$D24</f>
        <v>8.2463465553236179E-2</v>
      </c>
      <c r="AD47" s="6">
        <f>'"cdf"'!AD24/'"cdf"'!$D24</f>
        <v>6.4718162839248611E-2</v>
      </c>
      <c r="AE47" s="6">
        <f>'"cdf"'!AE24/'"cdf"'!$D24</f>
        <v>5.1670146137787192E-2</v>
      </c>
      <c r="AF47" s="6">
        <f>'"cdf"'!AF24/'"cdf"'!$D24</f>
        <v>4.384133611691033E-2</v>
      </c>
      <c r="AG47" s="6">
        <f>'"cdf"'!AG24/'"cdf"'!$D24</f>
        <v>3.7578288100208843E-2</v>
      </c>
      <c r="AH47" s="6">
        <f>'"cdf"'!AH24/'"cdf"'!$D24</f>
        <v>3.1315240083507355E-2</v>
      </c>
      <c r="AI47" s="6">
        <f>'"cdf"'!AI24/'"cdf"'!$D24</f>
        <v>2.8183716075156618E-2</v>
      </c>
      <c r="AJ47" s="6">
        <f>'"cdf"'!AJ24/'"cdf"'!$D24</f>
        <v>2.6617954070981244E-2</v>
      </c>
      <c r="AK47" s="6">
        <f>'"cdf"'!AK24/'"cdf"'!$D24</f>
        <v>2.3486430062630511E-2</v>
      </c>
      <c r="AL47" s="6">
        <f>'"cdf"'!AL24/'"cdf"'!$D24</f>
        <v>2.0354906054279785E-2</v>
      </c>
      <c r="AM47" s="6">
        <f>'"cdf"'!AM24/'"cdf"'!$D24</f>
        <v>1.9311064718162872E-2</v>
      </c>
      <c r="AN47" s="6">
        <f>'"cdf"'!AN24/'"cdf"'!$D24</f>
        <v>1.7745302713987502E-2</v>
      </c>
      <c r="AO47" s="6">
        <f>'"cdf"'!AO24/'"cdf"'!$D24</f>
        <v>1.7223382045929048E-2</v>
      </c>
      <c r="AP47" s="6">
        <f>'"cdf"'!AP24/'"cdf"'!$D24</f>
        <v>1.6179540709812135E-2</v>
      </c>
      <c r="AQ47" s="6">
        <f>'"cdf"'!AQ24/'"cdf"'!$D24</f>
        <v>1.4613778705636763E-2</v>
      </c>
      <c r="AR47" s="6">
        <f>'"cdf"'!AR24/'"cdf"'!$D24</f>
        <v>1.4091858037578309E-2</v>
      </c>
      <c r="AS47" s="6">
        <f>'"cdf"'!AS24/'"cdf"'!$D24</f>
        <v>1.2004175365344484E-2</v>
      </c>
      <c r="AT47" s="6">
        <f>'"cdf"'!AT24/'"cdf"'!$D24</f>
        <v>1.2004175365344484E-2</v>
      </c>
      <c r="AU47" s="6">
        <f>'"cdf"'!AU24/'"cdf"'!$D24</f>
        <v>1.2004175365344484E-2</v>
      </c>
      <c r="AV47" s="6">
        <f>'"cdf"'!AV24/'"cdf"'!$D24</f>
        <v>1.148225469728603E-2</v>
      </c>
      <c r="AW47" s="6">
        <f>'"cdf"'!AW24/'"cdf"'!$D24</f>
        <v>1.148225469728603E-2</v>
      </c>
      <c r="AX47" s="6">
        <f>'"cdf"'!AX24/'"cdf"'!$D24</f>
        <v>1.148225469728603E-2</v>
      </c>
      <c r="AY47" s="6">
        <f>'"cdf"'!AY24/'"cdf"'!$D24</f>
        <v>1.148225469728603E-2</v>
      </c>
      <c r="AZ47" s="6">
        <f>'"cdf"'!AZ24/'"cdf"'!$D24</f>
        <v>1.148225469728603E-2</v>
      </c>
      <c r="BA47" s="6">
        <f>'"cdf"'!BA24/'"cdf"'!$D24</f>
        <v>9.3945720250522002E-3</v>
      </c>
      <c r="BB47" s="6">
        <f>'"cdf"'!BB24/'"cdf"'!$D24</f>
        <v>9.3945720250522002E-3</v>
      </c>
      <c r="BC47" s="6">
        <f>'"cdf"'!BC24/'"cdf"'!$D24</f>
        <v>7.8288100208768301E-3</v>
      </c>
      <c r="BD47" s="6">
        <f>'"cdf"'!BD24/'"cdf"'!$D24</f>
        <v>7.8288100208768301E-3</v>
      </c>
      <c r="BE47" s="6">
        <f>'"cdf"'!BE24/'"cdf"'!$D24</f>
        <v>7.3068893528183756E-3</v>
      </c>
      <c r="BF47" s="6">
        <f>'"cdf"'!BF24/'"cdf"'!$D24</f>
        <v>6.7849686847599212E-3</v>
      </c>
      <c r="BG47" s="6">
        <f>'"cdf"'!BG24/'"cdf"'!$D24</f>
        <v>6.7849686847599212E-3</v>
      </c>
      <c r="BH47" s="6">
        <f>'"cdf"'!BH24/'"cdf"'!$D24</f>
        <v>6.7849686847599212E-3</v>
      </c>
      <c r="BI47" s="6">
        <f>'"cdf"'!BI24/'"cdf"'!$D24</f>
        <v>6.7849686847599212E-3</v>
      </c>
      <c r="BJ47" s="6">
        <f>'"cdf"'!BJ24/'"cdf"'!$D24</f>
        <v>6.2630480167014668E-3</v>
      </c>
      <c r="BK47" s="6">
        <f>'"cdf"'!BK24/'"cdf"'!$D24</f>
        <v>6.2630480167014668E-3</v>
      </c>
      <c r="BL47" s="6">
        <f>'"cdf"'!BL24/'"cdf"'!$D24</f>
        <v>6.2630480167014668E-3</v>
      </c>
      <c r="BM47" s="6">
        <f>'"cdf"'!BM24/'"cdf"'!$D24</f>
        <v>5.2192066805845545E-3</v>
      </c>
      <c r="BN47" s="6">
        <f>'"cdf"'!BN24/'"cdf"'!$D24</f>
        <v>5.2192066805845545E-3</v>
      </c>
      <c r="BO47" s="6">
        <f>'"cdf"'!BO24/'"cdf"'!$D24</f>
        <v>5.2192066805845545E-3</v>
      </c>
      <c r="BP47" s="6">
        <f>'"cdf"'!BP24/'"cdf"'!$D24</f>
        <v>5.2192066805845545E-3</v>
      </c>
      <c r="BQ47" s="6">
        <f>'"cdf"'!BQ24/'"cdf"'!$D24</f>
        <v>5.2192066805845545E-3</v>
      </c>
      <c r="BR47" s="6">
        <f>'"cdf"'!BR24/'"cdf"'!$D24</f>
        <v>5.2192066805845545E-3</v>
      </c>
      <c r="BS47" s="6">
        <f>'"cdf"'!BS24/'"cdf"'!$D24</f>
        <v>5.2192066805845545E-3</v>
      </c>
      <c r="BT47" s="6">
        <f>'"cdf"'!BT24/'"cdf"'!$D24</f>
        <v>4.6972860125260993E-3</v>
      </c>
      <c r="BU47" s="7">
        <f>'"cdf"'!BU24/'"cdf"'!$D24</f>
        <v>3.1315240083507295E-3</v>
      </c>
      <c r="BW47" s="14">
        <f t="shared" si="8"/>
        <v>18</v>
      </c>
      <c r="BX47" s="14">
        <f t="shared" si="8"/>
        <v>21</v>
      </c>
      <c r="BY47" s="14">
        <f t="shared" si="8"/>
        <v>21</v>
      </c>
      <c r="BZ47" s="14">
        <f t="shared" si="8"/>
        <v>22</v>
      </c>
      <c r="CA47" s="14">
        <f t="shared" si="8"/>
        <v>22</v>
      </c>
      <c r="CB47" s="14">
        <f t="shared" si="8"/>
        <v>22</v>
      </c>
      <c r="CC47" s="14">
        <f t="shared" si="8"/>
        <v>23</v>
      </c>
      <c r="CD47" s="14">
        <f t="shared" si="8"/>
        <v>23</v>
      </c>
      <c r="CE47" s="14">
        <f t="shared" si="8"/>
        <v>25</v>
      </c>
      <c r="CF47" s="14">
        <f t="shared" si="8"/>
        <v>29</v>
      </c>
      <c r="CG47" s="14">
        <f t="shared" si="8"/>
        <v>32</v>
      </c>
      <c r="CI47" s="14">
        <f t="shared" si="11"/>
        <v>47.087499999999999</v>
      </c>
      <c r="CJ47" s="14">
        <f t="shared" si="12"/>
        <v>50.127354260089689</v>
      </c>
      <c r="CK47" s="14">
        <f t="shared" si="13"/>
        <v>50.986547085201792</v>
      </c>
      <c r="CL47" s="14">
        <f t="shared" si="14"/>
        <v>51.2745269286754</v>
      </c>
      <c r="CM47" s="14">
        <f t="shared" si="15"/>
        <v>51.553420669577875</v>
      </c>
      <c r="CN47" s="14">
        <f t="shared" si="16"/>
        <v>51.83231441048035</v>
      </c>
      <c r="CO47" s="14">
        <f t="shared" si="17"/>
        <v>52.25298013245034</v>
      </c>
      <c r="CP47" s="14">
        <f t="shared" si="18"/>
        <v>52.88741721854305</v>
      </c>
      <c r="CQ47" s="14">
        <f t="shared" si="19"/>
        <v>54.065116279069777</v>
      </c>
      <c r="CR47" s="14">
        <f t="shared" si="20"/>
        <v>58.213333333333338</v>
      </c>
      <c r="CS47" s="14">
        <f t="shared" si="21"/>
        <v>61.420000000000016</v>
      </c>
      <c r="CU47" s="14">
        <f t="shared" si="10"/>
        <v>-3.9125000000000014</v>
      </c>
      <c r="CV47" s="14">
        <f t="shared" si="10"/>
        <v>-0.87264573991031114</v>
      </c>
      <c r="CW47" s="14">
        <f t="shared" si="10"/>
        <v>-1.3452914798207871E-2</v>
      </c>
      <c r="CX47" s="14">
        <f t="shared" si="10"/>
        <v>0.27452692867539952</v>
      </c>
      <c r="CY47" s="14">
        <f t="shared" si="10"/>
        <v>0.55342066957787495</v>
      </c>
      <c r="CZ47" s="14">
        <f t="shared" si="10"/>
        <v>0.83231441048035038</v>
      </c>
      <c r="DA47" s="14">
        <f t="shared" si="10"/>
        <v>1.2529801324503396</v>
      </c>
      <c r="DB47" s="14">
        <f t="shared" si="10"/>
        <v>1.8874172185430496</v>
      </c>
      <c r="DC47" s="14">
        <f t="shared" si="10"/>
        <v>3.0651162790697768</v>
      </c>
      <c r="DD47" s="14">
        <f t="shared" si="10"/>
        <v>7.2133333333333383</v>
      </c>
      <c r="DE47" s="14">
        <f t="shared" si="10"/>
        <v>10.420000000000016</v>
      </c>
      <c r="DG47" s="14">
        <f>CU47/$B47</f>
        <v>-7.6715686274509837E-2</v>
      </c>
      <c r="DH47" s="14">
        <f>CV47/$B47</f>
        <v>-1.7110700782555121E-2</v>
      </c>
      <c r="DI47" s="14">
        <f>CW47/$B47</f>
        <v>-2.6378264310211513E-4</v>
      </c>
      <c r="DJ47" s="14">
        <f>CX47/$B47</f>
        <v>5.3828809544195985E-3</v>
      </c>
      <c r="DK47" s="14">
        <f>CY47/$B47</f>
        <v>1.0851385677997549E-2</v>
      </c>
      <c r="DL47" s="14">
        <f>CZ47/$B47</f>
        <v>1.6319890401575499E-2</v>
      </c>
      <c r="DM47" s="14">
        <f>DA47/$B47</f>
        <v>2.456823789118313E-2</v>
      </c>
      <c r="DN47" s="14">
        <f>DB47/$B47</f>
        <v>3.7008180755746072E-2</v>
      </c>
      <c r="DO47" s="14">
        <f>DC47/$B47</f>
        <v>6.0100319197446607E-2</v>
      </c>
      <c r="DP47" s="14">
        <f>DD47/$B47</f>
        <v>0.14143790849673213</v>
      </c>
      <c r="DQ47" s="14">
        <f>DE47/$B47</f>
        <v>0.20431372549019639</v>
      </c>
      <c r="DT47">
        <v>5272</v>
      </c>
    </row>
    <row r="48" spans="1:124" x14ac:dyDescent="0.25">
      <c r="A48">
        <v>23</v>
      </c>
      <c r="B48">
        <v>52</v>
      </c>
      <c r="C48" s="5">
        <f>SUM(pdf!C25:$BU25)</f>
        <v>0.99999999999999956</v>
      </c>
      <c r="D48" s="6">
        <f>'"cdf"'!D25/'"cdf"'!$D25</f>
        <v>1</v>
      </c>
      <c r="E48" s="6">
        <f>'"cdf"'!E25/'"cdf"'!$D25</f>
        <v>1</v>
      </c>
      <c r="F48" s="6">
        <f>'"cdf"'!F25/'"cdf"'!$D25</f>
        <v>0.99952267303102627</v>
      </c>
      <c r="G48" s="6">
        <f>'"cdf"'!G25/'"cdf"'!$D25</f>
        <v>0.99952267303102627</v>
      </c>
      <c r="H48" s="6">
        <f>'"cdf"'!H25/'"cdf"'!$D25</f>
        <v>0.99952267303102627</v>
      </c>
      <c r="I48" s="6">
        <f>'"cdf"'!I25/'"cdf"'!$D25</f>
        <v>0.99904534606205253</v>
      </c>
      <c r="J48" s="6">
        <f>'"cdf"'!J25/'"cdf"'!$D25</f>
        <v>0.9985680190930788</v>
      </c>
      <c r="K48" s="6">
        <f>'"cdf"'!K25/'"cdf"'!$D25</f>
        <v>0.9985680190930788</v>
      </c>
      <c r="L48" s="6">
        <f>'"cdf"'!L25/'"cdf"'!$D25</f>
        <v>0.99665871121718386</v>
      </c>
      <c r="M48" s="6">
        <f>'"cdf"'!M25/'"cdf"'!$D25</f>
        <v>0.99618138424821001</v>
      </c>
      <c r="N48" s="6">
        <f>'"cdf"'!N25/'"cdf"'!$D25</f>
        <v>0.99379474940334134</v>
      </c>
      <c r="O48" s="6">
        <f>'"cdf"'!O25/'"cdf"'!$D25</f>
        <v>0.99140811455847266</v>
      </c>
      <c r="P48" s="6">
        <f>'"cdf"'!P25/'"cdf"'!$D25</f>
        <v>0.98758949880668268</v>
      </c>
      <c r="Q48" s="6">
        <f>'"cdf"'!Q25/'"cdf"'!$D25</f>
        <v>0.98329355608591884</v>
      </c>
      <c r="R48" s="6">
        <f>'"cdf"'!R25/'"cdf"'!$D25</f>
        <v>0.97899761336515512</v>
      </c>
      <c r="S48" s="6">
        <f>'"cdf"'!S25/'"cdf"'!$D25</f>
        <v>0.97136038186157525</v>
      </c>
      <c r="T48" s="6">
        <f>'"cdf"'!T25/'"cdf"'!$D25</f>
        <v>0.95894988066825781</v>
      </c>
      <c r="U48" s="6">
        <f>'"cdf"'!U25/'"cdf"'!$D25</f>
        <v>0.94510739856801917</v>
      </c>
      <c r="V48" s="6">
        <f>'"cdf"'!V25/'"cdf"'!$D25</f>
        <v>0.92601431980906912</v>
      </c>
      <c r="W48" s="6">
        <f>'"cdf"'!W25/'"cdf"'!$D25</f>
        <v>0.90548926014319808</v>
      </c>
      <c r="X48" s="6">
        <f>'"cdf"'!X25/'"cdf"'!$D25</f>
        <v>0.86014319809069184</v>
      </c>
      <c r="Y48" s="6">
        <f>'"cdf"'!Y25/'"cdf"'!$D25</f>
        <v>0.73699284009546506</v>
      </c>
      <c r="Z48" s="6">
        <f>'"cdf"'!Z25/'"cdf"'!$D25</f>
        <v>0.37231503579952319</v>
      </c>
      <c r="AA48" s="6">
        <f>'"cdf"'!AA25/'"cdf"'!$D25</f>
        <v>0.23198090692124138</v>
      </c>
      <c r="AB48" s="6">
        <f>'"cdf"'!AB25/'"cdf"'!$D25</f>
        <v>0.14940334128878308</v>
      </c>
      <c r="AC48" s="6">
        <f>'"cdf"'!AC25/'"cdf"'!$D25</f>
        <v>0.10119331742243447</v>
      </c>
      <c r="AD48" s="6">
        <f>'"cdf"'!AD25/'"cdf"'!$D25</f>
        <v>7.0167064439140864E-2</v>
      </c>
      <c r="AE48" s="6">
        <f>'"cdf"'!AE25/'"cdf"'!$D25</f>
        <v>5.7756563245823435E-2</v>
      </c>
      <c r="AF48" s="6">
        <f>'"cdf"'!AF25/'"cdf"'!$D25</f>
        <v>4.9164677804296002E-2</v>
      </c>
      <c r="AG48" s="6">
        <f>'"cdf"'!AG25/'"cdf"'!$D25</f>
        <v>4.2482100238663521E-2</v>
      </c>
      <c r="AH48" s="6">
        <f>'"cdf"'!AH25/'"cdf"'!$D25</f>
        <v>3.4367541766109809E-2</v>
      </c>
      <c r="AI48" s="6">
        <f>'"cdf"'!AI25/'"cdf"'!$D25</f>
        <v>3.0071599045346092E-2</v>
      </c>
      <c r="AJ48" s="6">
        <f>'"cdf"'!AJ25/'"cdf"'!$D25</f>
        <v>2.5775656324582376E-2</v>
      </c>
      <c r="AK48" s="6">
        <f>'"cdf"'!AK25/'"cdf"'!$D25</f>
        <v>2.1957040572792404E-2</v>
      </c>
      <c r="AL48" s="6">
        <f>'"cdf"'!AL25/'"cdf"'!$D25</f>
        <v>1.9570405727923665E-2</v>
      </c>
      <c r="AM48" s="6">
        <f>'"cdf"'!AM25/'"cdf"'!$D25</f>
        <v>1.8615751789976164E-2</v>
      </c>
      <c r="AN48" s="6">
        <f>'"cdf"'!AN25/'"cdf"'!$D25</f>
        <v>1.670644391408117E-2</v>
      </c>
      <c r="AO48" s="6">
        <f>'"cdf"'!AO25/'"cdf"'!$D25</f>
        <v>1.5751789976133669E-2</v>
      </c>
      <c r="AP48" s="6">
        <f>'"cdf"'!AP25/'"cdf"'!$D25</f>
        <v>1.5274463007159922E-2</v>
      </c>
      <c r="AQ48" s="6">
        <f>'"cdf"'!AQ25/'"cdf"'!$D25</f>
        <v>1.5274463007159922E-2</v>
      </c>
      <c r="AR48" s="6">
        <f>'"cdf"'!AR25/'"cdf"'!$D25</f>
        <v>1.4319809069212427E-2</v>
      </c>
      <c r="AS48" s="6">
        <f>'"cdf"'!AS25/'"cdf"'!$D25</f>
        <v>1.4319809069212427E-2</v>
      </c>
      <c r="AT48" s="6">
        <f>'"cdf"'!AT25/'"cdf"'!$D25</f>
        <v>1.2410501193317432E-2</v>
      </c>
      <c r="AU48" s="6">
        <f>'"cdf"'!AU25/'"cdf"'!$D25</f>
        <v>1.2410501193317432E-2</v>
      </c>
      <c r="AV48" s="6">
        <f>'"cdf"'!AV25/'"cdf"'!$D25</f>
        <v>1.1933174224343686E-2</v>
      </c>
      <c r="AW48" s="6">
        <f>'"cdf"'!AW25/'"cdf"'!$D25</f>
        <v>1.145584725536994E-2</v>
      </c>
      <c r="AX48" s="6">
        <f>'"cdf"'!AX25/'"cdf"'!$D25</f>
        <v>1.145584725536994E-2</v>
      </c>
      <c r="AY48" s="6">
        <f>'"cdf"'!AY25/'"cdf"'!$D25</f>
        <v>1.145584725536994E-2</v>
      </c>
      <c r="AZ48" s="6">
        <f>'"cdf"'!AZ25/'"cdf"'!$D25</f>
        <v>1.145584725536994E-2</v>
      </c>
      <c r="BA48" s="6">
        <f>'"cdf"'!BA25/'"cdf"'!$D25</f>
        <v>1.0978520286396194E-2</v>
      </c>
      <c r="BB48" s="6">
        <f>'"cdf"'!BB25/'"cdf"'!$D25</f>
        <v>1.0978520286396194E-2</v>
      </c>
      <c r="BC48" s="6">
        <f>'"cdf"'!BC25/'"cdf"'!$D25</f>
        <v>1.0501193317422445E-2</v>
      </c>
      <c r="BD48" s="6">
        <f>'"cdf"'!BD25/'"cdf"'!$D25</f>
        <v>1.0501193317422445E-2</v>
      </c>
      <c r="BE48" s="6">
        <f>'"cdf"'!BE25/'"cdf"'!$D25</f>
        <v>1.0023866348448698E-2</v>
      </c>
      <c r="BF48" s="6">
        <f>'"cdf"'!BF25/'"cdf"'!$D25</f>
        <v>9.5465393794749529E-3</v>
      </c>
      <c r="BG48" s="6">
        <f>'"cdf"'!BG25/'"cdf"'!$D25</f>
        <v>9.5465393794749529E-3</v>
      </c>
      <c r="BH48" s="6">
        <f>'"cdf"'!BH25/'"cdf"'!$D25</f>
        <v>9.5465393794749529E-3</v>
      </c>
      <c r="BI48" s="6">
        <f>'"cdf"'!BI25/'"cdf"'!$D25</f>
        <v>9.5465393794749529E-3</v>
      </c>
      <c r="BJ48" s="6">
        <f>'"cdf"'!BJ25/'"cdf"'!$D25</f>
        <v>9.0692124105012043E-3</v>
      </c>
      <c r="BK48" s="6">
        <f>'"cdf"'!BK25/'"cdf"'!$D25</f>
        <v>7.6372315035799611E-3</v>
      </c>
      <c r="BL48" s="6">
        <f>'"cdf"'!BL25/'"cdf"'!$D25</f>
        <v>7.6372315035799611E-3</v>
      </c>
      <c r="BM48" s="6">
        <f>'"cdf"'!BM25/'"cdf"'!$D25</f>
        <v>7.6372315035799611E-3</v>
      </c>
      <c r="BN48" s="6">
        <f>'"cdf"'!BN25/'"cdf"'!$D25</f>
        <v>7.6372315035799611E-3</v>
      </c>
      <c r="BO48" s="6">
        <f>'"cdf"'!BO25/'"cdf"'!$D25</f>
        <v>7.6372315035799611E-3</v>
      </c>
      <c r="BP48" s="6">
        <f>'"cdf"'!BP25/'"cdf"'!$D25</f>
        <v>7.6372315035799611E-3</v>
      </c>
      <c r="BQ48" s="6">
        <f>'"cdf"'!BQ25/'"cdf"'!$D25</f>
        <v>7.6372315035799611E-3</v>
      </c>
      <c r="BR48" s="6">
        <f>'"cdf"'!BR25/'"cdf"'!$D25</f>
        <v>7.6372315035799611E-3</v>
      </c>
      <c r="BS48" s="6">
        <f>'"cdf"'!BS25/'"cdf"'!$D25</f>
        <v>7.6372315035799611E-3</v>
      </c>
      <c r="BT48" s="6">
        <f>'"cdf"'!BT25/'"cdf"'!$D25</f>
        <v>7.1599045346062134E-3</v>
      </c>
      <c r="BU48" s="7">
        <f>'"cdf"'!BU25/'"cdf"'!$D25</f>
        <v>5.7279236276849702E-3</v>
      </c>
      <c r="BW48" s="14">
        <f t="shared" si="8"/>
        <v>18</v>
      </c>
      <c r="BX48" s="14">
        <f t="shared" si="8"/>
        <v>22</v>
      </c>
      <c r="BY48" s="14">
        <f t="shared" si="8"/>
        <v>22</v>
      </c>
      <c r="BZ48" s="14">
        <f t="shared" si="8"/>
        <v>23</v>
      </c>
      <c r="CA48" s="14">
        <f t="shared" si="8"/>
        <v>23</v>
      </c>
      <c r="CB48" s="14">
        <f t="shared" si="8"/>
        <v>23</v>
      </c>
      <c r="CC48" s="14">
        <f t="shared" si="8"/>
        <v>24</v>
      </c>
      <c r="CD48" s="14">
        <f t="shared" si="8"/>
        <v>24</v>
      </c>
      <c r="CE48" s="14">
        <f t="shared" si="8"/>
        <v>25</v>
      </c>
      <c r="CF48" s="14">
        <f t="shared" si="8"/>
        <v>29</v>
      </c>
      <c r="CG48" s="14">
        <f t="shared" si="8"/>
        <v>33</v>
      </c>
      <c r="CI48" s="14">
        <f t="shared" si="11"/>
        <v>47.646551724137936</v>
      </c>
      <c r="CJ48" s="14">
        <f t="shared" si="12"/>
        <v>51.082364341085267</v>
      </c>
      <c r="CK48" s="14">
        <f t="shared" si="13"/>
        <v>51.894379844961229</v>
      </c>
      <c r="CL48" s="14">
        <f t="shared" si="14"/>
        <v>52.238547120418843</v>
      </c>
      <c r="CM48" s="14">
        <f t="shared" si="15"/>
        <v>52.512761780104711</v>
      </c>
      <c r="CN48" s="14">
        <f t="shared" si="16"/>
        <v>52.786976439790571</v>
      </c>
      <c r="CO48" s="14">
        <f t="shared" si="17"/>
        <v>53.159013605442183</v>
      </c>
      <c r="CP48" s="14">
        <f t="shared" si="18"/>
        <v>53.871598639455783</v>
      </c>
      <c r="CQ48" s="14">
        <f t="shared" si="19"/>
        <v>54.99277456647399</v>
      </c>
      <c r="CR48" s="14">
        <f t="shared" si="20"/>
        <v>58.902777777777771</v>
      </c>
      <c r="CS48" s="14">
        <f t="shared" si="21"/>
        <v>62.016666666666673</v>
      </c>
      <c r="CU48" s="14">
        <f t="shared" si="10"/>
        <v>-4.3534482758620641</v>
      </c>
      <c r="CV48" s="14">
        <f t="shared" si="10"/>
        <v>-0.9176356589147332</v>
      </c>
      <c r="CW48" s="14">
        <f t="shared" si="10"/>
        <v>-0.1056201550387712</v>
      </c>
      <c r="CX48" s="14">
        <f t="shared" si="10"/>
        <v>0.23854712041884341</v>
      </c>
      <c r="CY48" s="14">
        <f t="shared" si="10"/>
        <v>0.51276178010471085</v>
      </c>
      <c r="CZ48" s="14">
        <f t="shared" si="10"/>
        <v>0.78697643979057119</v>
      </c>
      <c r="DA48" s="14">
        <f t="shared" si="10"/>
        <v>1.1590136054421833</v>
      </c>
      <c r="DB48" s="14">
        <f t="shared" si="10"/>
        <v>1.8715986394557831</v>
      </c>
      <c r="DC48" s="14">
        <f t="shared" si="10"/>
        <v>2.9927745664739902</v>
      </c>
      <c r="DD48" s="14">
        <f t="shared" si="10"/>
        <v>6.9027777777777715</v>
      </c>
      <c r="DE48" s="14">
        <f t="shared" si="10"/>
        <v>10.016666666666673</v>
      </c>
      <c r="DG48" s="14">
        <f>CU48/$B48</f>
        <v>-8.3720159151193546E-2</v>
      </c>
      <c r="DH48" s="14">
        <f>CV48/$B48</f>
        <v>-1.7646839594514099E-2</v>
      </c>
      <c r="DI48" s="14">
        <f>CW48/$B48</f>
        <v>-2.0311568276686768E-3</v>
      </c>
      <c r="DJ48" s="14">
        <f>CX48/$B48</f>
        <v>4.5874446234392963E-3</v>
      </c>
      <c r="DK48" s="14">
        <f>CY48/$B48</f>
        <v>9.860803463552132E-3</v>
      </c>
      <c r="DL48" s="14">
        <f>CZ48/$B48</f>
        <v>1.5134162303664831E-2</v>
      </c>
      <c r="DM48" s="14">
        <f>DA48/$B48</f>
        <v>2.2288723181580448E-2</v>
      </c>
      <c r="DN48" s="14">
        <f>DB48/$B48</f>
        <v>3.5992281527995829E-2</v>
      </c>
      <c r="DO48" s="14">
        <f>DC48/$B48</f>
        <v>5.7553357047576734E-2</v>
      </c>
      <c r="DP48" s="14">
        <f>DD48/$B48</f>
        <v>0.13274572649572638</v>
      </c>
      <c r="DQ48" s="14">
        <f>DE48/$B48</f>
        <v>0.19262820512820525</v>
      </c>
      <c r="DT48">
        <v>5887</v>
      </c>
    </row>
    <row r="49" spans="1:124" x14ac:dyDescent="0.25">
      <c r="A49">
        <v>24</v>
      </c>
      <c r="B49">
        <v>53</v>
      </c>
      <c r="C49" s="5">
        <f>SUM(pdf!C26:$BU26)</f>
        <v>0.99999999999999867</v>
      </c>
      <c r="D49" s="6">
        <f>'"cdf"'!D26/'"cdf"'!$D26</f>
        <v>1</v>
      </c>
      <c r="E49" s="6">
        <f>'"cdf"'!E26/'"cdf"'!$D26</f>
        <v>1</v>
      </c>
      <c r="F49" s="6">
        <f>'"cdf"'!F26/'"cdf"'!$D26</f>
        <v>1</v>
      </c>
      <c r="G49" s="6">
        <f>'"cdf"'!G26/'"cdf"'!$D26</f>
        <v>1</v>
      </c>
      <c r="H49" s="6">
        <f>'"cdf"'!H26/'"cdf"'!$D26</f>
        <v>1</v>
      </c>
      <c r="I49" s="6">
        <f>'"cdf"'!I26/'"cdf"'!$D26</f>
        <v>0.99875699192044753</v>
      </c>
      <c r="J49" s="6">
        <f>'"cdf"'!J26/'"cdf"'!$D26</f>
        <v>0.99875699192044753</v>
      </c>
      <c r="K49" s="6">
        <f>'"cdf"'!K26/'"cdf"'!$D26</f>
        <v>0.99751398384089507</v>
      </c>
      <c r="L49" s="6">
        <f>'"cdf"'!L26/'"cdf"'!$D26</f>
        <v>0.99627097576134249</v>
      </c>
      <c r="M49" s="6">
        <f>'"cdf"'!M26/'"cdf"'!$D26</f>
        <v>0.99502796768179003</v>
      </c>
      <c r="N49" s="6">
        <f>'"cdf"'!N26/'"cdf"'!$D26</f>
        <v>0.99129894344313241</v>
      </c>
      <c r="O49" s="6">
        <f>'"cdf"'!O26/'"cdf"'!$D26</f>
        <v>0.9894344313238036</v>
      </c>
      <c r="P49" s="6">
        <f>'"cdf"'!P26/'"cdf"'!$D26</f>
        <v>0.98881292728402748</v>
      </c>
      <c r="Q49" s="6">
        <f>'"cdf"'!Q26/'"cdf"'!$D26</f>
        <v>0.9857054070851462</v>
      </c>
      <c r="R49" s="6">
        <f>'"cdf"'!R26/'"cdf"'!$D26</f>
        <v>0.98073337476693601</v>
      </c>
      <c r="S49" s="6">
        <f>'"cdf"'!S26/'"cdf"'!$D26</f>
        <v>0.97389683032939711</v>
      </c>
      <c r="T49" s="6">
        <f>'"cdf"'!T26/'"cdf"'!$D26</f>
        <v>0.96768178993163456</v>
      </c>
      <c r="U49" s="6">
        <f>'"cdf"'!U26/'"cdf"'!$D26</f>
        <v>0.95400870105655677</v>
      </c>
      <c r="V49" s="6">
        <f>'"cdf"'!V26/'"cdf"'!$D26</f>
        <v>0.93225605966438774</v>
      </c>
      <c r="W49" s="6">
        <f>'"cdf"'!W26/'"cdf"'!$D26</f>
        <v>0.91174642635177128</v>
      </c>
      <c r="X49" s="6">
        <f>'"cdf"'!X26/'"cdf"'!$D26</f>
        <v>0.88191423244251088</v>
      </c>
      <c r="Y49" s="6">
        <f>'"cdf"'!Y26/'"cdf"'!$D26</f>
        <v>0.82597886886264782</v>
      </c>
      <c r="Z49" s="6">
        <f>'"cdf"'!Z26/'"cdf"'!$D26</f>
        <v>0.71348663766314424</v>
      </c>
      <c r="AA49" s="6">
        <f>'"cdf"'!AA26/'"cdf"'!$D26</f>
        <v>0.34679925419515262</v>
      </c>
      <c r="AB49" s="6">
        <f>'"cdf"'!AB26/'"cdf"'!$D26</f>
        <v>0.21939092604101937</v>
      </c>
      <c r="AC49" s="6">
        <f>'"cdf"'!AC26/'"cdf"'!$D26</f>
        <v>0.14916096954630198</v>
      </c>
      <c r="AD49" s="6">
        <f>'"cdf"'!AD26/'"cdf"'!$D26</f>
        <v>0.1075201988812927</v>
      </c>
      <c r="AE49" s="6">
        <f>'"cdf"'!AE26/'"cdf"'!$D26</f>
        <v>7.7688004972032418E-2</v>
      </c>
      <c r="AF49" s="6">
        <f>'"cdf"'!AF26/'"cdf"'!$D26</f>
        <v>5.4070851460534565E-2</v>
      </c>
      <c r="AG49" s="6">
        <f>'"cdf"'!AG26/'"cdf"'!$D26</f>
        <v>4.412678682411441E-2</v>
      </c>
      <c r="AH49" s="6">
        <f>'"cdf"'!AH26/'"cdf"'!$D26</f>
        <v>3.6668738346799304E-2</v>
      </c>
      <c r="AI49" s="6">
        <f>'"cdf"'!AI26/'"cdf"'!$D26</f>
        <v>3.3561218147918001E-2</v>
      </c>
      <c r="AJ49" s="6">
        <f>'"cdf"'!AJ26/'"cdf"'!$D26</f>
        <v>3.1075201988812955E-2</v>
      </c>
      <c r="AK49" s="6">
        <f>'"cdf"'!AK26/'"cdf"'!$D26</f>
        <v>2.6724673710379145E-2</v>
      </c>
      <c r="AL49" s="6">
        <f>'"cdf"'!AL26/'"cdf"'!$D26</f>
        <v>2.3617153511497846E-2</v>
      </c>
      <c r="AM49" s="6">
        <f>'"cdf"'!AM26/'"cdf"'!$D26</f>
        <v>2.2995649471721585E-2</v>
      </c>
      <c r="AN49" s="6">
        <f>'"cdf"'!AN26/'"cdf"'!$D26</f>
        <v>2.1131137352392811E-2</v>
      </c>
      <c r="AO49" s="6">
        <f>'"cdf"'!AO26/'"cdf"'!$D26</f>
        <v>1.8645121193287772E-2</v>
      </c>
      <c r="AP49" s="6">
        <f>'"cdf"'!AP26/'"cdf"'!$D26</f>
        <v>1.6780609073958994E-2</v>
      </c>
      <c r="AQ49" s="6">
        <f>'"cdf"'!AQ26/'"cdf"'!$D26</f>
        <v>1.4916096954630219E-2</v>
      </c>
      <c r="AR49" s="6">
        <f>'"cdf"'!AR26/'"cdf"'!$D26</f>
        <v>1.4916096954630219E-2</v>
      </c>
      <c r="AS49" s="6">
        <f>'"cdf"'!AS26/'"cdf"'!$D26</f>
        <v>1.4916096954630219E-2</v>
      </c>
      <c r="AT49" s="6">
        <f>'"cdf"'!AT26/'"cdf"'!$D26</f>
        <v>1.3673088875077703E-2</v>
      </c>
      <c r="AU49" s="6">
        <f>'"cdf"'!AU26/'"cdf"'!$D26</f>
        <v>1.0565568676196402E-2</v>
      </c>
      <c r="AV49" s="6">
        <f>'"cdf"'!AV26/'"cdf"'!$D26</f>
        <v>1.0565568676196402E-2</v>
      </c>
      <c r="AW49" s="6">
        <f>'"cdf"'!AW26/'"cdf"'!$D26</f>
        <v>1.0565568676196402E-2</v>
      </c>
      <c r="AX49" s="6">
        <f>'"cdf"'!AX26/'"cdf"'!$D26</f>
        <v>1.0565568676196402E-2</v>
      </c>
      <c r="AY49" s="6">
        <f>'"cdf"'!AY26/'"cdf"'!$D26</f>
        <v>9.9440646364201447E-3</v>
      </c>
      <c r="AZ49" s="6">
        <f>'"cdf"'!AZ26/'"cdf"'!$D26</f>
        <v>9.3225605966438859E-3</v>
      </c>
      <c r="BA49" s="6">
        <f>'"cdf"'!BA26/'"cdf"'!$D26</f>
        <v>9.3225605966438859E-3</v>
      </c>
      <c r="BB49" s="6">
        <f>'"cdf"'!BB26/'"cdf"'!$D26</f>
        <v>9.3225605966438859E-3</v>
      </c>
      <c r="BC49" s="6">
        <f>'"cdf"'!BC26/'"cdf"'!$D26</f>
        <v>9.3225605966438859E-3</v>
      </c>
      <c r="BD49" s="6">
        <f>'"cdf"'!BD26/'"cdf"'!$D26</f>
        <v>8.7010565568676305E-3</v>
      </c>
      <c r="BE49" s="6">
        <f>'"cdf"'!BE26/'"cdf"'!$D26</f>
        <v>7.4580484773151112E-3</v>
      </c>
      <c r="BF49" s="6">
        <f>'"cdf"'!BF26/'"cdf"'!$D26</f>
        <v>7.4580484773151112E-3</v>
      </c>
      <c r="BG49" s="6">
        <f>'"cdf"'!BG26/'"cdf"'!$D26</f>
        <v>7.4580484773151112E-3</v>
      </c>
      <c r="BH49" s="6">
        <f>'"cdf"'!BH26/'"cdf"'!$D26</f>
        <v>7.4580484773151112E-3</v>
      </c>
      <c r="BI49" s="6">
        <f>'"cdf"'!BI26/'"cdf"'!$D26</f>
        <v>7.4580484773151112E-3</v>
      </c>
      <c r="BJ49" s="6">
        <f>'"cdf"'!BJ26/'"cdf"'!$D26</f>
        <v>7.4580484773151112E-3</v>
      </c>
      <c r="BK49" s="6">
        <f>'"cdf"'!BK26/'"cdf"'!$D26</f>
        <v>7.4580484773151112E-3</v>
      </c>
      <c r="BL49" s="6">
        <f>'"cdf"'!BL26/'"cdf"'!$D26</f>
        <v>7.4580484773151112E-3</v>
      </c>
      <c r="BM49" s="6">
        <f>'"cdf"'!BM26/'"cdf"'!$D26</f>
        <v>7.4580484773151112E-3</v>
      </c>
      <c r="BN49" s="6">
        <f>'"cdf"'!BN26/'"cdf"'!$D26</f>
        <v>7.4580484773151112E-3</v>
      </c>
      <c r="BO49" s="6">
        <f>'"cdf"'!BO26/'"cdf"'!$D26</f>
        <v>7.4580484773151112E-3</v>
      </c>
      <c r="BP49" s="6">
        <f>'"cdf"'!BP26/'"cdf"'!$D26</f>
        <v>7.4580484773151112E-3</v>
      </c>
      <c r="BQ49" s="6">
        <f>'"cdf"'!BQ26/'"cdf"'!$D26</f>
        <v>7.4580484773151112E-3</v>
      </c>
      <c r="BR49" s="6">
        <f>'"cdf"'!BR26/'"cdf"'!$D26</f>
        <v>7.4580484773151112E-3</v>
      </c>
      <c r="BS49" s="6">
        <f>'"cdf"'!BS26/'"cdf"'!$D26</f>
        <v>7.4580484773151112E-3</v>
      </c>
      <c r="BT49" s="6">
        <f>'"cdf"'!BT26/'"cdf"'!$D26</f>
        <v>6.8365444375388549E-3</v>
      </c>
      <c r="BU49" s="7">
        <f>'"cdf"'!BU26/'"cdf"'!$D26</f>
        <v>6.8365444375388549E-3</v>
      </c>
      <c r="BW49" s="14">
        <f t="shared" si="8"/>
        <v>19</v>
      </c>
      <c r="BX49" s="14">
        <f t="shared" si="8"/>
        <v>22</v>
      </c>
      <c r="BY49" s="14">
        <f t="shared" si="8"/>
        <v>23</v>
      </c>
      <c r="BZ49" s="14">
        <f t="shared" si="8"/>
        <v>24</v>
      </c>
      <c r="CA49" s="14">
        <f t="shared" si="8"/>
        <v>24</v>
      </c>
      <c r="CB49" s="14">
        <f t="shared" si="8"/>
        <v>24</v>
      </c>
      <c r="CC49" s="14">
        <f t="shared" si="8"/>
        <v>24</v>
      </c>
      <c r="CD49" s="14">
        <f t="shared" si="8"/>
        <v>25</v>
      </c>
      <c r="CE49" s="14">
        <f t="shared" si="8"/>
        <v>26</v>
      </c>
      <c r="CF49" s="14">
        <f t="shared" si="8"/>
        <v>30</v>
      </c>
      <c r="CG49" s="14">
        <f t="shared" si="8"/>
        <v>34</v>
      </c>
      <c r="CI49" s="14">
        <f t="shared" si="11"/>
        <v>48.184285714285714</v>
      </c>
      <c r="CJ49" s="14">
        <f t="shared" si="12"/>
        <v>51.570555555555558</v>
      </c>
      <c r="CK49" s="14">
        <f t="shared" si="13"/>
        <v>52.675414364640886</v>
      </c>
      <c r="CL49" s="14">
        <f t="shared" si="14"/>
        <v>53.173135593220344</v>
      </c>
      <c r="CM49" s="14">
        <f t="shared" si="15"/>
        <v>53.445847457627124</v>
      </c>
      <c r="CN49" s="14">
        <f t="shared" si="16"/>
        <v>53.718559322033904</v>
      </c>
      <c r="CO49" s="14">
        <f t="shared" si="17"/>
        <v>53.99127118644067</v>
      </c>
      <c r="CP49" s="14">
        <f t="shared" si="18"/>
        <v>54.759756097560981</v>
      </c>
      <c r="CQ49" s="14">
        <f t="shared" si="19"/>
        <v>55.98805309734513</v>
      </c>
      <c r="CR49" s="14">
        <f t="shared" si="20"/>
        <v>59.409374999999997</v>
      </c>
      <c r="CS49" s="14">
        <f t="shared" si="21"/>
        <v>63.247142857142862</v>
      </c>
      <c r="CU49" s="14">
        <f t="shared" si="10"/>
        <v>-4.8157142857142858</v>
      </c>
      <c r="CV49" s="14">
        <f t="shared" si="10"/>
        <v>-1.4294444444444423</v>
      </c>
      <c r="CW49" s="14">
        <f t="shared" si="10"/>
        <v>-0.32458563535911367</v>
      </c>
      <c r="CX49" s="14">
        <f t="shared" si="10"/>
        <v>0.17313559322034422</v>
      </c>
      <c r="CY49" s="14">
        <f t="shared" si="10"/>
        <v>0.4458474576271243</v>
      </c>
      <c r="CZ49" s="14">
        <f t="shared" si="10"/>
        <v>0.71855932203390438</v>
      </c>
      <c r="DA49" s="14">
        <f t="shared" si="10"/>
        <v>0.99127118644067025</v>
      </c>
      <c r="DB49" s="14">
        <f t="shared" si="10"/>
        <v>1.7597560975609809</v>
      </c>
      <c r="DC49" s="14">
        <f t="shared" si="10"/>
        <v>2.98805309734513</v>
      </c>
      <c r="DD49" s="14">
        <f t="shared" si="10"/>
        <v>6.4093749999999972</v>
      </c>
      <c r="DE49" s="14">
        <f t="shared" si="10"/>
        <v>10.247142857142862</v>
      </c>
      <c r="DG49" s="14">
        <f>CU49/$B49</f>
        <v>-9.0862533692722375E-2</v>
      </c>
      <c r="DH49" s="14">
        <f>CV49/$B49</f>
        <v>-2.6970649895178157E-2</v>
      </c>
      <c r="DI49" s="14">
        <f>CW49/$B49</f>
        <v>-6.1242572709266727E-3</v>
      </c>
      <c r="DJ49" s="14">
        <f>CX49/$B49</f>
        <v>3.2667093060442303E-3</v>
      </c>
      <c r="DK49" s="14">
        <f>CY49/$B49</f>
        <v>8.4122161816438546E-3</v>
      </c>
      <c r="DL49" s="14">
        <f>CZ49/$B49</f>
        <v>1.3557723057243478E-2</v>
      </c>
      <c r="DM49" s="14">
        <f>DA49/$B49</f>
        <v>1.8703229932842836E-2</v>
      </c>
      <c r="DN49" s="14">
        <f>DB49/$B49</f>
        <v>3.320294523699964E-2</v>
      </c>
      <c r="DO49" s="14">
        <f>DC49/$B49</f>
        <v>5.6378360327266605E-2</v>
      </c>
      <c r="DP49" s="14">
        <f>DD49/$B49</f>
        <v>0.12093160377358485</v>
      </c>
      <c r="DQ49" s="14">
        <f>DE49/$B49</f>
        <v>0.19334231805929927</v>
      </c>
      <c r="DT49">
        <v>4703</v>
      </c>
    </row>
    <row r="50" spans="1:124" x14ac:dyDescent="0.25">
      <c r="A50">
        <v>25</v>
      </c>
      <c r="B50">
        <v>54</v>
      </c>
      <c r="C50" s="5">
        <f>SUM(pdf!C27:$BU27)</f>
        <v>0.99999999999999778</v>
      </c>
      <c r="D50" s="6">
        <f>'"cdf"'!D27/'"cdf"'!$D27</f>
        <v>1</v>
      </c>
      <c r="E50" s="6">
        <f>'"cdf"'!E27/'"cdf"'!$D27</f>
        <v>1</v>
      </c>
      <c r="F50" s="6">
        <f>'"cdf"'!F27/'"cdf"'!$D27</f>
        <v>0.99941520467836253</v>
      </c>
      <c r="G50" s="6">
        <f>'"cdf"'!G27/'"cdf"'!$D27</f>
        <v>0.99883040935672518</v>
      </c>
      <c r="H50" s="6">
        <f>'"cdf"'!H27/'"cdf"'!$D27</f>
        <v>0.99883040935672518</v>
      </c>
      <c r="I50" s="6">
        <f>'"cdf"'!I27/'"cdf"'!$D27</f>
        <v>0.99883040935672518</v>
      </c>
      <c r="J50" s="6">
        <f>'"cdf"'!J27/'"cdf"'!$D27</f>
        <v>0.99883040935672518</v>
      </c>
      <c r="K50" s="6">
        <f>'"cdf"'!K27/'"cdf"'!$D27</f>
        <v>0.99883040935672518</v>
      </c>
      <c r="L50" s="6">
        <f>'"cdf"'!L27/'"cdf"'!$D27</f>
        <v>0.99707602339181289</v>
      </c>
      <c r="M50" s="6">
        <f>'"cdf"'!M27/'"cdf"'!$D27</f>
        <v>0.99532163742690061</v>
      </c>
      <c r="N50" s="6">
        <f>'"cdf"'!N27/'"cdf"'!$D27</f>
        <v>0.99356725146198832</v>
      </c>
      <c r="O50" s="6">
        <f>'"cdf"'!O27/'"cdf"'!$D27</f>
        <v>0.9923976608187135</v>
      </c>
      <c r="P50" s="6">
        <f>'"cdf"'!P27/'"cdf"'!$D27</f>
        <v>0.98830409356725146</v>
      </c>
      <c r="Q50" s="6">
        <f>'"cdf"'!Q27/'"cdf"'!$D27</f>
        <v>0.98596491228070171</v>
      </c>
      <c r="R50" s="6">
        <f>'"cdf"'!R27/'"cdf"'!$D27</f>
        <v>0.98362573099415207</v>
      </c>
      <c r="S50" s="6">
        <f>'"cdf"'!S27/'"cdf"'!$D27</f>
        <v>0.97953216374269003</v>
      </c>
      <c r="T50" s="6">
        <f>'"cdf"'!T27/'"cdf"'!$D27</f>
        <v>0.9754385964912281</v>
      </c>
      <c r="U50" s="6">
        <f>'"cdf"'!U27/'"cdf"'!$D27</f>
        <v>0.96725146198830414</v>
      </c>
      <c r="V50" s="6">
        <f>'"cdf"'!V27/'"cdf"'!$D27</f>
        <v>0.95497076023391814</v>
      </c>
      <c r="W50" s="6">
        <f>'"cdf"'!W27/'"cdf"'!$D27</f>
        <v>0.93742690058479528</v>
      </c>
      <c r="X50" s="6">
        <f>'"cdf"'!X27/'"cdf"'!$D27</f>
        <v>0.91461988304093556</v>
      </c>
      <c r="Y50" s="6">
        <f>'"cdf"'!Y27/'"cdf"'!$D27</f>
        <v>0.88654970760233898</v>
      </c>
      <c r="Z50" s="6">
        <f>'"cdf"'!Z27/'"cdf"'!$D27</f>
        <v>0.82807017543859629</v>
      </c>
      <c r="AA50" s="6">
        <f>'"cdf"'!AA27/'"cdf"'!$D27</f>
        <v>0.70584795321637372</v>
      </c>
      <c r="AB50" s="6">
        <f>'"cdf"'!AB27/'"cdf"'!$D27</f>
        <v>0.31988304093567305</v>
      </c>
      <c r="AC50" s="6">
        <f>'"cdf"'!AC27/'"cdf"'!$D27</f>
        <v>0.20877192982456166</v>
      </c>
      <c r="AD50" s="6">
        <f>'"cdf"'!AD27/'"cdf"'!$D27</f>
        <v>0.1403508771929825</v>
      </c>
      <c r="AE50" s="6">
        <f>'"cdf"'!AE27/'"cdf"'!$D27</f>
        <v>9.8245614035087886E-2</v>
      </c>
      <c r="AF50" s="6">
        <f>'"cdf"'!AF27/'"cdf"'!$D27</f>
        <v>7.0175438596491321E-2</v>
      </c>
      <c r="AG50" s="6">
        <f>'"cdf"'!AG27/'"cdf"'!$D27</f>
        <v>5.0877192982456167E-2</v>
      </c>
      <c r="AH50" s="6">
        <f>'"cdf"'!AH27/'"cdf"'!$D27</f>
        <v>4.2105263157894743E-2</v>
      </c>
      <c r="AI50" s="6">
        <f>'"cdf"'!AI27/'"cdf"'!$D27</f>
        <v>3.6257309941520474E-2</v>
      </c>
      <c r="AJ50" s="6">
        <f>'"cdf"'!AJ27/'"cdf"'!$D27</f>
        <v>3.4502923976608181E-2</v>
      </c>
      <c r="AK50" s="6">
        <f>'"cdf"'!AK27/'"cdf"'!$D27</f>
        <v>3.3333333333333326E-2</v>
      </c>
      <c r="AL50" s="6">
        <f>'"cdf"'!AL27/'"cdf"'!$D27</f>
        <v>2.8654970760233923E-2</v>
      </c>
      <c r="AM50" s="6">
        <f>'"cdf"'!AM27/'"cdf"'!$D27</f>
        <v>2.690058479532164E-2</v>
      </c>
      <c r="AN50" s="6">
        <f>'"cdf"'!AN27/'"cdf"'!$D27</f>
        <v>2.514619883040935E-2</v>
      </c>
      <c r="AO50" s="6">
        <f>'"cdf"'!AO27/'"cdf"'!$D27</f>
        <v>2.3391812865497064E-2</v>
      </c>
      <c r="AP50" s="6">
        <f>'"cdf"'!AP27/'"cdf"'!$D27</f>
        <v>2.2222222222222206E-2</v>
      </c>
      <c r="AQ50" s="6">
        <f>'"cdf"'!AQ27/'"cdf"'!$D27</f>
        <v>1.8713450292397658E-2</v>
      </c>
      <c r="AR50" s="6">
        <f>'"cdf"'!AR27/'"cdf"'!$D27</f>
        <v>1.7543859649122803E-2</v>
      </c>
      <c r="AS50" s="6">
        <f>'"cdf"'!AS27/'"cdf"'!$D27</f>
        <v>1.6959064327485375E-2</v>
      </c>
      <c r="AT50" s="6">
        <f>'"cdf"'!AT27/'"cdf"'!$D27</f>
        <v>1.578947368421052E-2</v>
      </c>
      <c r="AU50" s="6">
        <f>'"cdf"'!AU27/'"cdf"'!$D27</f>
        <v>1.4619883040935663E-2</v>
      </c>
      <c r="AV50" s="6">
        <f>'"cdf"'!AV27/'"cdf"'!$D27</f>
        <v>1.1695906432748543E-2</v>
      </c>
      <c r="AW50" s="6">
        <f>'"cdf"'!AW27/'"cdf"'!$D27</f>
        <v>1.1695906432748543E-2</v>
      </c>
      <c r="AX50" s="6">
        <f>'"cdf"'!AX27/'"cdf"'!$D27</f>
        <v>1.1695906432748543E-2</v>
      </c>
      <c r="AY50" s="6">
        <f>'"cdf"'!AY27/'"cdf"'!$D27</f>
        <v>1.1695906432748543E-2</v>
      </c>
      <c r="AZ50" s="6">
        <f>'"cdf"'!AZ27/'"cdf"'!$D27</f>
        <v>1.1695906432748543E-2</v>
      </c>
      <c r="BA50" s="6">
        <f>'"cdf"'!BA27/'"cdf"'!$D27</f>
        <v>1.1111111111111115E-2</v>
      </c>
      <c r="BB50" s="6">
        <f>'"cdf"'!BB27/'"cdf"'!$D27</f>
        <v>1.1111111111111115E-2</v>
      </c>
      <c r="BC50" s="6">
        <f>'"cdf"'!BC27/'"cdf"'!$D27</f>
        <v>1.1111111111111115E-2</v>
      </c>
      <c r="BD50" s="6">
        <f>'"cdf"'!BD27/'"cdf"'!$D27</f>
        <v>1.1111111111111115E-2</v>
      </c>
      <c r="BE50" s="6">
        <f>'"cdf"'!BE27/'"cdf"'!$D27</f>
        <v>1.0526315789473689E-2</v>
      </c>
      <c r="BF50" s="6">
        <f>'"cdf"'!BF27/'"cdf"'!$D27</f>
        <v>8.1871345029239737E-3</v>
      </c>
      <c r="BG50" s="6">
        <f>'"cdf"'!BG27/'"cdf"'!$D27</f>
        <v>8.1871345029239737E-3</v>
      </c>
      <c r="BH50" s="6">
        <f>'"cdf"'!BH27/'"cdf"'!$D27</f>
        <v>8.1871345029239737E-3</v>
      </c>
      <c r="BI50" s="6">
        <f>'"cdf"'!BI27/'"cdf"'!$D27</f>
        <v>8.1871345029239737E-3</v>
      </c>
      <c r="BJ50" s="6">
        <f>'"cdf"'!BJ27/'"cdf"'!$D27</f>
        <v>8.1871345029239737E-3</v>
      </c>
      <c r="BK50" s="6">
        <f>'"cdf"'!BK27/'"cdf"'!$D27</f>
        <v>8.1871345029239737E-3</v>
      </c>
      <c r="BL50" s="6">
        <f>'"cdf"'!BL27/'"cdf"'!$D27</f>
        <v>7.6023391812865462E-3</v>
      </c>
      <c r="BM50" s="6">
        <f>'"cdf"'!BM27/'"cdf"'!$D27</f>
        <v>6.4327485380116893E-3</v>
      </c>
      <c r="BN50" s="6">
        <f>'"cdf"'!BN27/'"cdf"'!$D27</f>
        <v>6.4327485380116893E-3</v>
      </c>
      <c r="BO50" s="6">
        <f>'"cdf"'!BO27/'"cdf"'!$D27</f>
        <v>6.4327485380116893E-3</v>
      </c>
      <c r="BP50" s="6">
        <f>'"cdf"'!BP27/'"cdf"'!$D27</f>
        <v>6.4327485380116893E-3</v>
      </c>
      <c r="BQ50" s="6">
        <f>'"cdf"'!BQ27/'"cdf"'!$D27</f>
        <v>6.4327485380116893E-3</v>
      </c>
      <c r="BR50" s="6">
        <f>'"cdf"'!BR27/'"cdf"'!$D27</f>
        <v>5.8479532163742626E-3</v>
      </c>
      <c r="BS50" s="6">
        <f>'"cdf"'!BS27/'"cdf"'!$D27</f>
        <v>5.2631578947368359E-3</v>
      </c>
      <c r="BT50" s="6">
        <f>'"cdf"'!BT27/'"cdf"'!$D27</f>
        <v>5.2631578947368359E-3</v>
      </c>
      <c r="BU50" s="7">
        <f>'"cdf"'!BU27/'"cdf"'!$D27</f>
        <v>3.5087719298245498E-3</v>
      </c>
      <c r="BW50" s="14">
        <f t="shared" si="8"/>
        <v>20</v>
      </c>
      <c r="BX50" s="14">
        <f t="shared" si="8"/>
        <v>23</v>
      </c>
      <c r="BY50" s="14">
        <f t="shared" ref="BW50:CG73" si="22">MATCH(BY$25,$C50:$BU50,-1)</f>
        <v>24</v>
      </c>
      <c r="BZ50" s="14">
        <f t="shared" si="22"/>
        <v>25</v>
      </c>
      <c r="CA50" s="14">
        <f t="shared" si="22"/>
        <v>25</v>
      </c>
      <c r="CB50" s="14">
        <f t="shared" si="22"/>
        <v>25</v>
      </c>
      <c r="CC50" s="14">
        <f t="shared" si="22"/>
        <v>25</v>
      </c>
      <c r="CD50" s="14">
        <f t="shared" si="22"/>
        <v>26</v>
      </c>
      <c r="CE50" s="14">
        <f t="shared" si="22"/>
        <v>27</v>
      </c>
      <c r="CF50" s="14">
        <f t="shared" si="22"/>
        <v>31</v>
      </c>
      <c r="CG50" s="14">
        <f t="shared" si="22"/>
        <v>35</v>
      </c>
      <c r="CI50" s="14">
        <f t="shared" si="11"/>
        <v>49.283333333333331</v>
      </c>
      <c r="CJ50" s="14">
        <f t="shared" si="12"/>
        <v>52.625</v>
      </c>
      <c r="CK50" s="14">
        <f t="shared" si="13"/>
        <v>53.638755980861241</v>
      </c>
      <c r="CL50" s="14">
        <f t="shared" si="14"/>
        <v>54.144696969696966</v>
      </c>
      <c r="CM50" s="14">
        <f t="shared" si="15"/>
        <v>54.403787878787881</v>
      </c>
      <c r="CN50" s="14">
        <f t="shared" si="16"/>
        <v>54.662878787878789</v>
      </c>
      <c r="CO50" s="14">
        <f t="shared" si="17"/>
        <v>54.921969696969697</v>
      </c>
      <c r="CP50" s="14">
        <f t="shared" si="18"/>
        <v>55.628947368421052</v>
      </c>
      <c r="CQ50" s="14">
        <f t="shared" si="19"/>
        <v>56.858974358974358</v>
      </c>
      <c r="CR50" s="14">
        <f t="shared" si="20"/>
        <v>60.099999999999994</v>
      </c>
      <c r="CS50" s="14">
        <f t="shared" si="21"/>
        <v>64.712500000000006</v>
      </c>
      <c r="CU50" s="14">
        <f t="shared" si="10"/>
        <v>-4.7166666666666686</v>
      </c>
      <c r="CV50" s="14">
        <f t="shared" si="10"/>
        <v>-1.375</v>
      </c>
      <c r="CW50" s="14">
        <f t="shared" ref="CU50:DE73" si="23">CK50-$B50</f>
        <v>-0.36124401913875914</v>
      </c>
      <c r="CX50" s="14">
        <f t="shared" si="23"/>
        <v>0.14469696969696599</v>
      </c>
      <c r="CY50" s="14">
        <f t="shared" si="23"/>
        <v>0.40378787878788103</v>
      </c>
      <c r="CZ50" s="14">
        <f t="shared" si="23"/>
        <v>0.66287878787878896</v>
      </c>
      <c r="DA50" s="14">
        <f t="shared" si="23"/>
        <v>0.92196969696969688</v>
      </c>
      <c r="DB50" s="14">
        <f t="shared" si="23"/>
        <v>1.628947368421052</v>
      </c>
      <c r="DC50" s="14">
        <f t="shared" si="23"/>
        <v>2.8589743589743577</v>
      </c>
      <c r="DD50" s="14">
        <f t="shared" si="23"/>
        <v>6.0999999999999943</v>
      </c>
      <c r="DE50" s="14">
        <f t="shared" si="23"/>
        <v>10.712500000000006</v>
      </c>
      <c r="DG50" s="14">
        <f>CU50/$B50</f>
        <v>-8.7345679012345717E-2</v>
      </c>
      <c r="DH50" s="14">
        <f>CV50/$B50</f>
        <v>-2.5462962962962962E-2</v>
      </c>
      <c r="DI50" s="14">
        <f>CW50/$B50</f>
        <v>-6.6897040581251691E-3</v>
      </c>
      <c r="DJ50" s="14">
        <f>CX50/$B50</f>
        <v>2.6795735129067776E-3</v>
      </c>
      <c r="DK50" s="14">
        <f>CY50/$B50</f>
        <v>7.4775533108866858E-3</v>
      </c>
      <c r="DL50" s="14">
        <f>CZ50/$B50</f>
        <v>1.2275533108866463E-2</v>
      </c>
      <c r="DM50" s="14">
        <f>DA50/$B50</f>
        <v>1.7073512906846239E-2</v>
      </c>
      <c r="DN50" s="14">
        <f>DB50/$B50</f>
        <v>3.016569200779726E-2</v>
      </c>
      <c r="DO50" s="14">
        <f>DC50/$B50</f>
        <v>5.294396961063625E-2</v>
      </c>
      <c r="DP50" s="14">
        <f>DD50/$B50</f>
        <v>0.11296296296296286</v>
      </c>
      <c r="DQ50" s="14">
        <f>DE50/$B50</f>
        <v>0.19837962962962974</v>
      </c>
      <c r="DT50">
        <v>4820</v>
      </c>
    </row>
    <row r="51" spans="1:124" x14ac:dyDescent="0.25">
      <c r="A51">
        <v>26</v>
      </c>
      <c r="B51">
        <v>55</v>
      </c>
      <c r="C51" s="5">
        <f>SUM(pdf!C28:$BU28)</f>
        <v>0.99999999999999867</v>
      </c>
      <c r="D51" s="6">
        <f>'"cdf"'!D28/'"cdf"'!$D28</f>
        <v>1</v>
      </c>
      <c r="E51" s="6">
        <f>'"cdf"'!E28/'"cdf"'!$D28</f>
        <v>1</v>
      </c>
      <c r="F51" s="6">
        <f>'"cdf"'!F28/'"cdf"'!$D28</f>
        <v>1</v>
      </c>
      <c r="G51" s="6">
        <f>'"cdf"'!G28/'"cdf"'!$D28</f>
        <v>1</v>
      </c>
      <c r="H51" s="6">
        <f>'"cdf"'!H28/'"cdf"'!$D28</f>
        <v>1</v>
      </c>
      <c r="I51" s="6">
        <f>'"cdf"'!I28/'"cdf"'!$D28</f>
        <v>0.99865410497981155</v>
      </c>
      <c r="J51" s="6">
        <f>'"cdf"'!J28/'"cdf"'!$D28</f>
        <v>0.99798115746971738</v>
      </c>
      <c r="K51" s="6">
        <f>'"cdf"'!K28/'"cdf"'!$D28</f>
        <v>0.99663526244952882</v>
      </c>
      <c r="L51" s="6">
        <f>'"cdf"'!L28/'"cdf"'!$D28</f>
        <v>0.9946164199192461</v>
      </c>
      <c r="M51" s="6">
        <f>'"cdf"'!M28/'"cdf"'!$D28</f>
        <v>0.99327052489905776</v>
      </c>
      <c r="N51" s="6">
        <f>'"cdf"'!N28/'"cdf"'!$D28</f>
        <v>0.99192462987886931</v>
      </c>
      <c r="O51" s="6">
        <f>'"cdf"'!O28/'"cdf"'!$D28</f>
        <v>0.9899057873485867</v>
      </c>
      <c r="P51" s="6">
        <f>'"cdf"'!P28/'"cdf"'!$D28</f>
        <v>0.98855989232839825</v>
      </c>
      <c r="Q51" s="6">
        <f>'"cdf"'!Q28/'"cdf"'!$D28</f>
        <v>0.98452220726783302</v>
      </c>
      <c r="R51" s="6">
        <f>'"cdf"'!R28/'"cdf"'!$D28</f>
        <v>0.98317631224764457</v>
      </c>
      <c r="S51" s="6">
        <f>'"cdf"'!S28/'"cdf"'!$D28</f>
        <v>0.97644683714670244</v>
      </c>
      <c r="T51" s="6">
        <f>'"cdf"'!T28/'"cdf"'!$D28</f>
        <v>0.9623149394347239</v>
      </c>
      <c r="U51" s="6">
        <f>'"cdf"'!U28/'"cdf"'!$D28</f>
        <v>0.95423956931359333</v>
      </c>
      <c r="V51" s="6">
        <f>'"cdf"'!V28/'"cdf"'!$D28</f>
        <v>0.94414535666218014</v>
      </c>
      <c r="W51" s="6">
        <f>'"cdf"'!W28/'"cdf"'!$D28</f>
        <v>0.93405114401076694</v>
      </c>
      <c r="X51" s="6">
        <f>'"cdf"'!X28/'"cdf"'!$D28</f>
        <v>0.91722745625841151</v>
      </c>
      <c r="Y51" s="6">
        <f>'"cdf"'!Y28/'"cdf"'!$D28</f>
        <v>0.88829071332436049</v>
      </c>
      <c r="Z51" s="6">
        <f>'"cdf"'!Z28/'"cdf"'!$D28</f>
        <v>0.84791386271870783</v>
      </c>
      <c r="AA51" s="6">
        <f>'"cdf"'!AA28/'"cdf"'!$D28</f>
        <v>0.79744279946164198</v>
      </c>
      <c r="AB51" s="6">
        <f>'"cdf"'!AB28/'"cdf"'!$D28</f>
        <v>0.69515477792732139</v>
      </c>
      <c r="AC51" s="6">
        <f>'"cdf"'!AC28/'"cdf"'!$D28</f>
        <v>0.34320323014804882</v>
      </c>
      <c r="AD51" s="6">
        <f>'"cdf"'!AD28/'"cdf"'!$D28</f>
        <v>0.23889636608344555</v>
      </c>
      <c r="AE51" s="6">
        <f>'"cdf"'!AE28/'"cdf"'!$D28</f>
        <v>0.17967698519515493</v>
      </c>
      <c r="AF51" s="6">
        <f>'"cdf"'!AF28/'"cdf"'!$D28</f>
        <v>0.13728129205921955</v>
      </c>
      <c r="AG51" s="6">
        <f>'"cdf"'!AG28/'"cdf"'!$D28</f>
        <v>9.4885598923284215E-2</v>
      </c>
      <c r="AH51" s="6">
        <f>'"cdf"'!AH28/'"cdf"'!$D28</f>
        <v>7.6716016150740377E-2</v>
      </c>
      <c r="AI51" s="6">
        <f>'"cdf"'!AI28/'"cdf"'!$D28</f>
        <v>6.4602960969044498E-2</v>
      </c>
      <c r="AJ51" s="6">
        <f>'"cdf"'!AJ28/'"cdf"'!$D28</f>
        <v>5.7200538358008125E-2</v>
      </c>
      <c r="AK51" s="6">
        <f>'"cdf"'!AK28/'"cdf"'!$D28</f>
        <v>5.3835800807537082E-2</v>
      </c>
      <c r="AL51" s="6">
        <f>'"cdf"'!AL28/'"cdf"'!$D28</f>
        <v>4.7779273216689164E-2</v>
      </c>
      <c r="AM51" s="6">
        <f>'"cdf"'!AM28/'"cdf"'!$D28</f>
        <v>4.3741588156123883E-2</v>
      </c>
      <c r="AN51" s="6">
        <f>'"cdf"'!AN28/'"cdf"'!$D28</f>
        <v>4.0376850605652839E-2</v>
      </c>
      <c r="AO51" s="6">
        <f>'"cdf"'!AO28/'"cdf"'!$D28</f>
        <v>3.6339165545087572E-2</v>
      </c>
      <c r="AP51" s="6">
        <f>'"cdf"'!AP28/'"cdf"'!$D28</f>
        <v>3.4993270524899138E-2</v>
      </c>
      <c r="AQ51" s="6">
        <f>'"cdf"'!AQ28/'"cdf"'!$D28</f>
        <v>3.2301480484522284E-2</v>
      </c>
      <c r="AR51" s="6">
        <f>'"cdf"'!AR28/'"cdf"'!$D28</f>
        <v>3.0955585464333864E-2</v>
      </c>
      <c r="AS51" s="6">
        <f>'"cdf"'!AS28/'"cdf"'!$D28</f>
        <v>3.028263795423965E-2</v>
      </c>
      <c r="AT51" s="6">
        <f>'"cdf"'!AT28/'"cdf"'!$D28</f>
        <v>2.960969044414544E-2</v>
      </c>
      <c r="AU51" s="6">
        <f>'"cdf"'!AU28/'"cdf"'!$D28</f>
        <v>2.7590847913862793E-2</v>
      </c>
      <c r="AV51" s="6">
        <f>'"cdf"'!AV28/'"cdf"'!$D28</f>
        <v>2.6917900403768576E-2</v>
      </c>
      <c r="AW51" s="6">
        <f>'"cdf"'!AW28/'"cdf"'!$D28</f>
        <v>2.1534320323014867E-2</v>
      </c>
      <c r="AX51" s="6">
        <f>'"cdf"'!AX28/'"cdf"'!$D28</f>
        <v>2.0861372812920654E-2</v>
      </c>
      <c r="AY51" s="6">
        <f>'"cdf"'!AY28/'"cdf"'!$D28</f>
        <v>2.018842530282644E-2</v>
      </c>
      <c r="AZ51" s="6">
        <f>'"cdf"'!AZ28/'"cdf"'!$D28</f>
        <v>1.8842530282638013E-2</v>
      </c>
      <c r="BA51" s="6">
        <f>'"cdf"'!BA28/'"cdf"'!$D28</f>
        <v>1.7496635262449583E-2</v>
      </c>
      <c r="BB51" s="6">
        <f>'"cdf"'!BB28/'"cdf"'!$D28</f>
        <v>1.6823687752355369E-2</v>
      </c>
      <c r="BC51" s="6">
        <f>'"cdf"'!BC28/'"cdf"'!$D28</f>
        <v>1.5477792732166941E-2</v>
      </c>
      <c r="BD51" s="6">
        <f>'"cdf"'!BD28/'"cdf"'!$D28</f>
        <v>1.4804845222072725E-2</v>
      </c>
      <c r="BE51" s="6">
        <f>'"cdf"'!BE28/'"cdf"'!$D28</f>
        <v>1.3458950201884298E-2</v>
      </c>
      <c r="BF51" s="6">
        <f>'"cdf"'!BF28/'"cdf"'!$D28</f>
        <v>1.3458950201884298E-2</v>
      </c>
      <c r="BG51" s="6">
        <f>'"cdf"'!BG28/'"cdf"'!$D28</f>
        <v>1.1440107671601652E-2</v>
      </c>
      <c r="BH51" s="6">
        <f>'"cdf"'!BH28/'"cdf"'!$D28</f>
        <v>1.0767160161507439E-2</v>
      </c>
      <c r="BI51" s="6">
        <f>'"cdf"'!BI28/'"cdf"'!$D28</f>
        <v>1.0767160161507439E-2</v>
      </c>
      <c r="BJ51" s="6">
        <f>'"cdf"'!BJ28/'"cdf"'!$D28</f>
        <v>1.0767160161507439E-2</v>
      </c>
      <c r="BK51" s="6">
        <f>'"cdf"'!BK28/'"cdf"'!$D28</f>
        <v>1.0767160161507439E-2</v>
      </c>
      <c r="BL51" s="6">
        <f>'"cdf"'!BL28/'"cdf"'!$D28</f>
        <v>1.0767160161507439E-2</v>
      </c>
      <c r="BM51" s="6">
        <f>'"cdf"'!BM28/'"cdf"'!$D28</f>
        <v>1.0767160161507439E-2</v>
      </c>
      <c r="BN51" s="6">
        <f>'"cdf"'!BN28/'"cdf"'!$D28</f>
        <v>1.0094212651413225E-2</v>
      </c>
      <c r="BO51" s="6">
        <f>'"cdf"'!BO28/'"cdf"'!$D28</f>
        <v>1.0094212651413225E-2</v>
      </c>
      <c r="BP51" s="6">
        <f>'"cdf"'!BP28/'"cdf"'!$D28</f>
        <v>9.4212651413190119E-3</v>
      </c>
      <c r="BQ51" s="6">
        <f>'"cdf"'!BQ28/'"cdf"'!$D28</f>
        <v>8.7483176312248001E-3</v>
      </c>
      <c r="BR51" s="6">
        <f>'"cdf"'!BR28/'"cdf"'!$D28</f>
        <v>8.7483176312248001E-3</v>
      </c>
      <c r="BS51" s="6">
        <f>'"cdf"'!BS28/'"cdf"'!$D28</f>
        <v>8.7483176312248001E-3</v>
      </c>
      <c r="BT51" s="6">
        <f>'"cdf"'!BT28/'"cdf"'!$D28</f>
        <v>8.0753701211305866E-3</v>
      </c>
      <c r="BU51" s="7">
        <f>'"cdf"'!BU28/'"cdf"'!$D28</f>
        <v>8.0753701211305866E-3</v>
      </c>
      <c r="BW51" s="14">
        <f t="shared" si="22"/>
        <v>19</v>
      </c>
      <c r="BX51" s="14">
        <f t="shared" si="22"/>
        <v>23</v>
      </c>
      <c r="BY51" s="14">
        <f t="shared" si="22"/>
        <v>25</v>
      </c>
      <c r="BZ51" s="14">
        <f t="shared" si="22"/>
        <v>26</v>
      </c>
      <c r="CA51" s="14">
        <f t="shared" si="22"/>
        <v>26</v>
      </c>
      <c r="CB51" s="14">
        <f t="shared" si="22"/>
        <v>26</v>
      </c>
      <c r="CC51" s="14">
        <f t="shared" si="22"/>
        <v>26</v>
      </c>
      <c r="CD51" s="14">
        <f t="shared" si="22"/>
        <v>27</v>
      </c>
      <c r="CE51" s="14">
        <f t="shared" si="22"/>
        <v>29</v>
      </c>
      <c r="CF51" s="14">
        <f t="shared" si="22"/>
        <v>35</v>
      </c>
      <c r="CG51" s="14">
        <f t="shared" si="22"/>
        <v>43</v>
      </c>
      <c r="CI51" s="14">
        <f t="shared" si="11"/>
        <v>48.419999999999987</v>
      </c>
      <c r="CJ51" s="14">
        <f t="shared" si="12"/>
        <v>52.948333333333323</v>
      </c>
      <c r="CK51" s="14">
        <f t="shared" si="13"/>
        <v>54.463815789473685</v>
      </c>
      <c r="CL51" s="14">
        <f t="shared" si="14"/>
        <v>55.128298279158706</v>
      </c>
      <c r="CM51" s="14">
        <f t="shared" si="15"/>
        <v>55.412428298279153</v>
      </c>
      <c r="CN51" s="14">
        <f t="shared" si="16"/>
        <v>55.696558317399621</v>
      </c>
      <c r="CO51" s="14">
        <f t="shared" si="17"/>
        <v>55.980688336520075</v>
      </c>
      <c r="CP51" s="14">
        <f t="shared" si="18"/>
        <v>56.893548387096772</v>
      </c>
      <c r="CQ51" s="14">
        <f t="shared" si="19"/>
        <v>58.7</v>
      </c>
      <c r="CR51" s="14">
        <f t="shared" si="20"/>
        <v>64.633333333333326</v>
      </c>
      <c r="CS51" s="14">
        <f t="shared" si="21"/>
        <v>72.42000000000013</v>
      </c>
      <c r="CU51" s="14">
        <f t="shared" si="23"/>
        <v>-6.5800000000000125</v>
      </c>
      <c r="CV51" s="14">
        <f t="shared" si="23"/>
        <v>-2.0516666666666765</v>
      </c>
      <c r="CW51" s="14">
        <f t="shared" si="23"/>
        <v>-0.53618421052631504</v>
      </c>
      <c r="CX51" s="14">
        <f t="shared" si="23"/>
        <v>0.12829827915870595</v>
      </c>
      <c r="CY51" s="14">
        <f t="shared" si="23"/>
        <v>0.41242829827915273</v>
      </c>
      <c r="CZ51" s="14">
        <f t="shared" si="23"/>
        <v>0.69655831739962082</v>
      </c>
      <c r="DA51" s="14">
        <f t="shared" si="23"/>
        <v>0.9806883365200747</v>
      </c>
      <c r="DB51" s="14">
        <f t="shared" si="23"/>
        <v>1.8935483870967715</v>
      </c>
      <c r="DC51" s="14">
        <f t="shared" si="23"/>
        <v>3.7000000000000028</v>
      </c>
      <c r="DD51" s="14">
        <f t="shared" si="23"/>
        <v>9.6333333333333258</v>
      </c>
      <c r="DE51" s="14">
        <f t="shared" si="23"/>
        <v>17.42000000000013</v>
      </c>
      <c r="DG51" s="14">
        <f>CU51/$B51</f>
        <v>-0.11963636363636386</v>
      </c>
      <c r="DH51" s="14">
        <f>CV51/$B51</f>
        <v>-3.7303030303030484E-2</v>
      </c>
      <c r="DI51" s="14">
        <f>CW51/$B51</f>
        <v>-9.7488038277511822E-3</v>
      </c>
      <c r="DJ51" s="14">
        <f>CX51/$B51</f>
        <v>2.3326959847037444E-3</v>
      </c>
      <c r="DK51" s="14">
        <f>CY51/$B51</f>
        <v>7.4986963323482314E-3</v>
      </c>
      <c r="DL51" s="14">
        <f>CZ51/$B51</f>
        <v>1.2664696679993107E-2</v>
      </c>
      <c r="DM51" s="14">
        <f>DA51/$B51</f>
        <v>1.7830697027637721E-2</v>
      </c>
      <c r="DN51" s="14">
        <f>DB51/$B51</f>
        <v>3.4428152492668576E-2</v>
      </c>
      <c r="DO51" s="14">
        <f>DC51/$B51</f>
        <v>6.7272727272727331E-2</v>
      </c>
      <c r="DP51" s="14">
        <f>DD51/$B51</f>
        <v>0.175151515151515</v>
      </c>
      <c r="DQ51" s="14">
        <f>DE51/$B51</f>
        <v>0.31672727272727508</v>
      </c>
      <c r="DT51">
        <v>4258</v>
      </c>
    </row>
    <row r="52" spans="1:124" x14ac:dyDescent="0.25">
      <c r="A52">
        <v>27</v>
      </c>
      <c r="B52">
        <v>56</v>
      </c>
      <c r="C52" s="5">
        <f>SUM(pdf!C29:$BU29)</f>
        <v>0.999999999999999</v>
      </c>
      <c r="D52" s="6">
        <f>'"cdf"'!D29/'"cdf"'!$D29</f>
        <v>1</v>
      </c>
      <c r="E52" s="6">
        <f>'"cdf"'!E29/'"cdf"'!$D29</f>
        <v>1</v>
      </c>
      <c r="F52" s="6">
        <f>'"cdf"'!F29/'"cdf"'!$D29</f>
        <v>1</v>
      </c>
      <c r="G52" s="6">
        <f>'"cdf"'!G29/'"cdf"'!$D29</f>
        <v>1</v>
      </c>
      <c r="H52" s="6">
        <f>'"cdf"'!H29/'"cdf"'!$D29</f>
        <v>1</v>
      </c>
      <c r="I52" s="6">
        <f>'"cdf"'!I29/'"cdf"'!$D29</f>
        <v>1</v>
      </c>
      <c r="J52" s="6">
        <f>'"cdf"'!J29/'"cdf"'!$D29</f>
        <v>0.99935732647814901</v>
      </c>
      <c r="K52" s="6">
        <f>'"cdf"'!K29/'"cdf"'!$D29</f>
        <v>0.99871465295629824</v>
      </c>
      <c r="L52" s="6">
        <f>'"cdf"'!L29/'"cdf"'!$D29</f>
        <v>0.99871465295629824</v>
      </c>
      <c r="M52" s="6">
        <f>'"cdf"'!M29/'"cdf"'!$D29</f>
        <v>0.99871465295629824</v>
      </c>
      <c r="N52" s="6">
        <f>'"cdf"'!N29/'"cdf"'!$D29</f>
        <v>0.99871465295629824</v>
      </c>
      <c r="O52" s="6">
        <f>'"cdf"'!O29/'"cdf"'!$D29</f>
        <v>0.99742930591259626</v>
      </c>
      <c r="P52" s="6">
        <f>'"cdf"'!P29/'"cdf"'!$D29</f>
        <v>0.99550128534704363</v>
      </c>
      <c r="Q52" s="6">
        <f>'"cdf"'!Q29/'"cdf"'!$D29</f>
        <v>0.99485861182519264</v>
      </c>
      <c r="R52" s="6">
        <f>'"cdf"'!R29/'"cdf"'!$D29</f>
        <v>0.99100257069408726</v>
      </c>
      <c r="S52" s="6">
        <f>'"cdf"'!S29/'"cdf"'!$D29</f>
        <v>0.98650385604113111</v>
      </c>
      <c r="T52" s="6">
        <f>'"cdf"'!T29/'"cdf"'!$D29</f>
        <v>0.98136246786632397</v>
      </c>
      <c r="U52" s="6">
        <f>'"cdf"'!U29/'"cdf"'!$D29</f>
        <v>0.97622107969151672</v>
      </c>
      <c r="V52" s="6">
        <f>'"cdf"'!V29/'"cdf"'!$D29</f>
        <v>0.97172236503856035</v>
      </c>
      <c r="W52" s="6">
        <f>'"cdf"'!W29/'"cdf"'!$D29</f>
        <v>0.96079691516709509</v>
      </c>
      <c r="X52" s="6">
        <f>'"cdf"'!X29/'"cdf"'!$D29</f>
        <v>0.94794344473007719</v>
      </c>
      <c r="Y52" s="6">
        <f>'"cdf"'!Y29/'"cdf"'!$D29</f>
        <v>0.93380462724935731</v>
      </c>
      <c r="Z52" s="6">
        <f>'"cdf"'!Z29/'"cdf"'!$D29</f>
        <v>0.91131105398457579</v>
      </c>
      <c r="AA52" s="6">
        <f>'"cdf"'!AA29/'"cdf"'!$D29</f>
        <v>0.8811053984575834</v>
      </c>
      <c r="AB52" s="6">
        <f>'"cdf"'!AB29/'"cdf"'!$D29</f>
        <v>0.82262210796915181</v>
      </c>
      <c r="AC52" s="6">
        <f>'"cdf"'!AC29/'"cdf"'!$D29</f>
        <v>0.69215938303341817</v>
      </c>
      <c r="AD52" s="6">
        <f>'"cdf"'!AD29/'"cdf"'!$D29</f>
        <v>0.33611825192802036</v>
      </c>
      <c r="AE52" s="6">
        <f>'"cdf"'!AE29/'"cdf"'!$D29</f>
        <v>0.22814910025706908</v>
      </c>
      <c r="AF52" s="6">
        <f>'"cdf"'!AF29/'"cdf"'!$D29</f>
        <v>0.15038560411311025</v>
      </c>
      <c r="AG52" s="6">
        <f>'"cdf"'!AG29/'"cdf"'!$D29</f>
        <v>0.10796915167095107</v>
      </c>
      <c r="AH52" s="6">
        <f>'"cdf"'!AH29/'"cdf"'!$D29</f>
        <v>7.0051413881748043E-2</v>
      </c>
      <c r="AI52" s="6">
        <f>'"cdf"'!AI29/'"cdf"'!$D29</f>
        <v>5.3341902313624637E-2</v>
      </c>
      <c r="AJ52" s="6">
        <f>'"cdf"'!AJ29/'"cdf"'!$D29</f>
        <v>4.562982005141384E-2</v>
      </c>
      <c r="AK52" s="6">
        <f>'"cdf"'!AK29/'"cdf"'!$D29</f>
        <v>4.1131105398457546E-2</v>
      </c>
      <c r="AL52" s="6">
        <f>'"cdf"'!AL29/'"cdf"'!$D29</f>
        <v>3.7275064267352158E-2</v>
      </c>
      <c r="AM52" s="6">
        <f>'"cdf"'!AM29/'"cdf"'!$D29</f>
        <v>3.1491002570694079E-2</v>
      </c>
      <c r="AN52" s="6">
        <f>'"cdf"'!AN29/'"cdf"'!$D29</f>
        <v>2.6992287917737782E-2</v>
      </c>
      <c r="AO52" s="6">
        <f>'"cdf"'!AO29/'"cdf"'!$D29</f>
        <v>2.6349614395886879E-2</v>
      </c>
      <c r="AP52" s="6">
        <f>'"cdf"'!AP29/'"cdf"'!$D29</f>
        <v>2.2493573264781481E-2</v>
      </c>
      <c r="AQ52" s="6">
        <f>'"cdf"'!AQ29/'"cdf"'!$D29</f>
        <v>2.1208226221079682E-2</v>
      </c>
      <c r="AR52" s="6">
        <f>'"cdf"'!AR29/'"cdf"'!$D29</f>
        <v>2.1208226221079682E-2</v>
      </c>
      <c r="AS52" s="6">
        <f>'"cdf"'!AS29/'"cdf"'!$D29</f>
        <v>2.0565552699228783E-2</v>
      </c>
      <c r="AT52" s="6">
        <f>'"cdf"'!AT29/'"cdf"'!$D29</f>
        <v>1.9922879177377884E-2</v>
      </c>
      <c r="AU52" s="6">
        <f>'"cdf"'!AU29/'"cdf"'!$D29</f>
        <v>1.799485861182518E-2</v>
      </c>
      <c r="AV52" s="6">
        <f>'"cdf"'!AV29/'"cdf"'!$D29</f>
        <v>1.6709511568123385E-2</v>
      </c>
      <c r="AW52" s="6">
        <f>'"cdf"'!AW29/'"cdf"'!$D29</f>
        <v>1.542416452442158E-2</v>
      </c>
      <c r="AX52" s="6">
        <f>'"cdf"'!AX29/'"cdf"'!$D29</f>
        <v>1.1568123393316181E-2</v>
      </c>
      <c r="AY52" s="6">
        <f>'"cdf"'!AY29/'"cdf"'!$D29</f>
        <v>1.1568123393316181E-2</v>
      </c>
      <c r="AZ52" s="6">
        <f>'"cdf"'!AZ29/'"cdf"'!$D29</f>
        <v>1.1568123393316181E-2</v>
      </c>
      <c r="BA52" s="6">
        <f>'"cdf"'!BA29/'"cdf"'!$D29</f>
        <v>1.0925449871465286E-2</v>
      </c>
      <c r="BB52" s="6">
        <f>'"cdf"'!BB29/'"cdf"'!$D29</f>
        <v>1.0925449871465286E-2</v>
      </c>
      <c r="BC52" s="6">
        <f>'"cdf"'!BC29/'"cdf"'!$D29</f>
        <v>1.0925449871465286E-2</v>
      </c>
      <c r="BD52" s="6">
        <f>'"cdf"'!BD29/'"cdf"'!$D29</f>
        <v>1.0925449871465286E-2</v>
      </c>
      <c r="BE52" s="6">
        <f>'"cdf"'!BE29/'"cdf"'!$D29</f>
        <v>1.0282776349614386E-2</v>
      </c>
      <c r="BF52" s="6">
        <f>'"cdf"'!BF29/'"cdf"'!$D29</f>
        <v>1.0282776349614386E-2</v>
      </c>
      <c r="BG52" s="6">
        <f>'"cdf"'!BG29/'"cdf"'!$D29</f>
        <v>1.0282776349614386E-2</v>
      </c>
      <c r="BH52" s="6">
        <f>'"cdf"'!BH29/'"cdf"'!$D29</f>
        <v>1.0282776349614386E-2</v>
      </c>
      <c r="BI52" s="6">
        <f>'"cdf"'!BI29/'"cdf"'!$D29</f>
        <v>9.6401028277634873E-3</v>
      </c>
      <c r="BJ52" s="6">
        <f>'"cdf"'!BJ29/'"cdf"'!$D29</f>
        <v>9.6401028277634873E-3</v>
      </c>
      <c r="BK52" s="6">
        <f>'"cdf"'!BK29/'"cdf"'!$D29</f>
        <v>8.9974293059125882E-3</v>
      </c>
      <c r="BL52" s="6">
        <f>'"cdf"'!BL29/'"cdf"'!$D29</f>
        <v>7.0694087403598864E-3</v>
      </c>
      <c r="BM52" s="6">
        <f>'"cdf"'!BM29/'"cdf"'!$D29</f>
        <v>7.0694087403598864E-3</v>
      </c>
      <c r="BN52" s="6">
        <f>'"cdf"'!BN29/'"cdf"'!$D29</f>
        <v>6.4267352185089872E-3</v>
      </c>
      <c r="BO52" s="6">
        <f>'"cdf"'!BO29/'"cdf"'!$D29</f>
        <v>6.4267352185089872E-3</v>
      </c>
      <c r="BP52" s="6">
        <f>'"cdf"'!BP29/'"cdf"'!$D29</f>
        <v>6.4267352185089872E-3</v>
      </c>
      <c r="BQ52" s="6">
        <f>'"cdf"'!BQ29/'"cdf"'!$D29</f>
        <v>6.4267352185089872E-3</v>
      </c>
      <c r="BR52" s="6">
        <f>'"cdf"'!BR29/'"cdf"'!$D29</f>
        <v>6.4267352185089872E-3</v>
      </c>
      <c r="BS52" s="6">
        <f>'"cdf"'!BS29/'"cdf"'!$D29</f>
        <v>6.4267352185089872E-3</v>
      </c>
      <c r="BT52" s="6">
        <f>'"cdf"'!BT29/'"cdf"'!$D29</f>
        <v>6.4267352185089872E-3</v>
      </c>
      <c r="BU52" s="7">
        <f>'"cdf"'!BU29/'"cdf"'!$D29</f>
        <v>6.4267352185089872E-3</v>
      </c>
      <c r="BW52" s="14">
        <f t="shared" si="22"/>
        <v>21</v>
      </c>
      <c r="BX52" s="14">
        <f t="shared" si="22"/>
        <v>25</v>
      </c>
      <c r="BY52" s="14">
        <f t="shared" si="22"/>
        <v>26</v>
      </c>
      <c r="BZ52" s="14">
        <f t="shared" si="22"/>
        <v>27</v>
      </c>
      <c r="CA52" s="14">
        <f t="shared" si="22"/>
        <v>27</v>
      </c>
      <c r="CB52" s="14">
        <f t="shared" si="22"/>
        <v>27</v>
      </c>
      <c r="CC52" s="14">
        <f t="shared" si="22"/>
        <v>27</v>
      </c>
      <c r="CD52" s="14">
        <f t="shared" si="22"/>
        <v>28</v>
      </c>
      <c r="CE52" s="14">
        <f t="shared" si="22"/>
        <v>30</v>
      </c>
      <c r="CF52" s="14">
        <f t="shared" si="22"/>
        <v>33</v>
      </c>
      <c r="CG52" s="14">
        <f t="shared" si="22"/>
        <v>37</v>
      </c>
      <c r="CI52" s="14">
        <f t="shared" si="11"/>
        <v>50.84</v>
      </c>
      <c r="CJ52" s="14">
        <f t="shared" si="12"/>
        <v>54.53186813186813</v>
      </c>
      <c r="CK52" s="14">
        <f t="shared" si="13"/>
        <v>55.556650246305409</v>
      </c>
      <c r="CL52" s="14">
        <f t="shared" si="14"/>
        <v>56.118411552346572</v>
      </c>
      <c r="CM52" s="14">
        <f t="shared" si="15"/>
        <v>56.399277978339356</v>
      </c>
      <c r="CN52" s="14">
        <f t="shared" si="16"/>
        <v>56.680144404332125</v>
      </c>
      <c r="CO52" s="14">
        <f t="shared" si="17"/>
        <v>56.961010830324916</v>
      </c>
      <c r="CP52" s="14">
        <f t="shared" si="18"/>
        <v>57.797619047619044</v>
      </c>
      <c r="CQ52" s="14">
        <f t="shared" si="19"/>
        <v>59.009090909090894</v>
      </c>
      <c r="CR52" s="14">
        <f t="shared" si="20"/>
        <v>62.433333333333309</v>
      </c>
      <c r="CS52" s="14">
        <f t="shared" si="21"/>
        <v>66.331428571428575</v>
      </c>
      <c r="CU52" s="14">
        <f t="shared" si="23"/>
        <v>-5.1599999999999966</v>
      </c>
      <c r="CV52" s="14">
        <f t="shared" si="23"/>
        <v>-1.46813186813187</v>
      </c>
      <c r="CW52" s="14">
        <f t="shared" si="23"/>
        <v>-0.44334975369459073</v>
      </c>
      <c r="CX52" s="14">
        <f t="shared" si="23"/>
        <v>0.11841155234657208</v>
      </c>
      <c r="CY52" s="14">
        <f t="shared" si="23"/>
        <v>0.39927797833935585</v>
      </c>
      <c r="CZ52" s="14">
        <f t="shared" si="23"/>
        <v>0.68014440433212542</v>
      </c>
      <c r="DA52" s="14">
        <f t="shared" si="23"/>
        <v>0.9610108303249163</v>
      </c>
      <c r="DB52" s="14">
        <f t="shared" si="23"/>
        <v>1.7976190476190439</v>
      </c>
      <c r="DC52" s="14">
        <f t="shared" si="23"/>
        <v>3.0090909090908937</v>
      </c>
      <c r="DD52" s="14">
        <f t="shared" si="23"/>
        <v>6.4333333333333087</v>
      </c>
      <c r="DE52" s="14">
        <f t="shared" si="23"/>
        <v>10.331428571428575</v>
      </c>
      <c r="DG52" s="14">
        <f>CU52/$B52</f>
        <v>-9.2142857142857082E-2</v>
      </c>
      <c r="DH52" s="14">
        <f>CV52/$B52</f>
        <v>-2.621664050235482E-2</v>
      </c>
      <c r="DI52" s="14">
        <f>CW52/$B52</f>
        <v>-7.9169598874034054E-3</v>
      </c>
      <c r="DJ52" s="14">
        <f>CX52/$B52</f>
        <v>2.1144920061887873E-3</v>
      </c>
      <c r="DK52" s="14">
        <f>CY52/$B52</f>
        <v>7.1299638989170688E-3</v>
      </c>
      <c r="DL52" s="14">
        <f>CZ52/$B52</f>
        <v>1.2145435791645096E-2</v>
      </c>
      <c r="DM52" s="14">
        <f>DA52/$B52</f>
        <v>1.7160907684373505E-2</v>
      </c>
      <c r="DN52" s="14">
        <f>DB52/$B52</f>
        <v>3.2100340136054353E-2</v>
      </c>
      <c r="DO52" s="14">
        <f>DC52/$B52</f>
        <v>5.373376623376596E-2</v>
      </c>
      <c r="DP52" s="14">
        <f>DD52/$B52</f>
        <v>0.11488095238095195</v>
      </c>
      <c r="DQ52" s="14">
        <f>DE52/$B52</f>
        <v>0.18448979591836739</v>
      </c>
      <c r="DT52">
        <v>4291</v>
      </c>
    </row>
    <row r="53" spans="1:124" x14ac:dyDescent="0.25">
      <c r="A53">
        <v>28</v>
      </c>
      <c r="B53">
        <v>57</v>
      </c>
      <c r="C53" s="5">
        <f>SUM(pdf!C30:$BU30)</f>
        <v>0.99999999999999811</v>
      </c>
      <c r="D53" s="6">
        <f>'"cdf"'!D30/'"cdf"'!$D30</f>
        <v>1</v>
      </c>
      <c r="E53" s="6">
        <f>'"cdf"'!E30/'"cdf"'!$D30</f>
        <v>1</v>
      </c>
      <c r="F53" s="6">
        <f>'"cdf"'!F30/'"cdf"'!$D30</f>
        <v>1</v>
      </c>
      <c r="G53" s="6">
        <f>'"cdf"'!G30/'"cdf"'!$D30</f>
        <v>1</v>
      </c>
      <c r="H53" s="6">
        <f>'"cdf"'!H30/'"cdf"'!$D30</f>
        <v>0.99912891986062713</v>
      </c>
      <c r="I53" s="6">
        <f>'"cdf"'!I30/'"cdf"'!$D30</f>
        <v>0.99912891986062713</v>
      </c>
      <c r="J53" s="6">
        <f>'"cdf"'!J30/'"cdf"'!$D30</f>
        <v>0.99912891986062713</v>
      </c>
      <c r="K53" s="6">
        <f>'"cdf"'!K30/'"cdf"'!$D30</f>
        <v>0.99912891986062713</v>
      </c>
      <c r="L53" s="6">
        <f>'"cdf"'!L30/'"cdf"'!$D30</f>
        <v>0.99912891986062713</v>
      </c>
      <c r="M53" s="6">
        <f>'"cdf"'!M30/'"cdf"'!$D30</f>
        <v>0.99912891986062713</v>
      </c>
      <c r="N53" s="6">
        <f>'"cdf"'!N30/'"cdf"'!$D30</f>
        <v>0.9973867595818815</v>
      </c>
      <c r="O53" s="6">
        <f>'"cdf"'!O30/'"cdf"'!$D30</f>
        <v>0.99651567944250863</v>
      </c>
      <c r="P53" s="6">
        <f>'"cdf"'!P30/'"cdf"'!$D30</f>
        <v>0.99564459930313576</v>
      </c>
      <c r="Q53" s="6">
        <f>'"cdf"'!Q30/'"cdf"'!$D30</f>
        <v>0.99216027874564461</v>
      </c>
      <c r="R53" s="6">
        <f>'"cdf"'!R30/'"cdf"'!$D30</f>
        <v>0.98954703832752611</v>
      </c>
      <c r="S53" s="6">
        <f>'"cdf"'!S30/'"cdf"'!$D30</f>
        <v>0.98954703832752611</v>
      </c>
      <c r="T53" s="6">
        <f>'"cdf"'!T30/'"cdf"'!$D30</f>
        <v>0.98693379790940761</v>
      </c>
      <c r="U53" s="6">
        <f>'"cdf"'!U30/'"cdf"'!$D30</f>
        <v>0.98432055749128922</v>
      </c>
      <c r="V53" s="6">
        <f>'"cdf"'!V30/'"cdf"'!$D30</f>
        <v>0.97735191637630647</v>
      </c>
      <c r="W53" s="6">
        <f>'"cdf"'!W30/'"cdf"'!$D30</f>
        <v>0.9668989547038328</v>
      </c>
      <c r="X53" s="6">
        <f>'"cdf"'!X30/'"cdf"'!$D30</f>
        <v>0.95470383275261328</v>
      </c>
      <c r="Y53" s="6">
        <f>'"cdf"'!Y30/'"cdf"'!$D30</f>
        <v>0.93641114982578399</v>
      </c>
      <c r="Z53" s="6">
        <f>'"cdf"'!Z30/'"cdf"'!$D30</f>
        <v>0.92421602787456436</v>
      </c>
      <c r="AA53" s="6">
        <f>'"cdf"'!AA30/'"cdf"'!$D30</f>
        <v>0.9024390243902437</v>
      </c>
      <c r="AB53" s="6">
        <f>'"cdf"'!AB30/'"cdf"'!$D30</f>
        <v>0.87108013937282214</v>
      </c>
      <c r="AC53" s="6">
        <f>'"cdf"'!AC30/'"cdf"'!$D30</f>
        <v>0.81010452961672452</v>
      </c>
      <c r="AD53" s="6">
        <f>'"cdf"'!AD30/'"cdf"'!$D30</f>
        <v>0.69686411149825689</v>
      </c>
      <c r="AE53" s="6">
        <f>'"cdf"'!AE30/'"cdf"'!$D30</f>
        <v>0.34320557491289205</v>
      </c>
      <c r="AF53" s="6">
        <f>'"cdf"'!AF30/'"cdf"'!$D30</f>
        <v>0.22212543554006967</v>
      </c>
      <c r="AG53" s="6">
        <f>'"cdf"'!AG30/'"cdf"'!$D30</f>
        <v>0.14285714285714282</v>
      </c>
      <c r="AH53" s="6">
        <f>'"cdf"'!AH30/'"cdf"'!$D30</f>
        <v>9.5818815331010498E-2</v>
      </c>
      <c r="AI53" s="6">
        <f>'"cdf"'!AI30/'"cdf"'!$D30</f>
        <v>7.7526132404181228E-2</v>
      </c>
      <c r="AJ53" s="6">
        <f>'"cdf"'!AJ30/'"cdf"'!$D30</f>
        <v>6.9686411149825836E-2</v>
      </c>
      <c r="AK53" s="6">
        <f>'"cdf"'!AK30/'"cdf"'!$D30</f>
        <v>6.3588850174216074E-2</v>
      </c>
      <c r="AL53" s="6">
        <f>'"cdf"'!AL30/'"cdf"'!$D30</f>
        <v>5.5749128919860676E-2</v>
      </c>
      <c r="AM53" s="6">
        <f>'"cdf"'!AM30/'"cdf"'!$D30</f>
        <v>4.9651567944250907E-2</v>
      </c>
      <c r="AN53" s="6">
        <f>'"cdf"'!AN30/'"cdf"'!$D30</f>
        <v>4.7038327526132441E-2</v>
      </c>
      <c r="AO53" s="6">
        <f>'"cdf"'!AO30/'"cdf"'!$D30</f>
        <v>4.6167247386759619E-2</v>
      </c>
      <c r="AP53" s="6">
        <f>'"cdf"'!AP30/'"cdf"'!$D30</f>
        <v>4.3554006968641146E-2</v>
      </c>
      <c r="AQ53" s="6">
        <f>'"cdf"'!AQ30/'"cdf"'!$D30</f>
        <v>4.1811846689895495E-2</v>
      </c>
      <c r="AR53" s="6">
        <f>'"cdf"'!AR30/'"cdf"'!$D30</f>
        <v>4.0940766550522673E-2</v>
      </c>
      <c r="AS53" s="6">
        <f>'"cdf"'!AS30/'"cdf"'!$D30</f>
        <v>3.7456445993031398E-2</v>
      </c>
      <c r="AT53" s="6">
        <f>'"cdf"'!AT30/'"cdf"'!$D30</f>
        <v>3.135888501742163E-2</v>
      </c>
      <c r="AU53" s="6">
        <f>'"cdf"'!AU30/'"cdf"'!$D30</f>
        <v>2.9616724738675985E-2</v>
      </c>
      <c r="AV53" s="6">
        <f>'"cdf"'!AV30/'"cdf"'!$D30</f>
        <v>2.8745644599303167E-2</v>
      </c>
      <c r="AW53" s="6">
        <f>'"cdf"'!AW30/'"cdf"'!$D30</f>
        <v>2.7003484320557516E-2</v>
      </c>
      <c r="AX53" s="6">
        <f>'"cdf"'!AX30/'"cdf"'!$D30</f>
        <v>2.6132404181184701E-2</v>
      </c>
      <c r="AY53" s="6">
        <f>'"cdf"'!AY30/'"cdf"'!$D30</f>
        <v>2.177700348432059E-2</v>
      </c>
      <c r="AZ53" s="6">
        <f>'"cdf"'!AZ30/'"cdf"'!$D30</f>
        <v>2.177700348432059E-2</v>
      </c>
      <c r="BA53" s="6">
        <f>'"cdf"'!BA30/'"cdf"'!$D30</f>
        <v>2.0034843205574943E-2</v>
      </c>
      <c r="BB53" s="6">
        <f>'"cdf"'!BB30/'"cdf"'!$D30</f>
        <v>1.9163763066202124E-2</v>
      </c>
      <c r="BC53" s="6">
        <f>'"cdf"'!BC30/'"cdf"'!$D30</f>
        <v>1.9163763066202124E-2</v>
      </c>
      <c r="BD53" s="6">
        <f>'"cdf"'!BD30/'"cdf"'!$D30</f>
        <v>1.9163763066202124E-2</v>
      </c>
      <c r="BE53" s="6">
        <f>'"cdf"'!BE30/'"cdf"'!$D30</f>
        <v>1.9163763066202124E-2</v>
      </c>
      <c r="BF53" s="6">
        <f>'"cdf"'!BF30/'"cdf"'!$D30</f>
        <v>1.9163763066202124E-2</v>
      </c>
      <c r="BG53" s="6">
        <f>'"cdf"'!BG30/'"cdf"'!$D30</f>
        <v>1.8292682926829302E-2</v>
      </c>
      <c r="BH53" s="6">
        <f>'"cdf"'!BH30/'"cdf"'!$D30</f>
        <v>1.8292682926829302E-2</v>
      </c>
      <c r="BI53" s="6">
        <f>'"cdf"'!BI30/'"cdf"'!$D30</f>
        <v>1.742160278745648E-2</v>
      </c>
      <c r="BJ53" s="6">
        <f>'"cdf"'!BJ30/'"cdf"'!$D30</f>
        <v>1.742160278745648E-2</v>
      </c>
      <c r="BK53" s="6">
        <f>'"cdf"'!BK30/'"cdf"'!$D30</f>
        <v>1.6550522648083658E-2</v>
      </c>
      <c r="BL53" s="6">
        <f>'"cdf"'!BL30/'"cdf"'!$D30</f>
        <v>1.6550522648083658E-2</v>
      </c>
      <c r="BM53" s="6">
        <f>'"cdf"'!BM30/'"cdf"'!$D30</f>
        <v>1.6550522648083658E-2</v>
      </c>
      <c r="BN53" s="6">
        <f>'"cdf"'!BN30/'"cdf"'!$D30</f>
        <v>1.6550522648083658E-2</v>
      </c>
      <c r="BO53" s="6">
        <f>'"cdf"'!BO30/'"cdf"'!$D30</f>
        <v>1.6550522648083658E-2</v>
      </c>
      <c r="BP53" s="6">
        <f>'"cdf"'!BP30/'"cdf"'!$D30</f>
        <v>1.5679442508710836E-2</v>
      </c>
      <c r="BQ53" s="6">
        <f>'"cdf"'!BQ30/'"cdf"'!$D30</f>
        <v>1.5679442508710836E-2</v>
      </c>
      <c r="BR53" s="6">
        <f>'"cdf"'!BR30/'"cdf"'!$D30</f>
        <v>1.5679442508710836E-2</v>
      </c>
      <c r="BS53" s="6">
        <f>'"cdf"'!BS30/'"cdf"'!$D30</f>
        <v>1.5679442508710836E-2</v>
      </c>
      <c r="BT53" s="6">
        <f>'"cdf"'!BT30/'"cdf"'!$D30</f>
        <v>1.5679442508710836E-2</v>
      </c>
      <c r="BU53" s="7">
        <f>'"cdf"'!BU30/'"cdf"'!$D30</f>
        <v>1.5679442508710836E-2</v>
      </c>
      <c r="BW53" s="14">
        <f t="shared" si="22"/>
        <v>22</v>
      </c>
      <c r="BX53" s="14">
        <f t="shared" si="22"/>
        <v>26</v>
      </c>
      <c r="BY53" s="14">
        <f t="shared" si="22"/>
        <v>27</v>
      </c>
      <c r="BZ53" s="14">
        <f t="shared" si="22"/>
        <v>28</v>
      </c>
      <c r="CA53" s="14">
        <f t="shared" si="22"/>
        <v>28</v>
      </c>
      <c r="CB53" s="14">
        <f t="shared" si="22"/>
        <v>28</v>
      </c>
      <c r="CC53" s="14">
        <f t="shared" si="22"/>
        <v>28</v>
      </c>
      <c r="CD53" s="14">
        <f t="shared" si="22"/>
        <v>29</v>
      </c>
      <c r="CE53" s="14">
        <f t="shared" si="22"/>
        <v>30</v>
      </c>
      <c r="CF53" s="14">
        <f t="shared" si="22"/>
        <v>36</v>
      </c>
      <c r="CG53" s="14">
        <f t="shared" si="22"/>
        <v>44</v>
      </c>
      <c r="CI53" s="14">
        <f t="shared" si="11"/>
        <v>51.257142857142867</v>
      </c>
      <c r="CJ53" s="14">
        <f t="shared" si="12"/>
        <v>55.34571428571428</v>
      </c>
      <c r="CK53" s="14">
        <f t="shared" si="13"/>
        <v>56.530769230769224</v>
      </c>
      <c r="CL53" s="14">
        <f t="shared" si="14"/>
        <v>57.13251231527093</v>
      </c>
      <c r="CM53" s="14">
        <f t="shared" si="15"/>
        <v>57.415270935960592</v>
      </c>
      <c r="CN53" s="14">
        <f t="shared" si="16"/>
        <v>57.698029556650241</v>
      </c>
      <c r="CO53" s="14">
        <f t="shared" si="17"/>
        <v>57.980788177339903</v>
      </c>
      <c r="CP53" s="14">
        <f t="shared" si="18"/>
        <v>58.769784172661872</v>
      </c>
      <c r="CQ53" s="14">
        <f t="shared" si="19"/>
        <v>59.909890109890107</v>
      </c>
      <c r="CR53" s="14">
        <f t="shared" si="20"/>
        <v>65.942857142857136</v>
      </c>
      <c r="CS53" s="14">
        <f t="shared" si="21"/>
        <v>73.780000000000015</v>
      </c>
      <c r="CU53" s="14">
        <f t="shared" si="23"/>
        <v>-5.7428571428571331</v>
      </c>
      <c r="CV53" s="14">
        <f t="shared" si="23"/>
        <v>-1.6542857142857201</v>
      </c>
      <c r="CW53" s="14">
        <f t="shared" si="23"/>
        <v>-0.46923076923077645</v>
      </c>
      <c r="CX53" s="14">
        <f t="shared" si="23"/>
        <v>0.13251231527092955</v>
      </c>
      <c r="CY53" s="14">
        <f t="shared" si="23"/>
        <v>0.41527093596059217</v>
      </c>
      <c r="CZ53" s="14">
        <f t="shared" si="23"/>
        <v>0.69802955665024058</v>
      </c>
      <c r="DA53" s="14">
        <f t="shared" si="23"/>
        <v>0.9807881773399032</v>
      </c>
      <c r="DB53" s="14">
        <f t="shared" si="23"/>
        <v>1.7697841726618719</v>
      </c>
      <c r="DC53" s="14">
        <f t="shared" si="23"/>
        <v>2.9098901098901067</v>
      </c>
      <c r="DD53" s="14">
        <f t="shared" si="23"/>
        <v>8.942857142857136</v>
      </c>
      <c r="DE53" s="14">
        <f t="shared" si="23"/>
        <v>16.780000000000015</v>
      </c>
      <c r="DG53" s="14">
        <f>CU53/$B53</f>
        <v>-0.10075187969924795</v>
      </c>
      <c r="DH53" s="14">
        <f>CV53/$B53</f>
        <v>-2.9022556390977547E-2</v>
      </c>
      <c r="DI53" s="14">
        <f>CW53/$B53</f>
        <v>-8.2321187584346745E-3</v>
      </c>
      <c r="DJ53" s="14">
        <f>CX53/$B53</f>
        <v>2.324777460893501E-3</v>
      </c>
      <c r="DK53" s="14">
        <f>CY53/$B53</f>
        <v>7.2854550168524939E-3</v>
      </c>
      <c r="DL53" s="14">
        <f>CZ53/$B53</f>
        <v>1.2246132572811238E-2</v>
      </c>
      <c r="DM53" s="14">
        <f>DA53/$B53</f>
        <v>1.720681012877023E-2</v>
      </c>
      <c r="DN53" s="14">
        <f>DB53/$B53</f>
        <v>3.1048845134418804E-2</v>
      </c>
      <c r="DO53" s="14">
        <f>DC53/$B53</f>
        <v>5.1050703682282574E-2</v>
      </c>
      <c r="DP53" s="14">
        <f>DD53/$B53</f>
        <v>0.15689223057644097</v>
      </c>
      <c r="DQ53" s="14">
        <f>DE53/$B53</f>
        <v>0.29438596491228097</v>
      </c>
      <c r="DT53">
        <v>3398</v>
      </c>
    </row>
    <row r="54" spans="1:124" x14ac:dyDescent="0.25">
      <c r="A54">
        <v>29</v>
      </c>
      <c r="B54">
        <v>58</v>
      </c>
      <c r="C54" s="5">
        <f>SUM(pdf!C31:$BU31)</f>
        <v>0.99999999999999856</v>
      </c>
      <c r="D54" s="6">
        <f>'"cdf"'!D31/'"cdf"'!$D31</f>
        <v>1</v>
      </c>
      <c r="E54" s="6">
        <f>'"cdf"'!E31/'"cdf"'!$D31</f>
        <v>1</v>
      </c>
      <c r="F54" s="6">
        <f>'"cdf"'!F31/'"cdf"'!$D31</f>
        <v>0.99929078014184392</v>
      </c>
      <c r="G54" s="6">
        <f>'"cdf"'!G31/'"cdf"'!$D31</f>
        <v>0.99929078014184392</v>
      </c>
      <c r="H54" s="6">
        <f>'"cdf"'!H31/'"cdf"'!$D31</f>
        <v>0.99858156028368794</v>
      </c>
      <c r="I54" s="6">
        <f>'"cdf"'!I31/'"cdf"'!$D31</f>
        <v>0.99858156028368794</v>
      </c>
      <c r="J54" s="6">
        <f>'"cdf"'!J31/'"cdf"'!$D31</f>
        <v>0.99858156028368794</v>
      </c>
      <c r="K54" s="6">
        <f>'"cdf"'!K31/'"cdf"'!$D31</f>
        <v>0.99858156028368794</v>
      </c>
      <c r="L54" s="6">
        <f>'"cdf"'!L31/'"cdf"'!$D31</f>
        <v>0.99787234042553186</v>
      </c>
      <c r="M54" s="6">
        <f>'"cdf"'!M31/'"cdf"'!$D31</f>
        <v>0.9971631205673761</v>
      </c>
      <c r="N54" s="6">
        <f>'"cdf"'!N31/'"cdf"'!$D31</f>
        <v>0.99574468085106405</v>
      </c>
      <c r="O54" s="6">
        <f>'"cdf"'!O31/'"cdf"'!$D31</f>
        <v>0.99574468085106405</v>
      </c>
      <c r="P54" s="6">
        <f>'"cdf"'!P31/'"cdf"'!$D31</f>
        <v>0.99432624113475188</v>
      </c>
      <c r="Q54" s="6">
        <f>'"cdf"'!Q31/'"cdf"'!$D31</f>
        <v>0.99361702127659579</v>
      </c>
      <c r="R54" s="6">
        <f>'"cdf"'!R31/'"cdf"'!$D31</f>
        <v>0.99219858156028373</v>
      </c>
      <c r="S54" s="6">
        <f>'"cdf"'!S31/'"cdf"'!$D31</f>
        <v>0.99007092198581559</v>
      </c>
      <c r="T54" s="6">
        <f>'"cdf"'!T31/'"cdf"'!$D31</f>
        <v>0.98510638297872355</v>
      </c>
      <c r="U54" s="6">
        <f>'"cdf"'!U31/'"cdf"'!$D31</f>
        <v>0.98156028368794324</v>
      </c>
      <c r="V54" s="6">
        <f>'"cdf"'!V31/'"cdf"'!$D31</f>
        <v>0.97446808510638305</v>
      </c>
      <c r="W54" s="6">
        <f>'"cdf"'!W31/'"cdf"'!$D31</f>
        <v>0.96879432624113493</v>
      </c>
      <c r="X54" s="6">
        <f>'"cdf"'!X31/'"cdf"'!$D31</f>
        <v>0.96312056737588647</v>
      </c>
      <c r="Y54" s="6">
        <f>'"cdf"'!Y31/'"cdf"'!$D31</f>
        <v>0.94751773049645394</v>
      </c>
      <c r="Z54" s="6">
        <f>'"cdf"'!Z31/'"cdf"'!$D31</f>
        <v>0.93971631205673767</v>
      </c>
      <c r="AA54" s="6">
        <f>'"cdf"'!AA31/'"cdf"'!$D31</f>
        <v>0.92269503546099296</v>
      </c>
      <c r="AB54" s="6">
        <f>'"cdf"'!AB31/'"cdf"'!$D31</f>
        <v>0.89432624113475179</v>
      </c>
      <c r="AC54" s="6">
        <f>'"cdf"'!AC31/'"cdf"'!$D31</f>
        <v>0.86453900709219855</v>
      </c>
      <c r="AD54" s="6">
        <f>'"cdf"'!AD31/'"cdf"'!$D31</f>
        <v>0.81773049645390072</v>
      </c>
      <c r="AE54" s="6">
        <f>'"cdf"'!AE31/'"cdf"'!$D31</f>
        <v>0.70567375886524764</v>
      </c>
      <c r="AF54" s="6">
        <f>'"cdf"'!AF31/'"cdf"'!$D31</f>
        <v>0.35673758865248256</v>
      </c>
      <c r="AG54" s="6">
        <f>'"cdf"'!AG31/'"cdf"'!$D31</f>
        <v>0.23617021276595762</v>
      </c>
      <c r="AH54" s="6">
        <f>'"cdf"'!AH31/'"cdf"'!$D31</f>
        <v>0.15035460992907826</v>
      </c>
      <c r="AI54" s="6">
        <f>'"cdf"'!AI31/'"cdf"'!$D31</f>
        <v>0.1099290780141845</v>
      </c>
      <c r="AJ54" s="6">
        <f>'"cdf"'!AJ31/'"cdf"'!$D31</f>
        <v>8.4397163120567401E-2</v>
      </c>
      <c r="AK54" s="6">
        <f>'"cdf"'!AK31/'"cdf"'!$D31</f>
        <v>7.4468085106383003E-2</v>
      </c>
      <c r="AL54" s="6">
        <f>'"cdf"'!AL31/'"cdf"'!$D31</f>
        <v>6.5248226950354635E-2</v>
      </c>
      <c r="AM54" s="6">
        <f>'"cdf"'!AM31/'"cdf"'!$D31</f>
        <v>5.5319148936170237E-2</v>
      </c>
      <c r="AN54" s="6">
        <f>'"cdf"'!AN31/'"cdf"'!$D31</f>
        <v>5.1773049645390118E-2</v>
      </c>
      <c r="AO54" s="6">
        <f>'"cdf"'!AO31/'"cdf"'!$D31</f>
        <v>4.8226950354609985E-2</v>
      </c>
      <c r="AP54" s="6">
        <f>'"cdf"'!AP31/'"cdf"'!$D31</f>
        <v>4.6099290780141897E-2</v>
      </c>
      <c r="AQ54" s="6">
        <f>'"cdf"'!AQ31/'"cdf"'!$D31</f>
        <v>4.4680851063829845E-2</v>
      </c>
      <c r="AR54" s="6">
        <f>'"cdf"'!AR31/'"cdf"'!$D31</f>
        <v>4.184397163120572E-2</v>
      </c>
      <c r="AS54" s="6">
        <f>'"cdf"'!AS31/'"cdf"'!$D31</f>
        <v>3.9716312056737625E-2</v>
      </c>
      <c r="AT54" s="6">
        <f>'"cdf"'!AT31/'"cdf"'!$D31</f>
        <v>3.9007092198581596E-2</v>
      </c>
      <c r="AU54" s="6">
        <f>'"cdf"'!AU31/'"cdf"'!$D31</f>
        <v>3.4751773049645419E-2</v>
      </c>
      <c r="AV54" s="6">
        <f>'"cdf"'!AV31/'"cdf"'!$D31</f>
        <v>3.1914893617021309E-2</v>
      </c>
      <c r="AW54" s="6">
        <f>'"cdf"'!AW31/'"cdf"'!$D31</f>
        <v>3.1205673758865276E-2</v>
      </c>
      <c r="AX54" s="6">
        <f>'"cdf"'!AX31/'"cdf"'!$D31</f>
        <v>3.1205673758865276E-2</v>
      </c>
      <c r="AY54" s="6">
        <f>'"cdf"'!AY31/'"cdf"'!$D31</f>
        <v>3.1205673758865276E-2</v>
      </c>
      <c r="AZ54" s="6">
        <f>'"cdf"'!AZ31/'"cdf"'!$D31</f>
        <v>2.9078014184397191E-2</v>
      </c>
      <c r="BA54" s="6">
        <f>'"cdf"'!BA31/'"cdf"'!$D31</f>
        <v>2.7659574468085125E-2</v>
      </c>
      <c r="BB54" s="6">
        <f>'"cdf"'!BB31/'"cdf"'!$D31</f>
        <v>2.69503546099291E-2</v>
      </c>
      <c r="BC54" s="6">
        <f>'"cdf"'!BC31/'"cdf"'!$D31</f>
        <v>2.624113475177307E-2</v>
      </c>
      <c r="BD54" s="6">
        <f>'"cdf"'!BD31/'"cdf"'!$D31</f>
        <v>2.4822695035461011E-2</v>
      </c>
      <c r="BE54" s="6">
        <f>'"cdf"'!BE31/'"cdf"'!$D31</f>
        <v>2.4113475177304982E-2</v>
      </c>
      <c r="BF54" s="6">
        <f>'"cdf"'!BF31/'"cdf"'!$D31</f>
        <v>2.4113475177304982E-2</v>
      </c>
      <c r="BG54" s="6">
        <f>'"cdf"'!BG31/'"cdf"'!$D31</f>
        <v>2.4113475177304982E-2</v>
      </c>
      <c r="BH54" s="6">
        <f>'"cdf"'!BH31/'"cdf"'!$D31</f>
        <v>2.3404255319148953E-2</v>
      </c>
      <c r="BI54" s="6">
        <f>'"cdf"'!BI31/'"cdf"'!$D31</f>
        <v>2.3404255319148953E-2</v>
      </c>
      <c r="BJ54" s="6">
        <f>'"cdf"'!BJ31/'"cdf"'!$D31</f>
        <v>1.985815602836883E-2</v>
      </c>
      <c r="BK54" s="6">
        <f>'"cdf"'!BK31/'"cdf"'!$D31</f>
        <v>1.7730496453900742E-2</v>
      </c>
      <c r="BL54" s="6">
        <f>'"cdf"'!BL31/'"cdf"'!$D31</f>
        <v>1.7021276595744712E-2</v>
      </c>
      <c r="BM54" s="6">
        <f>'"cdf"'!BM31/'"cdf"'!$D31</f>
        <v>1.7021276595744712E-2</v>
      </c>
      <c r="BN54" s="6">
        <f>'"cdf"'!BN31/'"cdf"'!$D31</f>
        <v>1.7021276595744712E-2</v>
      </c>
      <c r="BO54" s="6">
        <f>'"cdf"'!BO31/'"cdf"'!$D31</f>
        <v>1.7021276595744712E-2</v>
      </c>
      <c r="BP54" s="6">
        <f>'"cdf"'!BP31/'"cdf"'!$D31</f>
        <v>1.7021276595744712E-2</v>
      </c>
      <c r="BQ54" s="6">
        <f>'"cdf"'!BQ31/'"cdf"'!$D31</f>
        <v>1.7021276595744712E-2</v>
      </c>
      <c r="BR54" s="6">
        <f>'"cdf"'!BR31/'"cdf"'!$D31</f>
        <v>1.4184397163120593E-2</v>
      </c>
      <c r="BS54" s="6">
        <f>'"cdf"'!BS31/'"cdf"'!$D31</f>
        <v>1.3475177304964567E-2</v>
      </c>
      <c r="BT54" s="6">
        <f>'"cdf"'!BT31/'"cdf"'!$D31</f>
        <v>1.2765957446808538E-2</v>
      </c>
      <c r="BU54" s="7">
        <f>'"cdf"'!BU31/'"cdf"'!$D31</f>
        <v>1.1347517730496479E-2</v>
      </c>
      <c r="BW54" s="14">
        <f t="shared" si="22"/>
        <v>22</v>
      </c>
      <c r="BX54" s="14">
        <f t="shared" si="22"/>
        <v>27</v>
      </c>
      <c r="BY54" s="14">
        <f t="shared" si="22"/>
        <v>28</v>
      </c>
      <c r="BZ54" s="14">
        <f t="shared" si="22"/>
        <v>29</v>
      </c>
      <c r="CA54" s="14">
        <f t="shared" si="22"/>
        <v>29</v>
      </c>
      <c r="CB54" s="14">
        <f t="shared" si="22"/>
        <v>29</v>
      </c>
      <c r="CC54" s="14">
        <f t="shared" si="22"/>
        <v>30</v>
      </c>
      <c r="CD54" s="14">
        <f t="shared" si="22"/>
        <v>30</v>
      </c>
      <c r="CE54" s="14">
        <f t="shared" si="22"/>
        <v>32</v>
      </c>
      <c r="CF54" s="14">
        <f t="shared" si="22"/>
        <v>38</v>
      </c>
      <c r="CG54" s="14">
        <f t="shared" si="22"/>
        <v>49</v>
      </c>
      <c r="CI54" s="14">
        <f t="shared" si="11"/>
        <v>51.840909090909093</v>
      </c>
      <c r="CJ54" s="14">
        <f t="shared" si="12"/>
        <v>56.310606060606062</v>
      </c>
      <c r="CK54" s="14">
        <f t="shared" si="13"/>
        <v>57.60443037974683</v>
      </c>
      <c r="CL54" s="14">
        <f t="shared" si="14"/>
        <v>58.159552845528452</v>
      </c>
      <c r="CM54" s="14">
        <f t="shared" si="15"/>
        <v>58.44613821138212</v>
      </c>
      <c r="CN54" s="14">
        <f t="shared" si="16"/>
        <v>58.732723577235774</v>
      </c>
      <c r="CO54" s="14">
        <f t="shared" si="17"/>
        <v>59.055882352941175</v>
      </c>
      <c r="CP54" s="14">
        <f t="shared" si="18"/>
        <v>59.885294117647064</v>
      </c>
      <c r="CQ54" s="14">
        <f t="shared" si="19"/>
        <v>61.008771929824569</v>
      </c>
      <c r="CR54" s="14">
        <f t="shared" si="20"/>
        <v>67.499999999999986</v>
      </c>
      <c r="CS54" s="14">
        <f t="shared" si="21"/>
        <v>78.566666666666691</v>
      </c>
      <c r="CU54" s="14">
        <f t="shared" si="23"/>
        <v>-6.1590909090909065</v>
      </c>
      <c r="CV54" s="14">
        <f t="shared" si="23"/>
        <v>-1.6893939393939377</v>
      </c>
      <c r="CW54" s="14">
        <f t="shared" si="23"/>
        <v>-0.39556962025316977</v>
      </c>
      <c r="CX54" s="14">
        <f t="shared" si="23"/>
        <v>0.15955284552845228</v>
      </c>
      <c r="CY54" s="14">
        <f t="shared" si="23"/>
        <v>0.44613821138212018</v>
      </c>
      <c r="CZ54" s="14">
        <f t="shared" si="23"/>
        <v>0.73272357723577386</v>
      </c>
      <c r="DA54" s="14">
        <f t="shared" si="23"/>
        <v>1.0558823529411754</v>
      </c>
      <c r="DB54" s="14">
        <f t="shared" si="23"/>
        <v>1.8852941176470637</v>
      </c>
      <c r="DC54" s="14">
        <f t="shared" si="23"/>
        <v>3.0087719298245688</v>
      </c>
      <c r="DD54" s="14">
        <f t="shared" si="23"/>
        <v>9.4999999999999858</v>
      </c>
      <c r="DE54" s="14">
        <f t="shared" si="23"/>
        <v>20.566666666666691</v>
      </c>
      <c r="DG54" s="14">
        <f>CU54/$B54</f>
        <v>-0.10619122257053287</v>
      </c>
      <c r="DH54" s="14">
        <f>CV54/$B54</f>
        <v>-2.9127481713688581E-2</v>
      </c>
      <c r="DI54" s="14">
        <f>CW54/$B54</f>
        <v>-6.8201658664339615E-3</v>
      </c>
      <c r="DJ54" s="14">
        <f>CX54/$B54</f>
        <v>2.7509111298009013E-3</v>
      </c>
      <c r="DK54" s="14">
        <f>CY54/$B54</f>
        <v>7.6920381272779339E-3</v>
      </c>
      <c r="DL54" s="14">
        <f>CZ54/$B54</f>
        <v>1.2633165124754722E-2</v>
      </c>
      <c r="DM54" s="14">
        <f>DA54/$B54</f>
        <v>1.8204868154158196E-2</v>
      </c>
      <c r="DN54" s="14">
        <f>DB54/$B54</f>
        <v>3.2505070993914892E-2</v>
      </c>
      <c r="DO54" s="14">
        <f>DC54/$B54</f>
        <v>5.18753781004236E-2</v>
      </c>
      <c r="DP54" s="14">
        <f>DD54/$B54</f>
        <v>0.16379310344827561</v>
      </c>
      <c r="DQ54" s="14">
        <f>DE54/$B54</f>
        <v>0.35459770114942574</v>
      </c>
      <c r="DT54">
        <v>4035</v>
      </c>
    </row>
    <row r="55" spans="1:124" x14ac:dyDescent="0.25">
      <c r="A55">
        <v>30</v>
      </c>
      <c r="B55">
        <v>59</v>
      </c>
      <c r="C55" s="5">
        <f>SUM(pdf!C32:$BU32)</f>
        <v>0.99999999999999867</v>
      </c>
      <c r="D55" s="6">
        <f>'"cdf"'!D32/'"cdf"'!$D32</f>
        <v>1</v>
      </c>
      <c r="E55" s="6">
        <f>'"cdf"'!E32/'"cdf"'!$D32</f>
        <v>1</v>
      </c>
      <c r="F55" s="6">
        <f>'"cdf"'!F32/'"cdf"'!$D32</f>
        <v>1</v>
      </c>
      <c r="G55" s="6">
        <f>'"cdf"'!G32/'"cdf"'!$D32</f>
        <v>1</v>
      </c>
      <c r="H55" s="6">
        <f>'"cdf"'!H32/'"cdf"'!$D32</f>
        <v>1</v>
      </c>
      <c r="I55" s="6">
        <f>'"cdf"'!I32/'"cdf"'!$D32</f>
        <v>1</v>
      </c>
      <c r="J55" s="6">
        <f>'"cdf"'!J32/'"cdf"'!$D32</f>
        <v>0.9982668977469672</v>
      </c>
      <c r="K55" s="6">
        <f>'"cdf"'!K32/'"cdf"'!$D32</f>
        <v>0.99740034662045063</v>
      </c>
      <c r="L55" s="6">
        <f>'"cdf"'!L32/'"cdf"'!$D32</f>
        <v>0.99653379549393406</v>
      </c>
      <c r="M55" s="6">
        <f>'"cdf"'!M32/'"cdf"'!$D32</f>
        <v>0.99653379549393406</v>
      </c>
      <c r="N55" s="6">
        <f>'"cdf"'!N32/'"cdf"'!$D32</f>
        <v>0.99566724436741783</v>
      </c>
      <c r="O55" s="6">
        <f>'"cdf"'!O32/'"cdf"'!$D32</f>
        <v>0.99306759098786812</v>
      </c>
      <c r="P55" s="6">
        <f>'"cdf"'!P32/'"cdf"'!$D32</f>
        <v>0.99133448873483521</v>
      </c>
      <c r="Q55" s="6">
        <f>'"cdf"'!Q32/'"cdf"'!$D32</f>
        <v>0.99046793760831864</v>
      </c>
      <c r="R55" s="6">
        <f>'"cdf"'!R32/'"cdf"'!$D32</f>
        <v>0.98873483535528583</v>
      </c>
      <c r="S55" s="6">
        <f>'"cdf"'!S32/'"cdf"'!$D32</f>
        <v>0.98786828422876927</v>
      </c>
      <c r="T55" s="6">
        <f>'"cdf"'!T32/'"cdf"'!$D32</f>
        <v>0.98440207972270366</v>
      </c>
      <c r="U55" s="6">
        <f>'"cdf"'!U32/'"cdf"'!$D32</f>
        <v>0.97833622183708824</v>
      </c>
      <c r="V55" s="6">
        <f>'"cdf"'!V32/'"cdf"'!$D32</f>
        <v>0.9748700173310223</v>
      </c>
      <c r="W55" s="6">
        <f>'"cdf"'!W32/'"cdf"'!$D32</f>
        <v>0.96360485268630847</v>
      </c>
      <c r="X55" s="6">
        <f>'"cdf"'!X32/'"cdf"'!$D32</f>
        <v>0.95233968804159441</v>
      </c>
      <c r="Y55" s="6">
        <f>'"cdf"'!Y32/'"cdf"'!$D32</f>
        <v>0.93934142114384744</v>
      </c>
      <c r="Z55" s="6">
        <f>'"cdf"'!Z32/'"cdf"'!$D32</f>
        <v>0.92634315424610048</v>
      </c>
      <c r="AA55" s="6">
        <f>'"cdf"'!AA32/'"cdf"'!$D32</f>
        <v>0.90901213171577089</v>
      </c>
      <c r="AB55" s="6">
        <f>'"cdf"'!AB32/'"cdf"'!$D32</f>
        <v>0.8847487001733102</v>
      </c>
      <c r="AC55" s="6">
        <f>'"cdf"'!AC32/'"cdf"'!$D32</f>
        <v>0.86481802426343124</v>
      </c>
      <c r="AD55" s="6">
        <f>'"cdf"'!AD32/'"cdf"'!$D32</f>
        <v>0.81629116117850919</v>
      </c>
      <c r="AE55" s="6">
        <f>'"cdf"'!AE32/'"cdf"'!$D32</f>
        <v>0.76343154246100509</v>
      </c>
      <c r="AF55" s="6">
        <f>'"cdf"'!AF32/'"cdf"'!$D32</f>
        <v>0.66117850953206292</v>
      </c>
      <c r="AG55" s="6">
        <f>'"cdf"'!AG32/'"cdf"'!$D32</f>
        <v>0.32928942807625677</v>
      </c>
      <c r="AH55" s="6">
        <f>'"cdf"'!AH32/'"cdf"'!$D32</f>
        <v>0.21317157712305029</v>
      </c>
      <c r="AI55" s="6">
        <f>'"cdf"'!AI32/'"cdf"'!$D32</f>
        <v>0.15077989601386493</v>
      </c>
      <c r="AJ55" s="6">
        <f>'"cdf"'!AJ32/'"cdf"'!$D32</f>
        <v>0.11611785095320627</v>
      </c>
      <c r="AK55" s="6">
        <f>'"cdf"'!AK32/'"cdf"'!$D32</f>
        <v>8.4922010398613593E-2</v>
      </c>
      <c r="AL55" s="6">
        <f>'"cdf"'!AL32/'"cdf"'!$D32</f>
        <v>7.1923743500866638E-2</v>
      </c>
      <c r="AM55" s="6">
        <f>'"cdf"'!AM32/'"cdf"'!$D32</f>
        <v>6.0658578856152605E-2</v>
      </c>
      <c r="AN55" s="6">
        <f>'"cdf"'!AN32/'"cdf"'!$D32</f>
        <v>5.4592720970537349E-2</v>
      </c>
      <c r="AO55" s="6">
        <f>'"cdf"'!AO32/'"cdf"'!$D32</f>
        <v>4.9393414211438565E-2</v>
      </c>
      <c r="AP55" s="6">
        <f>'"cdf"'!AP32/'"cdf"'!$D32</f>
        <v>4.1594454072790367E-2</v>
      </c>
      <c r="AQ55" s="6">
        <f>'"cdf"'!AQ32/'"cdf"'!$D32</f>
        <v>4.0727902946273896E-2</v>
      </c>
      <c r="AR55" s="6">
        <f>'"cdf"'!AR32/'"cdf"'!$D32</f>
        <v>3.6395147313691575E-2</v>
      </c>
      <c r="AS55" s="6">
        <f>'"cdf"'!AS32/'"cdf"'!$D32</f>
        <v>3.5528596187175111E-2</v>
      </c>
      <c r="AT55" s="6">
        <f>'"cdf"'!AT32/'"cdf"'!$D32</f>
        <v>3.466204506065864E-2</v>
      </c>
      <c r="AU55" s="6">
        <f>'"cdf"'!AU32/'"cdf"'!$D32</f>
        <v>3.466204506065864E-2</v>
      </c>
      <c r="AV55" s="6">
        <f>'"cdf"'!AV32/'"cdf"'!$D32</f>
        <v>3.3795493934142176E-2</v>
      </c>
      <c r="AW55" s="6">
        <f>'"cdf"'!AW32/'"cdf"'!$D32</f>
        <v>3.0329289428076316E-2</v>
      </c>
      <c r="AX55" s="6">
        <f>'"cdf"'!AX32/'"cdf"'!$D32</f>
        <v>3.0329289428076316E-2</v>
      </c>
      <c r="AY55" s="6">
        <f>'"cdf"'!AY32/'"cdf"'!$D32</f>
        <v>2.9462738301559852E-2</v>
      </c>
      <c r="AZ55" s="6">
        <f>'"cdf"'!AZ32/'"cdf"'!$D32</f>
        <v>2.9462738301559852E-2</v>
      </c>
      <c r="BA55" s="6">
        <f>'"cdf"'!BA32/'"cdf"'!$D32</f>
        <v>2.8596187175043385E-2</v>
      </c>
      <c r="BB55" s="6">
        <f>'"cdf"'!BB32/'"cdf"'!$D32</f>
        <v>2.6863084922010453E-2</v>
      </c>
      <c r="BC55" s="6">
        <f>'"cdf"'!BC32/'"cdf"'!$D32</f>
        <v>2.5996533795493989E-2</v>
      </c>
      <c r="BD55" s="6">
        <f>'"cdf"'!BD32/'"cdf"'!$D32</f>
        <v>2.5996533795493989E-2</v>
      </c>
      <c r="BE55" s="6">
        <f>'"cdf"'!BE32/'"cdf"'!$D32</f>
        <v>2.5996533795493989E-2</v>
      </c>
      <c r="BF55" s="6">
        <f>'"cdf"'!BF32/'"cdf"'!$D32</f>
        <v>2.5996533795493989E-2</v>
      </c>
      <c r="BG55" s="6">
        <f>'"cdf"'!BG32/'"cdf"'!$D32</f>
        <v>2.5996533795493989E-2</v>
      </c>
      <c r="BH55" s="6">
        <f>'"cdf"'!BH32/'"cdf"'!$D32</f>
        <v>2.5996533795493989E-2</v>
      </c>
      <c r="BI55" s="6">
        <f>'"cdf"'!BI32/'"cdf"'!$D32</f>
        <v>2.5996533795493989E-2</v>
      </c>
      <c r="BJ55" s="6">
        <f>'"cdf"'!BJ32/'"cdf"'!$D32</f>
        <v>2.5996533795493989E-2</v>
      </c>
      <c r="BK55" s="6">
        <f>'"cdf"'!BK32/'"cdf"'!$D32</f>
        <v>2.5129982668977521E-2</v>
      </c>
      <c r="BL55" s="6">
        <f>'"cdf"'!BL32/'"cdf"'!$D32</f>
        <v>2.339688041594459E-2</v>
      </c>
      <c r="BM55" s="6">
        <f>'"cdf"'!BM32/'"cdf"'!$D32</f>
        <v>2.339688041594459E-2</v>
      </c>
      <c r="BN55" s="6">
        <f>'"cdf"'!BN32/'"cdf"'!$D32</f>
        <v>2.339688041594459E-2</v>
      </c>
      <c r="BO55" s="6">
        <f>'"cdf"'!BO32/'"cdf"'!$D32</f>
        <v>2.339688041594459E-2</v>
      </c>
      <c r="BP55" s="6">
        <f>'"cdf"'!BP32/'"cdf"'!$D32</f>
        <v>2.339688041594459E-2</v>
      </c>
      <c r="BQ55" s="6">
        <f>'"cdf"'!BQ32/'"cdf"'!$D32</f>
        <v>2.339688041594459E-2</v>
      </c>
      <c r="BR55" s="6">
        <f>'"cdf"'!BR32/'"cdf"'!$D32</f>
        <v>2.2530329289428126E-2</v>
      </c>
      <c r="BS55" s="6">
        <f>'"cdf"'!BS32/'"cdf"'!$D32</f>
        <v>2.2530329289428126E-2</v>
      </c>
      <c r="BT55" s="6">
        <f>'"cdf"'!BT32/'"cdf"'!$D32</f>
        <v>2.2530329289428126E-2</v>
      </c>
      <c r="BU55" s="7">
        <f>'"cdf"'!BU32/'"cdf"'!$D32</f>
        <v>2.079722703639519E-2</v>
      </c>
      <c r="BW55" s="14">
        <f t="shared" si="22"/>
        <v>22</v>
      </c>
      <c r="BX55" s="14">
        <f t="shared" si="22"/>
        <v>27</v>
      </c>
      <c r="BY55" s="14">
        <f t="shared" si="22"/>
        <v>29</v>
      </c>
      <c r="BZ55" s="14">
        <f t="shared" si="22"/>
        <v>30</v>
      </c>
      <c r="CA55" s="14">
        <f t="shared" si="22"/>
        <v>30</v>
      </c>
      <c r="CB55" s="14">
        <f t="shared" si="22"/>
        <v>30</v>
      </c>
      <c r="CC55" s="14">
        <f t="shared" si="22"/>
        <v>30</v>
      </c>
      <c r="CD55" s="14">
        <f t="shared" si="22"/>
        <v>31</v>
      </c>
      <c r="CE55" s="14">
        <f t="shared" si="22"/>
        <v>33</v>
      </c>
      <c r="CF55" s="14">
        <f t="shared" si="22"/>
        <v>38</v>
      </c>
      <c r="CG55" s="14">
        <f t="shared" si="22"/>
        <v>48</v>
      </c>
      <c r="CI55" s="14">
        <f t="shared" si="11"/>
        <v>51.18</v>
      </c>
      <c r="CJ55" s="14">
        <f t="shared" si="12"/>
        <v>56.305357142857133</v>
      </c>
      <c r="CK55" s="14">
        <f t="shared" si="13"/>
        <v>58.131355932203391</v>
      </c>
      <c r="CL55" s="14">
        <f t="shared" si="14"/>
        <v>59.03368146214099</v>
      </c>
      <c r="CM55" s="14">
        <f t="shared" si="15"/>
        <v>59.33498694516971</v>
      </c>
      <c r="CN55" s="14">
        <f t="shared" si="16"/>
        <v>59.636292428198431</v>
      </c>
      <c r="CO55" s="14">
        <f t="shared" si="17"/>
        <v>59.937597911227158</v>
      </c>
      <c r="CP55" s="14">
        <f t="shared" si="18"/>
        <v>60.682835820895519</v>
      </c>
      <c r="CQ55" s="14">
        <f t="shared" si="19"/>
        <v>62.022500000000008</v>
      </c>
      <c r="CR55" s="14">
        <f t="shared" si="20"/>
        <v>67.88333333333334</v>
      </c>
      <c r="CS55" s="14">
        <f t="shared" si="21"/>
        <v>77.380000000000081</v>
      </c>
      <c r="CU55" s="14">
        <f t="shared" si="23"/>
        <v>-7.82</v>
      </c>
      <c r="CV55" s="14">
        <f t="shared" si="23"/>
        <v>-2.6946428571428669</v>
      </c>
      <c r="CW55" s="14">
        <f t="shared" si="23"/>
        <v>-0.86864406779660897</v>
      </c>
      <c r="CX55" s="14">
        <f t="shared" si="23"/>
        <v>3.3681462140989993E-2</v>
      </c>
      <c r="CY55" s="14">
        <f t="shared" si="23"/>
        <v>0.33498694516971028</v>
      </c>
      <c r="CZ55" s="14">
        <f t="shared" si="23"/>
        <v>0.63629242819843057</v>
      </c>
      <c r="DA55" s="14">
        <f t="shared" si="23"/>
        <v>0.93759791122715797</v>
      </c>
      <c r="DB55" s="14">
        <f t="shared" si="23"/>
        <v>1.6828358208955194</v>
      </c>
      <c r="DC55" s="14">
        <f t="shared" si="23"/>
        <v>3.022500000000008</v>
      </c>
      <c r="DD55" s="14">
        <f t="shared" si="23"/>
        <v>8.88333333333334</v>
      </c>
      <c r="DE55" s="14">
        <f t="shared" si="23"/>
        <v>18.380000000000081</v>
      </c>
      <c r="DG55" s="14">
        <f>CU55/$B55</f>
        <v>-0.13254237288135592</v>
      </c>
      <c r="DH55" s="14">
        <f>CV55/$B55</f>
        <v>-4.5671912832929949E-2</v>
      </c>
      <c r="DI55" s="14">
        <f>CW55/$B55</f>
        <v>-1.4722780810112017E-2</v>
      </c>
      <c r="DJ55" s="14">
        <f>CX55/$B55</f>
        <v>5.7087223967779654E-4</v>
      </c>
      <c r="DK55" s="14">
        <f>CY55/$B55</f>
        <v>5.6777448333849203E-3</v>
      </c>
      <c r="DL55" s="14">
        <f>CZ55/$B55</f>
        <v>1.0784617427092044E-2</v>
      </c>
      <c r="DM55" s="14">
        <f>DA55/$B55</f>
        <v>1.5891490020799287E-2</v>
      </c>
      <c r="DN55" s="14">
        <f>DB55/$B55</f>
        <v>2.8522641032127448E-2</v>
      </c>
      <c r="DO55" s="14">
        <f>DC55/$B55</f>
        <v>5.122881355932217E-2</v>
      </c>
      <c r="DP55" s="14">
        <f>DD55/$B55</f>
        <v>0.15056497175141254</v>
      </c>
      <c r="DQ55" s="14">
        <f>DE55/$B55</f>
        <v>0.31152542372881492</v>
      </c>
      <c r="DT55">
        <v>3272</v>
      </c>
    </row>
    <row r="56" spans="1:124" x14ac:dyDescent="0.25">
      <c r="A56">
        <v>31</v>
      </c>
      <c r="B56">
        <v>60</v>
      </c>
      <c r="C56" s="5">
        <f>SUM(pdf!C33:$BU33)</f>
        <v>0.99999999999999778</v>
      </c>
      <c r="D56" s="6">
        <f>'"cdf"'!D33/'"cdf"'!$D33</f>
        <v>1</v>
      </c>
      <c r="E56" s="6">
        <f>'"cdf"'!E33/'"cdf"'!$D33</f>
        <v>1</v>
      </c>
      <c r="F56" s="6">
        <f>'"cdf"'!F33/'"cdf"'!$D33</f>
        <v>1</v>
      </c>
      <c r="G56" s="6">
        <f>'"cdf"'!G33/'"cdf"'!$D33</f>
        <v>1</v>
      </c>
      <c r="H56" s="6">
        <f>'"cdf"'!H33/'"cdf"'!$D33</f>
        <v>1</v>
      </c>
      <c r="I56" s="6">
        <f>'"cdf"'!I33/'"cdf"'!$D33</f>
        <v>1</v>
      </c>
      <c r="J56" s="6">
        <f>'"cdf"'!J33/'"cdf"'!$D33</f>
        <v>1</v>
      </c>
      <c r="K56" s="6">
        <f>'"cdf"'!K33/'"cdf"'!$D33</f>
        <v>1</v>
      </c>
      <c r="L56" s="6">
        <f>'"cdf"'!L33/'"cdf"'!$D33</f>
        <v>1</v>
      </c>
      <c r="M56" s="6">
        <f>'"cdf"'!M33/'"cdf"'!$D33</f>
        <v>1</v>
      </c>
      <c r="N56" s="6">
        <f>'"cdf"'!N33/'"cdf"'!$D33</f>
        <v>1</v>
      </c>
      <c r="O56" s="6">
        <f>'"cdf"'!O33/'"cdf"'!$D33</f>
        <v>0.99926470588235294</v>
      </c>
      <c r="P56" s="6">
        <f>'"cdf"'!P33/'"cdf"'!$D33</f>
        <v>0.99852941176470589</v>
      </c>
      <c r="Q56" s="6">
        <f>'"cdf"'!Q33/'"cdf"'!$D33</f>
        <v>0.9977941176470585</v>
      </c>
      <c r="R56" s="6">
        <f>'"cdf"'!R33/'"cdf"'!$D33</f>
        <v>0.99558823529411733</v>
      </c>
      <c r="S56" s="6">
        <f>'"cdf"'!S33/'"cdf"'!$D33</f>
        <v>0.99411764705882322</v>
      </c>
      <c r="T56" s="6">
        <f>'"cdf"'!T33/'"cdf"'!$D33</f>
        <v>0.9926470588235291</v>
      </c>
      <c r="U56" s="6">
        <f>'"cdf"'!U33/'"cdf"'!$D33</f>
        <v>0.99044117647058805</v>
      </c>
      <c r="V56" s="6">
        <f>'"cdf"'!V33/'"cdf"'!$D33</f>
        <v>0.98823529411764688</v>
      </c>
      <c r="W56" s="6">
        <f>'"cdf"'!W33/'"cdf"'!$D33</f>
        <v>0.98602941176470571</v>
      </c>
      <c r="X56" s="6">
        <f>'"cdf"'!X33/'"cdf"'!$D33</f>
        <v>0.98088235294117632</v>
      </c>
      <c r="Y56" s="6">
        <f>'"cdf"'!Y33/'"cdf"'!$D33</f>
        <v>0.97573529411764692</v>
      </c>
      <c r="Z56" s="6">
        <f>'"cdf"'!Z33/'"cdf"'!$D33</f>
        <v>0.96470588235294086</v>
      </c>
      <c r="AA56" s="6">
        <f>'"cdf"'!AA33/'"cdf"'!$D33</f>
        <v>0.94779411764705868</v>
      </c>
      <c r="AB56" s="6">
        <f>'"cdf"'!AB33/'"cdf"'!$D33</f>
        <v>0.93676470588235261</v>
      </c>
      <c r="AC56" s="6">
        <f>'"cdf"'!AC33/'"cdf"'!$D33</f>
        <v>0.91985294117647043</v>
      </c>
      <c r="AD56" s="6">
        <f>'"cdf"'!AD33/'"cdf"'!$D33</f>
        <v>0.89044117647058763</v>
      </c>
      <c r="AE56" s="6">
        <f>'"cdf"'!AE33/'"cdf"'!$D33</f>
        <v>0.85735294117646998</v>
      </c>
      <c r="AF56" s="6">
        <f>'"cdf"'!AF33/'"cdf"'!$D33</f>
        <v>0.79926470588235232</v>
      </c>
      <c r="AG56" s="6">
        <f>'"cdf"'!AG33/'"cdf"'!$D33</f>
        <v>0.69264705882352862</v>
      </c>
      <c r="AH56" s="6">
        <f>'"cdf"'!AH33/'"cdf"'!$D33</f>
        <v>0.32279411764705962</v>
      </c>
      <c r="AI56" s="6">
        <f>'"cdf"'!AI33/'"cdf"'!$D33</f>
        <v>0.22058823529411814</v>
      </c>
      <c r="AJ56" s="6">
        <f>'"cdf"'!AJ33/'"cdf"'!$D33</f>
        <v>0.16102941176470628</v>
      </c>
      <c r="AK56" s="6">
        <f>'"cdf"'!AK33/'"cdf"'!$D33</f>
        <v>0.11397058823529446</v>
      </c>
      <c r="AL56" s="6">
        <f>'"cdf"'!AL33/'"cdf"'!$D33</f>
        <v>8.6029411764706132E-2</v>
      </c>
      <c r="AM56" s="6">
        <f>'"cdf"'!AM33/'"cdf"'!$D33</f>
        <v>7.5000000000000219E-2</v>
      </c>
      <c r="AN56" s="6">
        <f>'"cdf"'!AN33/'"cdf"'!$D33</f>
        <v>6.3235294117647237E-2</v>
      </c>
      <c r="AO56" s="6">
        <f>'"cdf"'!AO33/'"cdf"'!$D33</f>
        <v>5.294117647058838E-2</v>
      </c>
      <c r="AP56" s="6">
        <f>'"cdf"'!AP33/'"cdf"'!$D33</f>
        <v>4.7058823529411896E-2</v>
      </c>
      <c r="AQ56" s="6">
        <f>'"cdf"'!AQ33/'"cdf"'!$D33</f>
        <v>4.1911764705882468E-2</v>
      </c>
      <c r="AR56" s="6">
        <f>'"cdf"'!AR33/'"cdf"'!$D33</f>
        <v>3.676470588235304E-2</v>
      </c>
      <c r="AS56" s="6">
        <f>'"cdf"'!AS33/'"cdf"'!$D33</f>
        <v>3.4558823529411857E-2</v>
      </c>
      <c r="AT56" s="6">
        <f>'"cdf"'!AT33/'"cdf"'!$D33</f>
        <v>3.3823529411764794E-2</v>
      </c>
      <c r="AU56" s="6">
        <f>'"cdf"'!AU33/'"cdf"'!$D33</f>
        <v>3.3823529411764794E-2</v>
      </c>
      <c r="AV56" s="6">
        <f>'"cdf"'!AV33/'"cdf"'!$D33</f>
        <v>3.2352941176470668E-2</v>
      </c>
      <c r="AW56" s="6">
        <f>'"cdf"'!AW33/'"cdf"'!$D33</f>
        <v>2.9411764705882429E-2</v>
      </c>
      <c r="AX56" s="6">
        <f>'"cdf"'!AX33/'"cdf"'!$D33</f>
        <v>2.9411764705882429E-2</v>
      </c>
      <c r="AY56" s="6">
        <f>'"cdf"'!AY33/'"cdf"'!$D33</f>
        <v>2.7205882352941246E-2</v>
      </c>
      <c r="AZ56" s="6">
        <f>'"cdf"'!AZ33/'"cdf"'!$D33</f>
        <v>2.6470588235294187E-2</v>
      </c>
      <c r="BA56" s="6">
        <f>'"cdf"'!BA33/'"cdf"'!$D33</f>
        <v>2.5735294117647124E-2</v>
      </c>
      <c r="BB56" s="6">
        <f>'"cdf"'!BB33/'"cdf"'!$D33</f>
        <v>2.4264705882353001E-2</v>
      </c>
      <c r="BC56" s="6">
        <f>'"cdf"'!BC33/'"cdf"'!$D33</f>
        <v>2.4264705882353001E-2</v>
      </c>
      <c r="BD56" s="6">
        <f>'"cdf"'!BD33/'"cdf"'!$D33</f>
        <v>2.4264705882353001E-2</v>
      </c>
      <c r="BE56" s="6">
        <f>'"cdf"'!BE33/'"cdf"'!$D33</f>
        <v>2.2794117647058881E-2</v>
      </c>
      <c r="BF56" s="6">
        <f>'"cdf"'!BF33/'"cdf"'!$D33</f>
        <v>2.2794117647058881E-2</v>
      </c>
      <c r="BG56" s="6">
        <f>'"cdf"'!BG33/'"cdf"'!$D33</f>
        <v>2.2058823529411822E-2</v>
      </c>
      <c r="BH56" s="6">
        <f>'"cdf"'!BH33/'"cdf"'!$D33</f>
        <v>2.2058823529411822E-2</v>
      </c>
      <c r="BI56" s="6">
        <f>'"cdf"'!BI33/'"cdf"'!$D33</f>
        <v>2.1323529411764762E-2</v>
      </c>
      <c r="BJ56" s="6">
        <f>'"cdf"'!BJ33/'"cdf"'!$D33</f>
        <v>2.0588235294117702E-2</v>
      </c>
      <c r="BK56" s="6">
        <f>'"cdf"'!BK33/'"cdf"'!$D33</f>
        <v>2.0588235294117702E-2</v>
      </c>
      <c r="BL56" s="6">
        <f>'"cdf"'!BL33/'"cdf"'!$D33</f>
        <v>1.838235294117652E-2</v>
      </c>
      <c r="BM56" s="6">
        <f>'"cdf"'!BM33/'"cdf"'!$D33</f>
        <v>1.838235294117652E-2</v>
      </c>
      <c r="BN56" s="6">
        <f>'"cdf"'!BN33/'"cdf"'!$D33</f>
        <v>1.838235294117652E-2</v>
      </c>
      <c r="BO56" s="6">
        <f>'"cdf"'!BO33/'"cdf"'!$D33</f>
        <v>1.7647058823529457E-2</v>
      </c>
      <c r="BP56" s="6">
        <f>'"cdf"'!BP33/'"cdf"'!$D33</f>
        <v>1.7647058823529457E-2</v>
      </c>
      <c r="BQ56" s="6">
        <f>'"cdf"'!BQ33/'"cdf"'!$D33</f>
        <v>1.7647058823529457E-2</v>
      </c>
      <c r="BR56" s="6">
        <f>'"cdf"'!BR33/'"cdf"'!$D33</f>
        <v>1.7647058823529457E-2</v>
      </c>
      <c r="BS56" s="6">
        <f>'"cdf"'!BS33/'"cdf"'!$D33</f>
        <v>1.7647058823529457E-2</v>
      </c>
      <c r="BT56" s="6">
        <f>'"cdf"'!BT33/'"cdf"'!$D33</f>
        <v>1.7647058823529457E-2</v>
      </c>
      <c r="BU56" s="7">
        <f>'"cdf"'!BU33/'"cdf"'!$D33</f>
        <v>1.4705882352941214E-2</v>
      </c>
      <c r="BW56" s="14">
        <f t="shared" si="22"/>
        <v>24</v>
      </c>
      <c r="BX56" s="14">
        <f t="shared" si="22"/>
        <v>29</v>
      </c>
      <c r="BY56" s="14">
        <f t="shared" si="22"/>
        <v>30</v>
      </c>
      <c r="BZ56" s="14">
        <f t="shared" si="22"/>
        <v>31</v>
      </c>
      <c r="CA56" s="14">
        <f t="shared" si="22"/>
        <v>31</v>
      </c>
      <c r="CB56" s="14">
        <f t="shared" si="22"/>
        <v>31</v>
      </c>
      <c r="CC56" s="14">
        <f t="shared" si="22"/>
        <v>31</v>
      </c>
      <c r="CD56" s="14">
        <f t="shared" si="22"/>
        <v>32</v>
      </c>
      <c r="CE56" s="14">
        <f t="shared" si="22"/>
        <v>34</v>
      </c>
      <c r="CF56" s="14">
        <f t="shared" si="22"/>
        <v>39</v>
      </c>
      <c r="CG56" s="14">
        <f t="shared" si="22"/>
        <v>46</v>
      </c>
      <c r="CI56" s="14">
        <f t="shared" si="11"/>
        <v>53.869565217391298</v>
      </c>
      <c r="CJ56" s="14">
        <f t="shared" si="12"/>
        <v>58.126582278480996</v>
      </c>
      <c r="CK56" s="14">
        <f t="shared" si="13"/>
        <v>59.462068965517233</v>
      </c>
      <c r="CL56" s="14">
        <f t="shared" si="14"/>
        <v>60.115308151093437</v>
      </c>
      <c r="CM56" s="14">
        <f t="shared" si="15"/>
        <v>60.385685884691846</v>
      </c>
      <c r="CN56" s="14">
        <f t="shared" si="16"/>
        <v>60.656063618290261</v>
      </c>
      <c r="CO56" s="14">
        <f t="shared" si="17"/>
        <v>60.92644135188867</v>
      </c>
      <c r="CP56" s="14">
        <f t="shared" si="18"/>
        <v>61.71223021582734</v>
      </c>
      <c r="CQ56" s="14">
        <f t="shared" si="19"/>
        <v>63.234375000000007</v>
      </c>
      <c r="CR56" s="14">
        <f t="shared" si="20"/>
        <v>68.5</v>
      </c>
      <c r="CS56" s="14">
        <f t="shared" si="21"/>
        <v>75.800000000000026</v>
      </c>
      <c r="CU56" s="14">
        <f t="shared" si="23"/>
        <v>-6.1304347826087024</v>
      </c>
      <c r="CV56" s="14">
        <f t="shared" si="23"/>
        <v>-1.8734177215190044</v>
      </c>
      <c r="CW56" s="14">
        <f t="shared" si="23"/>
        <v>-0.53793103448276725</v>
      </c>
      <c r="CX56" s="14">
        <f t="shared" si="23"/>
        <v>0.11530815109343706</v>
      </c>
      <c r="CY56" s="14">
        <f t="shared" si="23"/>
        <v>0.38568588469184562</v>
      </c>
      <c r="CZ56" s="14">
        <f t="shared" si="23"/>
        <v>0.65606361829026127</v>
      </c>
      <c r="DA56" s="14">
        <f t="shared" si="23"/>
        <v>0.92644135188866983</v>
      </c>
      <c r="DB56" s="14">
        <f t="shared" si="23"/>
        <v>1.7122302158273399</v>
      </c>
      <c r="DC56" s="14">
        <f t="shared" si="23"/>
        <v>3.2343750000000071</v>
      </c>
      <c r="DD56" s="14">
        <f t="shared" si="23"/>
        <v>8.5</v>
      </c>
      <c r="DE56" s="14">
        <f t="shared" si="23"/>
        <v>15.800000000000026</v>
      </c>
      <c r="DG56" s="14">
        <f>CU56/$B56</f>
        <v>-0.10217391304347838</v>
      </c>
      <c r="DH56" s="14">
        <f>CV56/$B56</f>
        <v>-3.1223628691983408E-2</v>
      </c>
      <c r="DI56" s="14">
        <f>CW56/$B56</f>
        <v>-8.9655172413794539E-3</v>
      </c>
      <c r="DJ56" s="14">
        <f>CX56/$B56</f>
        <v>1.921802518223951E-3</v>
      </c>
      <c r="DK56" s="14">
        <f>CY56/$B56</f>
        <v>6.428098078197427E-3</v>
      </c>
      <c r="DL56" s="14">
        <f>CZ56/$B56</f>
        <v>1.0934393638171022E-2</v>
      </c>
      <c r="DM56" s="14">
        <f>DA56/$B56</f>
        <v>1.5440689198144498E-2</v>
      </c>
      <c r="DN56" s="14">
        <f>DB56/$B56</f>
        <v>2.8537170263788998E-2</v>
      </c>
      <c r="DO56" s="14">
        <f>DC56/$B56</f>
        <v>5.3906250000000121E-2</v>
      </c>
      <c r="DP56" s="14">
        <f>DD56/$B56</f>
        <v>0.14166666666666666</v>
      </c>
      <c r="DQ56" s="14">
        <f>DE56/$B56</f>
        <v>0.26333333333333375</v>
      </c>
      <c r="DT56">
        <v>4065</v>
      </c>
    </row>
    <row r="57" spans="1:124" x14ac:dyDescent="0.25">
      <c r="A57">
        <v>32</v>
      </c>
      <c r="B57">
        <v>61</v>
      </c>
      <c r="C57" s="5">
        <f>SUM(pdf!C34:$BU34)</f>
        <v>0.99999999999999811</v>
      </c>
      <c r="D57" s="6">
        <f>'"cdf"'!D34/'"cdf"'!$D34</f>
        <v>1</v>
      </c>
      <c r="E57" s="6">
        <f>'"cdf"'!E34/'"cdf"'!$D34</f>
        <v>1</v>
      </c>
      <c r="F57" s="6">
        <f>'"cdf"'!F34/'"cdf"'!$D34</f>
        <v>1</v>
      </c>
      <c r="G57" s="6">
        <f>'"cdf"'!G34/'"cdf"'!$D34</f>
        <v>1</v>
      </c>
      <c r="H57" s="6">
        <f>'"cdf"'!H34/'"cdf"'!$D34</f>
        <v>1</v>
      </c>
      <c r="I57" s="6">
        <f>'"cdf"'!I34/'"cdf"'!$D34</f>
        <v>1</v>
      </c>
      <c r="J57" s="6">
        <f>'"cdf"'!J34/'"cdf"'!$D34</f>
        <v>1</v>
      </c>
      <c r="K57" s="6">
        <f>'"cdf"'!K34/'"cdf"'!$D34</f>
        <v>1</v>
      </c>
      <c r="L57" s="6">
        <f>'"cdf"'!L34/'"cdf"'!$D34</f>
        <v>1</v>
      </c>
      <c r="M57" s="6">
        <f>'"cdf"'!M34/'"cdf"'!$D34</f>
        <v>1</v>
      </c>
      <c r="N57" s="6">
        <f>'"cdf"'!N34/'"cdf"'!$D34</f>
        <v>1</v>
      </c>
      <c r="O57" s="6">
        <f>'"cdf"'!O34/'"cdf"'!$D34</f>
        <v>1</v>
      </c>
      <c r="P57" s="6">
        <f>'"cdf"'!P34/'"cdf"'!$D34</f>
        <v>0.99788135593220351</v>
      </c>
      <c r="Q57" s="6">
        <f>'"cdf"'!Q34/'"cdf"'!$D34</f>
        <v>0.99576271186440679</v>
      </c>
      <c r="R57" s="6">
        <f>'"cdf"'!R34/'"cdf"'!$D34</f>
        <v>0.99576271186440679</v>
      </c>
      <c r="S57" s="6">
        <f>'"cdf"'!S34/'"cdf"'!$D34</f>
        <v>0.99576271186440679</v>
      </c>
      <c r="T57" s="6">
        <f>'"cdf"'!T34/'"cdf"'!$D34</f>
        <v>0.99364406779661019</v>
      </c>
      <c r="U57" s="6">
        <f>'"cdf"'!U34/'"cdf"'!$D34</f>
        <v>0.98940677966101698</v>
      </c>
      <c r="V57" s="6">
        <f>'"cdf"'!V34/'"cdf"'!$D34</f>
        <v>0.98834745762711873</v>
      </c>
      <c r="W57" s="6">
        <f>'"cdf"'!W34/'"cdf"'!$D34</f>
        <v>0.98622881355932213</v>
      </c>
      <c r="X57" s="6">
        <f>'"cdf"'!X34/'"cdf"'!$D34</f>
        <v>0.98093220338983045</v>
      </c>
      <c r="Y57" s="6">
        <f>'"cdf"'!Y34/'"cdf"'!$D34</f>
        <v>0.97563559322033888</v>
      </c>
      <c r="Z57" s="6">
        <f>'"cdf"'!Z34/'"cdf"'!$D34</f>
        <v>0.96610169491525422</v>
      </c>
      <c r="AA57" s="6">
        <f>'"cdf"'!AA34/'"cdf"'!$D34</f>
        <v>0.95338983050847448</v>
      </c>
      <c r="AB57" s="6">
        <f>'"cdf"'!AB34/'"cdf"'!$D34</f>
        <v>0.94385593220338981</v>
      </c>
      <c r="AC57" s="6">
        <f>'"cdf"'!AC34/'"cdf"'!$D34</f>
        <v>0.92372881355932179</v>
      </c>
      <c r="AD57" s="6">
        <f>'"cdf"'!AD34/'"cdf"'!$D34</f>
        <v>0.90677966101694907</v>
      </c>
      <c r="AE57" s="6">
        <f>'"cdf"'!AE34/'"cdf"'!$D34</f>
        <v>0.88029661016949123</v>
      </c>
      <c r="AF57" s="6">
        <f>'"cdf"'!AF34/'"cdf"'!$D34</f>
        <v>0.84639830508474556</v>
      </c>
      <c r="AG57" s="6">
        <f>'"cdf"'!AG34/'"cdf"'!$D34</f>
        <v>0.79661016949152519</v>
      </c>
      <c r="AH57" s="6">
        <f>'"cdf"'!AH34/'"cdf"'!$D34</f>
        <v>0.65783898305084731</v>
      </c>
      <c r="AI57" s="6">
        <f>'"cdf"'!AI34/'"cdf"'!$D34</f>
        <v>0.33156779661017</v>
      </c>
      <c r="AJ57" s="6">
        <f>'"cdf"'!AJ34/'"cdf"'!$D34</f>
        <v>0.22669491525423754</v>
      </c>
      <c r="AK57" s="6">
        <f>'"cdf"'!AK34/'"cdf"'!$D34</f>
        <v>0.15360169491525455</v>
      </c>
      <c r="AL57" s="6">
        <f>'"cdf"'!AL34/'"cdf"'!$D34</f>
        <v>0.10911016949152573</v>
      </c>
      <c r="AM57" s="6">
        <f>'"cdf"'!AM34/'"cdf"'!$D34</f>
        <v>8.2627118644067979E-2</v>
      </c>
      <c r="AN57" s="6">
        <f>'"cdf"'!AN34/'"cdf"'!$D34</f>
        <v>6.3559322033898399E-2</v>
      </c>
      <c r="AO57" s="6">
        <f>'"cdf"'!AO34/'"cdf"'!$D34</f>
        <v>5.4025423728813637E-2</v>
      </c>
      <c r="AP57" s="6">
        <f>'"cdf"'!AP34/'"cdf"'!$D34</f>
        <v>4.5550847457627192E-2</v>
      </c>
      <c r="AQ57" s="6">
        <f>'"cdf"'!AQ34/'"cdf"'!$D34</f>
        <v>4.3432203389830573E-2</v>
      </c>
      <c r="AR57" s="6">
        <f>'"cdf"'!AR34/'"cdf"'!$D34</f>
        <v>3.7076271186440746E-2</v>
      </c>
      <c r="AS57" s="6">
        <f>'"cdf"'!AS34/'"cdf"'!$D34</f>
        <v>3.601694915254243E-2</v>
      </c>
      <c r="AT57" s="6">
        <f>'"cdf"'!AT34/'"cdf"'!$D34</f>
        <v>3.1779661016949207E-2</v>
      </c>
      <c r="AU57" s="6">
        <f>'"cdf"'!AU34/'"cdf"'!$D34</f>
        <v>3.1779661016949207E-2</v>
      </c>
      <c r="AV57" s="6">
        <f>'"cdf"'!AV34/'"cdf"'!$D34</f>
        <v>3.0720338983050901E-2</v>
      </c>
      <c r="AW57" s="6">
        <f>'"cdf"'!AW34/'"cdf"'!$D34</f>
        <v>2.7542372881355994E-2</v>
      </c>
      <c r="AX57" s="6">
        <f>'"cdf"'!AX34/'"cdf"'!$D34</f>
        <v>2.4364406779661087E-2</v>
      </c>
      <c r="AY57" s="6">
        <f>'"cdf"'!AY34/'"cdf"'!$D34</f>
        <v>2.4364406779661087E-2</v>
      </c>
      <c r="AZ57" s="6">
        <f>'"cdf"'!AZ34/'"cdf"'!$D34</f>
        <v>2.4364406779661087E-2</v>
      </c>
      <c r="BA57" s="6">
        <f>'"cdf"'!BA34/'"cdf"'!$D34</f>
        <v>2.4364406779661087E-2</v>
      </c>
      <c r="BB57" s="6">
        <f>'"cdf"'!BB34/'"cdf"'!$D34</f>
        <v>2.4364406779661087E-2</v>
      </c>
      <c r="BC57" s="6">
        <f>'"cdf"'!BC34/'"cdf"'!$D34</f>
        <v>2.2245762711864476E-2</v>
      </c>
      <c r="BD57" s="6">
        <f>'"cdf"'!BD34/'"cdf"'!$D34</f>
        <v>2.2245762711864476E-2</v>
      </c>
      <c r="BE57" s="6">
        <f>'"cdf"'!BE34/'"cdf"'!$D34</f>
        <v>2.2245762711864476E-2</v>
      </c>
      <c r="BF57" s="6">
        <f>'"cdf"'!BF34/'"cdf"'!$D34</f>
        <v>2.1186440677966167E-2</v>
      </c>
      <c r="BG57" s="6">
        <f>'"cdf"'!BG34/'"cdf"'!$D34</f>
        <v>2.1186440677966167E-2</v>
      </c>
      <c r="BH57" s="6">
        <f>'"cdf"'!BH34/'"cdf"'!$D34</f>
        <v>2.1186440677966167E-2</v>
      </c>
      <c r="BI57" s="6">
        <f>'"cdf"'!BI34/'"cdf"'!$D34</f>
        <v>2.0127118644067857E-2</v>
      </c>
      <c r="BJ57" s="6">
        <f>'"cdf"'!BJ34/'"cdf"'!$D34</f>
        <v>2.0127118644067857E-2</v>
      </c>
      <c r="BK57" s="6">
        <f>'"cdf"'!BK34/'"cdf"'!$D34</f>
        <v>1.9067796610169552E-2</v>
      </c>
      <c r="BL57" s="6">
        <f>'"cdf"'!BL34/'"cdf"'!$D34</f>
        <v>1.9067796610169552E-2</v>
      </c>
      <c r="BM57" s="6">
        <f>'"cdf"'!BM34/'"cdf"'!$D34</f>
        <v>1.6949152542372933E-2</v>
      </c>
      <c r="BN57" s="6">
        <f>'"cdf"'!BN34/'"cdf"'!$D34</f>
        <v>1.5889830508474624E-2</v>
      </c>
      <c r="BO57" s="6">
        <f>'"cdf"'!BO34/'"cdf"'!$D34</f>
        <v>1.5889830508474624E-2</v>
      </c>
      <c r="BP57" s="6">
        <f>'"cdf"'!BP34/'"cdf"'!$D34</f>
        <v>1.5889830508474624E-2</v>
      </c>
      <c r="BQ57" s="6">
        <f>'"cdf"'!BQ34/'"cdf"'!$D34</f>
        <v>1.5889830508474624E-2</v>
      </c>
      <c r="BR57" s="6">
        <f>'"cdf"'!BR34/'"cdf"'!$D34</f>
        <v>1.4830508474576315E-2</v>
      </c>
      <c r="BS57" s="6">
        <f>'"cdf"'!BS34/'"cdf"'!$D34</f>
        <v>1.4830508474576315E-2</v>
      </c>
      <c r="BT57" s="6">
        <f>'"cdf"'!BT34/'"cdf"'!$D34</f>
        <v>1.4830508474576315E-2</v>
      </c>
      <c r="BU57" s="7">
        <f>'"cdf"'!BU34/'"cdf"'!$D34</f>
        <v>1.2711864406779698E-2</v>
      </c>
      <c r="BW57" s="14">
        <f t="shared" si="22"/>
        <v>25</v>
      </c>
      <c r="BX57" s="14">
        <f t="shared" si="22"/>
        <v>29</v>
      </c>
      <c r="BY57" s="14">
        <f t="shared" si="22"/>
        <v>31</v>
      </c>
      <c r="BZ57" s="14">
        <f t="shared" si="22"/>
        <v>32</v>
      </c>
      <c r="CA57" s="14">
        <f t="shared" si="22"/>
        <v>32</v>
      </c>
      <c r="CB57" s="14">
        <f t="shared" si="22"/>
        <v>32</v>
      </c>
      <c r="CC57" s="14">
        <f t="shared" si="22"/>
        <v>32</v>
      </c>
      <c r="CD57" s="14">
        <f t="shared" si="22"/>
        <v>33</v>
      </c>
      <c r="CE57" s="14">
        <f t="shared" si="22"/>
        <v>35</v>
      </c>
      <c r="CF57" s="14">
        <f t="shared" si="22"/>
        <v>39</v>
      </c>
      <c r="CG57" s="14">
        <f t="shared" si="22"/>
        <v>46</v>
      </c>
      <c r="CI57" s="14">
        <f t="shared" si="11"/>
        <v>54.355555555555554</v>
      </c>
      <c r="CJ57" s="14">
        <f t="shared" si="12"/>
        <v>58.89374999999999</v>
      </c>
      <c r="CK57" s="14">
        <f t="shared" si="13"/>
        <v>60.335877862595417</v>
      </c>
      <c r="CL57" s="14">
        <f t="shared" si="14"/>
        <v>61.024025974025975</v>
      </c>
      <c r="CM57" s="14">
        <f t="shared" si="15"/>
        <v>61.330519480519484</v>
      </c>
      <c r="CN57" s="14">
        <f t="shared" si="16"/>
        <v>61.637012987012987</v>
      </c>
      <c r="CO57" s="14">
        <f t="shared" si="17"/>
        <v>61.943506493506504</v>
      </c>
      <c r="CP57" s="14">
        <f t="shared" si="18"/>
        <v>62.777777777777779</v>
      </c>
      <c r="CQ57" s="14">
        <f t="shared" si="19"/>
        <v>64.080952380952382</v>
      </c>
      <c r="CR57" s="14">
        <f t="shared" si="20"/>
        <v>68.474999999999994</v>
      </c>
      <c r="CS57" s="14">
        <f t="shared" si="21"/>
        <v>75.226666666666688</v>
      </c>
      <c r="CU57" s="14">
        <f t="shared" si="23"/>
        <v>-6.6444444444444457</v>
      </c>
      <c r="CV57" s="14">
        <f t="shared" si="23"/>
        <v>-2.1062500000000099</v>
      </c>
      <c r="CW57" s="14">
        <f t="shared" si="23"/>
        <v>-0.6641221374045827</v>
      </c>
      <c r="CX57" s="14">
        <f t="shared" si="23"/>
        <v>2.4025974025974506E-2</v>
      </c>
      <c r="CY57" s="14">
        <f t="shared" si="23"/>
        <v>0.33051948051948443</v>
      </c>
      <c r="CZ57" s="14">
        <f t="shared" si="23"/>
        <v>0.63701298701298725</v>
      </c>
      <c r="DA57" s="14">
        <f t="shared" si="23"/>
        <v>0.94350649350650428</v>
      </c>
      <c r="DB57" s="14">
        <f t="shared" si="23"/>
        <v>1.7777777777777786</v>
      </c>
      <c r="DC57" s="14">
        <f t="shared" si="23"/>
        <v>3.0809523809523824</v>
      </c>
      <c r="DD57" s="14">
        <f t="shared" si="23"/>
        <v>7.4749999999999943</v>
      </c>
      <c r="DE57" s="14">
        <f t="shared" si="23"/>
        <v>14.226666666666688</v>
      </c>
      <c r="DG57" s="14">
        <f>CU57/$B57</f>
        <v>-0.10892531876138435</v>
      </c>
      <c r="DH57" s="14">
        <f>CV57/$B57</f>
        <v>-3.4528688524590324E-2</v>
      </c>
      <c r="DI57" s="14">
        <f>CW57/$B57</f>
        <v>-1.0887248154173487E-2</v>
      </c>
      <c r="DJ57" s="14">
        <f>CX57/$B57</f>
        <v>3.9386842665531976E-4</v>
      </c>
      <c r="DK57" s="14">
        <f>CY57/$B57</f>
        <v>5.4183521396636795E-3</v>
      </c>
      <c r="DL57" s="14">
        <f>CZ57/$B57</f>
        <v>1.0442835852671922E-2</v>
      </c>
      <c r="DM57" s="14">
        <f>DA57/$B57</f>
        <v>1.5467319565680399E-2</v>
      </c>
      <c r="DN57" s="14">
        <f>DB57/$B57</f>
        <v>2.9143897996357027E-2</v>
      </c>
      <c r="DO57" s="14">
        <f>DC57/$B57</f>
        <v>5.0507416081186599E-2</v>
      </c>
      <c r="DP57" s="14">
        <f>DD57/$B57</f>
        <v>0.12254098360655728</v>
      </c>
      <c r="DQ57" s="14">
        <f>DE57/$B57</f>
        <v>0.23322404371584735</v>
      </c>
      <c r="DT57">
        <v>2808</v>
      </c>
    </row>
    <row r="58" spans="1:124" x14ac:dyDescent="0.25">
      <c r="A58">
        <v>33</v>
      </c>
      <c r="B58">
        <v>62</v>
      </c>
      <c r="C58" s="5">
        <f>SUM(pdf!C35:$BU35)</f>
        <v>0.99999999999999845</v>
      </c>
      <c r="D58" s="6">
        <f>'"cdf"'!D35/'"cdf"'!$D35</f>
        <v>1</v>
      </c>
      <c r="E58" s="6">
        <f>'"cdf"'!E35/'"cdf"'!$D35</f>
        <v>1</v>
      </c>
      <c r="F58" s="6">
        <f>'"cdf"'!F35/'"cdf"'!$D35</f>
        <v>1</v>
      </c>
      <c r="G58" s="6">
        <f>'"cdf"'!G35/'"cdf"'!$D35</f>
        <v>1</v>
      </c>
      <c r="H58" s="6">
        <f>'"cdf"'!H35/'"cdf"'!$D35</f>
        <v>0.9991539763113364</v>
      </c>
      <c r="I58" s="6">
        <f>'"cdf"'!I35/'"cdf"'!$D35</f>
        <v>0.9991539763113364</v>
      </c>
      <c r="J58" s="6">
        <f>'"cdf"'!J35/'"cdf"'!$D35</f>
        <v>0.9991539763113364</v>
      </c>
      <c r="K58" s="6">
        <f>'"cdf"'!K35/'"cdf"'!$D35</f>
        <v>0.99830795262267313</v>
      </c>
      <c r="L58" s="6">
        <f>'"cdf"'!L35/'"cdf"'!$D35</f>
        <v>0.99830795262267313</v>
      </c>
      <c r="M58" s="6">
        <f>'"cdf"'!M35/'"cdf"'!$D35</f>
        <v>0.9966159052453466</v>
      </c>
      <c r="N58" s="6">
        <f>'"cdf"'!N35/'"cdf"'!$D35</f>
        <v>0.99492385786802007</v>
      </c>
      <c r="O58" s="6">
        <f>'"cdf"'!O35/'"cdf"'!$D35</f>
        <v>0.9940778341793568</v>
      </c>
      <c r="P58" s="6">
        <f>'"cdf"'!P35/'"cdf"'!$D35</f>
        <v>0.99153976311336711</v>
      </c>
      <c r="Q58" s="6">
        <f>'"cdf"'!Q35/'"cdf"'!$D35</f>
        <v>0.99069373942470385</v>
      </c>
      <c r="R58" s="6">
        <f>'"cdf"'!R35/'"cdf"'!$D35</f>
        <v>0.98815566835871405</v>
      </c>
      <c r="S58" s="6">
        <f>'"cdf"'!S35/'"cdf"'!$D35</f>
        <v>0.98730964467005078</v>
      </c>
      <c r="T58" s="6">
        <f>'"cdf"'!T35/'"cdf"'!$D35</f>
        <v>0.98730964467005078</v>
      </c>
      <c r="U58" s="6">
        <f>'"cdf"'!U35/'"cdf"'!$D35</f>
        <v>0.98561759729272391</v>
      </c>
      <c r="V58" s="6">
        <f>'"cdf"'!V35/'"cdf"'!$D35</f>
        <v>0.98307952622673411</v>
      </c>
      <c r="W58" s="6">
        <f>'"cdf"'!W35/'"cdf"'!$D35</f>
        <v>0.98138747884940758</v>
      </c>
      <c r="X58" s="6">
        <f>'"cdf"'!X35/'"cdf"'!$D35</f>
        <v>0.97461928934010122</v>
      </c>
      <c r="Y58" s="6">
        <f>'"cdf"'!Y35/'"cdf"'!$D35</f>
        <v>0.97038917089678489</v>
      </c>
      <c r="Z58" s="6">
        <f>'"cdf"'!Z35/'"cdf"'!$D35</f>
        <v>0.96362098138747876</v>
      </c>
      <c r="AA58" s="6">
        <f>'"cdf"'!AA35/'"cdf"'!$D35</f>
        <v>0.95600676818950914</v>
      </c>
      <c r="AB58" s="6">
        <f>'"cdf"'!AB35/'"cdf"'!$D35</f>
        <v>0.94670050761421287</v>
      </c>
      <c r="AC58" s="6">
        <f>'"cdf"'!AC35/'"cdf"'!$D35</f>
        <v>0.93147208121827385</v>
      </c>
      <c r="AD58" s="6">
        <f>'"cdf"'!AD35/'"cdf"'!$D35</f>
        <v>0.91539763113367156</v>
      </c>
      <c r="AE58" s="6">
        <f>'"cdf"'!AE35/'"cdf"'!$D35</f>
        <v>0.89763113367174252</v>
      </c>
      <c r="AF58" s="6">
        <f>'"cdf"'!AF35/'"cdf"'!$D35</f>
        <v>0.87648054145516041</v>
      </c>
      <c r="AG58" s="6">
        <f>'"cdf"'!AG35/'"cdf"'!$D35</f>
        <v>0.84433164128595573</v>
      </c>
      <c r="AH58" s="6">
        <f>'"cdf"'!AH35/'"cdf"'!$D35</f>
        <v>0.78849407783417891</v>
      </c>
      <c r="AI58" s="6">
        <f>'"cdf"'!AI35/'"cdf"'!$D35</f>
        <v>0.68104906937394227</v>
      </c>
      <c r="AJ58" s="6">
        <f>'"cdf"'!AJ35/'"cdf"'!$D35</f>
        <v>0.31895093062605784</v>
      </c>
      <c r="AK58" s="6">
        <f>'"cdf"'!AK35/'"cdf"'!$D35</f>
        <v>0.21573604060913737</v>
      </c>
      <c r="AL58" s="6">
        <f>'"cdf"'!AL35/'"cdf"'!$D35</f>
        <v>0.15143824027072755</v>
      </c>
      <c r="AM58" s="6">
        <f>'"cdf"'!AM35/'"cdf"'!$D35</f>
        <v>0.11336717428087996</v>
      </c>
      <c r="AN58" s="6">
        <f>'"cdf"'!AN35/'"cdf"'!$D35</f>
        <v>9.8138747884940855E-2</v>
      </c>
      <c r="AO58" s="6">
        <f>'"cdf"'!AO35/'"cdf"'!$D35</f>
        <v>7.5296108291032185E-2</v>
      </c>
      <c r="AP58" s="6">
        <f>'"cdf"'!AP35/'"cdf"'!$D35</f>
        <v>5.0761421319796975E-2</v>
      </c>
      <c r="AQ58" s="6">
        <f>'"cdf"'!AQ35/'"cdf"'!$D35</f>
        <v>4.3993231810490703E-2</v>
      </c>
      <c r="AR58" s="6">
        <f>'"cdf"'!AR35/'"cdf"'!$D35</f>
        <v>3.891708967851102E-2</v>
      </c>
      <c r="AS58" s="6">
        <f>'"cdf"'!AS35/'"cdf"'!$D35</f>
        <v>3.6379018612521165E-2</v>
      </c>
      <c r="AT58" s="6">
        <f>'"cdf"'!AT35/'"cdf"'!$D35</f>
        <v>3.5532994923857884E-2</v>
      </c>
      <c r="AU58" s="6">
        <f>'"cdf"'!AU35/'"cdf"'!$D35</f>
        <v>3.3840947546531316E-2</v>
      </c>
      <c r="AV58" s="6">
        <f>'"cdf"'!AV35/'"cdf"'!$D35</f>
        <v>3.1302876480541461E-2</v>
      </c>
      <c r="AW58" s="6">
        <f>'"cdf"'!AW35/'"cdf"'!$D35</f>
        <v>3.0456852791878184E-2</v>
      </c>
      <c r="AX58" s="6">
        <f>'"cdf"'!AX35/'"cdf"'!$D35</f>
        <v>2.876480541455162E-2</v>
      </c>
      <c r="AY58" s="6">
        <f>'"cdf"'!AY35/'"cdf"'!$D35</f>
        <v>2.876480541455162E-2</v>
      </c>
      <c r="AZ58" s="6">
        <f>'"cdf"'!AZ35/'"cdf"'!$D35</f>
        <v>2.876480541455162E-2</v>
      </c>
      <c r="BA58" s="6">
        <f>'"cdf"'!BA35/'"cdf"'!$D35</f>
        <v>2.6226734348561764E-2</v>
      </c>
      <c r="BB58" s="6">
        <f>'"cdf"'!BB35/'"cdf"'!$D35</f>
        <v>2.5380710659898484E-2</v>
      </c>
      <c r="BC58" s="6">
        <f>'"cdf"'!BC35/'"cdf"'!$D35</f>
        <v>2.3688663282571916E-2</v>
      </c>
      <c r="BD58" s="6">
        <f>'"cdf"'!BD35/'"cdf"'!$D35</f>
        <v>2.1996615905245352E-2</v>
      </c>
      <c r="BE58" s="6">
        <f>'"cdf"'!BE35/'"cdf"'!$D35</f>
        <v>2.1996615905245352E-2</v>
      </c>
      <c r="BF58" s="6">
        <f>'"cdf"'!BF35/'"cdf"'!$D35</f>
        <v>2.1150592216582068E-2</v>
      </c>
      <c r="BG58" s="6">
        <f>'"cdf"'!BG35/'"cdf"'!$D35</f>
        <v>2.1150592216582068E-2</v>
      </c>
      <c r="BH58" s="6">
        <f>'"cdf"'!BH35/'"cdf"'!$D35</f>
        <v>2.1150592216582068E-2</v>
      </c>
      <c r="BI58" s="6">
        <f>'"cdf"'!BI35/'"cdf"'!$D35</f>
        <v>2.0304568527918787E-2</v>
      </c>
      <c r="BJ58" s="6">
        <f>'"cdf"'!BJ35/'"cdf"'!$D35</f>
        <v>2.0304568527918787E-2</v>
      </c>
      <c r="BK58" s="6">
        <f>'"cdf"'!BK35/'"cdf"'!$D35</f>
        <v>1.9458544839255507E-2</v>
      </c>
      <c r="BL58" s="6">
        <f>'"cdf"'!BL35/'"cdf"'!$D35</f>
        <v>1.9458544839255507E-2</v>
      </c>
      <c r="BM58" s="6">
        <f>'"cdf"'!BM35/'"cdf"'!$D35</f>
        <v>1.9458544839255507E-2</v>
      </c>
      <c r="BN58" s="6">
        <f>'"cdf"'!BN35/'"cdf"'!$D35</f>
        <v>1.8612521150592223E-2</v>
      </c>
      <c r="BO58" s="6">
        <f>'"cdf"'!BO35/'"cdf"'!$D35</f>
        <v>1.7766497461928942E-2</v>
      </c>
      <c r="BP58" s="6">
        <f>'"cdf"'!BP35/'"cdf"'!$D35</f>
        <v>1.6920473773265658E-2</v>
      </c>
      <c r="BQ58" s="6">
        <f>'"cdf"'!BQ35/'"cdf"'!$D35</f>
        <v>1.6920473773265658E-2</v>
      </c>
      <c r="BR58" s="6">
        <f>'"cdf"'!BR35/'"cdf"'!$D35</f>
        <v>1.6920473773265658E-2</v>
      </c>
      <c r="BS58" s="6">
        <f>'"cdf"'!BS35/'"cdf"'!$D35</f>
        <v>1.6920473773265658E-2</v>
      </c>
      <c r="BT58" s="6">
        <f>'"cdf"'!BT35/'"cdf"'!$D35</f>
        <v>1.6920473773265658E-2</v>
      </c>
      <c r="BU58" s="7">
        <f>'"cdf"'!BU35/'"cdf"'!$D35</f>
        <v>1.6074450084602378E-2</v>
      </c>
      <c r="BW58" s="14">
        <f t="shared" si="22"/>
        <v>25</v>
      </c>
      <c r="BX58" s="14">
        <f t="shared" si="22"/>
        <v>30</v>
      </c>
      <c r="BY58" s="14">
        <f t="shared" si="22"/>
        <v>32</v>
      </c>
      <c r="BZ58" s="14">
        <f t="shared" si="22"/>
        <v>33</v>
      </c>
      <c r="CA58" s="14">
        <f t="shared" si="22"/>
        <v>33</v>
      </c>
      <c r="CB58" s="14">
        <f t="shared" si="22"/>
        <v>33</v>
      </c>
      <c r="CC58" s="14">
        <f t="shared" si="22"/>
        <v>33</v>
      </c>
      <c r="CD58" s="14">
        <f t="shared" si="22"/>
        <v>34</v>
      </c>
      <c r="CE58" s="14">
        <f t="shared" si="22"/>
        <v>36</v>
      </c>
      <c r="CF58" s="14">
        <f t="shared" si="22"/>
        <v>40</v>
      </c>
      <c r="CG58" s="14">
        <f t="shared" si="22"/>
        <v>47</v>
      </c>
      <c r="CI58" s="14">
        <f t="shared" si="11"/>
        <v>54.64545454545452</v>
      </c>
      <c r="CJ58" s="14">
        <f t="shared" si="12"/>
        <v>59.823684210526309</v>
      </c>
      <c r="CK58" s="14">
        <f t="shared" si="13"/>
        <v>61.358267716535423</v>
      </c>
      <c r="CL58" s="14">
        <f t="shared" si="14"/>
        <v>62.085747663551409</v>
      </c>
      <c r="CM58" s="14">
        <f t="shared" si="15"/>
        <v>62.361915887850472</v>
      </c>
      <c r="CN58" s="14">
        <f t="shared" si="16"/>
        <v>62.638084112149542</v>
      </c>
      <c r="CO58" s="14">
        <f t="shared" si="17"/>
        <v>62.914252336448598</v>
      </c>
      <c r="CP58" s="14">
        <f t="shared" si="18"/>
        <v>63.668032786885249</v>
      </c>
      <c r="CQ58" s="14">
        <f t="shared" si="19"/>
        <v>65.037777777777777</v>
      </c>
      <c r="CR58" s="14">
        <f t="shared" si="20"/>
        <v>69.112499999999983</v>
      </c>
      <c r="CS58" s="14">
        <f t="shared" si="21"/>
        <v>76.27000000000001</v>
      </c>
      <c r="CU58" s="14">
        <f t="shared" si="23"/>
        <v>-7.3545454545454803</v>
      </c>
      <c r="CV58" s="14">
        <f t="shared" si="23"/>
        <v>-2.1763157894736906</v>
      </c>
      <c r="CW58" s="14">
        <f t="shared" si="23"/>
        <v>-0.64173228346457734</v>
      </c>
      <c r="CX58" s="14">
        <f t="shared" si="23"/>
        <v>8.5747663551408948E-2</v>
      </c>
      <c r="CY58" s="14">
        <f t="shared" si="23"/>
        <v>0.36191588785047202</v>
      </c>
      <c r="CZ58" s="14">
        <f t="shared" si="23"/>
        <v>0.63808411214954219</v>
      </c>
      <c r="DA58" s="14">
        <f t="shared" si="23"/>
        <v>0.91425233644859816</v>
      </c>
      <c r="DB58" s="14">
        <f t="shared" si="23"/>
        <v>1.6680327868852487</v>
      </c>
      <c r="DC58" s="14">
        <f t="shared" si="23"/>
        <v>3.0377777777777766</v>
      </c>
      <c r="DD58" s="14">
        <f t="shared" si="23"/>
        <v>7.1124999999999829</v>
      </c>
      <c r="DE58" s="14">
        <f t="shared" si="23"/>
        <v>14.27000000000001</v>
      </c>
      <c r="DG58" s="14">
        <f>CU58/$B58</f>
        <v>-0.11862170087976581</v>
      </c>
      <c r="DH58" s="14">
        <f>CV58/$B58</f>
        <v>-3.5101867572156303E-2</v>
      </c>
      <c r="DI58" s="14">
        <f>CW58/$B58</f>
        <v>-1.035052070104157E-2</v>
      </c>
      <c r="DJ58" s="14">
        <f>CX58/$B58</f>
        <v>1.3830268314743378E-3</v>
      </c>
      <c r="DK58" s="14">
        <f>CY58/$B58</f>
        <v>5.8373530298463224E-3</v>
      </c>
      <c r="DL58" s="14">
        <f>CZ58/$B58</f>
        <v>1.0291679228218423E-2</v>
      </c>
      <c r="DM58" s="14">
        <f>DA58/$B58</f>
        <v>1.4746005426590292E-2</v>
      </c>
      <c r="DN58" s="14">
        <f>DB58/$B58</f>
        <v>2.690375462718143E-2</v>
      </c>
      <c r="DO58" s="14">
        <f>DC58/$B58</f>
        <v>4.89964157706093E-2</v>
      </c>
      <c r="DP58" s="14">
        <f>DD58/$B58</f>
        <v>0.11471774193548359</v>
      </c>
      <c r="DQ58" s="14">
        <f>DE58/$B58</f>
        <v>0.23016129032258081</v>
      </c>
      <c r="DT58">
        <v>3466</v>
      </c>
    </row>
    <row r="59" spans="1:124" x14ac:dyDescent="0.25">
      <c r="A59">
        <v>34</v>
      </c>
      <c r="B59">
        <v>63</v>
      </c>
      <c r="C59" s="5">
        <f>SUM(pdf!C36:$BU36)</f>
        <v>0.99999999999999833</v>
      </c>
      <c r="D59" s="6">
        <f>'"cdf"'!D36/'"cdf"'!$D36</f>
        <v>1</v>
      </c>
      <c r="E59" s="6">
        <f>'"cdf"'!E36/'"cdf"'!$D36</f>
        <v>1</v>
      </c>
      <c r="F59" s="6">
        <f>'"cdf"'!F36/'"cdf"'!$D36</f>
        <v>1</v>
      </c>
      <c r="G59" s="6">
        <f>'"cdf"'!G36/'"cdf"'!$D36</f>
        <v>1</v>
      </c>
      <c r="H59" s="6">
        <f>'"cdf"'!H36/'"cdf"'!$D36</f>
        <v>0.99881376037959679</v>
      </c>
      <c r="I59" s="6">
        <f>'"cdf"'!I36/'"cdf"'!$D36</f>
        <v>0.99881376037959679</v>
      </c>
      <c r="J59" s="6">
        <f>'"cdf"'!J36/'"cdf"'!$D36</f>
        <v>0.99881376037959679</v>
      </c>
      <c r="K59" s="6">
        <f>'"cdf"'!K36/'"cdf"'!$D36</f>
        <v>0.99881376037959679</v>
      </c>
      <c r="L59" s="6">
        <f>'"cdf"'!L36/'"cdf"'!$D36</f>
        <v>0.99881376037959679</v>
      </c>
      <c r="M59" s="6">
        <f>'"cdf"'!M36/'"cdf"'!$D36</f>
        <v>0.99881376037959679</v>
      </c>
      <c r="N59" s="6">
        <f>'"cdf"'!N36/'"cdf"'!$D36</f>
        <v>0.99881376037959679</v>
      </c>
      <c r="O59" s="6">
        <f>'"cdf"'!O36/'"cdf"'!$D36</f>
        <v>0.99881376037959679</v>
      </c>
      <c r="P59" s="6">
        <f>'"cdf"'!P36/'"cdf"'!$D36</f>
        <v>0.99881376037959679</v>
      </c>
      <c r="Q59" s="6">
        <f>'"cdf"'!Q36/'"cdf"'!$D36</f>
        <v>0.99881376037959679</v>
      </c>
      <c r="R59" s="6">
        <f>'"cdf"'!R36/'"cdf"'!$D36</f>
        <v>0.99881376037959679</v>
      </c>
      <c r="S59" s="6">
        <f>'"cdf"'!S36/'"cdf"'!$D36</f>
        <v>0.99644128113878994</v>
      </c>
      <c r="T59" s="6">
        <f>'"cdf"'!T36/'"cdf"'!$D36</f>
        <v>0.99288256227757987</v>
      </c>
      <c r="U59" s="6">
        <f>'"cdf"'!U36/'"cdf"'!$D36</f>
        <v>0.99288256227757987</v>
      </c>
      <c r="V59" s="6">
        <f>'"cdf"'!V36/'"cdf"'!$D36</f>
        <v>0.98576512455516008</v>
      </c>
      <c r="W59" s="6">
        <f>'"cdf"'!W36/'"cdf"'!$D36</f>
        <v>0.98102016607354681</v>
      </c>
      <c r="X59" s="6">
        <f>'"cdf"'!X36/'"cdf"'!$D36</f>
        <v>0.97746144721233685</v>
      </c>
      <c r="Y59" s="6">
        <f>'"cdf"'!Y36/'"cdf"'!$D36</f>
        <v>0.97034400948991695</v>
      </c>
      <c r="Z59" s="6">
        <f>'"cdf"'!Z36/'"cdf"'!$D36</f>
        <v>0.96678529062870699</v>
      </c>
      <c r="AA59" s="6">
        <f>'"cdf"'!AA36/'"cdf"'!$D36</f>
        <v>0.95848161328588366</v>
      </c>
      <c r="AB59" s="6">
        <f>'"cdf"'!AB36/'"cdf"'!$D36</f>
        <v>0.95136417556346375</v>
      </c>
      <c r="AC59" s="6">
        <f>'"cdf"'!AC36/'"cdf"'!$D36</f>
        <v>0.94306049822064053</v>
      </c>
      <c r="AD59" s="6">
        <f>'"cdf"'!AD36/'"cdf"'!$D36</f>
        <v>0.92763938315539718</v>
      </c>
      <c r="AE59" s="6">
        <f>'"cdf"'!AE36/'"cdf"'!$D36</f>
        <v>0.9217081850533807</v>
      </c>
      <c r="AF59" s="6">
        <f>'"cdf"'!AF36/'"cdf"'!$D36</f>
        <v>0.90628706998813735</v>
      </c>
      <c r="AG59" s="6">
        <f>'"cdf"'!AG36/'"cdf"'!$D36</f>
        <v>0.88137603795966757</v>
      </c>
      <c r="AH59" s="6">
        <f>'"cdf"'!AH36/'"cdf"'!$D36</f>
        <v>0.84104389086595466</v>
      </c>
      <c r="AI59" s="6">
        <f>'"cdf"'!AI36/'"cdf"'!$D36</f>
        <v>0.78529062870699951</v>
      </c>
      <c r="AJ59" s="6">
        <f>'"cdf"'!AJ36/'"cdf"'!$D36</f>
        <v>0.69513641755634703</v>
      </c>
      <c r="AK59" s="6">
        <f>'"cdf"'!AK36/'"cdf"'!$D36</f>
        <v>0.33807829181494764</v>
      </c>
      <c r="AL59" s="6">
        <f>'"cdf"'!AL36/'"cdf"'!$D36</f>
        <v>0.20166073546856519</v>
      </c>
      <c r="AM59" s="6">
        <f>'"cdf"'!AM36/'"cdf"'!$D36</f>
        <v>0.13523131672597896</v>
      </c>
      <c r="AN59" s="6">
        <f>'"cdf"'!AN36/'"cdf"'!$D36</f>
        <v>9.6085409252669313E-2</v>
      </c>
      <c r="AO59" s="6">
        <f>'"cdf"'!AO36/'"cdf"'!$D36</f>
        <v>7.8291814946619437E-2</v>
      </c>
      <c r="AP59" s="6">
        <f>'"cdf"'!AP36/'"cdf"'!$D36</f>
        <v>6.2870699881376196E-2</v>
      </c>
      <c r="AQ59" s="6">
        <f>'"cdf"'!AQ36/'"cdf"'!$D36</f>
        <v>5.4567022538552917E-2</v>
      </c>
      <c r="AR59" s="6">
        <f>'"cdf"'!AR36/'"cdf"'!$D36</f>
        <v>4.6263345195729652E-2</v>
      </c>
      <c r="AS59" s="6">
        <f>'"cdf"'!AS36/'"cdf"'!$D36</f>
        <v>4.151838671411634E-2</v>
      </c>
      <c r="AT59" s="6">
        <f>'"cdf"'!AT36/'"cdf"'!$D36</f>
        <v>3.9145907473309691E-2</v>
      </c>
      <c r="AU59" s="6">
        <f>'"cdf"'!AU36/'"cdf"'!$D36</f>
        <v>3.5587188612099717E-2</v>
      </c>
      <c r="AV59" s="6">
        <f>'"cdf"'!AV36/'"cdf"'!$D36</f>
        <v>3.3214709371293068E-2</v>
      </c>
      <c r="AW59" s="6">
        <f>'"cdf"'!AW36/'"cdf"'!$D36</f>
        <v>3.2028469750889743E-2</v>
      </c>
      <c r="AX59" s="6">
        <f>'"cdf"'!AX36/'"cdf"'!$D36</f>
        <v>3.0842230130486419E-2</v>
      </c>
      <c r="AY59" s="6">
        <f>'"cdf"'!AY36/'"cdf"'!$D36</f>
        <v>2.8469750889679773E-2</v>
      </c>
      <c r="AZ59" s="6">
        <f>'"cdf"'!AZ36/'"cdf"'!$D36</f>
        <v>2.3724792408066474E-2</v>
      </c>
      <c r="BA59" s="6">
        <f>'"cdf"'!BA36/'"cdf"'!$D36</f>
        <v>2.1352313167259822E-2</v>
      </c>
      <c r="BB59" s="6">
        <f>'"cdf"'!BB36/'"cdf"'!$D36</f>
        <v>2.1352313167259822E-2</v>
      </c>
      <c r="BC59" s="6">
        <f>'"cdf"'!BC36/'"cdf"'!$D36</f>
        <v>2.1352313167259822E-2</v>
      </c>
      <c r="BD59" s="6">
        <f>'"cdf"'!BD36/'"cdf"'!$D36</f>
        <v>2.1352313167259822E-2</v>
      </c>
      <c r="BE59" s="6">
        <f>'"cdf"'!BE36/'"cdf"'!$D36</f>
        <v>2.1352313167259822E-2</v>
      </c>
      <c r="BF59" s="6">
        <f>'"cdf"'!BF36/'"cdf"'!$D36</f>
        <v>2.1352313167259822E-2</v>
      </c>
      <c r="BG59" s="6">
        <f>'"cdf"'!BG36/'"cdf"'!$D36</f>
        <v>2.1352313167259822E-2</v>
      </c>
      <c r="BH59" s="6">
        <f>'"cdf"'!BH36/'"cdf"'!$D36</f>
        <v>2.1352313167259822E-2</v>
      </c>
      <c r="BI59" s="6">
        <f>'"cdf"'!BI36/'"cdf"'!$D36</f>
        <v>2.1352313167259822E-2</v>
      </c>
      <c r="BJ59" s="6">
        <f>'"cdf"'!BJ36/'"cdf"'!$D36</f>
        <v>2.0166073546856501E-2</v>
      </c>
      <c r="BK59" s="6">
        <f>'"cdf"'!BK36/'"cdf"'!$D36</f>
        <v>1.8979833926453176E-2</v>
      </c>
      <c r="BL59" s="6">
        <f>'"cdf"'!BL36/'"cdf"'!$D36</f>
        <v>1.8979833926453176E-2</v>
      </c>
      <c r="BM59" s="6">
        <f>'"cdf"'!BM36/'"cdf"'!$D36</f>
        <v>1.7793594306049852E-2</v>
      </c>
      <c r="BN59" s="6">
        <f>'"cdf"'!BN36/'"cdf"'!$D36</f>
        <v>1.7793594306049852E-2</v>
      </c>
      <c r="BO59" s="6">
        <f>'"cdf"'!BO36/'"cdf"'!$D36</f>
        <v>1.660735468564653E-2</v>
      </c>
      <c r="BP59" s="6">
        <f>'"cdf"'!BP36/'"cdf"'!$D36</f>
        <v>1.660735468564653E-2</v>
      </c>
      <c r="BQ59" s="6">
        <f>'"cdf"'!BQ36/'"cdf"'!$D36</f>
        <v>1.5421115065243208E-2</v>
      </c>
      <c r="BR59" s="6">
        <f>'"cdf"'!BR36/'"cdf"'!$D36</f>
        <v>1.5421115065243208E-2</v>
      </c>
      <c r="BS59" s="6">
        <f>'"cdf"'!BS36/'"cdf"'!$D36</f>
        <v>1.3048635824436558E-2</v>
      </c>
      <c r="BT59" s="6">
        <f>'"cdf"'!BT36/'"cdf"'!$D36</f>
        <v>1.1862396204033234E-2</v>
      </c>
      <c r="BU59" s="7">
        <f>'"cdf"'!BU36/'"cdf"'!$D36</f>
        <v>1.1862396204033234E-2</v>
      </c>
      <c r="BW59" s="14">
        <f t="shared" si="22"/>
        <v>26</v>
      </c>
      <c r="BX59" s="14">
        <f t="shared" si="22"/>
        <v>31</v>
      </c>
      <c r="BY59" s="14">
        <f t="shared" si="22"/>
        <v>33</v>
      </c>
      <c r="BZ59" s="14">
        <f t="shared" si="22"/>
        <v>34</v>
      </c>
      <c r="CA59" s="14">
        <f t="shared" si="22"/>
        <v>34</v>
      </c>
      <c r="CB59" s="14">
        <f t="shared" si="22"/>
        <v>34</v>
      </c>
      <c r="CC59" s="14">
        <f t="shared" si="22"/>
        <v>34</v>
      </c>
      <c r="CD59" s="14">
        <f t="shared" si="22"/>
        <v>35</v>
      </c>
      <c r="CE59" s="14">
        <f t="shared" si="22"/>
        <v>36</v>
      </c>
      <c r="CF59" s="14">
        <f t="shared" si="22"/>
        <v>41</v>
      </c>
      <c r="CG59" s="14">
        <f t="shared" si="22"/>
        <v>48</v>
      </c>
      <c r="CI59" s="14">
        <f t="shared" si="11"/>
        <v>55.164285714285711</v>
      </c>
      <c r="CJ59" s="14">
        <f t="shared" si="12"/>
        <v>60.777941176470584</v>
      </c>
      <c r="CK59" s="14">
        <f t="shared" si="13"/>
        <v>62.391447368421055</v>
      </c>
      <c r="CL59" s="14">
        <f t="shared" si="14"/>
        <v>63.126411960132891</v>
      </c>
      <c r="CM59" s="14">
        <f t="shared" si="15"/>
        <v>63.406478405315617</v>
      </c>
      <c r="CN59" s="14">
        <f t="shared" si="16"/>
        <v>63.686544850498343</v>
      </c>
      <c r="CO59" s="14">
        <f t="shared" si="17"/>
        <v>63.966611295681069</v>
      </c>
      <c r="CP59" s="14">
        <f t="shared" si="18"/>
        <v>64.645652173913049</v>
      </c>
      <c r="CQ59" s="14">
        <f t="shared" si="19"/>
        <v>65.777678571428581</v>
      </c>
      <c r="CR59" s="14">
        <f t="shared" si="20"/>
        <v>70.550000000000011</v>
      </c>
      <c r="CS59" s="14">
        <f t="shared" si="21"/>
        <v>77.355000000000018</v>
      </c>
      <c r="CU59" s="14">
        <f t="shared" si="23"/>
        <v>-7.835714285714289</v>
      </c>
      <c r="CV59" s="14">
        <f t="shared" si="23"/>
        <v>-2.2220588235294159</v>
      </c>
      <c r="CW59" s="14">
        <f t="shared" si="23"/>
        <v>-0.60855263157894512</v>
      </c>
      <c r="CX59" s="14">
        <f t="shared" si="23"/>
        <v>0.12641196013289147</v>
      </c>
      <c r="CY59" s="14">
        <f t="shared" si="23"/>
        <v>0.40647840531561741</v>
      </c>
      <c r="CZ59" s="14">
        <f t="shared" si="23"/>
        <v>0.68654485049834335</v>
      </c>
      <c r="DA59" s="14">
        <f t="shared" si="23"/>
        <v>0.96661129568106929</v>
      </c>
      <c r="DB59" s="14">
        <f t="shared" si="23"/>
        <v>1.6456521739130494</v>
      </c>
      <c r="DC59" s="14">
        <f t="shared" si="23"/>
        <v>2.7776785714285808</v>
      </c>
      <c r="DD59" s="14">
        <f t="shared" si="23"/>
        <v>7.5500000000000114</v>
      </c>
      <c r="DE59" s="14">
        <f t="shared" si="23"/>
        <v>14.355000000000018</v>
      </c>
      <c r="DG59" s="14">
        <f>CU59/$B59</f>
        <v>-0.12437641723356015</v>
      </c>
      <c r="DH59" s="14">
        <f>CV59/$B59</f>
        <v>-3.5270774976657392E-2</v>
      </c>
      <c r="DI59" s="14">
        <f>CW59/$B59</f>
        <v>-9.659565580618177E-3</v>
      </c>
      <c r="DJ59" s="14">
        <f>CX59/$B59</f>
        <v>2.0065390497284361E-3</v>
      </c>
      <c r="DK59" s="14">
        <f>CY59/$B59</f>
        <v>6.4520381796129749E-3</v>
      </c>
      <c r="DL59" s="14">
        <f>CZ59/$B59</f>
        <v>1.0897537309497513E-2</v>
      </c>
      <c r="DM59" s="14">
        <f>DA59/$B59</f>
        <v>1.5343036439382052E-2</v>
      </c>
      <c r="DN59" s="14">
        <f>DB59/$B59</f>
        <v>2.6121463077984911E-2</v>
      </c>
      <c r="DO59" s="14">
        <f>DC59/$B59</f>
        <v>4.409013605442192E-2</v>
      </c>
      <c r="DP59" s="14">
        <f>DD59/$B59</f>
        <v>0.11984126984127003</v>
      </c>
      <c r="DQ59" s="14">
        <f>DE59/$B59</f>
        <v>0.22785714285714315</v>
      </c>
      <c r="DT59">
        <v>2621</v>
      </c>
    </row>
    <row r="60" spans="1:124" x14ac:dyDescent="0.25">
      <c r="A60">
        <v>35</v>
      </c>
      <c r="B60">
        <v>64</v>
      </c>
      <c r="C60" s="5">
        <f>SUM(pdf!C37:$BU37)</f>
        <v>0.99999999999999867</v>
      </c>
      <c r="D60" s="6">
        <f>'"cdf"'!D37/'"cdf"'!$D37</f>
        <v>1</v>
      </c>
      <c r="E60" s="6">
        <f>'"cdf"'!E37/'"cdf"'!$D37</f>
        <v>0.99887133182844245</v>
      </c>
      <c r="F60" s="6">
        <f>'"cdf"'!F37/'"cdf"'!$D37</f>
        <v>0.99887133182844245</v>
      </c>
      <c r="G60" s="6">
        <f>'"cdf"'!G37/'"cdf"'!$D37</f>
        <v>0.99887133182844245</v>
      </c>
      <c r="H60" s="6">
        <f>'"cdf"'!H37/'"cdf"'!$D37</f>
        <v>0.99887133182844245</v>
      </c>
      <c r="I60" s="6">
        <f>'"cdf"'!I37/'"cdf"'!$D37</f>
        <v>0.99887133182844245</v>
      </c>
      <c r="J60" s="6">
        <f>'"cdf"'!J37/'"cdf"'!$D37</f>
        <v>0.99887133182844245</v>
      </c>
      <c r="K60" s="6">
        <f>'"cdf"'!K37/'"cdf"'!$D37</f>
        <v>0.99887133182844245</v>
      </c>
      <c r="L60" s="6">
        <f>'"cdf"'!L37/'"cdf"'!$D37</f>
        <v>0.9977426636568848</v>
      </c>
      <c r="M60" s="6">
        <f>'"cdf"'!M37/'"cdf"'!$D37</f>
        <v>0.9977426636568848</v>
      </c>
      <c r="N60" s="6">
        <f>'"cdf"'!N37/'"cdf"'!$D37</f>
        <v>0.99661399548532714</v>
      </c>
      <c r="O60" s="6">
        <f>'"cdf"'!O37/'"cdf"'!$D37</f>
        <v>0.99548532731376971</v>
      </c>
      <c r="P60" s="6">
        <f>'"cdf"'!P37/'"cdf"'!$D37</f>
        <v>0.99548532731376971</v>
      </c>
      <c r="Q60" s="6">
        <f>'"cdf"'!Q37/'"cdf"'!$D37</f>
        <v>0.99435665914221216</v>
      </c>
      <c r="R60" s="6">
        <f>'"cdf"'!R37/'"cdf"'!$D37</f>
        <v>0.99322799097065451</v>
      </c>
      <c r="S60" s="6">
        <f>'"cdf"'!S37/'"cdf"'!$D37</f>
        <v>0.98984198645598187</v>
      </c>
      <c r="T60" s="6">
        <f>'"cdf"'!T37/'"cdf"'!$D37</f>
        <v>0.98758465011286678</v>
      </c>
      <c r="U60" s="6">
        <f>'"cdf"'!U37/'"cdf"'!$D37</f>
        <v>0.9830699774266366</v>
      </c>
      <c r="V60" s="6">
        <f>'"cdf"'!V37/'"cdf"'!$D37</f>
        <v>0.98194130925507894</v>
      </c>
      <c r="W60" s="6">
        <f>'"cdf"'!W37/'"cdf"'!$D37</f>
        <v>0.9762979683972911</v>
      </c>
      <c r="X60" s="6">
        <f>'"cdf"'!X37/'"cdf"'!$D37</f>
        <v>0.96839729119638818</v>
      </c>
      <c r="Y60" s="6">
        <f>'"cdf"'!Y37/'"cdf"'!$D37</f>
        <v>0.96388261851015788</v>
      </c>
      <c r="Z60" s="6">
        <f>'"cdf"'!Z37/'"cdf"'!$D37</f>
        <v>0.95823927765237005</v>
      </c>
      <c r="AA60" s="6">
        <f>'"cdf"'!AA37/'"cdf"'!$D37</f>
        <v>0.95259593679458232</v>
      </c>
      <c r="AB60" s="6">
        <f>'"cdf"'!AB37/'"cdf"'!$D37</f>
        <v>0.94695259593679448</v>
      </c>
      <c r="AC60" s="6">
        <f>'"cdf"'!AC37/'"cdf"'!$D37</f>
        <v>0.93905191873589156</v>
      </c>
      <c r="AD60" s="6">
        <f>'"cdf"'!AD37/'"cdf"'!$D37</f>
        <v>0.93002257336343097</v>
      </c>
      <c r="AE60" s="6">
        <f>'"cdf"'!AE37/'"cdf"'!$D37</f>
        <v>0.91986455981941295</v>
      </c>
      <c r="AF60" s="6">
        <f>'"cdf"'!AF37/'"cdf"'!$D37</f>
        <v>0.89390519187358897</v>
      </c>
      <c r="AG60" s="6">
        <f>'"cdf"'!AG37/'"cdf"'!$D37</f>
        <v>0.87584650112866791</v>
      </c>
      <c r="AH60" s="6">
        <f>'"cdf"'!AH37/'"cdf"'!$D37</f>
        <v>0.84650112866817129</v>
      </c>
      <c r="AI60" s="6">
        <f>'"cdf"'!AI37/'"cdf"'!$D37</f>
        <v>0.81151241534988694</v>
      </c>
      <c r="AJ60" s="6">
        <f>'"cdf"'!AJ37/'"cdf"'!$D37</f>
        <v>0.76862302483069989</v>
      </c>
      <c r="AK60" s="6">
        <f>'"cdf"'!AK37/'"cdf"'!$D37</f>
        <v>0.65575620767494347</v>
      </c>
      <c r="AL60" s="6">
        <f>'"cdf"'!AL37/'"cdf"'!$D37</f>
        <v>0.3182844243792326</v>
      </c>
      <c r="AM60" s="6">
        <f>'"cdf"'!AM37/'"cdf"'!$D37</f>
        <v>0.19864559819413077</v>
      </c>
      <c r="AN60" s="6">
        <f>'"cdf"'!AN37/'"cdf"'!$D37</f>
        <v>0.13769751693002258</v>
      </c>
      <c r="AO60" s="6">
        <f>'"cdf"'!AO37/'"cdf"'!$D37</f>
        <v>0.10270880361173829</v>
      </c>
      <c r="AP60" s="6">
        <f>'"cdf"'!AP37/'"cdf"'!$D37</f>
        <v>7.6749435665914315E-2</v>
      </c>
      <c r="AQ60" s="6">
        <f>'"cdf"'!AQ37/'"cdf"'!$D37</f>
        <v>6.2076749435665969E-2</v>
      </c>
      <c r="AR60" s="6">
        <f>'"cdf"'!AR37/'"cdf"'!$D37</f>
        <v>5.417607223476302E-2</v>
      </c>
      <c r="AS60" s="6">
        <f>'"cdf"'!AS37/'"cdf"'!$D37</f>
        <v>4.8532731376975204E-2</v>
      </c>
      <c r="AT60" s="6">
        <f>'"cdf"'!AT37/'"cdf"'!$D37</f>
        <v>4.288939051918738E-2</v>
      </c>
      <c r="AU60" s="6">
        <f>'"cdf"'!AU37/'"cdf"'!$D37</f>
        <v>3.7246049661399563E-2</v>
      </c>
      <c r="AV60" s="6">
        <f>'"cdf"'!AV37/'"cdf"'!$D37</f>
        <v>3.7246049661399563E-2</v>
      </c>
      <c r="AW60" s="6">
        <f>'"cdf"'!AW37/'"cdf"'!$D37</f>
        <v>3.3860045146726886E-2</v>
      </c>
      <c r="AX60" s="6">
        <f>'"cdf"'!AX37/'"cdf"'!$D37</f>
        <v>3.2731376975169327E-2</v>
      </c>
      <c r="AY60" s="6">
        <f>'"cdf"'!AY37/'"cdf"'!$D37</f>
        <v>3.2731376975169327E-2</v>
      </c>
      <c r="AZ60" s="6">
        <f>'"cdf"'!AZ37/'"cdf"'!$D37</f>
        <v>2.8216704288939087E-2</v>
      </c>
      <c r="BA60" s="6">
        <f>'"cdf"'!BA37/'"cdf"'!$D37</f>
        <v>2.0316027088036145E-2</v>
      </c>
      <c r="BB60" s="6">
        <f>'"cdf"'!BB37/'"cdf"'!$D37</f>
        <v>1.9187358916478582E-2</v>
      </c>
      <c r="BC60" s="6">
        <f>'"cdf"'!BC37/'"cdf"'!$D37</f>
        <v>1.9187358916478582E-2</v>
      </c>
      <c r="BD60" s="6">
        <f>'"cdf"'!BD37/'"cdf"'!$D37</f>
        <v>1.9187358916478582E-2</v>
      </c>
      <c r="BE60" s="6">
        <f>'"cdf"'!BE37/'"cdf"'!$D37</f>
        <v>1.9187358916478582E-2</v>
      </c>
      <c r="BF60" s="6">
        <f>'"cdf"'!BF37/'"cdf"'!$D37</f>
        <v>1.8058690744921019E-2</v>
      </c>
      <c r="BG60" s="6">
        <f>'"cdf"'!BG37/'"cdf"'!$D37</f>
        <v>1.8058690744921019E-2</v>
      </c>
      <c r="BH60" s="6">
        <f>'"cdf"'!BH37/'"cdf"'!$D37</f>
        <v>1.8058690744921019E-2</v>
      </c>
      <c r="BI60" s="6">
        <f>'"cdf"'!BI37/'"cdf"'!$D37</f>
        <v>1.8058690744921019E-2</v>
      </c>
      <c r="BJ60" s="6">
        <f>'"cdf"'!BJ37/'"cdf"'!$D37</f>
        <v>1.8058690744921019E-2</v>
      </c>
      <c r="BK60" s="6">
        <f>'"cdf"'!BK37/'"cdf"'!$D37</f>
        <v>1.8058690744921019E-2</v>
      </c>
      <c r="BL60" s="6">
        <f>'"cdf"'!BL37/'"cdf"'!$D37</f>
        <v>1.8058690744921019E-2</v>
      </c>
      <c r="BM60" s="6">
        <f>'"cdf"'!BM37/'"cdf"'!$D37</f>
        <v>1.8058690744921019E-2</v>
      </c>
      <c r="BN60" s="6">
        <f>'"cdf"'!BN37/'"cdf"'!$D37</f>
        <v>1.8058690744921019E-2</v>
      </c>
      <c r="BO60" s="6">
        <f>'"cdf"'!BO37/'"cdf"'!$D37</f>
        <v>1.8058690744921019E-2</v>
      </c>
      <c r="BP60" s="6">
        <f>'"cdf"'!BP37/'"cdf"'!$D37</f>
        <v>1.5801354401805891E-2</v>
      </c>
      <c r="BQ60" s="6">
        <f>'"cdf"'!BQ37/'"cdf"'!$D37</f>
        <v>1.4672686230248326E-2</v>
      </c>
      <c r="BR60" s="6">
        <f>'"cdf"'!BR37/'"cdf"'!$D37</f>
        <v>1.4672686230248326E-2</v>
      </c>
      <c r="BS60" s="6">
        <f>'"cdf"'!BS37/'"cdf"'!$D37</f>
        <v>1.4672686230248326E-2</v>
      </c>
      <c r="BT60" s="6">
        <f>'"cdf"'!BT37/'"cdf"'!$D37</f>
        <v>1.2415349887133199E-2</v>
      </c>
      <c r="BU60" s="7">
        <f>'"cdf"'!BU37/'"cdf"'!$D37</f>
        <v>1.1286681715575637E-2</v>
      </c>
      <c r="BW60" s="14">
        <f t="shared" si="22"/>
        <v>25</v>
      </c>
      <c r="BX60" s="14">
        <f t="shared" si="22"/>
        <v>31</v>
      </c>
      <c r="BY60" s="14">
        <f t="shared" si="22"/>
        <v>34</v>
      </c>
      <c r="BZ60" s="14">
        <f t="shared" si="22"/>
        <v>35</v>
      </c>
      <c r="CA60" s="14">
        <f t="shared" si="22"/>
        <v>35</v>
      </c>
      <c r="CB60" s="14">
        <f t="shared" si="22"/>
        <v>35</v>
      </c>
      <c r="CC60" s="14">
        <f t="shared" si="22"/>
        <v>35</v>
      </c>
      <c r="CD60" s="14">
        <f t="shared" si="22"/>
        <v>36</v>
      </c>
      <c r="CE60" s="14">
        <f t="shared" si="22"/>
        <v>37</v>
      </c>
      <c r="CF60" s="14">
        <f t="shared" si="22"/>
        <v>42</v>
      </c>
      <c r="CG60" s="14">
        <f t="shared" si="22"/>
        <v>49</v>
      </c>
      <c r="CI60" s="14">
        <f t="shared" si="11"/>
        <v>54.459999999999994</v>
      </c>
      <c r="CJ60" s="14">
        <f t="shared" si="12"/>
        <v>60.880769230769225</v>
      </c>
      <c r="CK60" s="14">
        <f t="shared" si="13"/>
        <v>63.164999999999999</v>
      </c>
      <c r="CL60" s="14">
        <f t="shared" si="14"/>
        <v>64.017056856187295</v>
      </c>
      <c r="CM60" s="14">
        <f t="shared" si="15"/>
        <v>64.313377926421396</v>
      </c>
      <c r="CN60" s="14">
        <f t="shared" si="16"/>
        <v>64.609698996655524</v>
      </c>
      <c r="CO60" s="14">
        <f t="shared" si="17"/>
        <v>64.906020066889639</v>
      </c>
      <c r="CP60" s="14">
        <f t="shared" si="18"/>
        <v>65.570754716981128</v>
      </c>
      <c r="CQ60" s="14">
        <f t="shared" si="19"/>
        <v>66.798148148148158</v>
      </c>
      <c r="CR60" s="14">
        <f t="shared" si="20"/>
        <v>71.739999999999981</v>
      </c>
      <c r="CS60" s="14">
        <f t="shared" si="21"/>
        <v>78.605000000000004</v>
      </c>
      <c r="CU60" s="14">
        <f t="shared" si="23"/>
        <v>-9.5400000000000063</v>
      </c>
      <c r="CV60" s="14">
        <f t="shared" si="23"/>
        <v>-3.119230769230775</v>
      </c>
      <c r="CW60" s="14">
        <f t="shared" si="23"/>
        <v>-0.83500000000000085</v>
      </c>
      <c r="CX60" s="14">
        <f t="shared" si="23"/>
        <v>1.7056856187295466E-2</v>
      </c>
      <c r="CY60" s="14">
        <f t="shared" si="23"/>
        <v>0.31337792642139561</v>
      </c>
      <c r="CZ60" s="14">
        <f t="shared" si="23"/>
        <v>0.60969899665552418</v>
      </c>
      <c r="DA60" s="14">
        <f t="shared" si="23"/>
        <v>0.90602006688963854</v>
      </c>
      <c r="DB60" s="14">
        <f t="shared" si="23"/>
        <v>1.5707547169811278</v>
      </c>
      <c r="DC60" s="14">
        <f t="shared" si="23"/>
        <v>2.798148148148158</v>
      </c>
      <c r="DD60" s="14">
        <f t="shared" si="23"/>
        <v>7.7399999999999807</v>
      </c>
      <c r="DE60" s="14">
        <f t="shared" si="23"/>
        <v>14.605000000000004</v>
      </c>
      <c r="DG60" s="14">
        <f>CU60/$B60</f>
        <v>-0.1490625000000001</v>
      </c>
      <c r="DH60" s="14">
        <f>CV60/$B60</f>
        <v>-4.873798076923086E-2</v>
      </c>
      <c r="DI60" s="14">
        <f>CW60/$B60</f>
        <v>-1.3046875000000013E-2</v>
      </c>
      <c r="DJ60" s="14">
        <f>CX60/$B60</f>
        <v>2.6651337792649166E-4</v>
      </c>
      <c r="DK60" s="14">
        <f>CY60/$B60</f>
        <v>4.8965301003343065E-3</v>
      </c>
      <c r="DL60" s="14">
        <f>CZ60/$B60</f>
        <v>9.5265468227425654E-3</v>
      </c>
      <c r="DM60" s="14">
        <f>DA60/$B60</f>
        <v>1.4156563545150602E-2</v>
      </c>
      <c r="DN60" s="14">
        <f>DB60/$B60</f>
        <v>2.4543042452830122E-2</v>
      </c>
      <c r="DO60" s="14">
        <f>DC60/$B60</f>
        <v>4.3721064814814969E-2</v>
      </c>
      <c r="DP60" s="14">
        <f>DD60/$B60</f>
        <v>0.1209374999999997</v>
      </c>
      <c r="DQ60" s="14">
        <f>DE60/$B60</f>
        <v>0.22820312500000006</v>
      </c>
      <c r="DT60">
        <v>2698</v>
      </c>
    </row>
    <row r="61" spans="1:124" x14ac:dyDescent="0.25">
      <c r="A61">
        <v>36</v>
      </c>
      <c r="B61">
        <v>65</v>
      </c>
      <c r="C61" s="5">
        <f>SUM(pdf!C38:$BU38)</f>
        <v>0.99999999999999922</v>
      </c>
      <c r="D61" s="6">
        <f>'"cdf"'!D38/'"cdf"'!$D38</f>
        <v>1</v>
      </c>
      <c r="E61" s="6">
        <f>'"cdf"'!E38/'"cdf"'!$D38</f>
        <v>1</v>
      </c>
      <c r="F61" s="6">
        <f>'"cdf"'!F38/'"cdf"'!$D38</f>
        <v>1</v>
      </c>
      <c r="G61" s="6">
        <f>'"cdf"'!G38/'"cdf"'!$D38</f>
        <v>0.9988814317673379</v>
      </c>
      <c r="H61" s="6">
        <f>'"cdf"'!H38/'"cdf"'!$D38</f>
        <v>0.9988814317673379</v>
      </c>
      <c r="I61" s="6">
        <f>'"cdf"'!I38/'"cdf"'!$D38</f>
        <v>0.9988814317673379</v>
      </c>
      <c r="J61" s="6">
        <f>'"cdf"'!J38/'"cdf"'!$D38</f>
        <v>0.9988814317673379</v>
      </c>
      <c r="K61" s="6">
        <f>'"cdf"'!K38/'"cdf"'!$D38</f>
        <v>0.99776286353467569</v>
      </c>
      <c r="L61" s="6">
        <f>'"cdf"'!L38/'"cdf"'!$D38</f>
        <v>0.99776286353467569</v>
      </c>
      <c r="M61" s="6">
        <f>'"cdf"'!M38/'"cdf"'!$D38</f>
        <v>0.99776286353467569</v>
      </c>
      <c r="N61" s="6">
        <f>'"cdf"'!N38/'"cdf"'!$D38</f>
        <v>0.99664429530201337</v>
      </c>
      <c r="O61" s="6">
        <f>'"cdf"'!O38/'"cdf"'!$D38</f>
        <v>0.99664429530201337</v>
      </c>
      <c r="P61" s="6">
        <f>'"cdf"'!P38/'"cdf"'!$D38</f>
        <v>0.99664429530201337</v>
      </c>
      <c r="Q61" s="6">
        <f>'"cdf"'!Q38/'"cdf"'!$D38</f>
        <v>0.99552572706935127</v>
      </c>
      <c r="R61" s="6">
        <f>'"cdf"'!R38/'"cdf"'!$D38</f>
        <v>0.99440715883668918</v>
      </c>
      <c r="S61" s="6">
        <f>'"cdf"'!S38/'"cdf"'!$D38</f>
        <v>0.99217002237136465</v>
      </c>
      <c r="T61" s="6">
        <f>'"cdf"'!T38/'"cdf"'!$D38</f>
        <v>0.99217002237136465</v>
      </c>
      <c r="U61" s="6">
        <f>'"cdf"'!U38/'"cdf"'!$D38</f>
        <v>0.99217002237136465</v>
      </c>
      <c r="V61" s="6">
        <f>'"cdf"'!V38/'"cdf"'!$D38</f>
        <v>0.98993288590604023</v>
      </c>
      <c r="W61" s="6">
        <f>'"cdf"'!W38/'"cdf"'!$D38</f>
        <v>0.98657718120805382</v>
      </c>
      <c r="X61" s="6">
        <f>'"cdf"'!X38/'"cdf"'!$D38</f>
        <v>0.9843400447427294</v>
      </c>
      <c r="Y61" s="6">
        <f>'"cdf"'!Y38/'"cdf"'!$D38</f>
        <v>0.97203579418344521</v>
      </c>
      <c r="Z61" s="6">
        <f>'"cdf"'!Z38/'"cdf"'!$D38</f>
        <v>0.96756152125279649</v>
      </c>
      <c r="AA61" s="6">
        <f>'"cdf"'!AA38/'"cdf"'!$D38</f>
        <v>0.96196868008948555</v>
      </c>
      <c r="AB61" s="6">
        <f>'"cdf"'!AB38/'"cdf"'!$D38</f>
        <v>0.94742729306487705</v>
      </c>
      <c r="AC61" s="6">
        <f>'"cdf"'!AC38/'"cdf"'!$D38</f>
        <v>0.94183445190156601</v>
      </c>
      <c r="AD61" s="6">
        <f>'"cdf"'!AD38/'"cdf"'!$D38</f>
        <v>0.93288590604026844</v>
      </c>
      <c r="AE61" s="6">
        <f>'"cdf"'!AE38/'"cdf"'!$D38</f>
        <v>0.91051454138702481</v>
      </c>
      <c r="AF61" s="6">
        <f>'"cdf"'!AF38/'"cdf"'!$D38</f>
        <v>0.89709172259507841</v>
      </c>
      <c r="AG61" s="6">
        <f>'"cdf"'!AG38/'"cdf"'!$D38</f>
        <v>0.88366890380313212</v>
      </c>
      <c r="AH61" s="6">
        <f>'"cdf"'!AH38/'"cdf"'!$D38</f>
        <v>0.8668903803131992</v>
      </c>
      <c r="AI61" s="6">
        <f>'"cdf"'!AI38/'"cdf"'!$D38</f>
        <v>0.83780760626398232</v>
      </c>
      <c r="AJ61" s="6">
        <f>'"cdf"'!AJ38/'"cdf"'!$D38</f>
        <v>0.8020134228187924</v>
      </c>
      <c r="AK61" s="6">
        <f>'"cdf"'!AK38/'"cdf"'!$D38</f>
        <v>0.74161073825503399</v>
      </c>
      <c r="AL61" s="6">
        <f>'"cdf"'!AL38/'"cdf"'!$D38</f>
        <v>0.65212527964205858</v>
      </c>
      <c r="AM61" s="6">
        <f>'"cdf"'!AM38/'"cdf"'!$D38</f>
        <v>0.33333333333333309</v>
      </c>
      <c r="AN61" s="6">
        <f>'"cdf"'!AN38/'"cdf"'!$D38</f>
        <v>0.22595078299776267</v>
      </c>
      <c r="AO61" s="6">
        <f>'"cdf"'!AO38/'"cdf"'!$D38</f>
        <v>0.15883668903803133</v>
      </c>
      <c r="AP61" s="6">
        <f>'"cdf"'!AP38/'"cdf"'!$D38</f>
        <v>0.1174496644295302</v>
      </c>
      <c r="AQ61" s="6">
        <f>'"cdf"'!AQ38/'"cdf"'!$D38</f>
        <v>0.10178970917225949</v>
      </c>
      <c r="AR61" s="6">
        <f>'"cdf"'!AR38/'"cdf"'!$D38</f>
        <v>8.0536912751677792E-2</v>
      </c>
      <c r="AS61" s="6">
        <f>'"cdf"'!AS38/'"cdf"'!$D38</f>
        <v>6.9351230425055893E-2</v>
      </c>
      <c r="AT61" s="6">
        <f>'"cdf"'!AT38/'"cdf"'!$D38</f>
        <v>6.2639821029082762E-2</v>
      </c>
      <c r="AU61" s="6">
        <f>'"cdf"'!AU38/'"cdf"'!$D38</f>
        <v>4.9217002237136445E-2</v>
      </c>
      <c r="AV61" s="6">
        <f>'"cdf"'!AV38/'"cdf"'!$D38</f>
        <v>4.0268456375838903E-2</v>
      </c>
      <c r="AW61" s="6">
        <f>'"cdf"'!AW38/'"cdf"'!$D38</f>
        <v>3.5794183445190156E-2</v>
      </c>
      <c r="AX61" s="6">
        <f>'"cdf"'!AX38/'"cdf"'!$D38</f>
        <v>2.9082774049217004E-2</v>
      </c>
      <c r="AY61" s="6">
        <f>'"cdf"'!AY38/'"cdf"'!$D38</f>
        <v>2.7964205816554812E-2</v>
      </c>
      <c r="AZ61" s="6">
        <f>'"cdf"'!AZ38/'"cdf"'!$D38</f>
        <v>2.3489932885906065E-2</v>
      </c>
      <c r="BA61" s="6">
        <f>'"cdf"'!BA38/'"cdf"'!$D38</f>
        <v>2.3489932885906065E-2</v>
      </c>
      <c r="BB61" s="6">
        <f>'"cdf"'!BB38/'"cdf"'!$D38</f>
        <v>2.1252796420581678E-2</v>
      </c>
      <c r="BC61" s="6">
        <f>'"cdf"'!BC38/'"cdf"'!$D38</f>
        <v>2.0134228187919486E-2</v>
      </c>
      <c r="BD61" s="6">
        <f>'"cdf"'!BD38/'"cdf"'!$D38</f>
        <v>1.9015659955257294E-2</v>
      </c>
      <c r="BE61" s="6">
        <f>'"cdf"'!BE38/'"cdf"'!$D38</f>
        <v>1.9015659955257294E-2</v>
      </c>
      <c r="BF61" s="6">
        <f>'"cdf"'!BF38/'"cdf"'!$D38</f>
        <v>1.9015659955257294E-2</v>
      </c>
      <c r="BG61" s="6">
        <f>'"cdf"'!BG38/'"cdf"'!$D38</f>
        <v>1.9015659955257294E-2</v>
      </c>
      <c r="BH61" s="6">
        <f>'"cdf"'!BH38/'"cdf"'!$D38</f>
        <v>1.9015659955257294E-2</v>
      </c>
      <c r="BI61" s="6">
        <f>'"cdf"'!BI38/'"cdf"'!$D38</f>
        <v>1.7897091722595099E-2</v>
      </c>
      <c r="BJ61" s="6">
        <f>'"cdf"'!BJ38/'"cdf"'!$D38</f>
        <v>1.7897091722595099E-2</v>
      </c>
      <c r="BK61" s="6">
        <f>'"cdf"'!BK38/'"cdf"'!$D38</f>
        <v>1.6778523489932907E-2</v>
      </c>
      <c r="BL61" s="6">
        <f>'"cdf"'!BL38/'"cdf"'!$D38</f>
        <v>1.6778523489932907E-2</v>
      </c>
      <c r="BM61" s="6">
        <f>'"cdf"'!BM38/'"cdf"'!$D38</f>
        <v>1.6778523489932907E-2</v>
      </c>
      <c r="BN61" s="6">
        <f>'"cdf"'!BN38/'"cdf"'!$D38</f>
        <v>1.5659955257270715E-2</v>
      </c>
      <c r="BO61" s="6">
        <f>'"cdf"'!BO38/'"cdf"'!$D38</f>
        <v>1.3422818791946328E-2</v>
      </c>
      <c r="BP61" s="6">
        <f>'"cdf"'!BP38/'"cdf"'!$D38</f>
        <v>1.2304250559284134E-2</v>
      </c>
      <c r="BQ61" s="6">
        <f>'"cdf"'!BQ38/'"cdf"'!$D38</f>
        <v>1.0067114093959747E-2</v>
      </c>
      <c r="BR61" s="6">
        <f>'"cdf"'!BR38/'"cdf"'!$D38</f>
        <v>1.0067114093959747E-2</v>
      </c>
      <c r="BS61" s="6">
        <f>'"cdf"'!BS38/'"cdf"'!$D38</f>
        <v>1.0067114093959747E-2</v>
      </c>
      <c r="BT61" s="6">
        <f>'"cdf"'!BT38/'"cdf"'!$D38</f>
        <v>1.0067114093959747E-2</v>
      </c>
      <c r="BU61" s="7">
        <f>'"cdf"'!BU38/'"cdf"'!$D38</f>
        <v>1.0067114093959747E-2</v>
      </c>
      <c r="BW61" s="14">
        <f t="shared" si="22"/>
        <v>25</v>
      </c>
      <c r="BX61" s="14">
        <f t="shared" si="22"/>
        <v>32</v>
      </c>
      <c r="BY61" s="14">
        <f t="shared" si="22"/>
        <v>34</v>
      </c>
      <c r="BZ61" s="14">
        <f t="shared" si="22"/>
        <v>36</v>
      </c>
      <c r="CA61" s="14">
        <f t="shared" si="22"/>
        <v>36</v>
      </c>
      <c r="CB61" s="14">
        <f t="shared" si="22"/>
        <v>36</v>
      </c>
      <c r="CC61" s="14">
        <f t="shared" si="22"/>
        <v>36</v>
      </c>
      <c r="CD61" s="14">
        <f t="shared" si="22"/>
        <v>37</v>
      </c>
      <c r="CE61" s="14">
        <f t="shared" si="22"/>
        <v>39</v>
      </c>
      <c r="CF61" s="14">
        <f t="shared" si="22"/>
        <v>44</v>
      </c>
      <c r="CG61" s="14">
        <f t="shared" si="22"/>
        <v>47</v>
      </c>
      <c r="CI61" s="14">
        <f t="shared" si="11"/>
        <v>54.823076923076933</v>
      </c>
      <c r="CJ61" s="14">
        <f t="shared" si="12"/>
        <v>61.580769230769242</v>
      </c>
      <c r="CK61" s="14">
        <f t="shared" si="13"/>
        <v>63.861111111111114</v>
      </c>
      <c r="CL61" s="14">
        <f t="shared" si="14"/>
        <v>65.006666666666675</v>
      </c>
      <c r="CM61" s="14">
        <f t="shared" si="15"/>
        <v>65.320350877192979</v>
      </c>
      <c r="CN61" s="14">
        <f t="shared" si="16"/>
        <v>65.634035087719298</v>
      </c>
      <c r="CO61" s="14">
        <f t="shared" si="17"/>
        <v>65.947719298245616</v>
      </c>
      <c r="CP61" s="14">
        <f t="shared" si="18"/>
        <v>66.776041666666671</v>
      </c>
      <c r="CQ61" s="14">
        <f t="shared" si="19"/>
        <v>68.213513513513519</v>
      </c>
      <c r="CR61" s="14">
        <f t="shared" si="20"/>
        <v>73.941666666666649</v>
      </c>
      <c r="CS61" s="14">
        <f t="shared" si="21"/>
        <v>76.863333333333344</v>
      </c>
      <c r="CU61" s="14">
        <f t="shared" si="23"/>
        <v>-10.176923076923067</v>
      </c>
      <c r="CV61" s="14">
        <f t="shared" si="23"/>
        <v>-3.419230769230758</v>
      </c>
      <c r="CW61" s="14">
        <f t="shared" si="23"/>
        <v>-1.1388888888888857</v>
      </c>
      <c r="CX61" s="14">
        <f t="shared" si="23"/>
        <v>6.6666666666748142E-3</v>
      </c>
      <c r="CY61" s="14">
        <f t="shared" si="23"/>
        <v>0.32035087719297906</v>
      </c>
      <c r="CZ61" s="14">
        <f t="shared" si="23"/>
        <v>0.63403508771929751</v>
      </c>
      <c r="DA61" s="14">
        <f t="shared" si="23"/>
        <v>0.94771929824561596</v>
      </c>
      <c r="DB61" s="14">
        <f t="shared" si="23"/>
        <v>1.7760416666666714</v>
      </c>
      <c r="DC61" s="14">
        <f t="shared" si="23"/>
        <v>3.2135135135135187</v>
      </c>
      <c r="DD61" s="14">
        <f t="shared" si="23"/>
        <v>8.9416666666666487</v>
      </c>
      <c r="DE61" s="14">
        <f t="shared" si="23"/>
        <v>11.863333333333344</v>
      </c>
      <c r="DG61" s="14">
        <f>CU61/$B61</f>
        <v>-0.15656804733727797</v>
      </c>
      <c r="DH61" s="14">
        <f>CV61/$B61</f>
        <v>-5.2603550295857816E-2</v>
      </c>
      <c r="DI61" s="14">
        <f>CW61/$B61</f>
        <v>-1.7521367521367473E-2</v>
      </c>
      <c r="DJ61" s="14">
        <f>CX61/$B61</f>
        <v>1.0256410256422791E-4</v>
      </c>
      <c r="DK61" s="14">
        <f>CY61/$B61</f>
        <v>4.9284750337381389E-3</v>
      </c>
      <c r="DL61" s="14">
        <f>CZ61/$B61</f>
        <v>9.754385964912269E-3</v>
      </c>
      <c r="DM61" s="14">
        <f>DA61/$B61</f>
        <v>1.4580296896086399E-2</v>
      </c>
      <c r="DN61" s="14">
        <f>DB61/$B61</f>
        <v>2.7323717948718022E-2</v>
      </c>
      <c r="DO61" s="14">
        <f>DC61/$B61</f>
        <v>4.9438669438669515E-2</v>
      </c>
      <c r="DP61" s="14">
        <f>DD61/$B61</f>
        <v>0.13756410256410229</v>
      </c>
      <c r="DQ61" s="14">
        <f>DE61/$B61</f>
        <v>0.18251282051282067</v>
      </c>
      <c r="DT61">
        <v>2901</v>
      </c>
    </row>
    <row r="62" spans="1:124" x14ac:dyDescent="0.25">
      <c r="A62">
        <v>37</v>
      </c>
      <c r="B62">
        <v>66</v>
      </c>
      <c r="C62" s="5">
        <f>SUM(pdf!C39:$BU39)</f>
        <v>0.99999999999999911</v>
      </c>
      <c r="D62" s="6">
        <f>'"cdf"'!D39/'"cdf"'!$D39</f>
        <v>1</v>
      </c>
      <c r="E62" s="6">
        <f>'"cdf"'!E39/'"cdf"'!$D39</f>
        <v>1</v>
      </c>
      <c r="F62" s="6">
        <f>'"cdf"'!F39/'"cdf"'!$D39</f>
        <v>1</v>
      </c>
      <c r="G62" s="6">
        <f>'"cdf"'!G39/'"cdf"'!$D39</f>
        <v>1</v>
      </c>
      <c r="H62" s="6">
        <f>'"cdf"'!H39/'"cdf"'!$D39</f>
        <v>1</v>
      </c>
      <c r="I62" s="6">
        <f>'"cdf"'!I39/'"cdf"'!$D39</f>
        <v>1</v>
      </c>
      <c r="J62" s="6">
        <f>'"cdf"'!J39/'"cdf"'!$D39</f>
        <v>1</v>
      </c>
      <c r="K62" s="6">
        <f>'"cdf"'!K39/'"cdf"'!$D39</f>
        <v>1</v>
      </c>
      <c r="L62" s="6">
        <f>'"cdf"'!L39/'"cdf"'!$D39</f>
        <v>1</v>
      </c>
      <c r="M62" s="6">
        <f>'"cdf"'!M39/'"cdf"'!$D39</f>
        <v>1</v>
      </c>
      <c r="N62" s="6">
        <f>'"cdf"'!N39/'"cdf"'!$D39</f>
        <v>1</v>
      </c>
      <c r="O62" s="6">
        <f>'"cdf"'!O39/'"cdf"'!$D39</f>
        <v>1</v>
      </c>
      <c r="P62" s="6">
        <f>'"cdf"'!P39/'"cdf"'!$D39</f>
        <v>1</v>
      </c>
      <c r="Q62" s="6">
        <f>'"cdf"'!Q39/'"cdf"'!$D39</f>
        <v>0.9987373737373737</v>
      </c>
      <c r="R62" s="6">
        <f>'"cdf"'!R39/'"cdf"'!$D39</f>
        <v>0.9987373737373737</v>
      </c>
      <c r="S62" s="6">
        <f>'"cdf"'!S39/'"cdf"'!$D39</f>
        <v>0.9987373737373737</v>
      </c>
      <c r="T62" s="6">
        <f>'"cdf"'!T39/'"cdf"'!$D39</f>
        <v>0.99747474747474751</v>
      </c>
      <c r="U62" s="6">
        <f>'"cdf"'!U39/'"cdf"'!$D39</f>
        <v>0.99368686868686862</v>
      </c>
      <c r="V62" s="6">
        <f>'"cdf"'!V39/'"cdf"'!$D39</f>
        <v>0.99242424242424254</v>
      </c>
      <c r="W62" s="6">
        <f>'"cdf"'!W39/'"cdf"'!$D39</f>
        <v>0.99116161616161624</v>
      </c>
      <c r="X62" s="6">
        <f>'"cdf"'!X39/'"cdf"'!$D39</f>
        <v>0.98737373737373746</v>
      </c>
      <c r="Y62" s="6">
        <f>'"cdf"'!Y39/'"cdf"'!$D39</f>
        <v>0.98358585858585867</v>
      </c>
      <c r="Z62" s="6">
        <f>'"cdf"'!Z39/'"cdf"'!$D39</f>
        <v>0.9772727272727274</v>
      </c>
      <c r="AA62" s="6">
        <f>'"cdf"'!AA39/'"cdf"'!$D39</f>
        <v>0.97095959595959602</v>
      </c>
      <c r="AB62" s="6">
        <f>'"cdf"'!AB39/'"cdf"'!$D39</f>
        <v>0.95959595959595956</v>
      </c>
      <c r="AC62" s="6">
        <f>'"cdf"'!AC39/'"cdf"'!$D39</f>
        <v>0.9532828282828284</v>
      </c>
      <c r="AD62" s="6">
        <f>'"cdf"'!AD39/'"cdf"'!$D39</f>
        <v>0.94823232323232332</v>
      </c>
      <c r="AE62" s="6">
        <f>'"cdf"'!AE39/'"cdf"'!$D39</f>
        <v>0.93813131313131326</v>
      </c>
      <c r="AF62" s="6">
        <f>'"cdf"'!AF39/'"cdf"'!$D39</f>
        <v>0.92803030303030309</v>
      </c>
      <c r="AG62" s="6">
        <f>'"cdf"'!AG39/'"cdf"'!$D39</f>
        <v>0.90656565656565669</v>
      </c>
      <c r="AH62" s="6">
        <f>'"cdf"'!AH39/'"cdf"'!$D39</f>
        <v>0.89772727272727282</v>
      </c>
      <c r="AI62" s="6">
        <f>'"cdf"'!AI39/'"cdf"'!$D39</f>
        <v>0.88131313131313138</v>
      </c>
      <c r="AJ62" s="6">
        <f>'"cdf"'!AJ39/'"cdf"'!$D39</f>
        <v>0.84722222222222232</v>
      </c>
      <c r="AK62" s="6">
        <f>'"cdf"'!AK39/'"cdf"'!$D39</f>
        <v>0.81186868686868696</v>
      </c>
      <c r="AL62" s="6">
        <f>'"cdf"'!AL39/'"cdf"'!$D39</f>
        <v>0.75883838383838398</v>
      </c>
      <c r="AM62" s="6">
        <f>'"cdf"'!AM39/'"cdf"'!$D39</f>
        <v>0.65151515151515105</v>
      </c>
      <c r="AN62" s="6">
        <f>'"cdf"'!AN39/'"cdf"'!$D39</f>
        <v>0.32196969696969674</v>
      </c>
      <c r="AO62" s="6">
        <f>'"cdf"'!AO39/'"cdf"'!$D39</f>
        <v>0.22727272727272718</v>
      </c>
      <c r="AP62" s="6">
        <f>'"cdf"'!AP39/'"cdf"'!$D39</f>
        <v>0.14898989898989903</v>
      </c>
      <c r="AQ62" s="6">
        <f>'"cdf"'!AQ39/'"cdf"'!$D39</f>
        <v>0.10858585858585866</v>
      </c>
      <c r="AR62" s="6">
        <f>'"cdf"'!AR39/'"cdf"'!$D39</f>
        <v>8.5858585858585912E-2</v>
      </c>
      <c r="AS62" s="6">
        <f>'"cdf"'!AS39/'"cdf"'!$D39</f>
        <v>7.0707070707070746E-2</v>
      </c>
      <c r="AT62" s="6">
        <f>'"cdf"'!AT39/'"cdf"'!$D39</f>
        <v>5.5555555555555587E-2</v>
      </c>
      <c r="AU62" s="6">
        <f>'"cdf"'!AU39/'"cdf"'!$D39</f>
        <v>5.0505050505050525E-2</v>
      </c>
      <c r="AV62" s="6">
        <f>'"cdf"'!AV39/'"cdf"'!$D39</f>
        <v>4.0404040404040407E-2</v>
      </c>
      <c r="AW62" s="6">
        <f>'"cdf"'!AW39/'"cdf"'!$D39</f>
        <v>3.7878787878787873E-2</v>
      </c>
      <c r="AX62" s="6">
        <f>'"cdf"'!AX39/'"cdf"'!$D39</f>
        <v>3.6616161616161609E-2</v>
      </c>
      <c r="AY62" s="6">
        <f>'"cdf"'!AY39/'"cdf"'!$D39</f>
        <v>3.2828282828282845E-2</v>
      </c>
      <c r="AZ62" s="6">
        <f>'"cdf"'!AZ39/'"cdf"'!$D39</f>
        <v>3.0303030303030314E-2</v>
      </c>
      <c r="BA62" s="6">
        <f>'"cdf"'!BA39/'"cdf"'!$D39</f>
        <v>2.5252525252525256E-2</v>
      </c>
      <c r="BB62" s="6">
        <f>'"cdf"'!BB39/'"cdf"'!$D39</f>
        <v>2.2727272727272731E-2</v>
      </c>
      <c r="BC62" s="6">
        <f>'"cdf"'!BC39/'"cdf"'!$D39</f>
        <v>1.8939393939393957E-2</v>
      </c>
      <c r="BD62" s="6">
        <f>'"cdf"'!BD39/'"cdf"'!$D39</f>
        <v>1.7676767676767693E-2</v>
      </c>
      <c r="BE62" s="6">
        <f>'"cdf"'!BE39/'"cdf"'!$D39</f>
        <v>1.7676767676767693E-2</v>
      </c>
      <c r="BF62" s="6">
        <f>'"cdf"'!BF39/'"cdf"'!$D39</f>
        <v>1.5151515151515164E-2</v>
      </c>
      <c r="BG62" s="6">
        <f>'"cdf"'!BG39/'"cdf"'!$D39</f>
        <v>1.5151515151515164E-2</v>
      </c>
      <c r="BH62" s="6">
        <f>'"cdf"'!BH39/'"cdf"'!$D39</f>
        <v>1.5151515151515164E-2</v>
      </c>
      <c r="BI62" s="6">
        <f>'"cdf"'!BI39/'"cdf"'!$D39</f>
        <v>1.5151515151515164E-2</v>
      </c>
      <c r="BJ62" s="6">
        <f>'"cdf"'!BJ39/'"cdf"'!$D39</f>
        <v>1.5151515151515164E-2</v>
      </c>
      <c r="BK62" s="6">
        <f>'"cdf"'!BK39/'"cdf"'!$D39</f>
        <v>1.5151515151515164E-2</v>
      </c>
      <c r="BL62" s="6">
        <f>'"cdf"'!BL39/'"cdf"'!$D39</f>
        <v>1.5151515151515164E-2</v>
      </c>
      <c r="BM62" s="6">
        <f>'"cdf"'!BM39/'"cdf"'!$D39</f>
        <v>1.5151515151515164E-2</v>
      </c>
      <c r="BN62" s="6">
        <f>'"cdf"'!BN39/'"cdf"'!$D39</f>
        <v>1.5151515151515164E-2</v>
      </c>
      <c r="BO62" s="6">
        <f>'"cdf"'!BO39/'"cdf"'!$D39</f>
        <v>1.5151515151515164E-2</v>
      </c>
      <c r="BP62" s="6">
        <f>'"cdf"'!BP39/'"cdf"'!$D39</f>
        <v>1.5151515151515164E-2</v>
      </c>
      <c r="BQ62" s="6">
        <f>'"cdf"'!BQ39/'"cdf"'!$D39</f>
        <v>1.5151515151515164E-2</v>
      </c>
      <c r="BR62" s="6">
        <f>'"cdf"'!BR39/'"cdf"'!$D39</f>
        <v>1.5151515151515164E-2</v>
      </c>
      <c r="BS62" s="6">
        <f>'"cdf"'!BS39/'"cdf"'!$D39</f>
        <v>1.38888888888889E-2</v>
      </c>
      <c r="BT62" s="6">
        <f>'"cdf"'!BT39/'"cdf"'!$D39</f>
        <v>1.38888888888889E-2</v>
      </c>
      <c r="BU62" s="7">
        <f>'"cdf"'!BU39/'"cdf"'!$D39</f>
        <v>1.1363636363636373E-2</v>
      </c>
      <c r="BW62" s="14">
        <f t="shared" si="22"/>
        <v>27</v>
      </c>
      <c r="BX62" s="14">
        <f t="shared" si="22"/>
        <v>33</v>
      </c>
      <c r="BY62" s="14">
        <f t="shared" si="22"/>
        <v>36</v>
      </c>
      <c r="BZ62" s="14">
        <f t="shared" si="22"/>
        <v>37</v>
      </c>
      <c r="CA62" s="14">
        <f t="shared" si="22"/>
        <v>37</v>
      </c>
      <c r="CB62" s="14">
        <f t="shared" si="22"/>
        <v>37</v>
      </c>
      <c r="CC62" s="14">
        <f t="shared" si="22"/>
        <v>37</v>
      </c>
      <c r="CD62" s="14">
        <f t="shared" si="22"/>
        <v>38</v>
      </c>
      <c r="CE62" s="14">
        <f t="shared" si="22"/>
        <v>39</v>
      </c>
      <c r="CF62" s="14">
        <f t="shared" si="22"/>
        <v>45</v>
      </c>
      <c r="CG62" s="14">
        <f t="shared" si="22"/>
        <v>50</v>
      </c>
      <c r="CI62" s="14">
        <f t="shared" si="11"/>
        <v>56.650000000000027</v>
      </c>
      <c r="CJ62" s="14">
        <f t="shared" si="12"/>
        <v>62.918518518518525</v>
      </c>
      <c r="CK62" s="14">
        <f t="shared" si="13"/>
        <v>65.082352941176467</v>
      </c>
      <c r="CL62" s="14">
        <f t="shared" si="14"/>
        <v>66.004597701149422</v>
      </c>
      <c r="CM62" s="14">
        <f t="shared" si="15"/>
        <v>66.308045977011489</v>
      </c>
      <c r="CN62" s="14">
        <f t="shared" si="16"/>
        <v>66.61149425287357</v>
      </c>
      <c r="CO62" s="14">
        <f t="shared" si="17"/>
        <v>66.914942528735622</v>
      </c>
      <c r="CP62" s="14">
        <f t="shared" si="18"/>
        <v>67.759999999999991</v>
      </c>
      <c r="CQ62" s="14">
        <f t="shared" si="19"/>
        <v>68.987096774193546</v>
      </c>
      <c r="CR62" s="14">
        <f t="shared" si="20"/>
        <v>74.05</v>
      </c>
      <c r="CS62" s="14">
        <f t="shared" si="21"/>
        <v>79.06</v>
      </c>
      <c r="CU62" s="14">
        <f t="shared" si="23"/>
        <v>-9.349999999999973</v>
      </c>
      <c r="CV62" s="14">
        <f t="shared" si="23"/>
        <v>-3.0814814814814753</v>
      </c>
      <c r="CW62" s="14">
        <f t="shared" si="23"/>
        <v>-0.91764705882353326</v>
      </c>
      <c r="CX62" s="14">
        <f t="shared" si="23"/>
        <v>4.5977011494215958E-3</v>
      </c>
      <c r="CY62" s="14">
        <f t="shared" si="23"/>
        <v>0.3080459770114885</v>
      </c>
      <c r="CZ62" s="14">
        <f t="shared" si="23"/>
        <v>0.61149425287356962</v>
      </c>
      <c r="DA62" s="14">
        <f t="shared" si="23"/>
        <v>0.91494252873562232</v>
      </c>
      <c r="DB62" s="14">
        <f t="shared" si="23"/>
        <v>1.7599999999999909</v>
      </c>
      <c r="DC62" s="14">
        <f t="shared" si="23"/>
        <v>2.9870967741935459</v>
      </c>
      <c r="DD62" s="14">
        <f t="shared" si="23"/>
        <v>8.0499999999999972</v>
      </c>
      <c r="DE62" s="14">
        <f t="shared" si="23"/>
        <v>13.060000000000002</v>
      </c>
      <c r="DG62" s="14">
        <f>CU62/$B62</f>
        <v>-0.14166666666666625</v>
      </c>
      <c r="DH62" s="14">
        <f>CV62/$B62</f>
        <v>-4.6689113355779931E-2</v>
      </c>
      <c r="DI62" s="14">
        <f>CW62/$B62</f>
        <v>-1.3903743315508079E-2</v>
      </c>
      <c r="DJ62" s="14">
        <f>CX62/$B62</f>
        <v>6.966213862759993E-5</v>
      </c>
      <c r="DK62" s="14">
        <f>CY62/$B62</f>
        <v>4.6673632880528558E-3</v>
      </c>
      <c r="DL62" s="14">
        <f>CZ62/$B62</f>
        <v>9.2650644374783278E-3</v>
      </c>
      <c r="DM62" s="14">
        <f>DA62/$B62</f>
        <v>1.3862765586903369E-2</v>
      </c>
      <c r="DN62" s="14">
        <f>DB62/$B62</f>
        <v>2.666666666666653E-2</v>
      </c>
      <c r="DO62" s="14">
        <f>DC62/$B62</f>
        <v>4.5259042033235546E-2</v>
      </c>
      <c r="DP62" s="14">
        <f>DD62/$B62</f>
        <v>0.12196969696969692</v>
      </c>
      <c r="DQ62" s="14">
        <f>DE62/$B62</f>
        <v>0.1978787878787879</v>
      </c>
      <c r="DT62">
        <v>2272</v>
      </c>
    </row>
    <row r="63" spans="1:124" x14ac:dyDescent="0.25">
      <c r="A63">
        <v>38</v>
      </c>
      <c r="B63">
        <v>67</v>
      </c>
      <c r="C63" s="5">
        <f>SUM(pdf!C40:$BU40)</f>
        <v>0.99999999999999833</v>
      </c>
      <c r="D63" s="6">
        <f>'"cdf"'!D40/'"cdf"'!$D40</f>
        <v>1</v>
      </c>
      <c r="E63" s="6">
        <f>'"cdf"'!E40/'"cdf"'!$D40</f>
        <v>1</v>
      </c>
      <c r="F63" s="6">
        <f>'"cdf"'!F40/'"cdf"'!$D40</f>
        <v>1</v>
      </c>
      <c r="G63" s="6">
        <f>'"cdf"'!G40/'"cdf"'!$D40</f>
        <v>1</v>
      </c>
      <c r="H63" s="6">
        <f>'"cdf"'!H40/'"cdf"'!$D40</f>
        <v>1</v>
      </c>
      <c r="I63" s="6">
        <f>'"cdf"'!I40/'"cdf"'!$D40</f>
        <v>1</v>
      </c>
      <c r="J63" s="6">
        <f>'"cdf"'!J40/'"cdf"'!$D40</f>
        <v>1</v>
      </c>
      <c r="K63" s="6">
        <f>'"cdf"'!K40/'"cdf"'!$D40</f>
        <v>1</v>
      </c>
      <c r="L63" s="6">
        <f>'"cdf"'!L40/'"cdf"'!$D40</f>
        <v>0.99848254931714731</v>
      </c>
      <c r="M63" s="6">
        <f>'"cdf"'!M40/'"cdf"'!$D40</f>
        <v>0.99696509863429439</v>
      </c>
      <c r="N63" s="6">
        <f>'"cdf"'!N40/'"cdf"'!$D40</f>
        <v>0.99696509863429439</v>
      </c>
      <c r="O63" s="6">
        <f>'"cdf"'!O40/'"cdf"'!$D40</f>
        <v>0.99696509863429439</v>
      </c>
      <c r="P63" s="6">
        <f>'"cdf"'!P40/'"cdf"'!$D40</f>
        <v>0.99544764795144169</v>
      </c>
      <c r="Q63" s="6">
        <f>'"cdf"'!Q40/'"cdf"'!$D40</f>
        <v>0.99544764795144169</v>
      </c>
      <c r="R63" s="6">
        <f>'"cdf"'!R40/'"cdf"'!$D40</f>
        <v>0.99544764795144169</v>
      </c>
      <c r="S63" s="6">
        <f>'"cdf"'!S40/'"cdf"'!$D40</f>
        <v>0.99544764795144169</v>
      </c>
      <c r="T63" s="6">
        <f>'"cdf"'!T40/'"cdf"'!$D40</f>
        <v>0.993930197268589</v>
      </c>
      <c r="U63" s="6">
        <f>'"cdf"'!U40/'"cdf"'!$D40</f>
        <v>0.99089529590288339</v>
      </c>
      <c r="V63" s="6">
        <f>'"cdf"'!V40/'"cdf"'!$D40</f>
        <v>0.98937784522003036</v>
      </c>
      <c r="W63" s="6">
        <f>'"cdf"'!W40/'"cdf"'!$D40</f>
        <v>0.98482549317147206</v>
      </c>
      <c r="X63" s="6">
        <f>'"cdf"'!X40/'"cdf"'!$D40</f>
        <v>0.98027314112291375</v>
      </c>
      <c r="Y63" s="6">
        <f>'"cdf"'!Y40/'"cdf"'!$D40</f>
        <v>0.97723823975720814</v>
      </c>
      <c r="Z63" s="6">
        <f>'"cdf"'!Z40/'"cdf"'!$D40</f>
        <v>0.97420333839150253</v>
      </c>
      <c r="AA63" s="6">
        <f>'"cdf"'!AA40/'"cdf"'!$D40</f>
        <v>0.96965098634294422</v>
      </c>
      <c r="AB63" s="6">
        <f>'"cdf"'!AB40/'"cdf"'!$D40</f>
        <v>0.96509863429438558</v>
      </c>
      <c r="AC63" s="6">
        <f>'"cdf"'!AC40/'"cdf"'!$D40</f>
        <v>0.95751138088012167</v>
      </c>
      <c r="AD63" s="6">
        <f>'"cdf"'!AD40/'"cdf"'!$D40</f>
        <v>0.94840667678300472</v>
      </c>
      <c r="AE63" s="6">
        <f>'"cdf"'!AE40/'"cdf"'!$D40</f>
        <v>0.94385432473444641</v>
      </c>
      <c r="AF63" s="6">
        <f>'"cdf"'!AF40/'"cdf"'!$D40</f>
        <v>0.93474962063732947</v>
      </c>
      <c r="AG63" s="6">
        <f>'"cdf"'!AG40/'"cdf"'!$D40</f>
        <v>0.9135053110773903</v>
      </c>
      <c r="AH63" s="6">
        <f>'"cdf"'!AH40/'"cdf"'!$D40</f>
        <v>0.89833080424886225</v>
      </c>
      <c r="AI63" s="6">
        <f>'"cdf"'!AI40/'"cdf"'!$D40</f>
        <v>0.87860394537177566</v>
      </c>
      <c r="AJ63" s="6">
        <f>'"cdf"'!AJ40/'"cdf"'!$D40</f>
        <v>0.85887708649468908</v>
      </c>
      <c r="AK63" s="6">
        <f>'"cdf"'!AK40/'"cdf"'!$D40</f>
        <v>0.83611532625189677</v>
      </c>
      <c r="AL63" s="6">
        <f>'"cdf"'!AL40/'"cdf"'!$D40</f>
        <v>0.80121396054628236</v>
      </c>
      <c r="AM63" s="6">
        <f>'"cdf"'!AM40/'"cdf"'!$D40</f>
        <v>0.74810318664643372</v>
      </c>
      <c r="AN63" s="6">
        <f>'"cdf"'!AN40/'"cdf"'!$D40</f>
        <v>0.64946889226100135</v>
      </c>
      <c r="AO63" s="6">
        <f>'"cdf"'!AO40/'"cdf"'!$D40</f>
        <v>0.30349013657056129</v>
      </c>
      <c r="AP63" s="6">
        <f>'"cdf"'!AP40/'"cdf"'!$D40</f>
        <v>0.19878603945371764</v>
      </c>
      <c r="AQ63" s="6">
        <f>'"cdf"'!AQ40/'"cdf"'!$D40</f>
        <v>0.13808801213960525</v>
      </c>
      <c r="AR63" s="6">
        <f>'"cdf"'!AR40/'"cdf"'!$D40</f>
        <v>9.8634294385432433E-2</v>
      </c>
      <c r="AS63" s="6">
        <f>'"cdf"'!AS40/'"cdf"'!$D40</f>
        <v>7.1320182094081863E-2</v>
      </c>
      <c r="AT63" s="6">
        <f>'"cdf"'!AT40/'"cdf"'!$D40</f>
        <v>4.8558421851289751E-2</v>
      </c>
      <c r="AU63" s="6">
        <f>'"cdf"'!AU40/'"cdf"'!$D40</f>
        <v>4.2488619119878515E-2</v>
      </c>
      <c r="AV63" s="6">
        <f>'"cdf"'!AV40/'"cdf"'!$D40</f>
        <v>3.3383915022761682E-2</v>
      </c>
      <c r="AW63" s="6">
        <f>'"cdf"'!AW40/'"cdf"'!$D40</f>
        <v>2.8831562974203279E-2</v>
      </c>
      <c r="AX63" s="6">
        <f>'"cdf"'!AX40/'"cdf"'!$D40</f>
        <v>2.5796661608497678E-2</v>
      </c>
      <c r="AY63" s="6">
        <f>'"cdf"'!AY40/'"cdf"'!$D40</f>
        <v>2.4279210925644872E-2</v>
      </c>
      <c r="AZ63" s="6">
        <f>'"cdf"'!AZ40/'"cdf"'!$D40</f>
        <v>2.4279210925644872E-2</v>
      </c>
      <c r="BA63" s="6">
        <f>'"cdf"'!BA40/'"cdf"'!$D40</f>
        <v>2.1244309559939268E-2</v>
      </c>
      <c r="BB63" s="6">
        <f>'"cdf"'!BB40/'"cdf"'!$D40</f>
        <v>1.8209408194233667E-2</v>
      </c>
      <c r="BC63" s="6">
        <f>'"cdf"'!BC40/'"cdf"'!$D40</f>
        <v>1.5174506828528063E-2</v>
      </c>
      <c r="BD63" s="6">
        <f>'"cdf"'!BD40/'"cdf"'!$D40</f>
        <v>1.3657056145675256E-2</v>
      </c>
      <c r="BE63" s="6">
        <f>'"cdf"'!BE40/'"cdf"'!$D40</f>
        <v>1.2139605462822448E-2</v>
      </c>
      <c r="BF63" s="6">
        <f>'"cdf"'!BF40/'"cdf"'!$D40</f>
        <v>1.0622154779969643E-2</v>
      </c>
      <c r="BG63" s="6">
        <f>'"cdf"'!BG40/'"cdf"'!$D40</f>
        <v>1.0622154779969643E-2</v>
      </c>
      <c r="BH63" s="6">
        <f>'"cdf"'!BH40/'"cdf"'!$D40</f>
        <v>1.0622154779969643E-2</v>
      </c>
      <c r="BI63" s="6">
        <f>'"cdf"'!BI40/'"cdf"'!$D40</f>
        <v>1.0622154779969643E-2</v>
      </c>
      <c r="BJ63" s="6">
        <f>'"cdf"'!BJ40/'"cdf"'!$D40</f>
        <v>1.0622154779969643E-2</v>
      </c>
      <c r="BK63" s="6">
        <f>'"cdf"'!BK40/'"cdf"'!$D40</f>
        <v>7.587253414264041E-3</v>
      </c>
      <c r="BL63" s="6">
        <f>'"cdf"'!BL40/'"cdf"'!$D40</f>
        <v>7.587253414264041E-3</v>
      </c>
      <c r="BM63" s="6">
        <f>'"cdf"'!BM40/'"cdf"'!$D40</f>
        <v>7.587253414264041E-3</v>
      </c>
      <c r="BN63" s="6">
        <f>'"cdf"'!BN40/'"cdf"'!$D40</f>
        <v>7.587253414264041E-3</v>
      </c>
      <c r="BO63" s="6">
        <f>'"cdf"'!BO40/'"cdf"'!$D40</f>
        <v>7.587253414264041E-3</v>
      </c>
      <c r="BP63" s="6">
        <f>'"cdf"'!BP40/'"cdf"'!$D40</f>
        <v>7.587253414264041E-3</v>
      </c>
      <c r="BQ63" s="6">
        <f>'"cdf"'!BQ40/'"cdf"'!$D40</f>
        <v>7.587253414264041E-3</v>
      </c>
      <c r="BR63" s="6">
        <f>'"cdf"'!BR40/'"cdf"'!$D40</f>
        <v>7.587253414264041E-3</v>
      </c>
      <c r="BS63" s="6">
        <f>'"cdf"'!BS40/'"cdf"'!$D40</f>
        <v>6.0698027314112328E-3</v>
      </c>
      <c r="BT63" s="6">
        <f>'"cdf"'!BT40/'"cdf"'!$D40</f>
        <v>6.0698027314112328E-3</v>
      </c>
      <c r="BU63" s="7">
        <f>'"cdf"'!BU40/'"cdf"'!$D40</f>
        <v>6.0698027314112328E-3</v>
      </c>
      <c r="BW63" s="14">
        <f t="shared" si="22"/>
        <v>27</v>
      </c>
      <c r="BX63" s="14">
        <f t="shared" si="22"/>
        <v>34</v>
      </c>
      <c r="BY63" s="14">
        <f t="shared" si="22"/>
        <v>36</v>
      </c>
      <c r="BZ63" s="14">
        <f t="shared" si="22"/>
        <v>37</v>
      </c>
      <c r="CA63" s="14">
        <f t="shared" si="22"/>
        <v>38</v>
      </c>
      <c r="CB63" s="14">
        <f t="shared" si="22"/>
        <v>38</v>
      </c>
      <c r="CC63" s="14">
        <f t="shared" si="22"/>
        <v>38</v>
      </c>
      <c r="CD63" s="14">
        <f t="shared" si="22"/>
        <v>39</v>
      </c>
      <c r="CE63" s="14">
        <f t="shared" si="22"/>
        <v>40</v>
      </c>
      <c r="CF63" s="14">
        <f t="shared" si="22"/>
        <v>43</v>
      </c>
      <c r="CG63" s="14">
        <f t="shared" si="22"/>
        <v>46</v>
      </c>
      <c r="CI63" s="14">
        <f t="shared" si="11"/>
        <v>56.825000000000024</v>
      </c>
      <c r="CJ63" s="14">
        <f t="shared" si="12"/>
        <v>63.39</v>
      </c>
      <c r="CK63" s="14">
        <f t="shared" si="13"/>
        <v>65.964285714285708</v>
      </c>
      <c r="CL63" s="14">
        <f t="shared" si="14"/>
        <v>66.994615384615386</v>
      </c>
      <c r="CM63" s="14">
        <f t="shared" si="15"/>
        <v>67.287499999999994</v>
      </c>
      <c r="CN63" s="14">
        <f t="shared" si="16"/>
        <v>67.576535087719293</v>
      </c>
      <c r="CO63" s="14">
        <f t="shared" si="17"/>
        <v>67.865570175438592</v>
      </c>
      <c r="CP63" s="14">
        <f t="shared" si="18"/>
        <v>68.510869565217391</v>
      </c>
      <c r="CQ63" s="14">
        <f t="shared" si="19"/>
        <v>69.803749999999994</v>
      </c>
      <c r="CR63" s="14">
        <f t="shared" si="20"/>
        <v>72.936666666666653</v>
      </c>
      <c r="CS63" s="14">
        <f t="shared" si="21"/>
        <v>75.743333333333325</v>
      </c>
      <c r="CU63" s="14">
        <f t="shared" si="23"/>
        <v>-10.174999999999976</v>
      </c>
      <c r="CV63" s="14">
        <f t="shared" si="23"/>
        <v>-3.6099999999999994</v>
      </c>
      <c r="CW63" s="14">
        <f t="shared" si="23"/>
        <v>-1.0357142857142918</v>
      </c>
      <c r="CX63" s="14">
        <f t="shared" si="23"/>
        <v>-5.3846153846137668E-3</v>
      </c>
      <c r="CY63" s="14">
        <f t="shared" si="23"/>
        <v>0.28749999999999432</v>
      </c>
      <c r="CZ63" s="14">
        <f t="shared" si="23"/>
        <v>0.57653508771929296</v>
      </c>
      <c r="DA63" s="14">
        <f t="shared" si="23"/>
        <v>0.8655701754385916</v>
      </c>
      <c r="DB63" s="14">
        <f t="shared" si="23"/>
        <v>1.5108695652173907</v>
      </c>
      <c r="DC63" s="14">
        <f t="shared" si="23"/>
        <v>2.8037499999999937</v>
      </c>
      <c r="DD63" s="14">
        <f t="shared" si="23"/>
        <v>5.9366666666666532</v>
      </c>
      <c r="DE63" s="14">
        <f t="shared" si="23"/>
        <v>8.7433333333333252</v>
      </c>
      <c r="DG63" s="14">
        <f>CU63/$B63</f>
        <v>-0.15186567164179068</v>
      </c>
      <c r="DH63" s="14">
        <f>CV63/$B63</f>
        <v>-5.3880597014925362E-2</v>
      </c>
      <c r="DI63" s="14">
        <f>CW63/$B63</f>
        <v>-1.5458422174840176E-2</v>
      </c>
      <c r="DJ63" s="14">
        <f>CX63/$B63</f>
        <v>-8.0367393800205469E-5</v>
      </c>
      <c r="DK63" s="14">
        <f>CY63/$B63</f>
        <v>4.2910447761193181E-3</v>
      </c>
      <c r="DL63" s="14">
        <f>CZ63/$B63</f>
        <v>8.605001309243179E-3</v>
      </c>
      <c r="DM63" s="14">
        <f>DA63/$B63</f>
        <v>1.2918957842367039E-2</v>
      </c>
      <c r="DN63" s="14">
        <f>DB63/$B63</f>
        <v>2.255029201817001E-2</v>
      </c>
      <c r="DO63" s="14">
        <f>DC63/$B63</f>
        <v>4.1847014925373044E-2</v>
      </c>
      <c r="DP63" s="14">
        <f>DD63/$B63</f>
        <v>8.8606965174129151E-2</v>
      </c>
      <c r="DQ63" s="14">
        <f>DE63/$B63</f>
        <v>0.13049751243781083</v>
      </c>
      <c r="DT63">
        <v>1965</v>
      </c>
    </row>
    <row r="64" spans="1:124" x14ac:dyDescent="0.25">
      <c r="A64">
        <v>39</v>
      </c>
      <c r="B64">
        <v>68</v>
      </c>
      <c r="C64" s="5">
        <f>SUM(pdf!C41:$BU41)</f>
        <v>0.99999999999999911</v>
      </c>
      <c r="D64" s="6">
        <f>'"cdf"'!D41/'"cdf"'!$D41</f>
        <v>1</v>
      </c>
      <c r="E64" s="6">
        <f>'"cdf"'!E41/'"cdf"'!$D41</f>
        <v>1</v>
      </c>
      <c r="F64" s="6">
        <f>'"cdf"'!F41/'"cdf"'!$D41</f>
        <v>1</v>
      </c>
      <c r="G64" s="6">
        <f>'"cdf"'!G41/'"cdf"'!$D41</f>
        <v>1</v>
      </c>
      <c r="H64" s="6">
        <f>'"cdf"'!H41/'"cdf"'!$D41</f>
        <v>1</v>
      </c>
      <c r="I64" s="6">
        <f>'"cdf"'!I41/'"cdf"'!$D41</f>
        <v>1</v>
      </c>
      <c r="J64" s="6">
        <f>'"cdf"'!J41/'"cdf"'!$D41</f>
        <v>1</v>
      </c>
      <c r="K64" s="6">
        <f>'"cdf"'!K41/'"cdf"'!$D41</f>
        <v>1</v>
      </c>
      <c r="L64" s="6">
        <f>'"cdf"'!L41/'"cdf"'!$D41</f>
        <v>1</v>
      </c>
      <c r="M64" s="6">
        <f>'"cdf"'!M41/'"cdf"'!$D41</f>
        <v>1</v>
      </c>
      <c r="N64" s="6">
        <f>'"cdf"'!N41/'"cdf"'!$D41</f>
        <v>1</v>
      </c>
      <c r="O64" s="6">
        <f>'"cdf"'!O41/'"cdf"'!$D41</f>
        <v>1</v>
      </c>
      <c r="P64" s="6">
        <f>'"cdf"'!P41/'"cdf"'!$D41</f>
        <v>1</v>
      </c>
      <c r="Q64" s="6">
        <f>'"cdf"'!Q41/'"cdf"'!$D41</f>
        <v>1</v>
      </c>
      <c r="R64" s="6">
        <f>'"cdf"'!R41/'"cdf"'!$D41</f>
        <v>0.99767981438515096</v>
      </c>
      <c r="S64" s="6">
        <f>'"cdf"'!S41/'"cdf"'!$D41</f>
        <v>0.99651972157772628</v>
      </c>
      <c r="T64" s="6">
        <f>'"cdf"'!T41/'"cdf"'!$D41</f>
        <v>0.9953596287703016</v>
      </c>
      <c r="U64" s="6">
        <f>'"cdf"'!U41/'"cdf"'!$D41</f>
        <v>0.99303944315545256</v>
      </c>
      <c r="V64" s="6">
        <f>'"cdf"'!V41/'"cdf"'!$D41</f>
        <v>0.98955916473317862</v>
      </c>
      <c r="W64" s="6">
        <f>'"cdf"'!W41/'"cdf"'!$D41</f>
        <v>0.98723897911832958</v>
      </c>
      <c r="X64" s="6">
        <f>'"cdf"'!X41/'"cdf"'!$D41</f>
        <v>0.9860788863109049</v>
      </c>
      <c r="Y64" s="6">
        <f>'"cdf"'!Y41/'"cdf"'!$D41</f>
        <v>0.98259860788863118</v>
      </c>
      <c r="Z64" s="6">
        <f>'"cdf"'!Z41/'"cdf"'!$D41</f>
        <v>0.98143851508120661</v>
      </c>
      <c r="AA64" s="6">
        <f>'"cdf"'!AA41/'"cdf"'!$D41</f>
        <v>0.97447795823665895</v>
      </c>
      <c r="AB64" s="6">
        <f>'"cdf"'!AB41/'"cdf"'!$D41</f>
        <v>0.96983758700696054</v>
      </c>
      <c r="AC64" s="6">
        <f>'"cdf"'!AC41/'"cdf"'!$D41</f>
        <v>0.96403712296983757</v>
      </c>
      <c r="AD64" s="6">
        <f>'"cdf"'!AD41/'"cdf"'!$D41</f>
        <v>0.95939675174013928</v>
      </c>
      <c r="AE64" s="6">
        <f>'"cdf"'!AE41/'"cdf"'!$D41</f>
        <v>0.95011600928074236</v>
      </c>
      <c r="AF64" s="6">
        <f>'"cdf"'!AF41/'"cdf"'!$D41</f>
        <v>0.93619489559164726</v>
      </c>
      <c r="AG64" s="6">
        <f>'"cdf"'!AG41/'"cdf"'!$D41</f>
        <v>0.92807424593967502</v>
      </c>
      <c r="AH64" s="6">
        <f>'"cdf"'!AH41/'"cdf"'!$D41</f>
        <v>0.91531322505800461</v>
      </c>
      <c r="AI64" s="6">
        <f>'"cdf"'!AI41/'"cdf"'!$D41</f>
        <v>0.9013921113689094</v>
      </c>
      <c r="AJ64" s="6">
        <f>'"cdf"'!AJ41/'"cdf"'!$D41</f>
        <v>0.88051044083526664</v>
      </c>
      <c r="AK64" s="6">
        <f>'"cdf"'!AK41/'"cdf"'!$D41</f>
        <v>0.86310904872389771</v>
      </c>
      <c r="AL64" s="6">
        <f>'"cdf"'!AL41/'"cdf"'!$D41</f>
        <v>0.83642691415313186</v>
      </c>
      <c r="AM64" s="6">
        <f>'"cdf"'!AM41/'"cdf"'!$D41</f>
        <v>0.79814385150811984</v>
      </c>
      <c r="AN64" s="6">
        <f>'"cdf"'!AN41/'"cdf"'!$D41</f>
        <v>0.7401392111368903</v>
      </c>
      <c r="AO64" s="6">
        <f>'"cdf"'!AO41/'"cdf"'!$D41</f>
        <v>0.64385150812064862</v>
      </c>
      <c r="AP64" s="6">
        <f>'"cdf"'!AP41/'"cdf"'!$D41</f>
        <v>0.28306264501160117</v>
      </c>
      <c r="AQ64" s="6">
        <f>'"cdf"'!AQ41/'"cdf"'!$D41</f>
        <v>0.1914153132250582</v>
      </c>
      <c r="AR64" s="6">
        <f>'"cdf"'!AR41/'"cdf"'!$D41</f>
        <v>0.14269141531322513</v>
      </c>
      <c r="AS64" s="6">
        <f>'"cdf"'!AS41/'"cdf"'!$D41</f>
        <v>0.10904872389791212</v>
      </c>
      <c r="AT64" s="6">
        <f>'"cdf"'!AT41/'"cdf"'!$D41</f>
        <v>8.5846867749420158E-2</v>
      </c>
      <c r="AU64" s="6">
        <f>'"cdf"'!AU41/'"cdf"'!$D41</f>
        <v>7.4245939675174205E-2</v>
      </c>
      <c r="AV64" s="6">
        <f>'"cdf"'!AV41/'"cdf"'!$D41</f>
        <v>6.0324825986079016E-2</v>
      </c>
      <c r="AW64" s="6">
        <f>'"cdf"'!AW41/'"cdf"'!$D41</f>
        <v>4.6403712296983847E-2</v>
      </c>
      <c r="AX64" s="6">
        <f>'"cdf"'!AX41/'"cdf"'!$D41</f>
        <v>3.944315545243627E-2</v>
      </c>
      <c r="AY64" s="6">
        <f>'"cdf"'!AY41/'"cdf"'!$D41</f>
        <v>3.4802784222737887E-2</v>
      </c>
      <c r="AZ64" s="6">
        <f>'"cdf"'!AZ41/'"cdf"'!$D41</f>
        <v>3.0162412993039522E-2</v>
      </c>
      <c r="BA64" s="6">
        <f>'"cdf"'!BA41/'"cdf"'!$D41</f>
        <v>2.784222737819033E-2</v>
      </c>
      <c r="BB64" s="6">
        <f>'"cdf"'!BB41/'"cdf"'!$D41</f>
        <v>2.784222737819033E-2</v>
      </c>
      <c r="BC64" s="6">
        <f>'"cdf"'!BC41/'"cdf"'!$D41</f>
        <v>2.784222737819033E-2</v>
      </c>
      <c r="BD64" s="6">
        <f>'"cdf"'!BD41/'"cdf"'!$D41</f>
        <v>2.6682134570765733E-2</v>
      </c>
      <c r="BE64" s="6">
        <f>'"cdf"'!BE41/'"cdf"'!$D41</f>
        <v>2.4361948955916538E-2</v>
      </c>
      <c r="BF64" s="6">
        <f>'"cdf"'!BF41/'"cdf"'!$D41</f>
        <v>2.4361948955916538E-2</v>
      </c>
      <c r="BG64" s="6">
        <f>'"cdf"'!BG41/'"cdf"'!$D41</f>
        <v>2.4361948955916538E-2</v>
      </c>
      <c r="BH64" s="6">
        <f>'"cdf"'!BH41/'"cdf"'!$D41</f>
        <v>2.4361948955916538E-2</v>
      </c>
      <c r="BI64" s="6">
        <f>'"cdf"'!BI41/'"cdf"'!$D41</f>
        <v>2.4361948955916538E-2</v>
      </c>
      <c r="BJ64" s="6">
        <f>'"cdf"'!BJ41/'"cdf"'!$D41</f>
        <v>2.2041763341067343E-2</v>
      </c>
      <c r="BK64" s="6">
        <f>'"cdf"'!BK41/'"cdf"'!$D41</f>
        <v>2.088167053364275E-2</v>
      </c>
      <c r="BL64" s="6">
        <f>'"cdf"'!BL41/'"cdf"'!$D41</f>
        <v>2.088167053364275E-2</v>
      </c>
      <c r="BM64" s="6">
        <f>'"cdf"'!BM41/'"cdf"'!$D41</f>
        <v>2.088167053364275E-2</v>
      </c>
      <c r="BN64" s="6">
        <f>'"cdf"'!BN41/'"cdf"'!$D41</f>
        <v>1.9721577726218152E-2</v>
      </c>
      <c r="BO64" s="6">
        <f>'"cdf"'!BO41/'"cdf"'!$D41</f>
        <v>1.9721577726218152E-2</v>
      </c>
      <c r="BP64" s="6">
        <f>'"cdf"'!BP41/'"cdf"'!$D41</f>
        <v>1.9721577726218152E-2</v>
      </c>
      <c r="BQ64" s="6">
        <f>'"cdf"'!BQ41/'"cdf"'!$D41</f>
        <v>1.8561484918793555E-2</v>
      </c>
      <c r="BR64" s="6">
        <f>'"cdf"'!BR41/'"cdf"'!$D41</f>
        <v>1.8561484918793555E-2</v>
      </c>
      <c r="BS64" s="6">
        <f>'"cdf"'!BS41/'"cdf"'!$D41</f>
        <v>1.8561484918793555E-2</v>
      </c>
      <c r="BT64" s="6">
        <f>'"cdf"'!BT41/'"cdf"'!$D41</f>
        <v>1.7401392111368957E-2</v>
      </c>
      <c r="BU64" s="7">
        <f>'"cdf"'!BU41/'"cdf"'!$D41</f>
        <v>1.6241299303944363E-2</v>
      </c>
      <c r="BW64" s="14">
        <f t="shared" si="22"/>
        <v>29</v>
      </c>
      <c r="BX64" s="14">
        <f t="shared" si="22"/>
        <v>35</v>
      </c>
      <c r="BY64" s="14">
        <f t="shared" si="22"/>
        <v>37</v>
      </c>
      <c r="BZ64" s="14">
        <f t="shared" si="22"/>
        <v>38</v>
      </c>
      <c r="CA64" s="14">
        <f t="shared" si="22"/>
        <v>39</v>
      </c>
      <c r="CB64" s="14">
        <f t="shared" si="22"/>
        <v>39</v>
      </c>
      <c r="CC64" s="14">
        <f t="shared" si="22"/>
        <v>39</v>
      </c>
      <c r="CD64" s="14">
        <f t="shared" si="22"/>
        <v>40</v>
      </c>
      <c r="CE64" s="14">
        <f t="shared" si="22"/>
        <v>41</v>
      </c>
      <c r="CF64" s="14">
        <f t="shared" si="22"/>
        <v>46</v>
      </c>
      <c r="CG64" s="14">
        <f t="shared" si="22"/>
        <v>50</v>
      </c>
      <c r="CI64" s="14">
        <f t="shared" si="11"/>
        <v>58.008333333333333</v>
      </c>
      <c r="CJ64" s="14">
        <f t="shared" si="12"/>
        <v>64.491304347826073</v>
      </c>
      <c r="CK64" s="14">
        <f t="shared" si="13"/>
        <v>66.83</v>
      </c>
      <c r="CL64" s="14">
        <f t="shared" si="14"/>
        <v>67.936144578313247</v>
      </c>
      <c r="CM64" s="14">
        <f t="shared" si="15"/>
        <v>68.260128617363335</v>
      </c>
      <c r="CN64" s="14">
        <f t="shared" si="16"/>
        <v>68.537299035369784</v>
      </c>
      <c r="CO64" s="14">
        <f t="shared" si="17"/>
        <v>68.814469453376205</v>
      </c>
      <c r="CP64" s="14">
        <f t="shared" si="18"/>
        <v>69.360759493670884</v>
      </c>
      <c r="CQ64" s="14">
        <f t="shared" si="19"/>
        <v>70.849999999999994</v>
      </c>
      <c r="CR64" s="14">
        <f t="shared" si="20"/>
        <v>75.74166666666666</v>
      </c>
      <c r="CS64" s="14">
        <f t="shared" si="21"/>
        <v>79.070000000000036</v>
      </c>
      <c r="CU64" s="14">
        <f t="shared" si="23"/>
        <v>-9.9916666666666671</v>
      </c>
      <c r="CV64" s="14">
        <f t="shared" si="23"/>
        <v>-3.5086956521739268</v>
      </c>
      <c r="CW64" s="14">
        <f t="shared" si="23"/>
        <v>-1.1700000000000017</v>
      </c>
      <c r="CX64" s="14">
        <f t="shared" si="23"/>
        <v>-6.3855421686753289E-2</v>
      </c>
      <c r="CY64" s="14">
        <f t="shared" si="23"/>
        <v>0.26012861736333548</v>
      </c>
      <c r="CZ64" s="14">
        <f t="shared" si="23"/>
        <v>0.53729903536978441</v>
      </c>
      <c r="DA64" s="14">
        <f t="shared" si="23"/>
        <v>0.81446945337620491</v>
      </c>
      <c r="DB64" s="14">
        <f t="shared" si="23"/>
        <v>1.3607594936708836</v>
      </c>
      <c r="DC64" s="14">
        <f t="shared" si="23"/>
        <v>2.8499999999999943</v>
      </c>
      <c r="DD64" s="14">
        <f t="shared" si="23"/>
        <v>7.74166666666666</v>
      </c>
      <c r="DE64" s="14">
        <f t="shared" si="23"/>
        <v>11.070000000000036</v>
      </c>
      <c r="DG64" s="14">
        <f>CU64/$B64</f>
        <v>-0.14693627450980393</v>
      </c>
      <c r="DH64" s="14">
        <f>CV64/$B64</f>
        <v>-5.1598465473145984E-2</v>
      </c>
      <c r="DI64" s="14">
        <f>CW64/$B64</f>
        <v>-1.7205882352941203E-2</v>
      </c>
      <c r="DJ64" s="14">
        <f>CX64/$B64</f>
        <v>-9.3905031892284243E-4</v>
      </c>
      <c r="DK64" s="14">
        <f>CY64/$B64</f>
        <v>3.8254208435784631E-3</v>
      </c>
      <c r="DL64" s="14">
        <f>CZ64/$B64</f>
        <v>7.9014564024968287E-3</v>
      </c>
      <c r="DM64" s="14">
        <f>DA64/$B64</f>
        <v>1.1977491961414777E-2</v>
      </c>
      <c r="DN64" s="14">
        <f>DB64/$B64</f>
        <v>2.0011169024571816E-2</v>
      </c>
      <c r="DO64" s="14">
        <f>DC64/$B64</f>
        <v>4.1911764705882266E-2</v>
      </c>
      <c r="DP64" s="14">
        <f>DD64/$B64</f>
        <v>0.11384803921568618</v>
      </c>
      <c r="DQ64" s="14">
        <f>DE64/$B64</f>
        <v>0.16279411764705934</v>
      </c>
      <c r="DT64">
        <v>2771</v>
      </c>
    </row>
    <row r="65" spans="1:124" x14ac:dyDescent="0.25">
      <c r="A65">
        <v>40</v>
      </c>
      <c r="B65">
        <v>69</v>
      </c>
      <c r="C65" s="5">
        <f>SUM(pdf!C42:$BU42)</f>
        <v>0.99999999999999978</v>
      </c>
      <c r="D65" s="6">
        <f>'"cdf"'!D42/'"cdf"'!$D42</f>
        <v>1</v>
      </c>
      <c r="E65" s="6">
        <f>'"cdf"'!E42/'"cdf"'!$D42</f>
        <v>1</v>
      </c>
      <c r="F65" s="6">
        <f>'"cdf"'!F42/'"cdf"'!$D42</f>
        <v>1</v>
      </c>
      <c r="G65" s="6">
        <f>'"cdf"'!G42/'"cdf"'!$D42</f>
        <v>1</v>
      </c>
      <c r="H65" s="6">
        <f>'"cdf"'!H42/'"cdf"'!$D42</f>
        <v>1</v>
      </c>
      <c r="I65" s="6">
        <f>'"cdf"'!I42/'"cdf"'!$D42</f>
        <v>1</v>
      </c>
      <c r="J65" s="6">
        <f>'"cdf"'!J42/'"cdf"'!$D42</f>
        <v>1</v>
      </c>
      <c r="K65" s="6">
        <f>'"cdf"'!K42/'"cdf"'!$D42</f>
        <v>1</v>
      </c>
      <c r="L65" s="6">
        <f>'"cdf"'!L42/'"cdf"'!$D42</f>
        <v>1</v>
      </c>
      <c r="M65" s="6">
        <f>'"cdf"'!M42/'"cdf"'!$D42</f>
        <v>1</v>
      </c>
      <c r="N65" s="6">
        <f>'"cdf"'!N42/'"cdf"'!$D42</f>
        <v>1</v>
      </c>
      <c r="O65" s="6">
        <f>'"cdf"'!O42/'"cdf"'!$D42</f>
        <v>1</v>
      </c>
      <c r="P65" s="6">
        <f>'"cdf"'!P42/'"cdf"'!$D42</f>
        <v>1</v>
      </c>
      <c r="Q65" s="6">
        <f>'"cdf"'!Q42/'"cdf"'!$D42</f>
        <v>0.99610894941634243</v>
      </c>
      <c r="R65" s="6">
        <f>'"cdf"'!R42/'"cdf"'!$D42</f>
        <v>0.99481193255512324</v>
      </c>
      <c r="S65" s="6">
        <f>'"cdf"'!S42/'"cdf"'!$D42</f>
        <v>0.99481193255512324</v>
      </c>
      <c r="T65" s="6">
        <f>'"cdf"'!T42/'"cdf"'!$D42</f>
        <v>0.99351491569390404</v>
      </c>
      <c r="U65" s="6">
        <f>'"cdf"'!U42/'"cdf"'!$D42</f>
        <v>0.99092088197146555</v>
      </c>
      <c r="V65" s="6">
        <f>'"cdf"'!V42/'"cdf"'!$D42</f>
        <v>0.99092088197146555</v>
      </c>
      <c r="W65" s="6">
        <f>'"cdf"'!W42/'"cdf"'!$D42</f>
        <v>0.98832684824902728</v>
      </c>
      <c r="X65" s="6">
        <f>'"cdf"'!X42/'"cdf"'!$D42</f>
        <v>0.98054474708171202</v>
      </c>
      <c r="Y65" s="6">
        <f>'"cdf"'!Y42/'"cdf"'!$D42</f>
        <v>0.97146562905317768</v>
      </c>
      <c r="Z65" s="6">
        <f>'"cdf"'!Z42/'"cdf"'!$D42</f>
        <v>0.96498054474708184</v>
      </c>
      <c r="AA65" s="6">
        <f>'"cdf"'!AA42/'"cdf"'!$D42</f>
        <v>0.95979247730220507</v>
      </c>
      <c r="AB65" s="6">
        <f>'"cdf"'!AB42/'"cdf"'!$D42</f>
        <v>0.95201037613488981</v>
      </c>
      <c r="AC65" s="6">
        <f>'"cdf"'!AC42/'"cdf"'!$D42</f>
        <v>0.94293125810635547</v>
      </c>
      <c r="AD65" s="6">
        <f>'"cdf"'!AD42/'"cdf"'!$D42</f>
        <v>0.93255512321660194</v>
      </c>
      <c r="AE65" s="6">
        <f>'"cdf"'!AE42/'"cdf"'!$D42</f>
        <v>0.92736705577172518</v>
      </c>
      <c r="AF65" s="6">
        <f>'"cdf"'!AF42/'"cdf"'!$D42</f>
        <v>0.9221789883268483</v>
      </c>
      <c r="AG65" s="6">
        <f>'"cdf"'!AG42/'"cdf"'!$D42</f>
        <v>0.91439688715953316</v>
      </c>
      <c r="AH65" s="6">
        <f>'"cdf"'!AH42/'"cdf"'!$D42</f>
        <v>0.90920881971465639</v>
      </c>
      <c r="AI65" s="6">
        <f>'"cdf"'!AI42/'"cdf"'!$D42</f>
        <v>0.89105058365758782</v>
      </c>
      <c r="AJ65" s="6">
        <f>'"cdf"'!AJ42/'"cdf"'!$D42</f>
        <v>0.87548638132295731</v>
      </c>
      <c r="AK65" s="6">
        <f>'"cdf"'!AK42/'"cdf"'!$D42</f>
        <v>0.85473411154345025</v>
      </c>
      <c r="AL65" s="6">
        <f>'"cdf"'!AL42/'"cdf"'!$D42</f>
        <v>0.83527885862516238</v>
      </c>
      <c r="AM65" s="6">
        <f>'"cdf"'!AM42/'"cdf"'!$D42</f>
        <v>0.80933852140077833</v>
      </c>
      <c r="AN65" s="6">
        <f>'"cdf"'!AN42/'"cdf"'!$D42</f>
        <v>0.74837872892347634</v>
      </c>
      <c r="AO65" s="6">
        <f>'"cdf"'!AO42/'"cdf"'!$D42</f>
        <v>0.69260700389105112</v>
      </c>
      <c r="AP65" s="6">
        <f>'"cdf"'!AP42/'"cdf"'!$D42</f>
        <v>0.59403372243839214</v>
      </c>
      <c r="AQ65" s="6">
        <f>'"cdf"'!AQ42/'"cdf"'!$D42</f>
        <v>0.22049286640726293</v>
      </c>
      <c r="AR65" s="6">
        <f>'"cdf"'!AR42/'"cdf"'!$D42</f>
        <v>0.15434500648508415</v>
      </c>
      <c r="AS65" s="6">
        <f>'"cdf"'!AS42/'"cdf"'!$D42</f>
        <v>0.11154345006485084</v>
      </c>
      <c r="AT65" s="6">
        <f>'"cdf"'!AT42/'"cdf"'!$D42</f>
        <v>8.8197146562905282E-2</v>
      </c>
      <c r="AU65" s="6">
        <f>'"cdf"'!AU42/'"cdf"'!$D42</f>
        <v>7.6523994811932519E-2</v>
      </c>
      <c r="AV65" s="6">
        <f>'"cdf"'!AV42/'"cdf"'!$D42</f>
        <v>6.6147859922178948E-2</v>
      </c>
      <c r="AW65" s="6">
        <f>'"cdf"'!AW42/'"cdf"'!$D42</f>
        <v>5.7068741893644581E-2</v>
      </c>
      <c r="AX65" s="6">
        <f>'"cdf"'!AX42/'"cdf"'!$D42</f>
        <v>4.4098573281452641E-2</v>
      </c>
      <c r="AY65" s="6">
        <f>'"cdf"'!AY42/'"cdf"'!$D42</f>
        <v>4.2801556420233443E-2</v>
      </c>
      <c r="AZ65" s="6">
        <f>'"cdf"'!AZ42/'"cdf"'!$D42</f>
        <v>4.0207522697795053E-2</v>
      </c>
      <c r="BA65" s="6">
        <f>'"cdf"'!BA42/'"cdf"'!$D42</f>
        <v>3.6316472114137473E-2</v>
      </c>
      <c r="BB65" s="6">
        <f>'"cdf"'!BB42/'"cdf"'!$D42</f>
        <v>3.1128404669260687E-2</v>
      </c>
      <c r="BC65" s="6">
        <f>'"cdf"'!BC42/'"cdf"'!$D42</f>
        <v>2.9831387808041492E-2</v>
      </c>
      <c r="BD65" s="6">
        <f>'"cdf"'!BD42/'"cdf"'!$D42</f>
        <v>2.5940337224383912E-2</v>
      </c>
      <c r="BE65" s="6">
        <f>'"cdf"'!BE42/'"cdf"'!$D42</f>
        <v>2.2049286640726327E-2</v>
      </c>
      <c r="BF65" s="6">
        <f>'"cdf"'!BF42/'"cdf"'!$D42</f>
        <v>2.0752269779507129E-2</v>
      </c>
      <c r="BG65" s="6">
        <f>'"cdf"'!BG42/'"cdf"'!$D42</f>
        <v>2.0752269779507129E-2</v>
      </c>
      <c r="BH65" s="6">
        <f>'"cdf"'!BH42/'"cdf"'!$D42</f>
        <v>1.9455252918287938E-2</v>
      </c>
      <c r="BI65" s="6">
        <f>'"cdf"'!BI42/'"cdf"'!$D42</f>
        <v>1.9455252918287938E-2</v>
      </c>
      <c r="BJ65" s="6">
        <f>'"cdf"'!BJ42/'"cdf"'!$D42</f>
        <v>1.9455252918287938E-2</v>
      </c>
      <c r="BK65" s="6">
        <f>'"cdf"'!BK42/'"cdf"'!$D42</f>
        <v>1.815823605706874E-2</v>
      </c>
      <c r="BL65" s="6">
        <f>'"cdf"'!BL42/'"cdf"'!$D42</f>
        <v>1.815823605706874E-2</v>
      </c>
      <c r="BM65" s="6">
        <f>'"cdf"'!BM42/'"cdf"'!$D42</f>
        <v>1.815823605706874E-2</v>
      </c>
      <c r="BN65" s="6">
        <f>'"cdf"'!BN42/'"cdf"'!$D42</f>
        <v>1.815823605706874E-2</v>
      </c>
      <c r="BO65" s="6">
        <f>'"cdf"'!BO42/'"cdf"'!$D42</f>
        <v>1.815823605706874E-2</v>
      </c>
      <c r="BP65" s="6">
        <f>'"cdf"'!BP42/'"cdf"'!$D42</f>
        <v>1.815823605706874E-2</v>
      </c>
      <c r="BQ65" s="6">
        <f>'"cdf"'!BQ42/'"cdf"'!$D42</f>
        <v>1.6861219195849545E-2</v>
      </c>
      <c r="BR65" s="6">
        <f>'"cdf"'!BR42/'"cdf"'!$D42</f>
        <v>1.6861219195849545E-2</v>
      </c>
      <c r="BS65" s="6">
        <f>'"cdf"'!BS42/'"cdf"'!$D42</f>
        <v>1.6861219195849545E-2</v>
      </c>
      <c r="BT65" s="6">
        <f>'"cdf"'!BT42/'"cdf"'!$D42</f>
        <v>1.4267185473411154E-2</v>
      </c>
      <c r="BU65" s="7">
        <f>'"cdf"'!BU42/'"cdf"'!$D42</f>
        <v>9.0791180285343682E-3</v>
      </c>
      <c r="BW65" s="14">
        <f t="shared" si="22"/>
        <v>26</v>
      </c>
      <c r="BX65" s="14">
        <f t="shared" si="22"/>
        <v>35</v>
      </c>
      <c r="BY65" s="14">
        <f t="shared" si="22"/>
        <v>37</v>
      </c>
      <c r="BZ65" s="14">
        <f t="shared" si="22"/>
        <v>39</v>
      </c>
      <c r="CA65" s="14">
        <f t="shared" si="22"/>
        <v>40</v>
      </c>
      <c r="CB65" s="14">
        <f t="shared" si="22"/>
        <v>40</v>
      </c>
      <c r="CC65" s="14">
        <f t="shared" si="22"/>
        <v>40</v>
      </c>
      <c r="CD65" s="14">
        <f t="shared" si="22"/>
        <v>40</v>
      </c>
      <c r="CE65" s="14">
        <f t="shared" si="22"/>
        <v>42</v>
      </c>
      <c r="CF65" s="14">
        <f t="shared" si="22"/>
        <v>47</v>
      </c>
      <c r="CG65" s="14">
        <f t="shared" si="22"/>
        <v>52</v>
      </c>
      <c r="CI65" s="14">
        <f t="shared" si="11"/>
        <v>55.221428571428589</v>
      </c>
      <c r="CJ65" s="14">
        <f t="shared" si="12"/>
        <v>64.243333333333339</v>
      </c>
      <c r="CK65" s="14">
        <f t="shared" si="13"/>
        <v>66.973404255319153</v>
      </c>
      <c r="CL65" s="14">
        <f t="shared" si="14"/>
        <v>68.432236842105269</v>
      </c>
      <c r="CM65" s="14">
        <f t="shared" si="15"/>
        <v>69.117881944444434</v>
      </c>
      <c r="CN65" s="14">
        <f t="shared" si="16"/>
        <v>69.38559027777778</v>
      </c>
      <c r="CO65" s="14">
        <f t="shared" si="17"/>
        <v>69.653298611111126</v>
      </c>
      <c r="CP65" s="14">
        <f t="shared" si="18"/>
        <v>69.921006944444457</v>
      </c>
      <c r="CQ65" s="14">
        <f t="shared" si="19"/>
        <v>71.101515151515144</v>
      </c>
      <c r="CR65" s="14">
        <f t="shared" si="20"/>
        <v>76.544999999999987</v>
      </c>
      <c r="CS65" s="14">
        <f t="shared" si="21"/>
        <v>81.86999999999999</v>
      </c>
      <c r="CU65" s="14">
        <f t="shared" si="23"/>
        <v>-13.778571428571411</v>
      </c>
      <c r="CV65" s="14">
        <f t="shared" si="23"/>
        <v>-4.7566666666666606</v>
      </c>
      <c r="CW65" s="14">
        <f t="shared" si="23"/>
        <v>-2.0265957446808471</v>
      </c>
      <c r="CX65" s="14">
        <f t="shared" si="23"/>
        <v>-0.56776315789473131</v>
      </c>
      <c r="CY65" s="14">
        <f t="shared" si="23"/>
        <v>0.11788194444443434</v>
      </c>
      <c r="CZ65" s="14">
        <f t="shared" si="23"/>
        <v>0.38559027777777999</v>
      </c>
      <c r="DA65" s="14">
        <f t="shared" si="23"/>
        <v>0.65329861111112564</v>
      </c>
      <c r="DB65" s="14">
        <f t="shared" si="23"/>
        <v>0.92100694444445708</v>
      </c>
      <c r="DC65" s="14">
        <f t="shared" si="23"/>
        <v>2.1015151515151445</v>
      </c>
      <c r="DD65" s="14">
        <f t="shared" si="23"/>
        <v>7.5449999999999875</v>
      </c>
      <c r="DE65" s="14">
        <f t="shared" si="23"/>
        <v>12.86999999999999</v>
      </c>
      <c r="DG65" s="14">
        <f>CU65/$B65</f>
        <v>-0.19968944099378855</v>
      </c>
      <c r="DH65" s="14">
        <f>CV65/$B65</f>
        <v>-6.8937198067632766E-2</v>
      </c>
      <c r="DI65" s="14">
        <f>CW65/$B65</f>
        <v>-2.9370952821461554E-2</v>
      </c>
      <c r="DJ65" s="14">
        <f>CX65/$B65</f>
        <v>-8.2284515636917577E-3</v>
      </c>
      <c r="DK65" s="14">
        <f>CY65/$B65</f>
        <v>1.7084339774555701E-3</v>
      </c>
      <c r="DL65" s="14">
        <f>CZ65/$B65</f>
        <v>5.588264895330145E-3</v>
      </c>
      <c r="DM65" s="14">
        <f>DA65/$B65</f>
        <v>9.4680958132047199E-3</v>
      </c>
      <c r="DN65" s="14">
        <f>DB65/$B65</f>
        <v>1.3347926731079087E-2</v>
      </c>
      <c r="DO65" s="14">
        <f>DC65/$B65</f>
        <v>3.0456741326306443E-2</v>
      </c>
      <c r="DP65" s="14">
        <f>DD65/$B65</f>
        <v>0.10934782608695634</v>
      </c>
      <c r="DQ65" s="14">
        <f>DE65/$B65</f>
        <v>0.18652173913043466</v>
      </c>
      <c r="DT65">
        <v>2304</v>
      </c>
    </row>
    <row r="66" spans="1:124" x14ac:dyDescent="0.25">
      <c r="A66">
        <v>41</v>
      </c>
      <c r="B66">
        <v>70</v>
      </c>
      <c r="C66" s="5">
        <f>SUM(pdf!C43:$BU43)</f>
        <v>0.999999999999999</v>
      </c>
      <c r="D66" s="6">
        <f>'"cdf"'!D43/'"cdf"'!$D43</f>
        <v>1</v>
      </c>
      <c r="E66" s="6">
        <f>'"cdf"'!E43/'"cdf"'!$D43</f>
        <v>1</v>
      </c>
      <c r="F66" s="6">
        <f>'"cdf"'!F43/'"cdf"'!$D43</f>
        <v>1</v>
      </c>
      <c r="G66" s="6">
        <f>'"cdf"'!G43/'"cdf"'!$D43</f>
        <v>0.99774774774774777</v>
      </c>
      <c r="H66" s="6">
        <f>'"cdf"'!H43/'"cdf"'!$D43</f>
        <v>0.99774774774774777</v>
      </c>
      <c r="I66" s="6">
        <f>'"cdf"'!I43/'"cdf"'!$D43</f>
        <v>0.99774774774774777</v>
      </c>
      <c r="J66" s="6">
        <f>'"cdf"'!J43/'"cdf"'!$D43</f>
        <v>0.99774774774774777</v>
      </c>
      <c r="K66" s="6">
        <f>'"cdf"'!K43/'"cdf"'!$D43</f>
        <v>0.99774774774774777</v>
      </c>
      <c r="L66" s="6">
        <f>'"cdf"'!L43/'"cdf"'!$D43</f>
        <v>0.99774774774774777</v>
      </c>
      <c r="M66" s="6">
        <f>'"cdf"'!M43/'"cdf"'!$D43</f>
        <v>0.9966216216216216</v>
      </c>
      <c r="N66" s="6">
        <f>'"cdf"'!N43/'"cdf"'!$D43</f>
        <v>0.9966216216216216</v>
      </c>
      <c r="O66" s="6">
        <f>'"cdf"'!O43/'"cdf"'!$D43</f>
        <v>0.9966216216216216</v>
      </c>
      <c r="P66" s="6">
        <f>'"cdf"'!P43/'"cdf"'!$D43</f>
        <v>0.9966216216216216</v>
      </c>
      <c r="Q66" s="6">
        <f>'"cdf"'!Q43/'"cdf"'!$D43</f>
        <v>0.9966216216216216</v>
      </c>
      <c r="R66" s="6">
        <f>'"cdf"'!R43/'"cdf"'!$D43</f>
        <v>0.9966216216216216</v>
      </c>
      <c r="S66" s="6">
        <f>'"cdf"'!S43/'"cdf"'!$D43</f>
        <v>0.9966216216216216</v>
      </c>
      <c r="T66" s="6">
        <f>'"cdf"'!T43/'"cdf"'!$D43</f>
        <v>0.99549549549549554</v>
      </c>
      <c r="U66" s="6">
        <f>'"cdf"'!U43/'"cdf"'!$D43</f>
        <v>0.99436936936936937</v>
      </c>
      <c r="V66" s="6">
        <f>'"cdf"'!V43/'"cdf"'!$D43</f>
        <v>0.99211711711711714</v>
      </c>
      <c r="W66" s="6">
        <f>'"cdf"'!W43/'"cdf"'!$D43</f>
        <v>0.98873873873873874</v>
      </c>
      <c r="X66" s="6">
        <f>'"cdf"'!X43/'"cdf"'!$D43</f>
        <v>0.98761261261261257</v>
      </c>
      <c r="Y66" s="6">
        <f>'"cdf"'!Y43/'"cdf"'!$D43</f>
        <v>0.98648648648648651</v>
      </c>
      <c r="Z66" s="6">
        <f>'"cdf"'!Z43/'"cdf"'!$D43</f>
        <v>0.98198198198198194</v>
      </c>
      <c r="AA66" s="6">
        <f>'"cdf"'!AA43/'"cdf"'!$D43</f>
        <v>0.97860360360360354</v>
      </c>
      <c r="AB66" s="6">
        <f>'"cdf"'!AB43/'"cdf"'!$D43</f>
        <v>0.97522522522522537</v>
      </c>
      <c r="AC66" s="6">
        <f>'"cdf"'!AC43/'"cdf"'!$D43</f>
        <v>0.96734234234234229</v>
      </c>
      <c r="AD66" s="6">
        <f>'"cdf"'!AD43/'"cdf"'!$D43</f>
        <v>0.96283783783783794</v>
      </c>
      <c r="AE66" s="6">
        <f>'"cdf"'!AE43/'"cdf"'!$D43</f>
        <v>0.95608108108108114</v>
      </c>
      <c r="AF66" s="6">
        <f>'"cdf"'!AF43/'"cdf"'!$D43</f>
        <v>0.95045045045045051</v>
      </c>
      <c r="AG66" s="6">
        <f>'"cdf"'!AG43/'"cdf"'!$D43</f>
        <v>0.94594594594594594</v>
      </c>
      <c r="AH66" s="6">
        <f>'"cdf"'!AH43/'"cdf"'!$D43</f>
        <v>0.93130630630630629</v>
      </c>
      <c r="AI66" s="6">
        <f>'"cdf"'!AI43/'"cdf"'!$D43</f>
        <v>0.92454954954954949</v>
      </c>
      <c r="AJ66" s="6">
        <f>'"cdf"'!AJ43/'"cdf"'!$D43</f>
        <v>0.90990990990990983</v>
      </c>
      <c r="AK66" s="6">
        <f>'"cdf"'!AK43/'"cdf"'!$D43</f>
        <v>0.894144144144144</v>
      </c>
      <c r="AL66" s="6">
        <f>'"cdf"'!AL43/'"cdf"'!$D43</f>
        <v>0.87274774774774777</v>
      </c>
      <c r="AM66" s="6">
        <f>'"cdf"'!AM43/'"cdf"'!$D43</f>
        <v>0.84909909909909909</v>
      </c>
      <c r="AN66" s="6">
        <f>'"cdf"'!AN43/'"cdf"'!$D43</f>
        <v>0.82207207207207222</v>
      </c>
      <c r="AO66" s="6">
        <f>'"cdf"'!AO43/'"cdf"'!$D43</f>
        <v>0.78716216216216239</v>
      </c>
      <c r="AP66" s="6">
        <f>'"cdf"'!AP43/'"cdf"'!$D43</f>
        <v>0.73986486486486491</v>
      </c>
      <c r="AQ66" s="6">
        <f>'"cdf"'!AQ43/'"cdf"'!$D43</f>
        <v>0.65765765765765749</v>
      </c>
      <c r="AR66" s="6">
        <f>'"cdf"'!AR43/'"cdf"'!$D43</f>
        <v>0.28378378378378416</v>
      </c>
      <c r="AS66" s="6">
        <f>'"cdf"'!AS43/'"cdf"'!$D43</f>
        <v>0.20720720720720734</v>
      </c>
      <c r="AT66" s="6">
        <f>'"cdf"'!AT43/'"cdf"'!$D43</f>
        <v>0.13738738738738759</v>
      </c>
      <c r="AU66" s="6">
        <f>'"cdf"'!AU43/'"cdf"'!$D43</f>
        <v>0.10923423423423433</v>
      </c>
      <c r="AV66" s="6">
        <f>'"cdf"'!AV43/'"cdf"'!$D43</f>
        <v>9.234234234234244E-2</v>
      </c>
      <c r="AW66" s="6">
        <f>'"cdf"'!AW43/'"cdf"'!$D43</f>
        <v>7.4324324324324384E-2</v>
      </c>
      <c r="AX66" s="6">
        <f>'"cdf"'!AX43/'"cdf"'!$D43</f>
        <v>6.3063063063063113E-2</v>
      </c>
      <c r="AY66" s="6">
        <f>'"cdf"'!AY43/'"cdf"'!$D43</f>
        <v>5.1801801801801849E-2</v>
      </c>
      <c r="AZ66" s="6">
        <f>'"cdf"'!AZ43/'"cdf"'!$D43</f>
        <v>4.8423423423423484E-2</v>
      </c>
      <c r="BA66" s="6">
        <f>'"cdf"'!BA43/'"cdf"'!$D43</f>
        <v>4.617117117117122E-2</v>
      </c>
      <c r="BB66" s="6">
        <f>'"cdf"'!BB43/'"cdf"'!$D43</f>
        <v>4.2792792792792855E-2</v>
      </c>
      <c r="BC66" s="6">
        <f>'"cdf"'!BC43/'"cdf"'!$D43</f>
        <v>4.1666666666666727E-2</v>
      </c>
      <c r="BD66" s="6">
        <f>'"cdf"'!BD43/'"cdf"'!$D43</f>
        <v>3.8288288288288369E-2</v>
      </c>
      <c r="BE66" s="6">
        <f>'"cdf"'!BE43/'"cdf"'!$D43</f>
        <v>3.6036036036036098E-2</v>
      </c>
      <c r="BF66" s="6">
        <f>'"cdf"'!BF43/'"cdf"'!$D43</f>
        <v>3.6036036036036098E-2</v>
      </c>
      <c r="BG66" s="6">
        <f>'"cdf"'!BG43/'"cdf"'!$D43</f>
        <v>3.4909909909909977E-2</v>
      </c>
      <c r="BH66" s="6">
        <f>'"cdf"'!BH43/'"cdf"'!$D43</f>
        <v>3.265765765765772E-2</v>
      </c>
      <c r="BI66" s="6">
        <f>'"cdf"'!BI43/'"cdf"'!$D43</f>
        <v>3.0405405405405459E-2</v>
      </c>
      <c r="BJ66" s="6">
        <f>'"cdf"'!BJ43/'"cdf"'!$D43</f>
        <v>2.8153153153153199E-2</v>
      </c>
      <c r="BK66" s="6">
        <f>'"cdf"'!BK43/'"cdf"'!$D43</f>
        <v>2.7027027027027074E-2</v>
      </c>
      <c r="BL66" s="6">
        <f>'"cdf"'!BL43/'"cdf"'!$D43</f>
        <v>2.5900900900900945E-2</v>
      </c>
      <c r="BM66" s="6">
        <f>'"cdf"'!BM43/'"cdf"'!$D43</f>
        <v>2.477477477477482E-2</v>
      </c>
      <c r="BN66" s="6">
        <f>'"cdf"'!BN43/'"cdf"'!$D43</f>
        <v>2.252252252252256E-2</v>
      </c>
      <c r="BO66" s="6">
        <f>'"cdf"'!BO43/'"cdf"'!$D43</f>
        <v>2.252252252252256E-2</v>
      </c>
      <c r="BP66" s="6">
        <f>'"cdf"'!BP43/'"cdf"'!$D43</f>
        <v>2.0270270270270303E-2</v>
      </c>
      <c r="BQ66" s="6">
        <f>'"cdf"'!BQ43/'"cdf"'!$D43</f>
        <v>2.0270270270270303E-2</v>
      </c>
      <c r="BR66" s="6">
        <f>'"cdf"'!BR43/'"cdf"'!$D43</f>
        <v>1.9144144144144171E-2</v>
      </c>
      <c r="BS66" s="6">
        <f>'"cdf"'!BS43/'"cdf"'!$D43</f>
        <v>1.8018018018018046E-2</v>
      </c>
      <c r="BT66" s="6">
        <f>'"cdf"'!BT43/'"cdf"'!$D43</f>
        <v>1.8018018018018046E-2</v>
      </c>
      <c r="BU66" s="7">
        <f>'"cdf"'!BU43/'"cdf"'!$D43</f>
        <v>1.6891891891891917E-2</v>
      </c>
      <c r="BW66" s="14">
        <f t="shared" si="22"/>
        <v>30</v>
      </c>
      <c r="BX66" s="14">
        <f t="shared" si="22"/>
        <v>36</v>
      </c>
      <c r="BY66" s="14">
        <f t="shared" si="22"/>
        <v>39</v>
      </c>
      <c r="BZ66" s="14">
        <f t="shared" si="22"/>
        <v>41</v>
      </c>
      <c r="CA66" s="14">
        <f t="shared" si="22"/>
        <v>41</v>
      </c>
      <c r="CB66" s="14">
        <f t="shared" si="22"/>
        <v>41</v>
      </c>
      <c r="CC66" s="14">
        <f t="shared" si="22"/>
        <v>41</v>
      </c>
      <c r="CD66" s="14">
        <f t="shared" si="22"/>
        <v>42</v>
      </c>
      <c r="CE66" s="14">
        <f t="shared" si="22"/>
        <v>43</v>
      </c>
      <c r="CF66" s="14">
        <f t="shared" si="22"/>
        <v>49</v>
      </c>
      <c r="CG66" s="14">
        <f t="shared" si="22"/>
        <v>59</v>
      </c>
      <c r="CI66" s="14">
        <f t="shared" si="11"/>
        <v>59.100000000000023</v>
      </c>
      <c r="CJ66" s="14">
        <f t="shared" si="12"/>
        <v>65.961904761904762</v>
      </c>
      <c r="CK66" s="14">
        <f t="shared" si="13"/>
        <v>68.785714285714278</v>
      </c>
      <c r="CL66" s="14">
        <f t="shared" si="14"/>
        <v>70.020481927710847</v>
      </c>
      <c r="CM66" s="14">
        <f t="shared" si="15"/>
        <v>70.287951807228922</v>
      </c>
      <c r="CN66" s="14">
        <f t="shared" si="16"/>
        <v>70.555421686746982</v>
      </c>
      <c r="CO66" s="14">
        <f t="shared" si="17"/>
        <v>70.822891566265071</v>
      </c>
      <c r="CP66" s="14">
        <f t="shared" si="18"/>
        <v>71.441176470588232</v>
      </c>
      <c r="CQ66" s="14">
        <f t="shared" si="19"/>
        <v>72.819354838709671</v>
      </c>
      <c r="CR66" s="14">
        <f t="shared" si="20"/>
        <v>78.533333333333317</v>
      </c>
      <c r="CS66" s="14">
        <f t="shared" si="21"/>
        <v>88.180000000000035</v>
      </c>
      <c r="CU66" s="14">
        <f t="shared" si="23"/>
        <v>-10.899999999999977</v>
      </c>
      <c r="CV66" s="14">
        <f t="shared" si="23"/>
        <v>-4.038095238095238</v>
      </c>
      <c r="CW66" s="14">
        <f t="shared" si="23"/>
        <v>-1.2142857142857224</v>
      </c>
      <c r="CX66" s="14">
        <f t="shared" si="23"/>
        <v>2.0481927710847003E-2</v>
      </c>
      <c r="CY66" s="14">
        <f t="shared" si="23"/>
        <v>0.28795180722892155</v>
      </c>
      <c r="CZ66" s="14">
        <f t="shared" si="23"/>
        <v>0.55542168674698189</v>
      </c>
      <c r="DA66" s="14">
        <f t="shared" si="23"/>
        <v>0.82289156626507065</v>
      </c>
      <c r="DB66" s="14">
        <f t="shared" si="23"/>
        <v>1.441176470588232</v>
      </c>
      <c r="DC66" s="14">
        <f t="shared" si="23"/>
        <v>2.8193548387096712</v>
      </c>
      <c r="DD66" s="14">
        <f t="shared" si="23"/>
        <v>8.5333333333333172</v>
      </c>
      <c r="DE66" s="14">
        <f t="shared" si="23"/>
        <v>18.180000000000035</v>
      </c>
      <c r="DG66" s="14">
        <f>CU66/$B66</f>
        <v>-0.15571428571428539</v>
      </c>
      <c r="DH66" s="14">
        <f>CV66/$B66</f>
        <v>-5.7687074829931968E-2</v>
      </c>
      <c r="DI66" s="14">
        <f>CW66/$B66</f>
        <v>-1.7346938775510318E-2</v>
      </c>
      <c r="DJ66" s="14">
        <f>CX66/$B66</f>
        <v>2.9259896729781431E-4</v>
      </c>
      <c r="DK66" s="14">
        <f>CY66/$B66</f>
        <v>4.113597246127451E-3</v>
      </c>
      <c r="DL66" s="14">
        <f>CZ66/$B66</f>
        <v>7.9345955249568844E-3</v>
      </c>
      <c r="DM66" s="14">
        <f>DA66/$B66</f>
        <v>1.1755593803786723E-2</v>
      </c>
      <c r="DN66" s="14">
        <f>DB66/$B66</f>
        <v>2.0588235294117598E-2</v>
      </c>
      <c r="DO66" s="14">
        <f>DC66/$B66</f>
        <v>4.0276497695852446E-2</v>
      </c>
      <c r="DP66" s="14">
        <f>DD66/$B66</f>
        <v>0.12190476190476167</v>
      </c>
      <c r="DQ66" s="14">
        <f>DE66/$B66</f>
        <v>0.25971428571428623</v>
      </c>
      <c r="DT66">
        <v>2824</v>
      </c>
    </row>
    <row r="67" spans="1:124" x14ac:dyDescent="0.25">
      <c r="A67">
        <v>42</v>
      </c>
      <c r="B67">
        <v>71</v>
      </c>
      <c r="C67" s="5">
        <f>SUM(pdf!C44:$BU44)</f>
        <v>0.99999999999999933</v>
      </c>
      <c r="D67" s="6">
        <f>'"cdf"'!D44/'"cdf"'!$D44</f>
        <v>1</v>
      </c>
      <c r="E67" s="6">
        <f>'"cdf"'!E44/'"cdf"'!$D44</f>
        <v>1</v>
      </c>
      <c r="F67" s="6">
        <f>'"cdf"'!F44/'"cdf"'!$D44</f>
        <v>1</v>
      </c>
      <c r="G67" s="6">
        <f>'"cdf"'!G44/'"cdf"'!$D44</f>
        <v>1</v>
      </c>
      <c r="H67" s="6">
        <f>'"cdf"'!H44/'"cdf"'!$D44</f>
        <v>1</v>
      </c>
      <c r="I67" s="6">
        <f>'"cdf"'!I44/'"cdf"'!$D44</f>
        <v>1</v>
      </c>
      <c r="J67" s="6">
        <f>'"cdf"'!J44/'"cdf"'!$D44</f>
        <v>1</v>
      </c>
      <c r="K67" s="6">
        <f>'"cdf"'!K44/'"cdf"'!$D44</f>
        <v>1</v>
      </c>
      <c r="L67" s="6">
        <f>'"cdf"'!L44/'"cdf"'!$D44</f>
        <v>1</v>
      </c>
      <c r="M67" s="6">
        <f>'"cdf"'!M44/'"cdf"'!$D44</f>
        <v>1</v>
      </c>
      <c r="N67" s="6">
        <f>'"cdf"'!N44/'"cdf"'!$D44</f>
        <v>1</v>
      </c>
      <c r="O67" s="6">
        <f>'"cdf"'!O44/'"cdf"'!$D44</f>
        <v>1</v>
      </c>
      <c r="P67" s="6">
        <f>'"cdf"'!P44/'"cdf"'!$D44</f>
        <v>1</v>
      </c>
      <c r="Q67" s="6">
        <f>'"cdf"'!Q44/'"cdf"'!$D44</f>
        <v>1</v>
      </c>
      <c r="R67" s="6">
        <f>'"cdf"'!R44/'"cdf"'!$D44</f>
        <v>1</v>
      </c>
      <c r="S67" s="6">
        <f>'"cdf"'!S44/'"cdf"'!$D44</f>
        <v>1</v>
      </c>
      <c r="T67" s="6">
        <f>'"cdf"'!T44/'"cdf"'!$D44</f>
        <v>1</v>
      </c>
      <c r="U67" s="6">
        <f>'"cdf"'!U44/'"cdf"'!$D44</f>
        <v>0.99817850637522765</v>
      </c>
      <c r="V67" s="6">
        <f>'"cdf"'!V44/'"cdf"'!$D44</f>
        <v>0.99817850637522765</v>
      </c>
      <c r="W67" s="6">
        <f>'"cdf"'!W44/'"cdf"'!$D44</f>
        <v>0.99453551912568305</v>
      </c>
      <c r="X67" s="6">
        <f>'"cdf"'!X44/'"cdf"'!$D44</f>
        <v>0.99453551912568305</v>
      </c>
      <c r="Y67" s="6">
        <f>'"cdf"'!Y44/'"cdf"'!$D44</f>
        <v>0.99453551912568305</v>
      </c>
      <c r="Z67" s="6">
        <f>'"cdf"'!Z44/'"cdf"'!$D44</f>
        <v>0.98724954462659387</v>
      </c>
      <c r="AA67" s="6">
        <f>'"cdf"'!AA44/'"cdf"'!$D44</f>
        <v>0.98360655737704938</v>
      </c>
      <c r="AB67" s="6">
        <f>'"cdf"'!AB44/'"cdf"'!$D44</f>
        <v>0.98178506375227703</v>
      </c>
      <c r="AC67" s="6">
        <f>'"cdf"'!AC44/'"cdf"'!$D44</f>
        <v>0.97632058287796009</v>
      </c>
      <c r="AD67" s="6">
        <f>'"cdf"'!AD44/'"cdf"'!$D44</f>
        <v>0.97267759562841538</v>
      </c>
      <c r="AE67" s="6">
        <f>'"cdf"'!AE44/'"cdf"'!$D44</f>
        <v>0.96903460837887079</v>
      </c>
      <c r="AF67" s="6">
        <f>'"cdf"'!AF44/'"cdf"'!$D44</f>
        <v>0.9617486338797816</v>
      </c>
      <c r="AG67" s="6">
        <f>'"cdf"'!AG44/'"cdf"'!$D44</f>
        <v>0.9544626593806923</v>
      </c>
      <c r="AH67" s="6">
        <f>'"cdf"'!AH44/'"cdf"'!$D44</f>
        <v>0.947176684881603</v>
      </c>
      <c r="AI67" s="6">
        <f>'"cdf"'!AI44/'"cdf"'!$D44</f>
        <v>0.93260473588342452</v>
      </c>
      <c r="AJ67" s="6">
        <f>'"cdf"'!AJ44/'"cdf"'!$D44</f>
        <v>0.92349726775956298</v>
      </c>
      <c r="AK67" s="6">
        <f>'"cdf"'!AK44/'"cdf"'!$D44</f>
        <v>0.91621129326047379</v>
      </c>
      <c r="AL67" s="6">
        <f>'"cdf"'!AL44/'"cdf"'!$D44</f>
        <v>0.90346083788706755</v>
      </c>
      <c r="AM67" s="6">
        <f>'"cdf"'!AM44/'"cdf"'!$D44</f>
        <v>0.88342440801457212</v>
      </c>
      <c r="AN67" s="6">
        <f>'"cdf"'!AN44/'"cdf"'!$D44</f>
        <v>0.87613843351548282</v>
      </c>
      <c r="AO67" s="6">
        <f>'"cdf"'!AO44/'"cdf"'!$D44</f>
        <v>0.84699453551912574</v>
      </c>
      <c r="AP67" s="6">
        <f>'"cdf"'!AP44/'"cdf"'!$D44</f>
        <v>0.81420765027322417</v>
      </c>
      <c r="AQ67" s="6">
        <f>'"cdf"'!AQ44/'"cdf"'!$D44</f>
        <v>0.75956284153005438</v>
      </c>
      <c r="AR67" s="6">
        <f>'"cdf"'!AR44/'"cdf"'!$D44</f>
        <v>0.62295081967213084</v>
      </c>
      <c r="AS67" s="6">
        <f>'"cdf"'!AS44/'"cdf"'!$D44</f>
        <v>0.26775956284153002</v>
      </c>
      <c r="AT67" s="6">
        <f>'"cdf"'!AT44/'"cdf"'!$D44</f>
        <v>0.20218579234972667</v>
      </c>
      <c r="AU67" s="6">
        <f>'"cdf"'!AU44/'"cdf"'!$D44</f>
        <v>0.15482695810564659</v>
      </c>
      <c r="AV67" s="6">
        <f>'"cdf"'!AV44/'"cdf"'!$D44</f>
        <v>0.13114754098360651</v>
      </c>
      <c r="AW67" s="6">
        <f>'"cdf"'!AW44/'"cdf"'!$D44</f>
        <v>9.6539162112932522E-2</v>
      </c>
      <c r="AX67" s="6">
        <f>'"cdf"'!AX44/'"cdf"'!$D44</f>
        <v>8.378870673952632E-2</v>
      </c>
      <c r="AY67" s="6">
        <f>'"cdf"'!AY44/'"cdf"'!$D44</f>
        <v>8.0145719489981698E-2</v>
      </c>
      <c r="AZ67" s="6">
        <f>'"cdf"'!AZ44/'"cdf"'!$D44</f>
        <v>7.2859744990892442E-2</v>
      </c>
      <c r="BA67" s="6">
        <f>'"cdf"'!BA44/'"cdf"'!$D44</f>
        <v>5.8287795992713928E-2</v>
      </c>
      <c r="BB67" s="6">
        <f>'"cdf"'!BB44/'"cdf"'!$D44</f>
        <v>5.6466302367941618E-2</v>
      </c>
      <c r="BC67" s="6">
        <f>'"cdf"'!BC44/'"cdf"'!$D44</f>
        <v>5.46448087431693E-2</v>
      </c>
      <c r="BD67" s="6">
        <f>'"cdf"'!BD44/'"cdf"'!$D44</f>
        <v>5.2823315118396989E-2</v>
      </c>
      <c r="BE67" s="6">
        <f>'"cdf"'!BE44/'"cdf"'!$D44</f>
        <v>5.2823315118396989E-2</v>
      </c>
      <c r="BF67" s="6">
        <f>'"cdf"'!BF44/'"cdf"'!$D44</f>
        <v>5.1001821493624672E-2</v>
      </c>
      <c r="BG67" s="6">
        <f>'"cdf"'!BG44/'"cdf"'!$D44</f>
        <v>4.553734061930774E-2</v>
      </c>
      <c r="BH67" s="6">
        <f>'"cdf"'!BH44/'"cdf"'!$D44</f>
        <v>4.1894353369763125E-2</v>
      </c>
      <c r="BI67" s="6">
        <f>'"cdf"'!BI44/'"cdf"'!$D44</f>
        <v>4.1894353369763125E-2</v>
      </c>
      <c r="BJ67" s="6">
        <f>'"cdf"'!BJ44/'"cdf"'!$D44</f>
        <v>4.1894353369763125E-2</v>
      </c>
      <c r="BK67" s="6">
        <f>'"cdf"'!BK44/'"cdf"'!$D44</f>
        <v>4.1894353369763125E-2</v>
      </c>
      <c r="BL67" s="6">
        <f>'"cdf"'!BL44/'"cdf"'!$D44</f>
        <v>4.1894353369763125E-2</v>
      </c>
      <c r="BM67" s="6">
        <f>'"cdf"'!BM44/'"cdf"'!$D44</f>
        <v>3.8251366120218518E-2</v>
      </c>
      <c r="BN67" s="6">
        <f>'"cdf"'!BN44/'"cdf"'!$D44</f>
        <v>3.64298724954462E-2</v>
      </c>
      <c r="BO67" s="6">
        <f>'"cdf"'!BO44/'"cdf"'!$D44</f>
        <v>3.64298724954462E-2</v>
      </c>
      <c r="BP67" s="6">
        <f>'"cdf"'!BP44/'"cdf"'!$D44</f>
        <v>3.64298724954462E-2</v>
      </c>
      <c r="BQ67" s="6">
        <f>'"cdf"'!BQ44/'"cdf"'!$D44</f>
        <v>3.64298724954462E-2</v>
      </c>
      <c r="BR67" s="6">
        <f>'"cdf"'!BR44/'"cdf"'!$D44</f>
        <v>3.64298724954462E-2</v>
      </c>
      <c r="BS67" s="6">
        <f>'"cdf"'!BS44/'"cdf"'!$D44</f>
        <v>3.64298724954462E-2</v>
      </c>
      <c r="BT67" s="6">
        <f>'"cdf"'!BT44/'"cdf"'!$D44</f>
        <v>3.64298724954462E-2</v>
      </c>
      <c r="BU67" s="7">
        <f>'"cdf"'!BU44/'"cdf"'!$D44</f>
        <v>3.2786885245901586E-2</v>
      </c>
      <c r="BW67" s="14">
        <f t="shared" si="22"/>
        <v>31</v>
      </c>
      <c r="BX67" s="14">
        <f t="shared" si="22"/>
        <v>38</v>
      </c>
      <c r="BY67" s="14">
        <f t="shared" si="22"/>
        <v>41</v>
      </c>
      <c r="BZ67" s="14">
        <f t="shared" si="22"/>
        <v>41</v>
      </c>
      <c r="CA67" s="14">
        <f t="shared" si="22"/>
        <v>42</v>
      </c>
      <c r="CB67" s="14">
        <f t="shared" si="22"/>
        <v>42</v>
      </c>
      <c r="CC67" s="14">
        <f t="shared" si="22"/>
        <v>42</v>
      </c>
      <c r="CD67" s="14">
        <f t="shared" si="22"/>
        <v>43</v>
      </c>
      <c r="CE67" s="14">
        <f t="shared" si="22"/>
        <v>45</v>
      </c>
      <c r="CF67" s="14">
        <f t="shared" si="22"/>
        <v>56</v>
      </c>
      <c r="CG67" s="14">
        <f t="shared" si="22"/>
        <v>71</v>
      </c>
      <c r="CI67" s="14">
        <f t="shared" si="11"/>
        <v>60.612500000000026</v>
      </c>
      <c r="CJ67" s="14">
        <f t="shared" si="12"/>
        <v>67.896874999999994</v>
      </c>
      <c r="CK67" s="14">
        <f t="shared" si="13"/>
        <v>70.069999999999993</v>
      </c>
      <c r="CL67" s="14">
        <f t="shared" si="14"/>
        <v>70.802000000000007</v>
      </c>
      <c r="CM67" s="14">
        <f t="shared" si="15"/>
        <v>71.205384615384617</v>
      </c>
      <c r="CN67" s="14">
        <f t="shared" si="16"/>
        <v>71.486923076923077</v>
      </c>
      <c r="CO67" s="14">
        <f t="shared" si="17"/>
        <v>71.768461538461537</v>
      </c>
      <c r="CP67" s="14">
        <f t="shared" si="18"/>
        <v>72.270833333333329</v>
      </c>
      <c r="CQ67" s="14">
        <f t="shared" si="19"/>
        <v>74.203846153846143</v>
      </c>
      <c r="CR67" s="14">
        <f t="shared" si="20"/>
        <v>85.18333333333328</v>
      </c>
      <c r="CS67" s="14">
        <f t="shared" si="21"/>
        <v>100</v>
      </c>
      <c r="CU67" s="14">
        <f t="shared" si="23"/>
        <v>-10.387499999999974</v>
      </c>
      <c r="CV67" s="14">
        <f t="shared" si="23"/>
        <v>-3.1031250000000057</v>
      </c>
      <c r="CW67" s="14">
        <f t="shared" si="23"/>
        <v>-0.93000000000000682</v>
      </c>
      <c r="CX67" s="14">
        <f t="shared" si="23"/>
        <v>-0.19799999999999329</v>
      </c>
      <c r="CY67" s="14">
        <f t="shared" si="23"/>
        <v>0.20538461538461661</v>
      </c>
      <c r="CZ67" s="14">
        <f t="shared" si="23"/>
        <v>0.48692307692307679</v>
      </c>
      <c r="DA67" s="14">
        <f t="shared" si="23"/>
        <v>0.76846153846153697</v>
      </c>
      <c r="DB67" s="14">
        <f t="shared" si="23"/>
        <v>1.2708333333333286</v>
      </c>
      <c r="DC67" s="14">
        <f t="shared" si="23"/>
        <v>3.2038461538461434</v>
      </c>
      <c r="DD67" s="14">
        <f t="shared" si="23"/>
        <v>14.18333333333328</v>
      </c>
      <c r="DE67" s="14">
        <f t="shared" si="23"/>
        <v>29</v>
      </c>
      <c r="DG67" s="14">
        <f>CU67/$B67</f>
        <v>-0.14630281690140809</v>
      </c>
      <c r="DH67" s="14">
        <f>CV67/$B67</f>
        <v>-4.3705985915493038E-2</v>
      </c>
      <c r="DI67" s="14">
        <f>CW67/$B67</f>
        <v>-1.3098591549295871E-2</v>
      </c>
      <c r="DJ67" s="14">
        <f>CX67/$B67</f>
        <v>-2.7887323943661026E-3</v>
      </c>
      <c r="DK67" s="14">
        <f>CY67/$B67</f>
        <v>2.8927410617551634E-3</v>
      </c>
      <c r="DL67" s="14">
        <f>CZ67/$B67</f>
        <v>6.8580715059588281E-3</v>
      </c>
      <c r="DM67" s="14">
        <f>DA67/$B67</f>
        <v>1.0823401950162492E-2</v>
      </c>
      <c r="DN67" s="14">
        <f>DB67/$B67</f>
        <v>1.7899061032863782E-2</v>
      </c>
      <c r="DO67" s="14">
        <f>DC67/$B67</f>
        <v>4.5124593716142865E-2</v>
      </c>
      <c r="DP67" s="14">
        <f>DD67/$B67</f>
        <v>0.19976525821596169</v>
      </c>
      <c r="DQ67" s="14">
        <f>DE67/$B67</f>
        <v>0.40845070422535212</v>
      </c>
      <c r="DT67">
        <v>1580</v>
      </c>
    </row>
    <row r="68" spans="1:124" x14ac:dyDescent="0.25">
      <c r="A68">
        <v>43</v>
      </c>
      <c r="B68">
        <v>72</v>
      </c>
      <c r="C68" s="5">
        <f>SUM(pdf!C45:$BU45)</f>
        <v>0.99999999999999933</v>
      </c>
      <c r="D68" s="6">
        <f>'"cdf"'!D45/'"cdf"'!$D45</f>
        <v>1</v>
      </c>
      <c r="E68" s="6">
        <f>'"cdf"'!E45/'"cdf"'!$D45</f>
        <v>1</v>
      </c>
      <c r="F68" s="6">
        <f>'"cdf"'!F45/'"cdf"'!$D45</f>
        <v>1</v>
      </c>
      <c r="G68" s="6">
        <f>'"cdf"'!G45/'"cdf"'!$D45</f>
        <v>1</v>
      </c>
      <c r="H68" s="6">
        <f>'"cdf"'!H45/'"cdf"'!$D45</f>
        <v>1</v>
      </c>
      <c r="I68" s="6">
        <f>'"cdf"'!I45/'"cdf"'!$D45</f>
        <v>1</v>
      </c>
      <c r="J68" s="6">
        <f>'"cdf"'!J45/'"cdf"'!$D45</f>
        <v>1</v>
      </c>
      <c r="K68" s="6">
        <f>'"cdf"'!K45/'"cdf"'!$D45</f>
        <v>1</v>
      </c>
      <c r="L68" s="6">
        <f>'"cdf"'!L45/'"cdf"'!$D45</f>
        <v>1</v>
      </c>
      <c r="M68" s="6">
        <f>'"cdf"'!M45/'"cdf"'!$D45</f>
        <v>1</v>
      </c>
      <c r="N68" s="6">
        <f>'"cdf"'!N45/'"cdf"'!$D45</f>
        <v>1</v>
      </c>
      <c r="O68" s="6">
        <f>'"cdf"'!O45/'"cdf"'!$D45</f>
        <v>1</v>
      </c>
      <c r="P68" s="6">
        <f>'"cdf"'!P45/'"cdf"'!$D45</f>
        <v>1</v>
      </c>
      <c r="Q68" s="6">
        <f>'"cdf"'!Q45/'"cdf"'!$D45</f>
        <v>1</v>
      </c>
      <c r="R68" s="6">
        <f>'"cdf"'!R45/'"cdf"'!$D45</f>
        <v>0.99867021276595758</v>
      </c>
      <c r="S68" s="6">
        <f>'"cdf"'!S45/'"cdf"'!$D45</f>
        <v>0.99867021276595758</v>
      </c>
      <c r="T68" s="6">
        <f>'"cdf"'!T45/'"cdf"'!$D45</f>
        <v>0.99867021276595758</v>
      </c>
      <c r="U68" s="6">
        <f>'"cdf"'!U45/'"cdf"'!$D45</f>
        <v>0.99734042553191493</v>
      </c>
      <c r="V68" s="6">
        <f>'"cdf"'!V45/'"cdf"'!$D45</f>
        <v>0.99335106382978722</v>
      </c>
      <c r="W68" s="6">
        <f>'"cdf"'!W45/'"cdf"'!$D45</f>
        <v>0.99069148936170215</v>
      </c>
      <c r="X68" s="6">
        <f>'"cdf"'!X45/'"cdf"'!$D45</f>
        <v>0.98670212765957444</v>
      </c>
      <c r="Y68" s="6">
        <f>'"cdf"'!Y45/'"cdf"'!$D45</f>
        <v>0.9853723404255319</v>
      </c>
      <c r="Z68" s="6">
        <f>'"cdf"'!Z45/'"cdf"'!$D45</f>
        <v>0.9853723404255319</v>
      </c>
      <c r="AA68" s="6">
        <f>'"cdf"'!AA45/'"cdf"'!$D45</f>
        <v>0.98404255319148937</v>
      </c>
      <c r="AB68" s="6">
        <f>'"cdf"'!AB45/'"cdf"'!$D45</f>
        <v>0.97606382978723405</v>
      </c>
      <c r="AC68" s="6">
        <f>'"cdf"'!AC45/'"cdf"'!$D45</f>
        <v>0.97207446808510634</v>
      </c>
      <c r="AD68" s="6">
        <f>'"cdf"'!AD45/'"cdf"'!$D45</f>
        <v>0.9667553191489362</v>
      </c>
      <c r="AE68" s="6">
        <f>'"cdf"'!AE45/'"cdf"'!$D45</f>
        <v>0.95877659574468077</v>
      </c>
      <c r="AF68" s="6">
        <f>'"cdf"'!AF45/'"cdf"'!$D45</f>
        <v>0.95079787234042545</v>
      </c>
      <c r="AG68" s="6">
        <f>'"cdf"'!AG45/'"cdf"'!$D45</f>
        <v>0.94813829787234039</v>
      </c>
      <c r="AH68" s="6">
        <f>'"cdf"'!AH45/'"cdf"'!$D45</f>
        <v>0.93882978723404242</v>
      </c>
      <c r="AI68" s="6">
        <f>'"cdf"'!AI45/'"cdf"'!$D45</f>
        <v>0.92420212765957421</v>
      </c>
      <c r="AJ68" s="6">
        <f>'"cdf"'!AJ45/'"cdf"'!$D45</f>
        <v>0.91356382978723394</v>
      </c>
      <c r="AK68" s="6">
        <f>'"cdf"'!AK45/'"cdf"'!$D45</f>
        <v>0.89627659574468055</v>
      </c>
      <c r="AL68" s="6">
        <f>'"cdf"'!AL45/'"cdf"'!$D45</f>
        <v>0.88031914893617003</v>
      </c>
      <c r="AM68" s="6">
        <f>'"cdf"'!AM45/'"cdf"'!$D45</f>
        <v>0.86303191489361664</v>
      </c>
      <c r="AN68" s="6">
        <f>'"cdf"'!AN45/'"cdf"'!$D45</f>
        <v>0.847074468085106</v>
      </c>
      <c r="AO68" s="6">
        <f>'"cdf"'!AO45/'"cdf"'!$D45</f>
        <v>0.83776595744680826</v>
      </c>
      <c r="AP68" s="6">
        <f>'"cdf"'!AP45/'"cdf"'!$D45</f>
        <v>0.81781914893616992</v>
      </c>
      <c r="AQ68" s="6">
        <f>'"cdf"'!AQ45/'"cdf"'!$D45</f>
        <v>0.78191489361702105</v>
      </c>
      <c r="AR68" s="6">
        <f>'"cdf"'!AR45/'"cdf"'!$D45</f>
        <v>0.73138297872340385</v>
      </c>
      <c r="AS68" s="6">
        <f>'"cdf"'!AS45/'"cdf"'!$D45</f>
        <v>0.6409574468085103</v>
      </c>
      <c r="AT68" s="6">
        <f>'"cdf"'!AT45/'"cdf"'!$D45</f>
        <v>0.28457446808510672</v>
      </c>
      <c r="AU68" s="6">
        <f>'"cdf"'!AU45/'"cdf"'!$D45</f>
        <v>0.2194148936170216</v>
      </c>
      <c r="AV68" s="6">
        <f>'"cdf"'!AV45/'"cdf"'!$D45</f>
        <v>0.16755319148936193</v>
      </c>
      <c r="AW68" s="6">
        <f>'"cdf"'!AW45/'"cdf"'!$D45</f>
        <v>0.11037234042553216</v>
      </c>
      <c r="AX68" s="6">
        <f>'"cdf"'!AX45/'"cdf"'!$D45</f>
        <v>8.5106382978723569E-2</v>
      </c>
      <c r="AY68" s="6">
        <f>'"cdf"'!AY45/'"cdf"'!$D45</f>
        <v>7.1808510638298018E-2</v>
      </c>
      <c r="AZ68" s="6">
        <f>'"cdf"'!AZ45/'"cdf"'!$D45</f>
        <v>5.7180851063829898E-2</v>
      </c>
      <c r="BA68" s="6">
        <f>'"cdf"'!BA45/'"cdf"'!$D45</f>
        <v>4.7872340425532019E-2</v>
      </c>
      <c r="BB68" s="6">
        <f>'"cdf"'!BB45/'"cdf"'!$D45</f>
        <v>4.1223404255319257E-2</v>
      </c>
      <c r="BC68" s="6">
        <f>'"cdf"'!BC45/'"cdf"'!$D45</f>
        <v>3.9893617021276702E-2</v>
      </c>
      <c r="BD68" s="6">
        <f>'"cdf"'!BD45/'"cdf"'!$D45</f>
        <v>3.7234042553191585E-2</v>
      </c>
      <c r="BE68" s="6">
        <f>'"cdf"'!BE45/'"cdf"'!$D45</f>
        <v>3.590425531914903E-2</v>
      </c>
      <c r="BF68" s="6">
        <f>'"cdf"'!BF45/'"cdf"'!$D45</f>
        <v>3.4574468085106475E-2</v>
      </c>
      <c r="BG68" s="6">
        <f>'"cdf"'!BG45/'"cdf"'!$D45</f>
        <v>3.3244680851063919E-2</v>
      </c>
      <c r="BH68" s="6">
        <f>'"cdf"'!BH45/'"cdf"'!$D45</f>
        <v>3.3244680851063919E-2</v>
      </c>
      <c r="BI68" s="6">
        <f>'"cdf"'!BI45/'"cdf"'!$D45</f>
        <v>2.9255319148936251E-2</v>
      </c>
      <c r="BJ68" s="6">
        <f>'"cdf"'!BJ45/'"cdf"'!$D45</f>
        <v>2.5265957446808578E-2</v>
      </c>
      <c r="BK68" s="6">
        <f>'"cdf"'!BK45/'"cdf"'!$D45</f>
        <v>2.2606382978723468E-2</v>
      </c>
      <c r="BL68" s="6">
        <f>'"cdf"'!BL45/'"cdf"'!$D45</f>
        <v>2.2606382978723468E-2</v>
      </c>
      <c r="BM68" s="6">
        <f>'"cdf"'!BM45/'"cdf"'!$D45</f>
        <v>2.127659574468091E-2</v>
      </c>
      <c r="BN68" s="6">
        <f>'"cdf"'!BN45/'"cdf"'!$D45</f>
        <v>1.8617021276595799E-2</v>
      </c>
      <c r="BO68" s="6">
        <f>'"cdf"'!BO45/'"cdf"'!$D45</f>
        <v>1.8617021276595799E-2</v>
      </c>
      <c r="BP68" s="6">
        <f>'"cdf"'!BP45/'"cdf"'!$D45</f>
        <v>1.8617021276595799E-2</v>
      </c>
      <c r="BQ68" s="6">
        <f>'"cdf"'!BQ45/'"cdf"'!$D45</f>
        <v>1.5957446808510686E-2</v>
      </c>
      <c r="BR68" s="6">
        <f>'"cdf"'!BR45/'"cdf"'!$D45</f>
        <v>1.4627659574468129E-2</v>
      </c>
      <c r="BS68" s="6">
        <f>'"cdf"'!BS45/'"cdf"'!$D45</f>
        <v>1.4627659574468129E-2</v>
      </c>
      <c r="BT68" s="6">
        <f>'"cdf"'!BT45/'"cdf"'!$D45</f>
        <v>1.4627659574468129E-2</v>
      </c>
      <c r="BU68" s="7">
        <f>'"cdf"'!BU45/'"cdf"'!$D45</f>
        <v>1.4627659574468129E-2</v>
      </c>
      <c r="BW68" s="14">
        <f t="shared" si="22"/>
        <v>30</v>
      </c>
      <c r="BX68" s="14">
        <f t="shared" si="22"/>
        <v>37</v>
      </c>
      <c r="BY68" s="14">
        <f t="shared" si="22"/>
        <v>41</v>
      </c>
      <c r="BZ68" s="14">
        <f t="shared" si="22"/>
        <v>42</v>
      </c>
      <c r="CA68" s="14">
        <f t="shared" si="22"/>
        <v>43</v>
      </c>
      <c r="CB68" s="14">
        <f t="shared" si="22"/>
        <v>43</v>
      </c>
      <c r="CC68" s="14">
        <f t="shared" si="22"/>
        <v>43</v>
      </c>
      <c r="CD68" s="14">
        <f t="shared" si="22"/>
        <v>44</v>
      </c>
      <c r="CE68" s="14">
        <f t="shared" si="22"/>
        <v>46</v>
      </c>
      <c r="CF68" s="14">
        <f t="shared" si="22"/>
        <v>50</v>
      </c>
      <c r="CG68" s="14">
        <f t="shared" si="22"/>
        <v>58</v>
      </c>
      <c r="CI68" s="14">
        <f t="shared" si="11"/>
        <v>59.3</v>
      </c>
      <c r="CJ68" s="14">
        <f t="shared" si="12"/>
        <v>66.816666666666649</v>
      </c>
      <c r="CK68" s="14">
        <f t="shared" si="13"/>
        <v>70.631578947368411</v>
      </c>
      <c r="CL68" s="14">
        <f t="shared" si="14"/>
        <v>71.900000000000006</v>
      </c>
      <c r="CM68" s="14">
        <f t="shared" si="15"/>
        <v>72.255223880597015</v>
      </c>
      <c r="CN68" s="14">
        <f t="shared" si="16"/>
        <v>72.535820895522392</v>
      </c>
      <c r="CO68" s="14">
        <f t="shared" si="17"/>
        <v>72.816417910447754</v>
      </c>
      <c r="CP68" s="14">
        <f t="shared" si="18"/>
        <v>73.530612244897952</v>
      </c>
      <c r="CQ68" s="14">
        <f t="shared" si="19"/>
        <v>75.306976744186045</v>
      </c>
      <c r="CR68" s="14">
        <f t="shared" si="20"/>
        <v>79.771428571428572</v>
      </c>
      <c r="CS68" s="14">
        <f t="shared" si="21"/>
        <v>87.813333333333361</v>
      </c>
      <c r="CU68" s="14">
        <f t="shared" si="23"/>
        <v>-12.700000000000003</v>
      </c>
      <c r="CV68" s="14">
        <f t="shared" si="23"/>
        <v>-5.1833333333333513</v>
      </c>
      <c r="CW68" s="14">
        <f t="shared" si="23"/>
        <v>-1.3684210526315894</v>
      </c>
      <c r="CX68" s="14">
        <f t="shared" si="23"/>
        <v>-9.9999999999994316E-2</v>
      </c>
      <c r="CY68" s="14">
        <f t="shared" si="23"/>
        <v>0.25522388059701484</v>
      </c>
      <c r="CZ68" s="14">
        <f t="shared" si="23"/>
        <v>0.53582089552239154</v>
      </c>
      <c r="DA68" s="14">
        <f t="shared" si="23"/>
        <v>0.81641791044775402</v>
      </c>
      <c r="DB68" s="14">
        <f t="shared" si="23"/>
        <v>1.5306122448979522</v>
      </c>
      <c r="DC68" s="14">
        <f t="shared" si="23"/>
        <v>3.3069767441860449</v>
      </c>
      <c r="DD68" s="14">
        <f t="shared" si="23"/>
        <v>7.7714285714285722</v>
      </c>
      <c r="DE68" s="14">
        <f t="shared" si="23"/>
        <v>15.813333333333361</v>
      </c>
      <c r="DG68" s="14">
        <f>CU68/$B68</f>
        <v>-0.17638888888888893</v>
      </c>
      <c r="DH68" s="14">
        <f>CV68/$B68</f>
        <v>-7.1990740740740994E-2</v>
      </c>
      <c r="DI68" s="14">
        <f>CW68/$B68</f>
        <v>-1.9005847953216519E-2</v>
      </c>
      <c r="DJ68" s="14">
        <f>CX68/$B68</f>
        <v>-1.38888888888881E-3</v>
      </c>
      <c r="DK68" s="14">
        <f>CY68/$B68</f>
        <v>3.5447761194029839E-3</v>
      </c>
      <c r="DL68" s="14">
        <f>CZ68/$B68</f>
        <v>7.4419568822554384E-3</v>
      </c>
      <c r="DM68" s="14">
        <f>DA68/$B68</f>
        <v>1.1339137645107696E-2</v>
      </c>
      <c r="DN68" s="14">
        <f>DB68/$B68</f>
        <v>2.1258503401360446E-2</v>
      </c>
      <c r="DO68" s="14">
        <f>DC68/$B68</f>
        <v>4.5930232558139515E-2</v>
      </c>
      <c r="DP68" s="14">
        <f>DD68/$B68</f>
        <v>0.10793650793650794</v>
      </c>
      <c r="DQ68" s="14">
        <f>DE68/$B68</f>
        <v>0.21962962962963001</v>
      </c>
      <c r="DT68">
        <v>2192</v>
      </c>
    </row>
    <row r="69" spans="1:124" x14ac:dyDescent="0.25">
      <c r="A69">
        <v>44</v>
      </c>
      <c r="B69">
        <v>73</v>
      </c>
      <c r="C69" s="5">
        <f>SUM(pdf!C46:$BU46)</f>
        <v>0.99999999999999944</v>
      </c>
      <c r="D69" s="6">
        <f>'"cdf"'!D46/'"cdf"'!$D46</f>
        <v>1</v>
      </c>
      <c r="E69" s="6">
        <f>'"cdf"'!E46/'"cdf"'!$D46</f>
        <v>1</v>
      </c>
      <c r="F69" s="6">
        <f>'"cdf"'!F46/'"cdf"'!$D46</f>
        <v>1</v>
      </c>
      <c r="G69" s="6">
        <f>'"cdf"'!G46/'"cdf"'!$D46</f>
        <v>1</v>
      </c>
      <c r="H69" s="6">
        <f>'"cdf"'!H46/'"cdf"'!$D46</f>
        <v>1</v>
      </c>
      <c r="I69" s="6">
        <f>'"cdf"'!I46/'"cdf"'!$D46</f>
        <v>1</v>
      </c>
      <c r="J69" s="6">
        <f>'"cdf"'!J46/'"cdf"'!$D46</f>
        <v>1</v>
      </c>
      <c r="K69" s="6">
        <f>'"cdf"'!K46/'"cdf"'!$D46</f>
        <v>1</v>
      </c>
      <c r="L69" s="6">
        <f>'"cdf"'!L46/'"cdf"'!$D46</f>
        <v>1</v>
      </c>
      <c r="M69" s="6">
        <f>'"cdf"'!M46/'"cdf"'!$D46</f>
        <v>1</v>
      </c>
      <c r="N69" s="6">
        <f>'"cdf"'!N46/'"cdf"'!$D46</f>
        <v>0.99809523809523815</v>
      </c>
      <c r="O69" s="6">
        <f>'"cdf"'!O46/'"cdf"'!$D46</f>
        <v>0.99809523809523815</v>
      </c>
      <c r="P69" s="6">
        <f>'"cdf"'!P46/'"cdf"'!$D46</f>
        <v>0.99809523809523815</v>
      </c>
      <c r="Q69" s="6">
        <f>'"cdf"'!Q46/'"cdf"'!$D46</f>
        <v>0.99809523809523815</v>
      </c>
      <c r="R69" s="6">
        <f>'"cdf"'!R46/'"cdf"'!$D46</f>
        <v>0.99809523809523815</v>
      </c>
      <c r="S69" s="6">
        <f>'"cdf"'!S46/'"cdf"'!$D46</f>
        <v>0.99619047619047618</v>
      </c>
      <c r="T69" s="6">
        <f>'"cdf"'!T46/'"cdf"'!$D46</f>
        <v>0.99619047619047618</v>
      </c>
      <c r="U69" s="6">
        <f>'"cdf"'!U46/'"cdf"'!$D46</f>
        <v>0.99619047619047618</v>
      </c>
      <c r="V69" s="6">
        <f>'"cdf"'!V46/'"cdf"'!$D46</f>
        <v>0.99428571428571433</v>
      </c>
      <c r="W69" s="6">
        <f>'"cdf"'!W46/'"cdf"'!$D46</f>
        <v>0.99238095238095247</v>
      </c>
      <c r="X69" s="6">
        <f>'"cdf"'!X46/'"cdf"'!$D46</f>
        <v>0.99238095238095247</v>
      </c>
      <c r="Y69" s="6">
        <f>'"cdf"'!Y46/'"cdf"'!$D46</f>
        <v>0.98857142857142866</v>
      </c>
      <c r="Z69" s="6">
        <f>'"cdf"'!Z46/'"cdf"'!$D46</f>
        <v>0.98666666666666669</v>
      </c>
      <c r="AA69" s="6">
        <f>'"cdf"'!AA46/'"cdf"'!$D46</f>
        <v>0.98285714285714276</v>
      </c>
      <c r="AB69" s="6">
        <f>'"cdf"'!AB46/'"cdf"'!$D46</f>
        <v>0.98285714285714276</v>
      </c>
      <c r="AC69" s="6">
        <f>'"cdf"'!AC46/'"cdf"'!$D46</f>
        <v>0.97523809523809535</v>
      </c>
      <c r="AD69" s="6">
        <f>'"cdf"'!AD46/'"cdf"'!$D46</f>
        <v>0.97333333333333327</v>
      </c>
      <c r="AE69" s="6">
        <f>'"cdf"'!AE46/'"cdf"'!$D46</f>
        <v>0.96952380952380945</v>
      </c>
      <c r="AF69" s="6">
        <f>'"cdf"'!AF46/'"cdf"'!$D46</f>
        <v>0.96190476190476193</v>
      </c>
      <c r="AG69" s="6">
        <f>'"cdf"'!AG46/'"cdf"'!$D46</f>
        <v>0.95428571428571429</v>
      </c>
      <c r="AH69" s="6">
        <f>'"cdf"'!AH46/'"cdf"'!$D46</f>
        <v>0.95238095238095233</v>
      </c>
      <c r="AI69" s="6">
        <f>'"cdf"'!AI46/'"cdf"'!$D46</f>
        <v>0.94666666666666666</v>
      </c>
      <c r="AJ69" s="6">
        <f>'"cdf"'!AJ46/'"cdf"'!$D46</f>
        <v>0.93523809523809531</v>
      </c>
      <c r="AK69" s="6">
        <f>'"cdf"'!AK46/'"cdf"'!$D46</f>
        <v>0.9123809523809524</v>
      </c>
      <c r="AL69" s="6">
        <f>'"cdf"'!AL46/'"cdf"'!$D46</f>
        <v>0.8933333333333332</v>
      </c>
      <c r="AM69" s="6">
        <f>'"cdf"'!AM46/'"cdf"'!$D46</f>
        <v>0.86476190476190473</v>
      </c>
      <c r="AN69" s="6">
        <f>'"cdf"'!AN46/'"cdf"'!$D46</f>
        <v>0.85142857142857131</v>
      </c>
      <c r="AO69" s="6">
        <f>'"cdf"'!AO46/'"cdf"'!$D46</f>
        <v>0.84571428571428553</v>
      </c>
      <c r="AP69" s="6">
        <f>'"cdf"'!AP46/'"cdf"'!$D46</f>
        <v>0.82857142857142818</v>
      </c>
      <c r="AQ69" s="6">
        <f>'"cdf"'!AQ46/'"cdf"'!$D46</f>
        <v>0.80380952380952331</v>
      </c>
      <c r="AR69" s="6">
        <f>'"cdf"'!AR46/'"cdf"'!$D46</f>
        <v>0.77523809523809484</v>
      </c>
      <c r="AS69" s="6">
        <f>'"cdf"'!AS46/'"cdf"'!$D46</f>
        <v>0.72380952380952401</v>
      </c>
      <c r="AT69" s="6">
        <f>'"cdf"'!AT46/'"cdf"'!$D46</f>
        <v>0.62857142857142856</v>
      </c>
      <c r="AU69" s="6">
        <f>'"cdf"'!AU46/'"cdf"'!$D46</f>
        <v>0.29714285714285782</v>
      </c>
      <c r="AV69" s="6">
        <f>'"cdf"'!AV46/'"cdf"'!$D46</f>
        <v>0.20761904761904804</v>
      </c>
      <c r="AW69" s="6">
        <f>'"cdf"'!AW46/'"cdf"'!$D46</f>
        <v>0.14666666666666697</v>
      </c>
      <c r="AX69" s="6">
        <f>'"cdf"'!AX46/'"cdf"'!$D46</f>
        <v>0.11047619047619067</v>
      </c>
      <c r="AY69" s="6">
        <f>'"cdf"'!AY46/'"cdf"'!$D46</f>
        <v>9.5238095238095385E-2</v>
      </c>
      <c r="AZ69" s="6">
        <f>'"cdf"'!AZ46/'"cdf"'!$D46</f>
        <v>8.3809523809523945E-2</v>
      </c>
      <c r="BA69" s="6">
        <f>'"cdf"'!BA46/'"cdf"'!$D46</f>
        <v>6.6666666666666777E-2</v>
      </c>
      <c r="BB69" s="6">
        <f>'"cdf"'!BB46/'"cdf"'!$D46</f>
        <v>5.904761904761914E-2</v>
      </c>
      <c r="BC69" s="6">
        <f>'"cdf"'!BC46/'"cdf"'!$D46</f>
        <v>5.1428571428571511E-2</v>
      </c>
      <c r="BD69" s="6">
        <f>'"cdf"'!BD46/'"cdf"'!$D46</f>
        <v>4.7619047619047714E-2</v>
      </c>
      <c r="BE69" s="6">
        <f>'"cdf"'!BE46/'"cdf"'!$D46</f>
        <v>4.5714285714285804E-2</v>
      </c>
      <c r="BF69" s="6">
        <f>'"cdf"'!BF46/'"cdf"'!$D46</f>
        <v>3.8095238095238182E-2</v>
      </c>
      <c r="BG69" s="6">
        <f>'"cdf"'!BG46/'"cdf"'!$D46</f>
        <v>3.8095238095238182E-2</v>
      </c>
      <c r="BH69" s="6">
        <f>'"cdf"'!BH46/'"cdf"'!$D46</f>
        <v>3.8095238095238182E-2</v>
      </c>
      <c r="BI69" s="6">
        <f>'"cdf"'!BI46/'"cdf"'!$D46</f>
        <v>3.6190476190476266E-2</v>
      </c>
      <c r="BJ69" s="6">
        <f>'"cdf"'!BJ46/'"cdf"'!$D46</f>
        <v>3.0476190476190549E-2</v>
      </c>
      <c r="BK69" s="6">
        <f>'"cdf"'!BK46/'"cdf"'!$D46</f>
        <v>2.857142857142864E-2</v>
      </c>
      <c r="BL69" s="6">
        <f>'"cdf"'!BL46/'"cdf"'!$D46</f>
        <v>2.857142857142864E-2</v>
      </c>
      <c r="BM69" s="6">
        <f>'"cdf"'!BM46/'"cdf"'!$D46</f>
        <v>2.6666666666666727E-2</v>
      </c>
      <c r="BN69" s="6">
        <f>'"cdf"'!BN46/'"cdf"'!$D46</f>
        <v>2.6666666666666727E-2</v>
      </c>
      <c r="BO69" s="6">
        <f>'"cdf"'!BO46/'"cdf"'!$D46</f>
        <v>2.6666666666666727E-2</v>
      </c>
      <c r="BP69" s="6">
        <f>'"cdf"'!BP46/'"cdf"'!$D46</f>
        <v>2.4761904761904815E-2</v>
      </c>
      <c r="BQ69" s="6">
        <f>'"cdf"'!BQ46/'"cdf"'!$D46</f>
        <v>2.2857142857142906E-2</v>
      </c>
      <c r="BR69" s="6">
        <f>'"cdf"'!BR46/'"cdf"'!$D46</f>
        <v>2.0952380952380997E-2</v>
      </c>
      <c r="BS69" s="6">
        <f>'"cdf"'!BS46/'"cdf"'!$D46</f>
        <v>1.9047619047619088E-2</v>
      </c>
      <c r="BT69" s="6">
        <f>'"cdf"'!BT46/'"cdf"'!$D46</f>
        <v>1.7142857142857178E-2</v>
      </c>
      <c r="BU69" s="7">
        <f>'"cdf"'!BU46/'"cdf"'!$D46</f>
        <v>1.5238095238095268E-2</v>
      </c>
      <c r="BW69" s="14">
        <f t="shared" si="22"/>
        <v>32</v>
      </c>
      <c r="BX69" s="14">
        <f t="shared" si="22"/>
        <v>38</v>
      </c>
      <c r="BY69" s="14">
        <f t="shared" si="22"/>
        <v>42</v>
      </c>
      <c r="BZ69" s="14">
        <f t="shared" si="22"/>
        <v>43</v>
      </c>
      <c r="CA69" s="14">
        <f t="shared" si="22"/>
        <v>44</v>
      </c>
      <c r="CB69" s="14">
        <f t="shared" si="22"/>
        <v>44</v>
      </c>
      <c r="CC69" s="14">
        <f t="shared" si="22"/>
        <v>44</v>
      </c>
      <c r="CD69" s="14">
        <f t="shared" si="22"/>
        <v>45</v>
      </c>
      <c r="CE69" s="14">
        <f t="shared" si="22"/>
        <v>46</v>
      </c>
      <c r="CF69" s="14">
        <f t="shared" si="22"/>
        <v>53</v>
      </c>
      <c r="CG69" s="14">
        <f t="shared" si="22"/>
        <v>60</v>
      </c>
      <c r="CI69" s="14">
        <f t="shared" si="11"/>
        <v>61.416666666666671</v>
      </c>
      <c r="CJ69" s="14">
        <f t="shared" si="12"/>
        <v>67.249999999999972</v>
      </c>
      <c r="CK69" s="14">
        <f t="shared" si="13"/>
        <v>71.490740740740733</v>
      </c>
      <c r="CL69" s="14">
        <f t="shared" si="14"/>
        <v>72.775000000000006</v>
      </c>
      <c r="CM69" s="14">
        <f t="shared" si="15"/>
        <v>73.237068965517238</v>
      </c>
      <c r="CN69" s="14">
        <f t="shared" si="16"/>
        <v>73.538793103448285</v>
      </c>
      <c r="CO69" s="14">
        <f t="shared" si="17"/>
        <v>73.840517241379317</v>
      </c>
      <c r="CP69" s="14">
        <f t="shared" si="18"/>
        <v>74.526595744680861</v>
      </c>
      <c r="CQ69" s="14">
        <f t="shared" si="19"/>
        <v>75.9453125</v>
      </c>
      <c r="CR69" s="14">
        <f t="shared" si="20"/>
        <v>82.375</v>
      </c>
      <c r="CS69" s="14">
        <f t="shared" si="21"/>
        <v>89.250000000000043</v>
      </c>
      <c r="CU69" s="14">
        <f t="shared" si="23"/>
        <v>-11.583333333333329</v>
      </c>
      <c r="CV69" s="14">
        <f t="shared" si="23"/>
        <v>-5.7500000000000284</v>
      </c>
      <c r="CW69" s="14">
        <f t="shared" si="23"/>
        <v>-1.5092592592592666</v>
      </c>
      <c r="CX69" s="14">
        <f t="shared" si="23"/>
        <v>-0.22499999999999432</v>
      </c>
      <c r="CY69" s="14">
        <f t="shared" si="23"/>
        <v>0.23706896551723844</v>
      </c>
      <c r="CZ69" s="14">
        <f t="shared" si="23"/>
        <v>0.53879310344828468</v>
      </c>
      <c r="DA69" s="14">
        <f t="shared" si="23"/>
        <v>0.84051724137931672</v>
      </c>
      <c r="DB69" s="14">
        <f t="shared" si="23"/>
        <v>1.5265957446808613</v>
      </c>
      <c r="DC69" s="14">
        <f t="shared" si="23"/>
        <v>2.9453125</v>
      </c>
      <c r="DD69" s="14">
        <f t="shared" si="23"/>
        <v>9.375</v>
      </c>
      <c r="DE69" s="14">
        <f t="shared" si="23"/>
        <v>16.250000000000043</v>
      </c>
      <c r="DG69" s="14">
        <f>CU69/$B69</f>
        <v>-0.15867579908675791</v>
      </c>
      <c r="DH69" s="14">
        <f>CV69/$B69</f>
        <v>-7.8767123287671617E-2</v>
      </c>
      <c r="DI69" s="14">
        <f>CW69/$B69</f>
        <v>-2.067478437341461E-2</v>
      </c>
      <c r="DJ69" s="14">
        <f>CX69/$B69</f>
        <v>-3.0821917808218401E-3</v>
      </c>
      <c r="DK69" s="14">
        <f>CY69/$B69</f>
        <v>3.2475200755786087E-3</v>
      </c>
      <c r="DL69" s="14">
        <f>CZ69/$B69</f>
        <v>7.3807274444970504E-3</v>
      </c>
      <c r="DM69" s="14">
        <f>DA69/$B69</f>
        <v>1.1513934813415297E-2</v>
      </c>
      <c r="DN69" s="14">
        <f>DB69/$B69</f>
        <v>2.0912270475080291E-2</v>
      </c>
      <c r="DO69" s="14">
        <f>DC69/$B69</f>
        <v>4.0346746575342464E-2</v>
      </c>
      <c r="DP69" s="14">
        <f>DD69/$B69</f>
        <v>0.12842465753424659</v>
      </c>
      <c r="DQ69" s="14">
        <f>DE69/$B69</f>
        <v>0.22260273972602798</v>
      </c>
      <c r="DT69">
        <v>1543</v>
      </c>
    </row>
    <row r="70" spans="1:124" x14ac:dyDescent="0.25">
      <c r="A70">
        <v>45</v>
      </c>
      <c r="B70">
        <v>74</v>
      </c>
      <c r="C70" s="5">
        <f>SUM(pdf!C47:$BU47)</f>
        <v>0.99999999999999756</v>
      </c>
      <c r="D70" s="6">
        <f>'"cdf"'!D47/'"cdf"'!$D47</f>
        <v>1</v>
      </c>
      <c r="E70" s="6">
        <f>'"cdf"'!E47/'"cdf"'!$D47</f>
        <v>1</v>
      </c>
      <c r="F70" s="6">
        <f>'"cdf"'!F47/'"cdf"'!$D47</f>
        <v>1</v>
      </c>
      <c r="G70" s="6">
        <f>'"cdf"'!G47/'"cdf"'!$D47</f>
        <v>1</v>
      </c>
      <c r="H70" s="6">
        <f>'"cdf"'!H47/'"cdf"'!$D47</f>
        <v>1</v>
      </c>
      <c r="I70" s="6">
        <f>'"cdf"'!I47/'"cdf"'!$D47</f>
        <v>1</v>
      </c>
      <c r="J70" s="6">
        <f>'"cdf"'!J47/'"cdf"'!$D47</f>
        <v>1</v>
      </c>
      <c r="K70" s="6">
        <f>'"cdf"'!K47/'"cdf"'!$D47</f>
        <v>1</v>
      </c>
      <c r="L70" s="6">
        <f>'"cdf"'!L47/'"cdf"'!$D47</f>
        <v>0.99826086956521742</v>
      </c>
      <c r="M70" s="6">
        <f>'"cdf"'!M47/'"cdf"'!$D47</f>
        <v>0.99826086956521742</v>
      </c>
      <c r="N70" s="6">
        <f>'"cdf"'!N47/'"cdf"'!$D47</f>
        <v>0.99826086956521742</v>
      </c>
      <c r="O70" s="6">
        <f>'"cdf"'!O47/'"cdf"'!$D47</f>
        <v>0.99826086956521742</v>
      </c>
      <c r="P70" s="6">
        <f>'"cdf"'!P47/'"cdf"'!$D47</f>
        <v>0.99826086956521742</v>
      </c>
      <c r="Q70" s="6">
        <f>'"cdf"'!Q47/'"cdf"'!$D47</f>
        <v>0.99826086956521742</v>
      </c>
      <c r="R70" s="6">
        <f>'"cdf"'!R47/'"cdf"'!$D47</f>
        <v>0.99826086956521742</v>
      </c>
      <c r="S70" s="6">
        <f>'"cdf"'!S47/'"cdf"'!$D47</f>
        <v>0.99826086956521742</v>
      </c>
      <c r="T70" s="6">
        <f>'"cdf"'!T47/'"cdf"'!$D47</f>
        <v>0.99826086956521742</v>
      </c>
      <c r="U70" s="6">
        <f>'"cdf"'!U47/'"cdf"'!$D47</f>
        <v>0.99826086956521742</v>
      </c>
      <c r="V70" s="6">
        <f>'"cdf"'!V47/'"cdf"'!$D47</f>
        <v>0.99652173913043474</v>
      </c>
      <c r="W70" s="6">
        <f>'"cdf"'!W47/'"cdf"'!$D47</f>
        <v>0.99478260869565216</v>
      </c>
      <c r="X70" s="6">
        <f>'"cdf"'!X47/'"cdf"'!$D47</f>
        <v>0.99304347826086958</v>
      </c>
      <c r="Y70" s="6">
        <f>'"cdf"'!Y47/'"cdf"'!$D47</f>
        <v>0.98956521739130443</v>
      </c>
      <c r="Z70" s="6">
        <f>'"cdf"'!Z47/'"cdf"'!$D47</f>
        <v>0.98782608695652163</v>
      </c>
      <c r="AA70" s="6">
        <f>'"cdf"'!AA47/'"cdf"'!$D47</f>
        <v>0.98608695652173906</v>
      </c>
      <c r="AB70" s="6">
        <f>'"cdf"'!AB47/'"cdf"'!$D47</f>
        <v>0.98434782608695648</v>
      </c>
      <c r="AC70" s="6">
        <f>'"cdf"'!AC47/'"cdf"'!$D47</f>
        <v>0.98086956521739121</v>
      </c>
      <c r="AD70" s="6">
        <f>'"cdf"'!AD47/'"cdf"'!$D47</f>
        <v>0.97739130434782606</v>
      </c>
      <c r="AE70" s="6">
        <f>'"cdf"'!AE47/'"cdf"'!$D47</f>
        <v>0.97043478260869565</v>
      </c>
      <c r="AF70" s="6">
        <f>'"cdf"'!AF47/'"cdf"'!$D47</f>
        <v>0.96695652173913049</v>
      </c>
      <c r="AG70" s="6">
        <f>'"cdf"'!AG47/'"cdf"'!$D47</f>
        <v>0.96347826086956523</v>
      </c>
      <c r="AH70" s="6">
        <f>'"cdf"'!AH47/'"cdf"'!$D47</f>
        <v>0.95826086956521728</v>
      </c>
      <c r="AI70" s="6">
        <f>'"cdf"'!AI47/'"cdf"'!$D47</f>
        <v>0.95130434782608697</v>
      </c>
      <c r="AJ70" s="6">
        <f>'"cdf"'!AJ47/'"cdf"'!$D47</f>
        <v>0.94434782608695655</v>
      </c>
      <c r="AK70" s="6">
        <f>'"cdf"'!AK47/'"cdf"'!$D47</f>
        <v>0.93565217391304356</v>
      </c>
      <c r="AL70" s="6">
        <f>'"cdf"'!AL47/'"cdf"'!$D47</f>
        <v>0.92173913043478262</v>
      </c>
      <c r="AM70" s="6">
        <f>'"cdf"'!AM47/'"cdf"'!$D47</f>
        <v>0.89565217391304341</v>
      </c>
      <c r="AN70" s="6">
        <f>'"cdf"'!AN47/'"cdf"'!$D47</f>
        <v>0.87999999999999989</v>
      </c>
      <c r="AO70" s="6">
        <f>'"cdf"'!AO47/'"cdf"'!$D47</f>
        <v>0.85217391304347812</v>
      </c>
      <c r="AP70" s="6">
        <f>'"cdf"'!AP47/'"cdf"'!$D47</f>
        <v>0.83304347826086933</v>
      </c>
      <c r="AQ70" s="6">
        <f>'"cdf"'!AQ47/'"cdf"'!$D47</f>
        <v>0.80695652173913079</v>
      </c>
      <c r="AR70" s="6">
        <f>'"cdf"'!AR47/'"cdf"'!$D47</f>
        <v>0.7652173913043484</v>
      </c>
      <c r="AS70" s="6">
        <f>'"cdf"'!AS47/'"cdf"'!$D47</f>
        <v>0.72695652173913095</v>
      </c>
      <c r="AT70" s="6">
        <f>'"cdf"'!AT47/'"cdf"'!$D47</f>
        <v>0.67652173913043545</v>
      </c>
      <c r="AU70" s="6">
        <f>'"cdf"'!AU47/'"cdf"'!$D47</f>
        <v>0.57043478260869607</v>
      </c>
      <c r="AV70" s="6">
        <f>'"cdf"'!AV47/'"cdf"'!$D47</f>
        <v>0.24173913043478318</v>
      </c>
      <c r="AW70" s="6">
        <f>'"cdf"'!AW47/'"cdf"'!$D47</f>
        <v>0.17043478260869602</v>
      </c>
      <c r="AX70" s="6">
        <f>'"cdf"'!AX47/'"cdf"'!$D47</f>
        <v>0.13043478260869604</v>
      </c>
      <c r="AY70" s="6">
        <f>'"cdf"'!AY47/'"cdf"'!$D47</f>
        <v>0.10782608695652204</v>
      </c>
      <c r="AZ70" s="6">
        <f>'"cdf"'!AZ47/'"cdf"'!$D47</f>
        <v>7.8260869565217606E-2</v>
      </c>
      <c r="BA70" s="6">
        <f>'"cdf"'!BA47/'"cdf"'!$D47</f>
        <v>6.7826086956521925E-2</v>
      </c>
      <c r="BB70" s="6">
        <f>'"cdf"'!BB47/'"cdf"'!$D47</f>
        <v>6.2608695652174085E-2</v>
      </c>
      <c r="BC70" s="6">
        <f>'"cdf"'!BC47/'"cdf"'!$D47</f>
        <v>5.2173913043478411E-2</v>
      </c>
      <c r="BD70" s="6">
        <f>'"cdf"'!BD47/'"cdf"'!$D47</f>
        <v>4.8695652173913202E-2</v>
      </c>
      <c r="BE70" s="6">
        <f>'"cdf"'!BE47/'"cdf"'!$D47</f>
        <v>4.6956521739130591E-2</v>
      </c>
      <c r="BF70" s="6">
        <f>'"cdf"'!BF47/'"cdf"'!$D47</f>
        <v>4.1739130434782751E-2</v>
      </c>
      <c r="BG70" s="6">
        <f>'"cdf"'!BG47/'"cdf"'!$D47</f>
        <v>4.000000000000014E-2</v>
      </c>
      <c r="BH70" s="6">
        <f>'"cdf"'!BH47/'"cdf"'!$D47</f>
        <v>4.000000000000014E-2</v>
      </c>
      <c r="BI70" s="6">
        <f>'"cdf"'!BI47/'"cdf"'!$D47</f>
        <v>3.4782608695652292E-2</v>
      </c>
      <c r="BJ70" s="6">
        <f>'"cdf"'!BJ47/'"cdf"'!$D47</f>
        <v>3.3043478260869674E-2</v>
      </c>
      <c r="BK70" s="6">
        <f>'"cdf"'!BK47/'"cdf"'!$D47</f>
        <v>3.1304347826087056E-2</v>
      </c>
      <c r="BL70" s="6">
        <f>'"cdf"'!BL47/'"cdf"'!$D47</f>
        <v>3.1304347826087056E-2</v>
      </c>
      <c r="BM70" s="6">
        <f>'"cdf"'!BM47/'"cdf"'!$D47</f>
        <v>2.7826086956521844E-2</v>
      </c>
      <c r="BN70" s="6">
        <f>'"cdf"'!BN47/'"cdf"'!$D47</f>
        <v>2.608695652173923E-2</v>
      </c>
      <c r="BO70" s="6">
        <f>'"cdf"'!BO47/'"cdf"'!$D47</f>
        <v>2.4347826086956615E-2</v>
      </c>
      <c r="BP70" s="6">
        <f>'"cdf"'!BP47/'"cdf"'!$D47</f>
        <v>2.2608695652174E-2</v>
      </c>
      <c r="BQ70" s="6">
        <f>'"cdf"'!BQ47/'"cdf"'!$D47</f>
        <v>2.2608695652174E-2</v>
      </c>
      <c r="BR70" s="6">
        <f>'"cdf"'!BR47/'"cdf"'!$D47</f>
        <v>2.0869565217391386E-2</v>
      </c>
      <c r="BS70" s="6">
        <f>'"cdf"'!BS47/'"cdf"'!$D47</f>
        <v>2.0869565217391386E-2</v>
      </c>
      <c r="BT70" s="6">
        <f>'"cdf"'!BT47/'"cdf"'!$D47</f>
        <v>2.0869565217391386E-2</v>
      </c>
      <c r="BU70" s="7">
        <f>'"cdf"'!BU47/'"cdf"'!$D47</f>
        <v>1.9130434782608771E-2</v>
      </c>
      <c r="BW70" s="14">
        <f t="shared" si="22"/>
        <v>33</v>
      </c>
      <c r="BX70" s="14">
        <f t="shared" si="22"/>
        <v>39</v>
      </c>
      <c r="BY70" s="14">
        <f t="shared" si="22"/>
        <v>42</v>
      </c>
      <c r="BZ70" s="14">
        <f t="shared" si="22"/>
        <v>44</v>
      </c>
      <c r="CA70" s="14">
        <f t="shared" si="22"/>
        <v>45</v>
      </c>
      <c r="CB70" s="14">
        <f t="shared" si="22"/>
        <v>45</v>
      </c>
      <c r="CC70" s="14">
        <f t="shared" si="22"/>
        <v>45</v>
      </c>
      <c r="CD70" s="14">
        <f t="shared" si="22"/>
        <v>45</v>
      </c>
      <c r="CE70" s="14">
        <f t="shared" si="22"/>
        <v>47</v>
      </c>
      <c r="CF70" s="14">
        <f t="shared" si="22"/>
        <v>53</v>
      </c>
      <c r="CG70" s="14">
        <f t="shared" si="22"/>
        <v>62</v>
      </c>
      <c r="CI70" s="14">
        <f t="shared" si="11"/>
        <v>62.187500000000014</v>
      </c>
      <c r="CJ70" s="14">
        <f t="shared" si="12"/>
        <v>68.11363636363636</v>
      </c>
      <c r="CK70" s="14">
        <f t="shared" si="13"/>
        <v>71.39772727272728</v>
      </c>
      <c r="CL70" s="14">
        <f t="shared" si="14"/>
        <v>73.25</v>
      </c>
      <c r="CM70" s="14">
        <f t="shared" si="15"/>
        <v>74.062169312169317</v>
      </c>
      <c r="CN70" s="14">
        <f t="shared" si="16"/>
        <v>74.366402116402114</v>
      </c>
      <c r="CO70" s="14">
        <f t="shared" si="17"/>
        <v>74.670634920634924</v>
      </c>
      <c r="CP70" s="14">
        <f t="shared" si="18"/>
        <v>74.974867724867721</v>
      </c>
      <c r="CQ70" s="14">
        <f t="shared" si="19"/>
        <v>76.510869565217405</v>
      </c>
      <c r="CR70" s="14">
        <f t="shared" si="20"/>
        <v>82.625000000000028</v>
      </c>
      <c r="CS70" s="14">
        <f t="shared" si="21"/>
        <v>91.375000000000028</v>
      </c>
      <c r="CU70" s="14">
        <f t="shared" si="23"/>
        <v>-11.812499999999986</v>
      </c>
      <c r="CV70" s="14">
        <f t="shared" si="23"/>
        <v>-5.8863636363636402</v>
      </c>
      <c r="CW70" s="14">
        <f t="shared" si="23"/>
        <v>-2.6022727272727195</v>
      </c>
      <c r="CX70" s="14">
        <f t="shared" si="23"/>
        <v>-0.75</v>
      </c>
      <c r="CY70" s="14">
        <f t="shared" si="23"/>
        <v>6.2169312169316981E-2</v>
      </c>
      <c r="CZ70" s="14">
        <f t="shared" si="23"/>
        <v>0.36640211640211362</v>
      </c>
      <c r="DA70" s="14">
        <f t="shared" si="23"/>
        <v>0.67063492063492447</v>
      </c>
      <c r="DB70" s="14">
        <f t="shared" si="23"/>
        <v>0.97486772486772111</v>
      </c>
      <c r="DC70" s="14">
        <f t="shared" si="23"/>
        <v>2.5108695652174049</v>
      </c>
      <c r="DD70" s="14">
        <f t="shared" si="23"/>
        <v>8.6250000000000284</v>
      </c>
      <c r="DE70" s="14">
        <f t="shared" si="23"/>
        <v>17.375000000000028</v>
      </c>
      <c r="DG70" s="14">
        <f>CU70/$B70</f>
        <v>-0.15962837837837818</v>
      </c>
      <c r="DH70" s="14">
        <f>CV70/$B70</f>
        <v>-7.95454545454546E-2</v>
      </c>
      <c r="DI70" s="14">
        <f>CW70/$B70</f>
        <v>-3.5165847665847558E-2</v>
      </c>
      <c r="DJ70" s="14">
        <f>CX70/$B70</f>
        <v>-1.0135135135135136E-2</v>
      </c>
      <c r="DK70" s="14">
        <f>CY70/$B70</f>
        <v>8.401258401259052E-4</v>
      </c>
      <c r="DL70" s="14">
        <f>CZ70/$B70</f>
        <v>4.9513799513799138E-3</v>
      </c>
      <c r="DM70" s="14">
        <f>DA70/$B70</f>
        <v>9.0626340626341149E-3</v>
      </c>
      <c r="DN70" s="14">
        <f>DB70/$B70</f>
        <v>1.3173888173888123E-2</v>
      </c>
      <c r="DO70" s="14">
        <f>DC70/$B70</f>
        <v>3.3930669800235201E-2</v>
      </c>
      <c r="DP70" s="14">
        <f>DD70/$B70</f>
        <v>0.11655405405405443</v>
      </c>
      <c r="DQ70" s="14">
        <f>DE70/$B70</f>
        <v>0.23479729729729767</v>
      </c>
      <c r="DT70">
        <v>1806</v>
      </c>
    </row>
    <row r="71" spans="1:124" x14ac:dyDescent="0.25">
      <c r="A71">
        <v>46</v>
      </c>
      <c r="B71">
        <v>75</v>
      </c>
      <c r="C71" s="5">
        <f>SUM(pdf!C48:$BU48)</f>
        <v>0.99999999999999878</v>
      </c>
      <c r="D71" s="6">
        <f>'"cdf"'!D48/'"cdf"'!$D48</f>
        <v>1</v>
      </c>
      <c r="E71" s="6">
        <f>'"cdf"'!E48/'"cdf"'!$D48</f>
        <v>1</v>
      </c>
      <c r="F71" s="6">
        <f>'"cdf"'!F48/'"cdf"'!$D48</f>
        <v>1</v>
      </c>
      <c r="G71" s="6">
        <f>'"cdf"'!G48/'"cdf"'!$D48</f>
        <v>1</v>
      </c>
      <c r="H71" s="6">
        <f>'"cdf"'!H48/'"cdf"'!$D48</f>
        <v>1</v>
      </c>
      <c r="I71" s="6">
        <f>'"cdf"'!I48/'"cdf"'!$D48</f>
        <v>0.99819819819819822</v>
      </c>
      <c r="J71" s="6">
        <f>'"cdf"'!J48/'"cdf"'!$D48</f>
        <v>0.99819819819819822</v>
      </c>
      <c r="K71" s="6">
        <f>'"cdf"'!K48/'"cdf"'!$D48</f>
        <v>0.99819819819819822</v>
      </c>
      <c r="L71" s="6">
        <f>'"cdf"'!L48/'"cdf"'!$D48</f>
        <v>0.99819819819819822</v>
      </c>
      <c r="M71" s="6">
        <f>'"cdf"'!M48/'"cdf"'!$D48</f>
        <v>0.99819819819819822</v>
      </c>
      <c r="N71" s="6">
        <f>'"cdf"'!N48/'"cdf"'!$D48</f>
        <v>0.99639639639639643</v>
      </c>
      <c r="O71" s="6">
        <f>'"cdf"'!O48/'"cdf"'!$D48</f>
        <v>0.99639639639639643</v>
      </c>
      <c r="P71" s="6">
        <f>'"cdf"'!P48/'"cdf"'!$D48</f>
        <v>0.99639639639639643</v>
      </c>
      <c r="Q71" s="6">
        <f>'"cdf"'!Q48/'"cdf"'!$D48</f>
        <v>0.99639639639639643</v>
      </c>
      <c r="R71" s="6">
        <f>'"cdf"'!R48/'"cdf"'!$D48</f>
        <v>0.99639639639639643</v>
      </c>
      <c r="S71" s="6">
        <f>'"cdf"'!S48/'"cdf"'!$D48</f>
        <v>0.99639639639639643</v>
      </c>
      <c r="T71" s="6">
        <f>'"cdf"'!T48/'"cdf"'!$D48</f>
        <v>0.99639639639639643</v>
      </c>
      <c r="U71" s="6">
        <f>'"cdf"'!U48/'"cdf"'!$D48</f>
        <v>0.99279279279279287</v>
      </c>
      <c r="V71" s="6">
        <f>'"cdf"'!V48/'"cdf"'!$D48</f>
        <v>0.99099099099099108</v>
      </c>
      <c r="W71" s="6">
        <f>'"cdf"'!W48/'"cdf"'!$D48</f>
        <v>0.99099099099099108</v>
      </c>
      <c r="X71" s="6">
        <f>'"cdf"'!X48/'"cdf"'!$D48</f>
        <v>0.98738738738738741</v>
      </c>
      <c r="Y71" s="6">
        <f>'"cdf"'!Y48/'"cdf"'!$D48</f>
        <v>0.98558558558558562</v>
      </c>
      <c r="Z71" s="6">
        <f>'"cdf"'!Z48/'"cdf"'!$D48</f>
        <v>0.98018018018018027</v>
      </c>
      <c r="AA71" s="6">
        <f>'"cdf"'!AA48/'"cdf"'!$D48</f>
        <v>0.97837837837837849</v>
      </c>
      <c r="AB71" s="6">
        <f>'"cdf"'!AB48/'"cdf"'!$D48</f>
        <v>0.97837837837837849</v>
      </c>
      <c r="AC71" s="6">
        <f>'"cdf"'!AC48/'"cdf"'!$D48</f>
        <v>0.97297297297297292</v>
      </c>
      <c r="AD71" s="6">
        <f>'"cdf"'!AD48/'"cdf"'!$D48</f>
        <v>0.96576576576576589</v>
      </c>
      <c r="AE71" s="6">
        <f>'"cdf"'!AE48/'"cdf"'!$D48</f>
        <v>0.95315315315315319</v>
      </c>
      <c r="AF71" s="6">
        <f>'"cdf"'!AF48/'"cdf"'!$D48</f>
        <v>0.94774774774774795</v>
      </c>
      <c r="AG71" s="6">
        <f>'"cdf"'!AG48/'"cdf"'!$D48</f>
        <v>0.94414414414414438</v>
      </c>
      <c r="AH71" s="6">
        <f>'"cdf"'!AH48/'"cdf"'!$D48</f>
        <v>0.93513513513513524</v>
      </c>
      <c r="AI71" s="6">
        <f>'"cdf"'!AI48/'"cdf"'!$D48</f>
        <v>0.92612612612612621</v>
      </c>
      <c r="AJ71" s="6">
        <f>'"cdf"'!AJ48/'"cdf"'!$D48</f>
        <v>0.91171171171171184</v>
      </c>
      <c r="AK71" s="6">
        <f>'"cdf"'!AK48/'"cdf"'!$D48</f>
        <v>0.89549549549549556</v>
      </c>
      <c r="AL71" s="6">
        <f>'"cdf"'!AL48/'"cdf"'!$D48</f>
        <v>0.8900900900900901</v>
      </c>
      <c r="AM71" s="6">
        <f>'"cdf"'!AM48/'"cdf"'!$D48</f>
        <v>0.88288288288288297</v>
      </c>
      <c r="AN71" s="6">
        <f>'"cdf"'!AN48/'"cdf"'!$D48</f>
        <v>0.87207207207207227</v>
      </c>
      <c r="AO71" s="6">
        <f>'"cdf"'!AO48/'"cdf"'!$D48</f>
        <v>0.85045045045045098</v>
      </c>
      <c r="AP71" s="6">
        <f>'"cdf"'!AP48/'"cdf"'!$D48</f>
        <v>0.82702702702702746</v>
      </c>
      <c r="AQ71" s="6">
        <f>'"cdf"'!AQ48/'"cdf"'!$D48</f>
        <v>0.80900900900900952</v>
      </c>
      <c r="AR71" s="6">
        <f>'"cdf"'!AR48/'"cdf"'!$D48</f>
        <v>0.78198198198198254</v>
      </c>
      <c r="AS71" s="6">
        <f>'"cdf"'!AS48/'"cdf"'!$D48</f>
        <v>0.76396396396396449</v>
      </c>
      <c r="AT71" s="6">
        <f>'"cdf"'!AT48/'"cdf"'!$D48</f>
        <v>0.73153153153153205</v>
      </c>
      <c r="AU71" s="6">
        <f>'"cdf"'!AU48/'"cdf"'!$D48</f>
        <v>0.66846846846846908</v>
      </c>
      <c r="AV71" s="6">
        <f>'"cdf"'!AV48/'"cdf"'!$D48</f>
        <v>0.56396396396396453</v>
      </c>
      <c r="AW71" s="6">
        <f>'"cdf"'!AW48/'"cdf"'!$D48</f>
        <v>0.25045045045045072</v>
      </c>
      <c r="AX71" s="6">
        <f>'"cdf"'!AX48/'"cdf"'!$D48</f>
        <v>0.18198198198198209</v>
      </c>
      <c r="AY71" s="6">
        <f>'"cdf"'!AY48/'"cdf"'!$D48</f>
        <v>0.12072072072072078</v>
      </c>
      <c r="AZ71" s="6">
        <f>'"cdf"'!AZ48/'"cdf"'!$D48</f>
        <v>9.1891891891891925E-2</v>
      </c>
      <c r="BA71" s="6">
        <f>'"cdf"'!BA48/'"cdf"'!$D48</f>
        <v>8.1081081081081127E-2</v>
      </c>
      <c r="BB71" s="6">
        <f>'"cdf"'!BB48/'"cdf"'!$D48</f>
        <v>5.9459459459459477E-2</v>
      </c>
      <c r="BC71" s="6">
        <f>'"cdf"'!BC48/'"cdf"'!$D48</f>
        <v>5.5855855855855861E-2</v>
      </c>
      <c r="BD71" s="6">
        <f>'"cdf"'!BD48/'"cdf"'!$D48</f>
        <v>5.0450450450450483E-2</v>
      </c>
      <c r="BE71" s="6">
        <f>'"cdf"'!BE48/'"cdf"'!$D48</f>
        <v>5.0450450450450483E-2</v>
      </c>
      <c r="BF71" s="6">
        <f>'"cdf"'!BF48/'"cdf"'!$D48</f>
        <v>4.6846846846846882E-2</v>
      </c>
      <c r="BG71" s="6">
        <f>'"cdf"'!BG48/'"cdf"'!$D48</f>
        <v>4.324324324324328E-2</v>
      </c>
      <c r="BH71" s="6">
        <f>'"cdf"'!BH48/'"cdf"'!$D48</f>
        <v>4.324324324324328E-2</v>
      </c>
      <c r="BI71" s="6">
        <f>'"cdf"'!BI48/'"cdf"'!$D48</f>
        <v>4.1441441441441483E-2</v>
      </c>
      <c r="BJ71" s="6">
        <f>'"cdf"'!BJ48/'"cdf"'!$D48</f>
        <v>3.9639639639639679E-2</v>
      </c>
      <c r="BK71" s="6">
        <f>'"cdf"'!BK48/'"cdf"'!$D48</f>
        <v>3.6036036036036077E-2</v>
      </c>
      <c r="BL71" s="6">
        <f>'"cdf"'!BL48/'"cdf"'!$D48</f>
        <v>3.6036036036036077E-2</v>
      </c>
      <c r="BM71" s="6">
        <f>'"cdf"'!BM48/'"cdf"'!$D48</f>
        <v>3.4234234234234266E-2</v>
      </c>
      <c r="BN71" s="6">
        <f>'"cdf"'!BN48/'"cdf"'!$D48</f>
        <v>3.4234234234234266E-2</v>
      </c>
      <c r="BO71" s="6">
        <f>'"cdf"'!BO48/'"cdf"'!$D48</f>
        <v>3.4234234234234266E-2</v>
      </c>
      <c r="BP71" s="6">
        <f>'"cdf"'!BP48/'"cdf"'!$D48</f>
        <v>3.4234234234234266E-2</v>
      </c>
      <c r="BQ71" s="6">
        <f>'"cdf"'!BQ48/'"cdf"'!$D48</f>
        <v>3.4234234234234266E-2</v>
      </c>
      <c r="BR71" s="6">
        <f>'"cdf"'!BR48/'"cdf"'!$D48</f>
        <v>3.2432432432432469E-2</v>
      </c>
      <c r="BS71" s="6">
        <f>'"cdf"'!BS48/'"cdf"'!$D48</f>
        <v>3.2432432432432469E-2</v>
      </c>
      <c r="BT71" s="6">
        <f>'"cdf"'!BT48/'"cdf"'!$D48</f>
        <v>3.2432432432432469E-2</v>
      </c>
      <c r="BU71" s="7">
        <f>'"cdf"'!BU48/'"cdf"'!$D48</f>
        <v>3.0630630630630661E-2</v>
      </c>
      <c r="BW71" s="14">
        <f t="shared" si="22"/>
        <v>29</v>
      </c>
      <c r="BX71" s="14">
        <f t="shared" si="22"/>
        <v>39</v>
      </c>
      <c r="BY71" s="14">
        <f t="shared" si="22"/>
        <v>43</v>
      </c>
      <c r="BZ71" s="14">
        <f t="shared" si="22"/>
        <v>45</v>
      </c>
      <c r="CA71" s="14">
        <f t="shared" si="22"/>
        <v>46</v>
      </c>
      <c r="CB71" s="14">
        <f t="shared" si="22"/>
        <v>46</v>
      </c>
      <c r="CC71" s="14">
        <f t="shared" si="22"/>
        <v>46</v>
      </c>
      <c r="CD71" s="14">
        <f t="shared" si="22"/>
        <v>47</v>
      </c>
      <c r="CE71" s="14">
        <f t="shared" si="22"/>
        <v>48</v>
      </c>
      <c r="CF71" s="14">
        <f t="shared" si="22"/>
        <v>55</v>
      </c>
      <c r="CG71" s="14">
        <f t="shared" si="22"/>
        <v>71</v>
      </c>
      <c r="CI71" s="14">
        <f t="shared" si="11"/>
        <v>58.583333333333364</v>
      </c>
      <c r="CJ71" s="14">
        <f t="shared" si="12"/>
        <v>68.019230769230802</v>
      </c>
      <c r="CK71" s="14">
        <f t="shared" si="13"/>
        <v>72.430555555555571</v>
      </c>
      <c r="CL71" s="14">
        <f t="shared" si="14"/>
        <v>74.176724137931046</v>
      </c>
      <c r="CM71" s="14">
        <f t="shared" si="15"/>
        <v>75.044540229885058</v>
      </c>
      <c r="CN71" s="14">
        <f t="shared" si="16"/>
        <v>75.363505747126439</v>
      </c>
      <c r="CO71" s="14">
        <f t="shared" si="17"/>
        <v>75.682471264367805</v>
      </c>
      <c r="CP71" s="14">
        <f t="shared" si="18"/>
        <v>76.006578947368425</v>
      </c>
      <c r="CQ71" s="14">
        <f t="shared" si="19"/>
        <v>77.52205882352942</v>
      </c>
      <c r="CR71" s="14">
        <f t="shared" si="20"/>
        <v>84.124999999999986</v>
      </c>
      <c r="CS71" s="14">
        <f t="shared" si="21"/>
        <v>100</v>
      </c>
      <c r="CU71" s="14">
        <f t="shared" si="23"/>
        <v>-16.416666666666636</v>
      </c>
      <c r="CV71" s="14">
        <f t="shared" si="23"/>
        <v>-6.980769230769198</v>
      </c>
      <c r="CW71" s="14">
        <f t="shared" si="23"/>
        <v>-2.5694444444444287</v>
      </c>
      <c r="CX71" s="14">
        <f t="shared" si="23"/>
        <v>-0.82327586206895376</v>
      </c>
      <c r="CY71" s="14">
        <f t="shared" si="23"/>
        <v>4.4540229885058125E-2</v>
      </c>
      <c r="CZ71" s="14">
        <f t="shared" si="23"/>
        <v>0.36350574712643891</v>
      </c>
      <c r="DA71" s="14">
        <f t="shared" si="23"/>
        <v>0.68247126436780547</v>
      </c>
      <c r="DB71" s="14">
        <f t="shared" si="23"/>
        <v>1.0065789473684248</v>
      </c>
      <c r="DC71" s="14">
        <f t="shared" si="23"/>
        <v>2.5220588235294201</v>
      </c>
      <c r="DD71" s="14">
        <f t="shared" si="23"/>
        <v>9.1249999999999858</v>
      </c>
      <c r="DE71" s="14">
        <f t="shared" si="23"/>
        <v>25</v>
      </c>
      <c r="DG71" s="14">
        <f>CU71/$B71</f>
        <v>-0.21888888888888847</v>
      </c>
      <c r="DH71" s="14">
        <f>CV71/$B71</f>
        <v>-9.3076923076922641E-2</v>
      </c>
      <c r="DI71" s="14">
        <f>CW71/$B71</f>
        <v>-3.4259259259259052E-2</v>
      </c>
      <c r="DJ71" s="14">
        <f>CX71/$B71</f>
        <v>-1.0977011494252717E-2</v>
      </c>
      <c r="DK71" s="14">
        <f>CY71/$B71</f>
        <v>5.9386973180077494E-4</v>
      </c>
      <c r="DL71" s="14">
        <f>CZ71/$B71</f>
        <v>4.846743295019185E-3</v>
      </c>
      <c r="DM71" s="14">
        <f>DA71/$B71</f>
        <v>9.0996168582374061E-3</v>
      </c>
      <c r="DN71" s="14">
        <f>DB71/$B71</f>
        <v>1.3421052631578997E-2</v>
      </c>
      <c r="DO71" s="14">
        <f>DC71/$B71</f>
        <v>3.3627450980392271E-2</v>
      </c>
      <c r="DP71" s="14">
        <f>DD71/$B71</f>
        <v>0.12166666666666648</v>
      </c>
      <c r="DQ71" s="14">
        <f>DE71/$B71</f>
        <v>0.33333333333333331</v>
      </c>
      <c r="DT71">
        <v>1828</v>
      </c>
    </row>
    <row r="72" spans="1:124" x14ac:dyDescent="0.25">
      <c r="A72">
        <v>47</v>
      </c>
      <c r="B72">
        <v>76</v>
      </c>
      <c r="C72" s="5">
        <f>SUM(pdf!C49:$BU49)</f>
        <v>0.99999999999999967</v>
      </c>
      <c r="D72" s="6">
        <f>'"cdf"'!D49/'"cdf"'!$D49</f>
        <v>1</v>
      </c>
      <c r="E72" s="6">
        <f>'"cdf"'!E49/'"cdf"'!$D49</f>
        <v>1</v>
      </c>
      <c r="F72" s="6">
        <f>'"cdf"'!F49/'"cdf"'!$D49</f>
        <v>1</v>
      </c>
      <c r="G72" s="6">
        <f>'"cdf"'!G49/'"cdf"'!$D49</f>
        <v>1</v>
      </c>
      <c r="H72" s="6">
        <f>'"cdf"'!H49/'"cdf"'!$D49</f>
        <v>1</v>
      </c>
      <c r="I72" s="6">
        <f>'"cdf"'!I49/'"cdf"'!$D49</f>
        <v>1</v>
      </c>
      <c r="J72" s="6">
        <f>'"cdf"'!J49/'"cdf"'!$D49</f>
        <v>1</v>
      </c>
      <c r="K72" s="6">
        <f>'"cdf"'!K49/'"cdf"'!$D49</f>
        <v>1</v>
      </c>
      <c r="L72" s="6">
        <f>'"cdf"'!L49/'"cdf"'!$D49</f>
        <v>0.99585062240663913</v>
      </c>
      <c r="M72" s="6">
        <f>'"cdf"'!M49/'"cdf"'!$D49</f>
        <v>0.99585062240663913</v>
      </c>
      <c r="N72" s="6">
        <f>'"cdf"'!N49/'"cdf"'!$D49</f>
        <v>0.99585062240663913</v>
      </c>
      <c r="O72" s="6">
        <f>'"cdf"'!O49/'"cdf"'!$D49</f>
        <v>0.99585062240663913</v>
      </c>
      <c r="P72" s="6">
        <f>'"cdf"'!P49/'"cdf"'!$D49</f>
        <v>0.99585062240663913</v>
      </c>
      <c r="Q72" s="6">
        <f>'"cdf"'!Q49/'"cdf"'!$D49</f>
        <v>0.99585062240663913</v>
      </c>
      <c r="R72" s="6">
        <f>'"cdf"'!R49/'"cdf"'!$D49</f>
        <v>0.99585062240663913</v>
      </c>
      <c r="S72" s="6">
        <f>'"cdf"'!S49/'"cdf"'!$D49</f>
        <v>0.99585062240663913</v>
      </c>
      <c r="T72" s="6">
        <f>'"cdf"'!T49/'"cdf"'!$D49</f>
        <v>0.99585062240663913</v>
      </c>
      <c r="U72" s="6">
        <f>'"cdf"'!U49/'"cdf"'!$D49</f>
        <v>0.99585062240663913</v>
      </c>
      <c r="V72" s="6">
        <f>'"cdf"'!V49/'"cdf"'!$D49</f>
        <v>0.99585062240663913</v>
      </c>
      <c r="W72" s="6">
        <f>'"cdf"'!W49/'"cdf"'!$D49</f>
        <v>0.99377593360995864</v>
      </c>
      <c r="X72" s="6">
        <f>'"cdf"'!X49/'"cdf"'!$D49</f>
        <v>0.99377593360995864</v>
      </c>
      <c r="Y72" s="6">
        <f>'"cdf"'!Y49/'"cdf"'!$D49</f>
        <v>0.99170124481327804</v>
      </c>
      <c r="Z72" s="6">
        <f>'"cdf"'!Z49/'"cdf"'!$D49</f>
        <v>0.99170124481327804</v>
      </c>
      <c r="AA72" s="6">
        <f>'"cdf"'!AA49/'"cdf"'!$D49</f>
        <v>0.99170124481327804</v>
      </c>
      <c r="AB72" s="6">
        <f>'"cdf"'!AB49/'"cdf"'!$D49</f>
        <v>0.98755186721991706</v>
      </c>
      <c r="AC72" s="6">
        <f>'"cdf"'!AC49/'"cdf"'!$D49</f>
        <v>0.98755186721991706</v>
      </c>
      <c r="AD72" s="6">
        <f>'"cdf"'!AD49/'"cdf"'!$D49</f>
        <v>0.98132780082987559</v>
      </c>
      <c r="AE72" s="6">
        <f>'"cdf"'!AE49/'"cdf"'!$D49</f>
        <v>0.98132780082987559</v>
      </c>
      <c r="AF72" s="6">
        <f>'"cdf"'!AF49/'"cdf"'!$D49</f>
        <v>0.97925311203319509</v>
      </c>
      <c r="AG72" s="6">
        <f>'"cdf"'!AG49/'"cdf"'!$D49</f>
        <v>0.97095435684647302</v>
      </c>
      <c r="AH72" s="6">
        <f>'"cdf"'!AH49/'"cdf"'!$D49</f>
        <v>0.96058091286307057</v>
      </c>
      <c r="AI72" s="6">
        <f>'"cdf"'!AI49/'"cdf"'!$D49</f>
        <v>0.94190871369294638</v>
      </c>
      <c r="AJ72" s="6">
        <f>'"cdf"'!AJ49/'"cdf"'!$D49</f>
        <v>0.9315352697095437</v>
      </c>
      <c r="AK72" s="6">
        <f>'"cdf"'!AK49/'"cdf"'!$D49</f>
        <v>0.92531120331950234</v>
      </c>
      <c r="AL72" s="6">
        <f>'"cdf"'!AL49/'"cdf"'!$D49</f>
        <v>0.91908713692946076</v>
      </c>
      <c r="AM72" s="6">
        <f>'"cdf"'!AM49/'"cdf"'!$D49</f>
        <v>0.91701244813278027</v>
      </c>
      <c r="AN72" s="6">
        <f>'"cdf"'!AN49/'"cdf"'!$D49</f>
        <v>0.90248962655601672</v>
      </c>
      <c r="AO72" s="6">
        <f>'"cdf"'!AO49/'"cdf"'!$D49</f>
        <v>0.88381742738589253</v>
      </c>
      <c r="AP72" s="6">
        <f>'"cdf"'!AP49/'"cdf"'!$D49</f>
        <v>0.86929460580912876</v>
      </c>
      <c r="AQ72" s="6">
        <f>'"cdf"'!AQ49/'"cdf"'!$D49</f>
        <v>0.85684647302904604</v>
      </c>
      <c r="AR72" s="6">
        <f>'"cdf"'!AR49/'"cdf"'!$D49</f>
        <v>0.8464730290456437</v>
      </c>
      <c r="AS72" s="6">
        <f>'"cdf"'!AS49/'"cdf"'!$D49</f>
        <v>0.8195020746887971</v>
      </c>
      <c r="AT72" s="6">
        <f>'"cdf"'!AT49/'"cdf"'!$D49</f>
        <v>0.79460580912863121</v>
      </c>
      <c r="AU72" s="6">
        <f>'"cdf"'!AU49/'"cdf"'!$D49</f>
        <v>0.76141078838174314</v>
      </c>
      <c r="AV72" s="6">
        <f>'"cdf"'!AV49/'"cdf"'!$D49</f>
        <v>0.71161825726141126</v>
      </c>
      <c r="AW72" s="6">
        <f>'"cdf"'!AW49/'"cdf"'!$D49</f>
        <v>0.58921161825726165</v>
      </c>
      <c r="AX72" s="6">
        <f>'"cdf"'!AX49/'"cdf"'!$D49</f>
        <v>0.219917012448133</v>
      </c>
      <c r="AY72" s="6">
        <f>'"cdf"'!AY49/'"cdf"'!$D49</f>
        <v>0.16390041493775948</v>
      </c>
      <c r="AZ72" s="6">
        <f>'"cdf"'!AZ49/'"cdf"'!$D49</f>
        <v>0.12240663900414946</v>
      </c>
      <c r="BA72" s="6">
        <f>'"cdf"'!BA49/'"cdf"'!$D49</f>
        <v>9.5435684647302982E-2</v>
      </c>
      <c r="BB72" s="6">
        <f>'"cdf"'!BB49/'"cdf"'!$D49</f>
        <v>7.4688796680497979E-2</v>
      </c>
      <c r="BC72" s="6">
        <f>'"cdf"'!BC49/'"cdf"'!$D49</f>
        <v>6.224066390041498E-2</v>
      </c>
      <c r="BD72" s="6">
        <f>'"cdf"'!BD49/'"cdf"'!$D49</f>
        <v>5.1867219917012486E-2</v>
      </c>
      <c r="BE72" s="6">
        <f>'"cdf"'!BE49/'"cdf"'!$D49</f>
        <v>4.3568464730290489E-2</v>
      </c>
      <c r="BF72" s="6">
        <f>'"cdf"'!BF49/'"cdf"'!$D49</f>
        <v>4.3568464730290489E-2</v>
      </c>
      <c r="BG72" s="6">
        <f>'"cdf"'!BG49/'"cdf"'!$D49</f>
        <v>3.5269709543568485E-2</v>
      </c>
      <c r="BH72" s="6">
        <f>'"cdf"'!BH49/'"cdf"'!$D49</f>
        <v>3.3195020746887988E-2</v>
      </c>
      <c r="BI72" s="6">
        <f>'"cdf"'!BI49/'"cdf"'!$D49</f>
        <v>2.9045643153526993E-2</v>
      </c>
      <c r="BJ72" s="6">
        <f>'"cdf"'!BJ49/'"cdf"'!$D49</f>
        <v>2.4896265560165991E-2</v>
      </c>
      <c r="BK72" s="6">
        <f>'"cdf"'!BK49/'"cdf"'!$D49</f>
        <v>2.4896265560165991E-2</v>
      </c>
      <c r="BL72" s="6">
        <f>'"cdf"'!BL49/'"cdf"'!$D49</f>
        <v>2.4896265560165991E-2</v>
      </c>
      <c r="BM72" s="6">
        <f>'"cdf"'!BM49/'"cdf"'!$D49</f>
        <v>2.4896265560165991E-2</v>
      </c>
      <c r="BN72" s="6">
        <f>'"cdf"'!BN49/'"cdf"'!$D49</f>
        <v>2.4896265560165991E-2</v>
      </c>
      <c r="BO72" s="6">
        <f>'"cdf"'!BO49/'"cdf"'!$D49</f>
        <v>2.4896265560165991E-2</v>
      </c>
      <c r="BP72" s="6">
        <f>'"cdf"'!BP49/'"cdf"'!$D49</f>
        <v>2.4896265560165991E-2</v>
      </c>
      <c r="BQ72" s="6">
        <f>'"cdf"'!BQ49/'"cdf"'!$D49</f>
        <v>2.4896265560165991E-2</v>
      </c>
      <c r="BR72" s="6">
        <f>'"cdf"'!BR49/'"cdf"'!$D49</f>
        <v>2.4896265560165991E-2</v>
      </c>
      <c r="BS72" s="6">
        <f>'"cdf"'!BS49/'"cdf"'!$D49</f>
        <v>2.2821576763485493E-2</v>
      </c>
      <c r="BT72" s="6">
        <f>'"cdf"'!BT49/'"cdf"'!$D49</f>
        <v>2.2821576763485493E-2</v>
      </c>
      <c r="BU72" s="7">
        <f>'"cdf"'!BU49/'"cdf"'!$D49</f>
        <v>1.8672199170124495E-2</v>
      </c>
      <c r="BW72" s="14">
        <f t="shared" si="22"/>
        <v>32</v>
      </c>
      <c r="BX72" s="14">
        <f t="shared" si="22"/>
        <v>41</v>
      </c>
      <c r="BY72" s="14">
        <f t="shared" si="22"/>
        <v>45</v>
      </c>
      <c r="BZ72" s="14">
        <f t="shared" si="22"/>
        <v>46</v>
      </c>
      <c r="CA72" s="14">
        <f t="shared" si="22"/>
        <v>47</v>
      </c>
      <c r="CB72" s="14">
        <f t="shared" si="22"/>
        <v>47</v>
      </c>
      <c r="CC72" s="14">
        <f t="shared" si="22"/>
        <v>47</v>
      </c>
      <c r="CD72" s="14">
        <f t="shared" si="22"/>
        <v>47</v>
      </c>
      <c r="CE72" s="14">
        <f t="shared" si="22"/>
        <v>49</v>
      </c>
      <c r="CF72" s="14">
        <f t="shared" si="22"/>
        <v>54</v>
      </c>
      <c r="CG72" s="14">
        <f t="shared" si="22"/>
        <v>58</v>
      </c>
      <c r="CI72" s="14">
        <f t="shared" si="11"/>
        <v>61.566666666666677</v>
      </c>
      <c r="CJ72" s="14">
        <f t="shared" si="12"/>
        <v>70.660000000000053</v>
      </c>
      <c r="CK72" s="14">
        <f t="shared" si="13"/>
        <v>74.229166666666671</v>
      </c>
      <c r="CL72" s="14">
        <f t="shared" si="14"/>
        <v>75.503389830508468</v>
      </c>
      <c r="CM72" s="14">
        <f t="shared" si="15"/>
        <v>76.106179775280907</v>
      </c>
      <c r="CN72" s="14">
        <f t="shared" si="16"/>
        <v>76.376966292134824</v>
      </c>
      <c r="CO72" s="14">
        <f t="shared" si="17"/>
        <v>76.647752808988756</v>
      </c>
      <c r="CP72" s="14">
        <f t="shared" si="18"/>
        <v>76.918539325842687</v>
      </c>
      <c r="CQ72" s="14">
        <f t="shared" si="19"/>
        <v>78.335000000000008</v>
      </c>
      <c r="CR72" s="14">
        <f t="shared" si="20"/>
        <v>83.224999999999994</v>
      </c>
      <c r="CS72" s="14">
        <f t="shared" si="21"/>
        <v>87.77</v>
      </c>
      <c r="CU72" s="14">
        <f t="shared" si="23"/>
        <v>-14.433333333333323</v>
      </c>
      <c r="CV72" s="14">
        <f t="shared" si="23"/>
        <v>-5.3399999999999466</v>
      </c>
      <c r="CW72" s="14">
        <f t="shared" si="23"/>
        <v>-1.7708333333333286</v>
      </c>
      <c r="CX72" s="14">
        <f t="shared" si="23"/>
        <v>-0.49661016949153236</v>
      </c>
      <c r="CY72" s="14">
        <f t="shared" si="23"/>
        <v>0.10617977528090705</v>
      </c>
      <c r="CZ72" s="14">
        <f t="shared" si="23"/>
        <v>0.37696629213482424</v>
      </c>
      <c r="DA72" s="14">
        <f t="shared" si="23"/>
        <v>0.64775280898875565</v>
      </c>
      <c r="DB72" s="14">
        <f t="shared" si="23"/>
        <v>0.91853932584268705</v>
      </c>
      <c r="DC72" s="14">
        <f t="shared" si="23"/>
        <v>2.335000000000008</v>
      </c>
      <c r="DD72" s="14">
        <f t="shared" si="23"/>
        <v>7.2249999999999943</v>
      </c>
      <c r="DE72" s="14">
        <f t="shared" si="23"/>
        <v>11.769999999999996</v>
      </c>
      <c r="DG72" s="14">
        <f>CU72/$B72</f>
        <v>-0.18991228070175425</v>
      </c>
      <c r="DH72" s="14">
        <f>CV72/$B72</f>
        <v>-7.0263157894736139E-2</v>
      </c>
      <c r="DI72" s="14">
        <f>CW72/$B72</f>
        <v>-2.3300438596491165E-2</v>
      </c>
      <c r="DJ72" s="14">
        <f>CX72/$B72</f>
        <v>-6.5343443354148991E-3</v>
      </c>
      <c r="DK72" s="14">
        <f>CY72/$B72</f>
        <v>1.3971023063277244E-3</v>
      </c>
      <c r="DL72" s="14">
        <f>CZ72/$B72</f>
        <v>4.9600827912476874E-3</v>
      </c>
      <c r="DM72" s="14">
        <f>DA72/$B72</f>
        <v>8.5230632761678377E-3</v>
      </c>
      <c r="DN72" s="14">
        <f>DB72/$B72</f>
        <v>1.2086043761087987E-2</v>
      </c>
      <c r="DO72" s="14">
        <f>DC72/$B72</f>
        <v>3.072368421052642E-2</v>
      </c>
      <c r="DP72" s="14">
        <f>DD72/$B72</f>
        <v>9.5065789473684131E-2</v>
      </c>
      <c r="DQ72" s="14">
        <f>DE72/$B72</f>
        <v>0.15486842105263152</v>
      </c>
      <c r="DT72">
        <v>1600</v>
      </c>
    </row>
    <row r="73" spans="1:124" x14ac:dyDescent="0.25">
      <c r="A73">
        <v>48</v>
      </c>
      <c r="B73">
        <v>77</v>
      </c>
      <c r="C73" s="5">
        <f>SUM(pdf!C50:$BU50)</f>
        <v>0.99999999999999944</v>
      </c>
      <c r="D73" s="6">
        <f>'"cdf"'!D50/'"cdf"'!$D50</f>
        <v>1</v>
      </c>
      <c r="E73" s="6">
        <f>'"cdf"'!E50/'"cdf"'!$D50</f>
        <v>1</v>
      </c>
      <c r="F73" s="6">
        <f>'"cdf"'!F50/'"cdf"'!$D50</f>
        <v>1</v>
      </c>
      <c r="G73" s="6">
        <f>'"cdf"'!G50/'"cdf"'!$D50</f>
        <v>1</v>
      </c>
      <c r="H73" s="6">
        <f>'"cdf"'!H50/'"cdf"'!$D50</f>
        <v>1</v>
      </c>
      <c r="I73" s="6">
        <f>'"cdf"'!I50/'"cdf"'!$D50</f>
        <v>1</v>
      </c>
      <c r="J73" s="6">
        <f>'"cdf"'!J50/'"cdf"'!$D50</f>
        <v>1</v>
      </c>
      <c r="K73" s="6">
        <f>'"cdf"'!K50/'"cdf"'!$D50</f>
        <v>1</v>
      </c>
      <c r="L73" s="6">
        <f>'"cdf"'!L50/'"cdf"'!$D50</f>
        <v>1</v>
      </c>
      <c r="M73" s="6">
        <f>'"cdf"'!M50/'"cdf"'!$D50</f>
        <v>1</v>
      </c>
      <c r="N73" s="6">
        <f>'"cdf"'!N50/'"cdf"'!$D50</f>
        <v>1</v>
      </c>
      <c r="O73" s="6">
        <f>'"cdf"'!O50/'"cdf"'!$D50</f>
        <v>1</v>
      </c>
      <c r="P73" s="6">
        <f>'"cdf"'!P50/'"cdf"'!$D50</f>
        <v>1</v>
      </c>
      <c r="Q73" s="6">
        <f>'"cdf"'!Q50/'"cdf"'!$D50</f>
        <v>1</v>
      </c>
      <c r="R73" s="6">
        <f>'"cdf"'!R50/'"cdf"'!$D50</f>
        <v>0.99737532808398943</v>
      </c>
      <c r="S73" s="6">
        <f>'"cdf"'!S50/'"cdf"'!$D50</f>
        <v>0.99737532808398943</v>
      </c>
      <c r="T73" s="6">
        <f>'"cdf"'!T50/'"cdf"'!$D50</f>
        <v>0.99475065616797909</v>
      </c>
      <c r="U73" s="6">
        <f>'"cdf"'!U50/'"cdf"'!$D50</f>
        <v>0.99475065616797909</v>
      </c>
      <c r="V73" s="6">
        <f>'"cdf"'!V50/'"cdf"'!$D50</f>
        <v>0.99475065616797909</v>
      </c>
      <c r="W73" s="6">
        <f>'"cdf"'!W50/'"cdf"'!$D50</f>
        <v>0.99475065616797909</v>
      </c>
      <c r="X73" s="6">
        <f>'"cdf"'!X50/'"cdf"'!$D50</f>
        <v>0.99475065616797909</v>
      </c>
      <c r="Y73" s="6">
        <f>'"cdf"'!Y50/'"cdf"'!$D50</f>
        <v>0.99475065616797909</v>
      </c>
      <c r="Z73" s="6">
        <f>'"cdf"'!Z50/'"cdf"'!$D50</f>
        <v>0.99212598425196852</v>
      </c>
      <c r="AA73" s="6">
        <f>'"cdf"'!AA50/'"cdf"'!$D50</f>
        <v>0.98950131233595795</v>
      </c>
      <c r="AB73" s="6">
        <f>'"cdf"'!AB50/'"cdf"'!$D50</f>
        <v>0.98950131233595795</v>
      </c>
      <c r="AC73" s="6">
        <f>'"cdf"'!AC50/'"cdf"'!$D50</f>
        <v>0.98950131233595795</v>
      </c>
      <c r="AD73" s="6">
        <f>'"cdf"'!AD50/'"cdf"'!$D50</f>
        <v>0.9868766404199476</v>
      </c>
      <c r="AE73" s="6">
        <f>'"cdf"'!AE50/'"cdf"'!$D50</f>
        <v>0.9868766404199476</v>
      </c>
      <c r="AF73" s="6">
        <f>'"cdf"'!AF50/'"cdf"'!$D50</f>
        <v>0.98425196850393704</v>
      </c>
      <c r="AG73" s="6">
        <f>'"cdf"'!AG50/'"cdf"'!$D50</f>
        <v>0.97900262467191612</v>
      </c>
      <c r="AH73" s="6">
        <f>'"cdf"'!AH50/'"cdf"'!$D50</f>
        <v>0.97637795275590578</v>
      </c>
      <c r="AI73" s="6">
        <f>'"cdf"'!AI50/'"cdf"'!$D50</f>
        <v>0.96850393700787418</v>
      </c>
      <c r="AJ73" s="6">
        <f>'"cdf"'!AJ50/'"cdf"'!$D50</f>
        <v>0.96587926509186373</v>
      </c>
      <c r="AK73" s="6">
        <f>'"cdf"'!AK50/'"cdf"'!$D50</f>
        <v>0.95013123359580065</v>
      </c>
      <c r="AL73" s="6">
        <f>'"cdf"'!AL50/'"cdf"'!$D50</f>
        <v>0.93438320209973769</v>
      </c>
      <c r="AM73" s="6">
        <f>'"cdf"'!AM50/'"cdf"'!$D50</f>
        <v>0.92388451443569564</v>
      </c>
      <c r="AN73" s="6">
        <f>'"cdf"'!AN50/'"cdf"'!$D50</f>
        <v>0.91338582677165381</v>
      </c>
      <c r="AO73" s="6">
        <f>'"cdf"'!AO50/'"cdf"'!$D50</f>
        <v>0.90288713910761176</v>
      </c>
      <c r="AP73" s="6">
        <f>'"cdf"'!AP50/'"cdf"'!$D50</f>
        <v>0.88713910761154902</v>
      </c>
      <c r="AQ73" s="6">
        <f>'"cdf"'!AQ50/'"cdf"'!$D50</f>
        <v>0.87139107611548605</v>
      </c>
      <c r="AR73" s="6">
        <f>'"cdf"'!AR50/'"cdf"'!$D50</f>
        <v>0.84514435695538059</v>
      </c>
      <c r="AS73" s="6">
        <f>'"cdf"'!AS50/'"cdf"'!$D50</f>
        <v>0.82677165354330706</v>
      </c>
      <c r="AT73" s="6">
        <f>'"cdf"'!AT50/'"cdf"'!$D50</f>
        <v>0.80314960629921273</v>
      </c>
      <c r="AU73" s="6">
        <f>'"cdf"'!AU50/'"cdf"'!$D50</f>
        <v>0.78215223097112874</v>
      </c>
      <c r="AV73" s="6">
        <f>'"cdf"'!AV50/'"cdf"'!$D50</f>
        <v>0.7375328083989503</v>
      </c>
      <c r="AW73" s="6">
        <f>'"cdf"'!AW50/'"cdf"'!$D50</f>
        <v>0.67716535433070879</v>
      </c>
      <c r="AX73" s="6">
        <f>'"cdf"'!AX50/'"cdf"'!$D50</f>
        <v>0.56692913385826793</v>
      </c>
      <c r="AY73" s="6">
        <f>'"cdf"'!AY50/'"cdf"'!$D50</f>
        <v>0.25984251968503941</v>
      </c>
      <c r="AZ73" s="6">
        <f>'"cdf"'!AZ50/'"cdf"'!$D50</f>
        <v>0.20209973753280844</v>
      </c>
      <c r="BA73" s="6">
        <f>'"cdf"'!BA50/'"cdf"'!$D50</f>
        <v>0.15748031496063003</v>
      </c>
      <c r="BB73" s="6">
        <f>'"cdf"'!BB50/'"cdf"'!$D50</f>
        <v>0.12598425196850396</v>
      </c>
      <c r="BC73" s="6">
        <f>'"cdf"'!BC50/'"cdf"'!$D50</f>
        <v>0.10236220472440945</v>
      </c>
      <c r="BD73" s="6">
        <f>'"cdf"'!BD50/'"cdf"'!$D50</f>
        <v>8.923884514435694E-2</v>
      </c>
      <c r="BE73" s="6">
        <f>'"cdf"'!BE50/'"cdf"'!$D50</f>
        <v>7.6115485564304433E-2</v>
      </c>
      <c r="BF73" s="6">
        <f>'"cdf"'!BF50/'"cdf"'!$D50</f>
        <v>7.086614173228345E-2</v>
      </c>
      <c r="BG73" s="6">
        <f>'"cdf"'!BG50/'"cdf"'!$D50</f>
        <v>6.2992125984251954E-2</v>
      </c>
      <c r="BH73" s="6">
        <f>'"cdf"'!BH50/'"cdf"'!$D50</f>
        <v>5.5118110236220472E-2</v>
      </c>
      <c r="BI73" s="6">
        <f>'"cdf"'!BI50/'"cdf"'!$D50</f>
        <v>4.9868766404199488E-2</v>
      </c>
      <c r="BJ73" s="6">
        <f>'"cdf"'!BJ50/'"cdf"'!$D50</f>
        <v>4.4619422572178505E-2</v>
      </c>
      <c r="BK73" s="6">
        <f>'"cdf"'!BK50/'"cdf"'!$D50</f>
        <v>3.6745406824147016E-2</v>
      </c>
      <c r="BL73" s="6">
        <f>'"cdf"'!BL50/'"cdf"'!$D50</f>
        <v>3.6745406824147016E-2</v>
      </c>
      <c r="BM73" s="6">
        <f>'"cdf"'!BM50/'"cdf"'!$D50</f>
        <v>3.6745406824147016E-2</v>
      </c>
      <c r="BN73" s="6">
        <f>'"cdf"'!BN50/'"cdf"'!$D50</f>
        <v>3.6745406824147016E-2</v>
      </c>
      <c r="BO73" s="6">
        <f>'"cdf"'!BO50/'"cdf"'!$D50</f>
        <v>3.4120734908136517E-2</v>
      </c>
      <c r="BP73" s="6">
        <f>'"cdf"'!BP50/'"cdf"'!$D50</f>
        <v>3.1496062992126019E-2</v>
      </c>
      <c r="BQ73" s="6">
        <f>'"cdf"'!BQ50/'"cdf"'!$D50</f>
        <v>3.1496062992126019E-2</v>
      </c>
      <c r="BR73" s="6">
        <f>'"cdf"'!BR50/'"cdf"'!$D50</f>
        <v>3.1496062992126019E-2</v>
      </c>
      <c r="BS73" s="6">
        <f>'"cdf"'!BS50/'"cdf"'!$D50</f>
        <v>2.8871391076115513E-2</v>
      </c>
      <c r="BT73" s="6">
        <f>'"cdf"'!BT50/'"cdf"'!$D50</f>
        <v>2.6246719160105014E-2</v>
      </c>
      <c r="BU73" s="7">
        <f>'"cdf"'!BU50/'"cdf"'!$D50</f>
        <v>2.6246719160105014E-2</v>
      </c>
      <c r="BW73" s="14">
        <f t="shared" si="22"/>
        <v>35</v>
      </c>
      <c r="BX73" s="14">
        <f t="shared" si="22"/>
        <v>41</v>
      </c>
      <c r="BY73" s="14">
        <f t="shared" si="22"/>
        <v>45</v>
      </c>
      <c r="BZ73" s="14">
        <f t="shared" si="22"/>
        <v>47</v>
      </c>
      <c r="CA73" s="14">
        <f t="shared" ref="BW73:CG96" si="24">MATCH(CA$25,$C73:$BU73,-1)</f>
        <v>48</v>
      </c>
      <c r="CB73" s="14">
        <f t="shared" si="24"/>
        <v>48</v>
      </c>
      <c r="CC73" s="14">
        <f t="shared" si="24"/>
        <v>48</v>
      </c>
      <c r="CD73" s="14">
        <f t="shared" si="24"/>
        <v>49</v>
      </c>
      <c r="CE73" s="14">
        <f t="shared" si="24"/>
        <v>51</v>
      </c>
      <c r="CF73" s="14">
        <f t="shared" si="24"/>
        <v>58</v>
      </c>
      <c r="CG73" s="14">
        <f t="shared" si="24"/>
        <v>68</v>
      </c>
      <c r="CI73" s="14">
        <f t="shared" si="11"/>
        <v>64.00833333333334</v>
      </c>
      <c r="CJ73" s="14">
        <f t="shared" si="12"/>
        <v>70.814999999999998</v>
      </c>
      <c r="CK73" s="14">
        <f t="shared" si="13"/>
        <v>74.720588235294116</v>
      </c>
      <c r="CL73" s="14">
        <f t="shared" si="14"/>
        <v>76.246428571428567</v>
      </c>
      <c r="CM73" s="14">
        <f t="shared" si="15"/>
        <v>77.055128205128199</v>
      </c>
      <c r="CN73" s="14">
        <f t="shared" si="16"/>
        <v>77.380769230769232</v>
      </c>
      <c r="CO73" s="14">
        <f t="shared" si="17"/>
        <v>77.706410256410265</v>
      </c>
      <c r="CP73" s="14">
        <f t="shared" si="18"/>
        <v>78.170454545454547</v>
      </c>
      <c r="CQ73" s="14">
        <f t="shared" si="19"/>
        <v>80.237499999999997</v>
      </c>
      <c r="CR73" s="14">
        <f t="shared" si="20"/>
        <v>87.97499999999998</v>
      </c>
      <c r="CS73" s="14">
        <f t="shared" si="21"/>
        <v>97.570000000000007</v>
      </c>
      <c r="CU73" s="14">
        <f t="shared" si="23"/>
        <v>-12.99166666666666</v>
      </c>
      <c r="CV73" s="14">
        <f t="shared" si="23"/>
        <v>-6.1850000000000023</v>
      </c>
      <c r="CW73" s="14">
        <f t="shared" si="23"/>
        <v>-2.279411764705884</v>
      </c>
      <c r="CX73" s="14">
        <f t="shared" si="23"/>
        <v>-0.75357142857143344</v>
      </c>
      <c r="CY73" s="14">
        <f t="shared" ref="CU73:DE96" si="25">CM73-$B73</f>
        <v>5.5128205128198715E-2</v>
      </c>
      <c r="CZ73" s="14">
        <f t="shared" si="25"/>
        <v>0.38076923076923208</v>
      </c>
      <c r="DA73" s="14">
        <f t="shared" si="25"/>
        <v>0.70641025641026545</v>
      </c>
      <c r="DB73" s="14">
        <f t="shared" si="25"/>
        <v>1.1704545454545467</v>
      </c>
      <c r="DC73" s="14">
        <f t="shared" si="25"/>
        <v>3.2374999999999972</v>
      </c>
      <c r="DD73" s="14">
        <f t="shared" si="25"/>
        <v>10.97499999999998</v>
      </c>
      <c r="DE73" s="14">
        <f t="shared" si="25"/>
        <v>20.570000000000007</v>
      </c>
      <c r="DG73" s="14">
        <f>CU73/$B73</f>
        <v>-0.16872294372294364</v>
      </c>
      <c r="DH73" s="14">
        <f>CV73/$B73</f>
        <v>-8.0324675324675354E-2</v>
      </c>
      <c r="DI73" s="14">
        <f>CW73/$B73</f>
        <v>-2.9602750190985506E-2</v>
      </c>
      <c r="DJ73" s="14">
        <f>CX73/$B73</f>
        <v>-9.7866419294991361E-3</v>
      </c>
      <c r="DK73" s="14">
        <f>CY73/$B73</f>
        <v>7.1595071595063268E-4</v>
      </c>
      <c r="DL73" s="14">
        <f>CZ73/$B73</f>
        <v>4.9450549450549622E-3</v>
      </c>
      <c r="DM73" s="14">
        <f>DA73/$B73</f>
        <v>9.1741591741592923E-3</v>
      </c>
      <c r="DN73" s="14">
        <f>DB73/$B73</f>
        <v>1.5200708382526582E-2</v>
      </c>
      <c r="DO73" s="14">
        <f>DC73/$B73</f>
        <v>4.2045454545454511E-2</v>
      </c>
      <c r="DP73" s="14">
        <f>DD73/$B73</f>
        <v>0.14253246753246726</v>
      </c>
      <c r="DQ73" s="14">
        <f>DE73/$B73</f>
        <v>0.26714285714285724</v>
      </c>
      <c r="DT73">
        <v>1257</v>
      </c>
    </row>
    <row r="74" spans="1:124" x14ac:dyDescent="0.25">
      <c r="A74">
        <v>49</v>
      </c>
      <c r="B74">
        <v>78</v>
      </c>
      <c r="C74" s="5">
        <f>SUM(pdf!C51:$BU51)</f>
        <v>0.99999999999999978</v>
      </c>
      <c r="D74" s="6">
        <f>'"cdf"'!D51/'"cdf"'!$D51</f>
        <v>1</v>
      </c>
      <c r="E74" s="6">
        <f>'"cdf"'!E51/'"cdf"'!$D51</f>
        <v>1</v>
      </c>
      <c r="F74" s="6">
        <f>'"cdf"'!F51/'"cdf"'!$D51</f>
        <v>1</v>
      </c>
      <c r="G74" s="6">
        <f>'"cdf"'!G51/'"cdf"'!$D51</f>
        <v>1</v>
      </c>
      <c r="H74" s="6">
        <f>'"cdf"'!H51/'"cdf"'!$D51</f>
        <v>1</v>
      </c>
      <c r="I74" s="6">
        <f>'"cdf"'!I51/'"cdf"'!$D51</f>
        <v>1</v>
      </c>
      <c r="J74" s="6">
        <f>'"cdf"'!J51/'"cdf"'!$D51</f>
        <v>1</v>
      </c>
      <c r="K74" s="6">
        <f>'"cdf"'!K51/'"cdf"'!$D51</f>
        <v>0.99791231732776609</v>
      </c>
      <c r="L74" s="6">
        <f>'"cdf"'!L51/'"cdf"'!$D51</f>
        <v>0.99791231732776609</v>
      </c>
      <c r="M74" s="6">
        <f>'"cdf"'!M51/'"cdf"'!$D51</f>
        <v>0.99791231732776609</v>
      </c>
      <c r="N74" s="6">
        <f>'"cdf"'!N51/'"cdf"'!$D51</f>
        <v>0.99791231732776609</v>
      </c>
      <c r="O74" s="6">
        <f>'"cdf"'!O51/'"cdf"'!$D51</f>
        <v>0.99791231732776609</v>
      </c>
      <c r="P74" s="6">
        <f>'"cdf"'!P51/'"cdf"'!$D51</f>
        <v>0.99791231732776609</v>
      </c>
      <c r="Q74" s="6">
        <f>'"cdf"'!Q51/'"cdf"'!$D51</f>
        <v>0.99791231732776609</v>
      </c>
      <c r="R74" s="6">
        <f>'"cdf"'!R51/'"cdf"'!$D51</f>
        <v>0.99791231732776609</v>
      </c>
      <c r="S74" s="6">
        <f>'"cdf"'!S51/'"cdf"'!$D51</f>
        <v>0.99582463465553228</v>
      </c>
      <c r="T74" s="6">
        <f>'"cdf"'!T51/'"cdf"'!$D51</f>
        <v>0.99582463465553228</v>
      </c>
      <c r="U74" s="6">
        <f>'"cdf"'!U51/'"cdf"'!$D51</f>
        <v>0.99582463465553228</v>
      </c>
      <c r="V74" s="6">
        <f>'"cdf"'!V51/'"cdf"'!$D51</f>
        <v>0.99373695198329859</v>
      </c>
      <c r="W74" s="6">
        <f>'"cdf"'!W51/'"cdf"'!$D51</f>
        <v>0.99373695198329859</v>
      </c>
      <c r="X74" s="6">
        <f>'"cdf"'!X51/'"cdf"'!$D51</f>
        <v>0.99373695198329859</v>
      </c>
      <c r="Y74" s="6">
        <f>'"cdf"'!Y51/'"cdf"'!$D51</f>
        <v>0.99373695198329859</v>
      </c>
      <c r="Z74" s="6">
        <f>'"cdf"'!Z51/'"cdf"'!$D51</f>
        <v>0.9916492693110649</v>
      </c>
      <c r="AA74" s="6">
        <f>'"cdf"'!AA51/'"cdf"'!$D51</f>
        <v>0.98956158663883087</v>
      </c>
      <c r="AB74" s="6">
        <f>'"cdf"'!AB51/'"cdf"'!$D51</f>
        <v>0.98956158663883087</v>
      </c>
      <c r="AC74" s="6">
        <f>'"cdf"'!AC51/'"cdf"'!$D51</f>
        <v>0.98329853862212957</v>
      </c>
      <c r="AD74" s="6">
        <f>'"cdf"'!AD51/'"cdf"'!$D51</f>
        <v>0.97912317327766185</v>
      </c>
      <c r="AE74" s="6">
        <f>'"cdf"'!AE51/'"cdf"'!$D51</f>
        <v>0.97912317327766185</v>
      </c>
      <c r="AF74" s="6">
        <f>'"cdf"'!AF51/'"cdf"'!$D51</f>
        <v>0.97286012526096066</v>
      </c>
      <c r="AG74" s="6">
        <f>'"cdf"'!AG51/'"cdf"'!$D51</f>
        <v>0.97077244258872697</v>
      </c>
      <c r="AH74" s="6">
        <f>'"cdf"'!AH51/'"cdf"'!$D51</f>
        <v>0.96659707724425947</v>
      </c>
      <c r="AI74" s="6">
        <f>'"cdf"'!AI51/'"cdf"'!$D51</f>
        <v>0.96450939457202556</v>
      </c>
      <c r="AJ74" s="6">
        <f>'"cdf"'!AJ51/'"cdf"'!$D51</f>
        <v>0.95824634655532415</v>
      </c>
      <c r="AK74" s="6">
        <f>'"cdf"'!AK51/'"cdf"'!$D51</f>
        <v>0.95615866388309034</v>
      </c>
      <c r="AL74" s="6">
        <f>'"cdf"'!AL51/'"cdf"'!$D51</f>
        <v>0.94363256784968741</v>
      </c>
      <c r="AM74" s="6">
        <f>'"cdf"'!AM51/'"cdf"'!$D51</f>
        <v>0.93528183716075208</v>
      </c>
      <c r="AN74" s="6">
        <f>'"cdf"'!AN51/'"cdf"'!$D51</f>
        <v>0.92275574112734926</v>
      </c>
      <c r="AO74" s="6">
        <f>'"cdf"'!AO51/'"cdf"'!$D51</f>
        <v>0.91231732776618013</v>
      </c>
      <c r="AP74" s="6">
        <f>'"cdf"'!AP51/'"cdf"'!$D51</f>
        <v>0.89979123173277709</v>
      </c>
      <c r="AQ74" s="6">
        <f>'"cdf"'!AQ51/'"cdf"'!$D51</f>
        <v>0.88935281837160807</v>
      </c>
      <c r="AR74" s="6">
        <f>'"cdf"'!AR51/'"cdf"'!$D51</f>
        <v>0.87891440501043894</v>
      </c>
      <c r="AS74" s="6">
        <f>'"cdf"'!AS51/'"cdf"'!$D51</f>
        <v>0.86430062630480209</v>
      </c>
      <c r="AT74" s="6">
        <f>'"cdf"'!AT51/'"cdf"'!$D51</f>
        <v>0.83298538622129481</v>
      </c>
      <c r="AU74" s="6">
        <f>'"cdf"'!AU51/'"cdf"'!$D51</f>
        <v>0.79958246346555351</v>
      </c>
      <c r="AV74" s="6">
        <f>'"cdf"'!AV51/'"cdf"'!$D51</f>
        <v>0.76826722338204623</v>
      </c>
      <c r="AW74" s="6">
        <f>'"cdf"'!AW51/'"cdf"'!$D51</f>
        <v>0.72860125260960373</v>
      </c>
      <c r="AX74" s="6">
        <f>'"cdf"'!AX51/'"cdf"'!$D51</f>
        <v>0.68267223382045994</v>
      </c>
      <c r="AY74" s="6">
        <f>'"cdf"'!AY51/'"cdf"'!$D51</f>
        <v>0.59707724425887332</v>
      </c>
      <c r="AZ74" s="6">
        <f>'"cdf"'!AZ51/'"cdf"'!$D51</f>
        <v>0.23173277661795388</v>
      </c>
      <c r="BA74" s="6">
        <f>'"cdf"'!BA51/'"cdf"'!$D51</f>
        <v>0.16910229645093935</v>
      </c>
      <c r="BB74" s="6">
        <f>'"cdf"'!BB51/'"cdf"'!$D51</f>
        <v>0.12943632567849703</v>
      </c>
      <c r="BC74" s="6">
        <f>'"cdf"'!BC51/'"cdf"'!$D51</f>
        <v>0.11482254697286025</v>
      </c>
      <c r="BD74" s="6">
        <f>'"cdf"'!BD51/'"cdf"'!$D51</f>
        <v>9.3945720250522016E-2</v>
      </c>
      <c r="BE74" s="6">
        <f>'"cdf"'!BE51/'"cdf"'!$D51</f>
        <v>7.7244258872651406E-2</v>
      </c>
      <c r="BF74" s="6">
        <f>'"cdf"'!BF51/'"cdf"'!$D51</f>
        <v>6.680584551148229E-2</v>
      </c>
      <c r="BG74" s="6">
        <f>'"cdf"'!BG51/'"cdf"'!$D51</f>
        <v>5.6367432150313181E-2</v>
      </c>
      <c r="BH74" s="6">
        <f>'"cdf"'!BH51/'"cdf"'!$D51</f>
        <v>5.0104384133611735E-2</v>
      </c>
      <c r="BI74" s="6">
        <f>'"cdf"'!BI51/'"cdf"'!$D51</f>
        <v>4.8016701461377917E-2</v>
      </c>
      <c r="BJ74" s="6">
        <f>'"cdf"'!BJ51/'"cdf"'!$D51</f>
        <v>3.7578288100208801E-2</v>
      </c>
      <c r="BK74" s="6">
        <f>'"cdf"'!BK51/'"cdf"'!$D51</f>
        <v>3.5490605427974976E-2</v>
      </c>
      <c r="BL74" s="6">
        <f>'"cdf"'!BL51/'"cdf"'!$D51</f>
        <v>3.5490605427974976E-2</v>
      </c>
      <c r="BM74" s="6">
        <f>'"cdf"'!BM51/'"cdf"'!$D51</f>
        <v>3.1315240083507348E-2</v>
      </c>
      <c r="BN74" s="6">
        <f>'"cdf"'!BN51/'"cdf"'!$D51</f>
        <v>2.922755741127353E-2</v>
      </c>
      <c r="BO74" s="6">
        <f>'"cdf"'!BO51/'"cdf"'!$D51</f>
        <v>2.922755741127353E-2</v>
      </c>
      <c r="BP74" s="6">
        <f>'"cdf"'!BP51/'"cdf"'!$D51</f>
        <v>2.7139874739039709E-2</v>
      </c>
      <c r="BQ74" s="6">
        <f>'"cdf"'!BQ51/'"cdf"'!$D51</f>
        <v>2.7139874739039709E-2</v>
      </c>
      <c r="BR74" s="6">
        <f>'"cdf"'!BR51/'"cdf"'!$D51</f>
        <v>2.7139874739039709E-2</v>
      </c>
      <c r="BS74" s="6">
        <f>'"cdf"'!BS51/'"cdf"'!$D51</f>
        <v>2.7139874739039709E-2</v>
      </c>
      <c r="BT74" s="6">
        <f>'"cdf"'!BT51/'"cdf"'!$D51</f>
        <v>2.5052192066805885E-2</v>
      </c>
      <c r="BU74" s="7">
        <f>'"cdf"'!BU51/'"cdf"'!$D51</f>
        <v>2.5052192066805885E-2</v>
      </c>
      <c r="BW74" s="14">
        <f t="shared" si="24"/>
        <v>35</v>
      </c>
      <c r="BX74" s="14">
        <f t="shared" si="24"/>
        <v>43</v>
      </c>
      <c r="BY74" s="14">
        <f t="shared" si="24"/>
        <v>46</v>
      </c>
      <c r="BZ74" s="14">
        <f t="shared" si="24"/>
        <v>48</v>
      </c>
      <c r="CA74" s="14">
        <f t="shared" si="24"/>
        <v>49</v>
      </c>
      <c r="CB74" s="14">
        <f t="shared" si="24"/>
        <v>49</v>
      </c>
      <c r="CC74" s="14">
        <f t="shared" si="24"/>
        <v>49</v>
      </c>
      <c r="CD74" s="14">
        <f t="shared" si="24"/>
        <v>49</v>
      </c>
      <c r="CE74" s="14">
        <f t="shared" si="24"/>
        <v>51</v>
      </c>
      <c r="CF74" s="14">
        <f t="shared" si="24"/>
        <v>58</v>
      </c>
      <c r="CG74" s="14">
        <f t="shared" si="24"/>
        <v>63</v>
      </c>
      <c r="CI74" s="14">
        <f t="shared" si="11"/>
        <v>64.491666666666717</v>
      </c>
      <c r="CJ74" s="14">
        <f t="shared" si="12"/>
        <v>72.456666666666678</v>
      </c>
      <c r="CK74" s="14">
        <f t="shared" si="13"/>
        <v>75.46052631578948</v>
      </c>
      <c r="CL74" s="14">
        <f t="shared" si="14"/>
        <v>77.381707317073179</v>
      </c>
      <c r="CM74" s="14">
        <f t="shared" si="15"/>
        <v>78.128857142857143</v>
      </c>
      <c r="CN74" s="14">
        <f t="shared" si="16"/>
        <v>78.402571428571434</v>
      </c>
      <c r="CO74" s="14">
        <f t="shared" si="17"/>
        <v>78.676285714285711</v>
      </c>
      <c r="CP74" s="14">
        <f t="shared" si="18"/>
        <v>78.949999999999989</v>
      </c>
      <c r="CQ74" s="14">
        <f t="shared" si="19"/>
        <v>80.481578947368419</v>
      </c>
      <c r="CR74" s="14">
        <f t="shared" si="20"/>
        <v>87.049999999999983</v>
      </c>
      <c r="CS74" s="14">
        <f t="shared" si="21"/>
        <v>92.630000000000024</v>
      </c>
      <c r="CU74" s="14">
        <f t="shared" si="25"/>
        <v>-13.508333333333283</v>
      </c>
      <c r="CV74" s="14">
        <f t="shared" si="25"/>
        <v>-5.5433333333333223</v>
      </c>
      <c r="CW74" s="14">
        <f t="shared" si="25"/>
        <v>-2.5394736842105203</v>
      </c>
      <c r="CX74" s="14">
        <f t="shared" si="25"/>
        <v>-0.61829268292682116</v>
      </c>
      <c r="CY74" s="14">
        <f t="shared" si="25"/>
        <v>0.128857142857143</v>
      </c>
      <c r="CZ74" s="14">
        <f t="shared" si="25"/>
        <v>0.40257142857143435</v>
      </c>
      <c r="DA74" s="14">
        <f t="shared" si="25"/>
        <v>0.67628571428571149</v>
      </c>
      <c r="DB74" s="14">
        <f t="shared" si="25"/>
        <v>0.94999999999998863</v>
      </c>
      <c r="DC74" s="14">
        <f t="shared" si="25"/>
        <v>2.4815789473684191</v>
      </c>
      <c r="DD74" s="14">
        <f t="shared" si="25"/>
        <v>9.0499999999999829</v>
      </c>
      <c r="DE74" s="14">
        <f t="shared" si="25"/>
        <v>14.630000000000024</v>
      </c>
      <c r="DG74" s="14">
        <f>CU74/$B74</f>
        <v>-0.17318376068376004</v>
      </c>
      <c r="DH74" s="14">
        <f>CV74/$B74</f>
        <v>-7.1068376068375932E-2</v>
      </c>
      <c r="DI74" s="14">
        <f>CW74/$B74</f>
        <v>-3.2557354925775904E-2</v>
      </c>
      <c r="DJ74" s="14">
        <f>CX74/$B74</f>
        <v>-7.9268292682925789E-3</v>
      </c>
      <c r="DK74" s="14">
        <f>CY74/$B74</f>
        <v>1.6520146520146539E-3</v>
      </c>
      <c r="DL74" s="14">
        <f>CZ74/$B74</f>
        <v>5.1611721611722356E-3</v>
      </c>
      <c r="DM74" s="14">
        <f>DA74/$B74</f>
        <v>8.6703296703296347E-3</v>
      </c>
      <c r="DN74" s="14">
        <f>DB74/$B74</f>
        <v>1.2179487179487034E-2</v>
      </c>
      <c r="DO74" s="14">
        <f>DC74/$B74</f>
        <v>3.181511470985153E-2</v>
      </c>
      <c r="DP74" s="14">
        <f>DD74/$B74</f>
        <v>0.11602564102564081</v>
      </c>
      <c r="DQ74" s="14">
        <f>DE74/$B74</f>
        <v>0.18756410256410286</v>
      </c>
      <c r="DT74">
        <v>1813</v>
      </c>
    </row>
    <row r="75" spans="1:124" x14ac:dyDescent="0.25">
      <c r="A75">
        <v>50</v>
      </c>
      <c r="B75">
        <v>79</v>
      </c>
      <c r="C75" s="5">
        <f>SUM(pdf!C52:$BU52)</f>
        <v>0.99999999999999889</v>
      </c>
      <c r="D75" s="6">
        <f>'"cdf"'!D52/'"cdf"'!$D52</f>
        <v>1</v>
      </c>
      <c r="E75" s="6">
        <f>'"cdf"'!E52/'"cdf"'!$D52</f>
        <v>1</v>
      </c>
      <c r="F75" s="6">
        <f>'"cdf"'!F52/'"cdf"'!$D52</f>
        <v>1</v>
      </c>
      <c r="G75" s="6">
        <f>'"cdf"'!G52/'"cdf"'!$D52</f>
        <v>1</v>
      </c>
      <c r="H75" s="6">
        <f>'"cdf"'!H52/'"cdf"'!$D52</f>
        <v>1</v>
      </c>
      <c r="I75" s="6">
        <f>'"cdf"'!I52/'"cdf"'!$D52</f>
        <v>1</v>
      </c>
      <c r="J75" s="6">
        <f>'"cdf"'!J52/'"cdf"'!$D52</f>
        <v>1</v>
      </c>
      <c r="K75" s="6">
        <f>'"cdf"'!K52/'"cdf"'!$D52</f>
        <v>1</v>
      </c>
      <c r="L75" s="6">
        <f>'"cdf"'!L52/'"cdf"'!$D52</f>
        <v>1</v>
      </c>
      <c r="M75" s="6">
        <f>'"cdf"'!M52/'"cdf"'!$D52</f>
        <v>1</v>
      </c>
      <c r="N75" s="6">
        <f>'"cdf"'!N52/'"cdf"'!$D52</f>
        <v>1</v>
      </c>
      <c r="O75" s="6">
        <f>'"cdf"'!O52/'"cdf"'!$D52</f>
        <v>1</v>
      </c>
      <c r="P75" s="6">
        <f>'"cdf"'!P52/'"cdf"'!$D52</f>
        <v>0.99756690997566899</v>
      </c>
      <c r="Q75" s="6">
        <f>'"cdf"'!Q52/'"cdf"'!$D52</f>
        <v>0.99756690997566899</v>
      </c>
      <c r="R75" s="6">
        <f>'"cdf"'!R52/'"cdf"'!$D52</f>
        <v>0.99756690997566899</v>
      </c>
      <c r="S75" s="6">
        <f>'"cdf"'!S52/'"cdf"'!$D52</f>
        <v>0.99756690997566899</v>
      </c>
      <c r="T75" s="6">
        <f>'"cdf"'!T52/'"cdf"'!$D52</f>
        <v>0.99756690997566899</v>
      </c>
      <c r="U75" s="6">
        <f>'"cdf"'!U52/'"cdf"'!$D52</f>
        <v>0.99513381995133821</v>
      </c>
      <c r="V75" s="6">
        <f>'"cdf"'!V52/'"cdf"'!$D52</f>
        <v>0.98783454987834551</v>
      </c>
      <c r="W75" s="6">
        <f>'"cdf"'!W52/'"cdf"'!$D52</f>
        <v>0.98783454987834551</v>
      </c>
      <c r="X75" s="6">
        <f>'"cdf"'!X52/'"cdf"'!$D52</f>
        <v>0.98296836982968383</v>
      </c>
      <c r="Y75" s="6">
        <f>'"cdf"'!Y52/'"cdf"'!$D52</f>
        <v>0.97810218978102204</v>
      </c>
      <c r="Z75" s="6">
        <f>'"cdf"'!Z52/'"cdf"'!$D52</f>
        <v>0.97566909975669103</v>
      </c>
      <c r="AA75" s="6">
        <f>'"cdf"'!AA52/'"cdf"'!$D52</f>
        <v>0.97566909975669103</v>
      </c>
      <c r="AB75" s="6">
        <f>'"cdf"'!AB52/'"cdf"'!$D52</f>
        <v>0.97080291970802934</v>
      </c>
      <c r="AC75" s="6">
        <f>'"cdf"'!AC52/'"cdf"'!$D52</f>
        <v>0.96836982968369834</v>
      </c>
      <c r="AD75" s="6">
        <f>'"cdf"'!AD52/'"cdf"'!$D52</f>
        <v>0.96593673965936755</v>
      </c>
      <c r="AE75" s="6">
        <f>'"cdf"'!AE52/'"cdf"'!$D52</f>
        <v>0.96107055961070575</v>
      </c>
      <c r="AF75" s="6">
        <f>'"cdf"'!AF52/'"cdf"'!$D52</f>
        <v>0.95133819951338217</v>
      </c>
      <c r="AG75" s="6">
        <f>'"cdf"'!AG52/'"cdf"'!$D52</f>
        <v>0.94647201946472037</v>
      </c>
      <c r="AH75" s="6">
        <f>'"cdf"'!AH52/'"cdf"'!$D52</f>
        <v>0.94160583941605847</v>
      </c>
      <c r="AI75" s="6">
        <f>'"cdf"'!AI52/'"cdf"'!$D52</f>
        <v>0.93673965936739678</v>
      </c>
      <c r="AJ75" s="6">
        <f>'"cdf"'!AJ52/'"cdf"'!$D52</f>
        <v>0.9245742092457423</v>
      </c>
      <c r="AK75" s="6">
        <f>'"cdf"'!AK52/'"cdf"'!$D52</f>
        <v>0.9197080291970805</v>
      </c>
      <c r="AL75" s="6">
        <f>'"cdf"'!AL52/'"cdf"'!$D52</f>
        <v>0.91484184914841871</v>
      </c>
      <c r="AM75" s="6">
        <f>'"cdf"'!AM52/'"cdf"'!$D52</f>
        <v>0.90754257907542613</v>
      </c>
      <c r="AN75" s="6">
        <f>'"cdf"'!AN52/'"cdf"'!$D52</f>
        <v>0.88807785888077884</v>
      </c>
      <c r="AO75" s="6">
        <f>'"cdf"'!AO52/'"cdf"'!$D52</f>
        <v>0.86861313868613155</v>
      </c>
      <c r="AP75" s="6">
        <f>'"cdf"'!AP52/'"cdf"'!$D52</f>
        <v>0.85401459854014627</v>
      </c>
      <c r="AQ75" s="6">
        <f>'"cdf"'!AQ52/'"cdf"'!$D52</f>
        <v>0.83698296836982988</v>
      </c>
      <c r="AR75" s="6">
        <f>'"cdf"'!AR52/'"cdf"'!$D52</f>
        <v>0.81265206812652091</v>
      </c>
      <c r="AS75" s="6">
        <f>'"cdf"'!AS52/'"cdf"'!$D52</f>
        <v>0.79075425790754272</v>
      </c>
      <c r="AT75" s="6">
        <f>'"cdf"'!AT52/'"cdf"'!$D52</f>
        <v>0.76885644768856476</v>
      </c>
      <c r="AU75" s="6">
        <f>'"cdf"'!AU52/'"cdf"'!$D52</f>
        <v>0.74452554744525568</v>
      </c>
      <c r="AV75" s="6">
        <f>'"cdf"'!AV52/'"cdf"'!$D52</f>
        <v>0.710462287104623</v>
      </c>
      <c r="AW75" s="6">
        <f>'"cdf"'!AW52/'"cdf"'!$D52</f>
        <v>0.66909975669099797</v>
      </c>
      <c r="AX75" s="6">
        <f>'"cdf"'!AX52/'"cdf"'!$D52</f>
        <v>0.6326034063260344</v>
      </c>
      <c r="AY75" s="6">
        <f>'"cdf"'!AY52/'"cdf"'!$D52</f>
        <v>0.58880778588807836</v>
      </c>
      <c r="AZ75" s="6">
        <f>'"cdf"'!AZ52/'"cdf"'!$D52</f>
        <v>0.50364963503649685</v>
      </c>
      <c r="BA75" s="6">
        <f>'"cdf"'!BA52/'"cdf"'!$D52</f>
        <v>0.16545012165450113</v>
      </c>
      <c r="BB75" s="6">
        <f>'"cdf"'!BB52/'"cdf"'!$D52</f>
        <v>0.11678832116788326</v>
      </c>
      <c r="BC75" s="6">
        <f>'"cdf"'!BC52/'"cdf"'!$D52</f>
        <v>0.10462287104622878</v>
      </c>
      <c r="BD75" s="6">
        <f>'"cdf"'!BD52/'"cdf"'!$D52</f>
        <v>8.7591240875912454E-2</v>
      </c>
      <c r="BE75" s="6">
        <f>'"cdf"'!BE52/'"cdf"'!$D52</f>
        <v>7.2992700729927057E-2</v>
      </c>
      <c r="BF75" s="6">
        <f>'"cdf"'!BF52/'"cdf"'!$D52</f>
        <v>6.326034063260344E-2</v>
      </c>
      <c r="BG75" s="6">
        <f>'"cdf"'!BG52/'"cdf"'!$D52</f>
        <v>6.326034063260344E-2</v>
      </c>
      <c r="BH75" s="6">
        <f>'"cdf"'!BH52/'"cdf"'!$D52</f>
        <v>5.5961070559610755E-2</v>
      </c>
      <c r="BI75" s="6">
        <f>'"cdf"'!BI52/'"cdf"'!$D52</f>
        <v>5.5961070559610755E-2</v>
      </c>
      <c r="BJ75" s="6">
        <f>'"cdf"'!BJ52/'"cdf"'!$D52</f>
        <v>5.5961070559610755E-2</v>
      </c>
      <c r="BK75" s="6">
        <f>'"cdf"'!BK52/'"cdf"'!$D52</f>
        <v>5.3527980535279851E-2</v>
      </c>
      <c r="BL75" s="6">
        <f>'"cdf"'!BL52/'"cdf"'!$D52</f>
        <v>4.6228710462287152E-2</v>
      </c>
      <c r="BM75" s="6">
        <f>'"cdf"'!BM52/'"cdf"'!$D52</f>
        <v>4.3795620437956248E-2</v>
      </c>
      <c r="BN75" s="6">
        <f>'"cdf"'!BN52/'"cdf"'!$D52</f>
        <v>4.3795620437956248E-2</v>
      </c>
      <c r="BO75" s="6">
        <f>'"cdf"'!BO52/'"cdf"'!$D52</f>
        <v>4.3795620437956248E-2</v>
      </c>
      <c r="BP75" s="6">
        <f>'"cdf"'!BP52/'"cdf"'!$D52</f>
        <v>4.3795620437956248E-2</v>
      </c>
      <c r="BQ75" s="6">
        <f>'"cdf"'!BQ52/'"cdf"'!$D52</f>
        <v>4.1362530413625351E-2</v>
      </c>
      <c r="BR75" s="6">
        <f>'"cdf"'!BR52/'"cdf"'!$D52</f>
        <v>4.1362530413625351E-2</v>
      </c>
      <c r="BS75" s="6">
        <f>'"cdf"'!BS52/'"cdf"'!$D52</f>
        <v>3.8929440389294447E-2</v>
      </c>
      <c r="BT75" s="6">
        <f>'"cdf"'!BT52/'"cdf"'!$D52</f>
        <v>3.1630170316301748E-2</v>
      </c>
      <c r="BU75" s="7">
        <f>'"cdf"'!BU52/'"cdf"'!$D52</f>
        <v>3.1630170316301748E-2</v>
      </c>
      <c r="BW75" s="14">
        <f t="shared" si="24"/>
        <v>30</v>
      </c>
      <c r="BX75" s="14">
        <f t="shared" si="24"/>
        <v>40</v>
      </c>
      <c r="BY75" s="14">
        <f t="shared" si="24"/>
        <v>44</v>
      </c>
      <c r="BZ75" s="14">
        <f t="shared" si="24"/>
        <v>47</v>
      </c>
      <c r="CA75" s="14">
        <f t="shared" si="24"/>
        <v>49</v>
      </c>
      <c r="CB75" s="14">
        <f t="shared" si="24"/>
        <v>50</v>
      </c>
      <c r="CC75" s="14">
        <f t="shared" si="24"/>
        <v>50</v>
      </c>
      <c r="CD75" s="14">
        <f t="shared" si="24"/>
        <v>50</v>
      </c>
      <c r="CE75" s="14">
        <f t="shared" si="24"/>
        <v>51</v>
      </c>
      <c r="CF75" s="14">
        <f t="shared" si="24"/>
        <v>61</v>
      </c>
      <c r="CG75" s="14">
        <f t="shared" si="24"/>
        <v>71</v>
      </c>
      <c r="CI75" s="14">
        <f t="shared" si="11"/>
        <v>59.275000000000048</v>
      </c>
      <c r="CJ75" s="14">
        <f t="shared" si="12"/>
        <v>69.235714285714295</v>
      </c>
      <c r="CK75" s="14">
        <f t="shared" si="13"/>
        <v>73.775000000000006</v>
      </c>
      <c r="CL75" s="14">
        <f t="shared" si="14"/>
        <v>76.523333333333341</v>
      </c>
      <c r="CM75" s="14">
        <f t="shared" si="15"/>
        <v>78.455714285714294</v>
      </c>
      <c r="CN75" s="14">
        <f t="shared" si="16"/>
        <v>79.158633093525182</v>
      </c>
      <c r="CO75" s="14">
        <f t="shared" si="17"/>
        <v>79.454316546762584</v>
      </c>
      <c r="CP75" s="14">
        <f t="shared" si="18"/>
        <v>79.75</v>
      </c>
      <c r="CQ75" s="14">
        <f t="shared" si="19"/>
        <v>80.317499999999995</v>
      </c>
      <c r="CR75" s="14">
        <f t="shared" si="20"/>
        <v>90.48333333333332</v>
      </c>
      <c r="CS75" s="14">
        <f t="shared" si="21"/>
        <v>100</v>
      </c>
      <c r="CU75" s="14">
        <f t="shared" si="25"/>
        <v>-19.724999999999952</v>
      </c>
      <c r="CV75" s="14">
        <f t="shared" si="25"/>
        <v>-9.7642857142857054</v>
      </c>
      <c r="CW75" s="14">
        <f t="shared" si="25"/>
        <v>-5.2249999999999943</v>
      </c>
      <c r="CX75" s="14">
        <f t="shared" si="25"/>
        <v>-2.4766666666666595</v>
      </c>
      <c r="CY75" s="14">
        <f t="shared" si="25"/>
        <v>-0.54428571428570649</v>
      </c>
      <c r="CZ75" s="14">
        <f t="shared" si="25"/>
        <v>0.15863309352518229</v>
      </c>
      <c r="DA75" s="14">
        <f t="shared" si="25"/>
        <v>0.45431654676258404</v>
      </c>
      <c r="DB75" s="14">
        <f t="shared" si="25"/>
        <v>0.75</v>
      </c>
      <c r="DC75" s="14">
        <f t="shared" si="25"/>
        <v>1.3174999999999955</v>
      </c>
      <c r="DD75" s="14">
        <f t="shared" si="25"/>
        <v>11.48333333333332</v>
      </c>
      <c r="DE75" s="14">
        <f t="shared" si="25"/>
        <v>21</v>
      </c>
      <c r="DG75" s="14">
        <f>CU75/$B75</f>
        <v>-0.24968354430379686</v>
      </c>
      <c r="DH75" s="14">
        <f>CV75/$B75</f>
        <v>-0.12359855334538868</v>
      </c>
      <c r="DI75" s="14">
        <f>CW75/$B75</f>
        <v>-6.6139240506329036E-2</v>
      </c>
      <c r="DJ75" s="14">
        <f>CX75/$B75</f>
        <v>-3.1350210970464046E-2</v>
      </c>
      <c r="DK75" s="14">
        <f>CY75/$B75</f>
        <v>-6.8896925858950185E-3</v>
      </c>
      <c r="DL75" s="14">
        <f>CZ75/$B75</f>
        <v>2.0080138420909151E-3</v>
      </c>
      <c r="DM75" s="14">
        <f>DA75/$B75</f>
        <v>5.7508423640833424E-3</v>
      </c>
      <c r="DN75" s="14">
        <f>DB75/$B75</f>
        <v>9.4936708860759497E-3</v>
      </c>
      <c r="DO75" s="14">
        <f>DC75/$B75</f>
        <v>1.6677215189873359E-2</v>
      </c>
      <c r="DP75" s="14">
        <f>DD75/$B75</f>
        <v>0.14535864978902938</v>
      </c>
      <c r="DQ75" s="14">
        <f>DE75/$B75</f>
        <v>0.26582278481012656</v>
      </c>
      <c r="DT75">
        <v>1588</v>
      </c>
    </row>
    <row r="76" spans="1:124" x14ac:dyDescent="0.25">
      <c r="A76">
        <v>51</v>
      </c>
      <c r="B76">
        <v>80</v>
      </c>
      <c r="C76" s="5">
        <f>SUM(pdf!C53:$BU53)</f>
        <v>0.99999999999999833</v>
      </c>
      <c r="D76" s="6">
        <f>'"cdf"'!D53/'"cdf"'!$D53</f>
        <v>1</v>
      </c>
      <c r="E76" s="6">
        <f>'"cdf"'!E53/'"cdf"'!$D53</f>
        <v>1</v>
      </c>
      <c r="F76" s="6">
        <f>'"cdf"'!F53/'"cdf"'!$D53</f>
        <v>1</v>
      </c>
      <c r="G76" s="6">
        <f>'"cdf"'!G53/'"cdf"'!$D53</f>
        <v>1</v>
      </c>
      <c r="H76" s="6">
        <f>'"cdf"'!H53/'"cdf"'!$D53</f>
        <v>0.9978813559322034</v>
      </c>
      <c r="I76" s="6">
        <f>'"cdf"'!I53/'"cdf"'!$D53</f>
        <v>0.9978813559322034</v>
      </c>
      <c r="J76" s="6">
        <f>'"cdf"'!J53/'"cdf"'!$D53</f>
        <v>0.9978813559322034</v>
      </c>
      <c r="K76" s="6">
        <f>'"cdf"'!K53/'"cdf"'!$D53</f>
        <v>0.9978813559322034</v>
      </c>
      <c r="L76" s="6">
        <f>'"cdf"'!L53/'"cdf"'!$D53</f>
        <v>0.9978813559322034</v>
      </c>
      <c r="M76" s="6">
        <f>'"cdf"'!M53/'"cdf"'!$D53</f>
        <v>0.9978813559322034</v>
      </c>
      <c r="N76" s="6">
        <f>'"cdf"'!N53/'"cdf"'!$D53</f>
        <v>0.9978813559322034</v>
      </c>
      <c r="O76" s="6">
        <f>'"cdf"'!O53/'"cdf"'!$D53</f>
        <v>0.9978813559322034</v>
      </c>
      <c r="P76" s="6">
        <f>'"cdf"'!P53/'"cdf"'!$D53</f>
        <v>0.9978813559322034</v>
      </c>
      <c r="Q76" s="6">
        <f>'"cdf"'!Q53/'"cdf"'!$D53</f>
        <v>0.9978813559322034</v>
      </c>
      <c r="R76" s="6">
        <f>'"cdf"'!R53/'"cdf"'!$D53</f>
        <v>0.9978813559322034</v>
      </c>
      <c r="S76" s="6">
        <f>'"cdf"'!S53/'"cdf"'!$D53</f>
        <v>0.9978813559322034</v>
      </c>
      <c r="T76" s="6">
        <f>'"cdf"'!T53/'"cdf"'!$D53</f>
        <v>0.9978813559322034</v>
      </c>
      <c r="U76" s="6">
        <f>'"cdf"'!U53/'"cdf"'!$D53</f>
        <v>0.99576271186440657</v>
      </c>
      <c r="V76" s="6">
        <f>'"cdf"'!V53/'"cdf"'!$D53</f>
        <v>0.99576271186440657</v>
      </c>
      <c r="W76" s="6">
        <f>'"cdf"'!W53/'"cdf"'!$D53</f>
        <v>0.99576271186440657</v>
      </c>
      <c r="X76" s="6">
        <f>'"cdf"'!X53/'"cdf"'!$D53</f>
        <v>0.99576271186440657</v>
      </c>
      <c r="Y76" s="6">
        <f>'"cdf"'!Y53/'"cdf"'!$D53</f>
        <v>0.99576271186440657</v>
      </c>
      <c r="Z76" s="6">
        <f>'"cdf"'!Z53/'"cdf"'!$D53</f>
        <v>0.99576271186440657</v>
      </c>
      <c r="AA76" s="6">
        <f>'"cdf"'!AA53/'"cdf"'!$D53</f>
        <v>0.99364406779660996</v>
      </c>
      <c r="AB76" s="6">
        <f>'"cdf"'!AB53/'"cdf"'!$D53</f>
        <v>0.99364406779660996</v>
      </c>
      <c r="AC76" s="6">
        <f>'"cdf"'!AC53/'"cdf"'!$D53</f>
        <v>0.99152542372881336</v>
      </c>
      <c r="AD76" s="6">
        <f>'"cdf"'!AD53/'"cdf"'!$D53</f>
        <v>0.98940677966101676</v>
      </c>
      <c r="AE76" s="6">
        <f>'"cdf"'!AE53/'"cdf"'!$D53</f>
        <v>0.98728813559322015</v>
      </c>
      <c r="AF76" s="6">
        <f>'"cdf"'!AF53/'"cdf"'!$D53</f>
        <v>0.98093220338983034</v>
      </c>
      <c r="AG76" s="6">
        <f>'"cdf"'!AG53/'"cdf"'!$D53</f>
        <v>0.97881355932203384</v>
      </c>
      <c r="AH76" s="6">
        <f>'"cdf"'!AH53/'"cdf"'!$D53</f>
        <v>0.97457627118644063</v>
      </c>
      <c r="AI76" s="6">
        <f>'"cdf"'!AI53/'"cdf"'!$D53</f>
        <v>0.97245762711864403</v>
      </c>
      <c r="AJ76" s="6">
        <f>'"cdf"'!AJ53/'"cdf"'!$D53</f>
        <v>0.96610169491525422</v>
      </c>
      <c r="AK76" s="6">
        <f>'"cdf"'!AK53/'"cdf"'!$D53</f>
        <v>0.96186440677966101</v>
      </c>
      <c r="AL76" s="6">
        <f>'"cdf"'!AL53/'"cdf"'!$D53</f>
        <v>0.95127118644067776</v>
      </c>
      <c r="AM76" s="6">
        <f>'"cdf"'!AM53/'"cdf"'!$D53</f>
        <v>0.94703389830508455</v>
      </c>
      <c r="AN76" s="6">
        <f>'"cdf"'!AN53/'"cdf"'!$D53</f>
        <v>0.93855932203389814</v>
      </c>
      <c r="AO76" s="6">
        <f>'"cdf"'!AO53/'"cdf"'!$D53</f>
        <v>0.93220338983050832</v>
      </c>
      <c r="AP76" s="6">
        <f>'"cdf"'!AP53/'"cdf"'!$D53</f>
        <v>0.9237288135593219</v>
      </c>
      <c r="AQ76" s="6">
        <f>'"cdf"'!AQ53/'"cdf"'!$D53</f>
        <v>0.9152542372881356</v>
      </c>
      <c r="AR76" s="6">
        <f>'"cdf"'!AR53/'"cdf"'!$D53</f>
        <v>0.90677966101694896</v>
      </c>
      <c r="AS76" s="6">
        <f>'"cdf"'!AS53/'"cdf"'!$D53</f>
        <v>0.88559322033898291</v>
      </c>
      <c r="AT76" s="6">
        <f>'"cdf"'!AT53/'"cdf"'!$D53</f>
        <v>0.86652542372881336</v>
      </c>
      <c r="AU76" s="6">
        <f>'"cdf"'!AU53/'"cdf"'!$D53</f>
        <v>0.84957627118644052</v>
      </c>
      <c r="AV76" s="6">
        <f>'"cdf"'!AV53/'"cdf"'!$D53</f>
        <v>0.82627118644067765</v>
      </c>
      <c r="AW76" s="6">
        <f>'"cdf"'!AW53/'"cdf"'!$D53</f>
        <v>0.80508474576271161</v>
      </c>
      <c r="AX76" s="6">
        <f>'"cdf"'!AX53/'"cdf"'!$D53</f>
        <v>0.76906779661016944</v>
      </c>
      <c r="AY76" s="6">
        <f>'"cdf"'!AY53/'"cdf"'!$D53</f>
        <v>0.72881355932203395</v>
      </c>
      <c r="AZ76" s="6">
        <f>'"cdf"'!AZ53/'"cdf"'!$D53</f>
        <v>0.68432203389830526</v>
      </c>
      <c r="BA76" s="6">
        <f>'"cdf"'!BA53/'"cdf"'!$D53</f>
        <v>0.56991525423728828</v>
      </c>
      <c r="BB76" s="6">
        <f>'"cdf"'!BB53/'"cdf"'!$D53</f>
        <v>0.24999999999999986</v>
      </c>
      <c r="BC76" s="6">
        <f>'"cdf"'!BC53/'"cdf"'!$D53</f>
        <v>0.19067796610169491</v>
      </c>
      <c r="BD76" s="6">
        <f>'"cdf"'!BD53/'"cdf"'!$D53</f>
        <v>0.17161016949152541</v>
      </c>
      <c r="BE76" s="6">
        <f>'"cdf"'!BE53/'"cdf"'!$D53</f>
        <v>0.14406779661016944</v>
      </c>
      <c r="BF76" s="6">
        <f>'"cdf"'!BF53/'"cdf"'!$D53</f>
        <v>0.13559322033898299</v>
      </c>
      <c r="BG76" s="6">
        <f>'"cdf"'!BG53/'"cdf"'!$D53</f>
        <v>0.11864406779661008</v>
      </c>
      <c r="BH76" s="6">
        <f>'"cdf"'!BH53/'"cdf"'!$D53</f>
        <v>0.11440677966101687</v>
      </c>
      <c r="BI76" s="6">
        <f>'"cdf"'!BI53/'"cdf"'!$D53</f>
        <v>0.10805084745762704</v>
      </c>
      <c r="BJ76" s="6">
        <f>'"cdf"'!BJ53/'"cdf"'!$D53</f>
        <v>9.7457627118643989E-2</v>
      </c>
      <c r="BK76" s="6">
        <f>'"cdf"'!BK53/'"cdf"'!$D53</f>
        <v>9.1101694915254175E-2</v>
      </c>
      <c r="BL76" s="6">
        <f>'"cdf"'!BL53/'"cdf"'!$D53</f>
        <v>8.8983050847457557E-2</v>
      </c>
      <c r="BM76" s="6">
        <f>'"cdf"'!BM53/'"cdf"'!$D53</f>
        <v>8.8983050847457557E-2</v>
      </c>
      <c r="BN76" s="6">
        <f>'"cdf"'!BN53/'"cdf"'!$D53</f>
        <v>8.8983050847457557E-2</v>
      </c>
      <c r="BO76" s="6">
        <f>'"cdf"'!BO53/'"cdf"'!$D53</f>
        <v>8.6864406779660938E-2</v>
      </c>
      <c r="BP76" s="6">
        <f>'"cdf"'!BP53/'"cdf"'!$D53</f>
        <v>8.2627118644067715E-2</v>
      </c>
      <c r="BQ76" s="6">
        <f>'"cdf"'!BQ53/'"cdf"'!$D53</f>
        <v>8.2627118644067715E-2</v>
      </c>
      <c r="BR76" s="6">
        <f>'"cdf"'!BR53/'"cdf"'!$D53</f>
        <v>8.0508474576271097E-2</v>
      </c>
      <c r="BS76" s="6">
        <f>'"cdf"'!BS53/'"cdf"'!$D53</f>
        <v>7.8389830508474492E-2</v>
      </c>
      <c r="BT76" s="6">
        <f>'"cdf"'!BT53/'"cdf"'!$D53</f>
        <v>7.6271186440677874E-2</v>
      </c>
      <c r="BU76" s="7">
        <f>'"cdf"'!BU53/'"cdf"'!$D53</f>
        <v>6.3559322033898205E-2</v>
      </c>
      <c r="BW76" s="14">
        <f t="shared" si="24"/>
        <v>36</v>
      </c>
      <c r="BX76" s="14">
        <f t="shared" si="24"/>
        <v>44</v>
      </c>
      <c r="BY76" s="14">
        <f t="shared" si="24"/>
        <v>48</v>
      </c>
      <c r="BZ76" s="14">
        <f t="shared" si="24"/>
        <v>50</v>
      </c>
      <c r="CA76" s="14">
        <f t="shared" si="24"/>
        <v>51</v>
      </c>
      <c r="CB76" s="14">
        <f t="shared" si="24"/>
        <v>51</v>
      </c>
      <c r="CC76" s="14">
        <f t="shared" si="24"/>
        <v>51</v>
      </c>
      <c r="CD76" s="14">
        <f t="shared" si="24"/>
        <v>51</v>
      </c>
      <c r="CE76" s="14">
        <f t="shared" si="24"/>
        <v>54</v>
      </c>
      <c r="CF76" s="14">
        <f t="shared" si="24"/>
        <v>71</v>
      </c>
      <c r="CG76" s="14">
        <f t="shared" si="24"/>
        <v>71</v>
      </c>
      <c r="CI76" s="14">
        <f t="shared" si="11"/>
        <v>65.299999999999969</v>
      </c>
      <c r="CJ76" s="14">
        <f t="shared" si="12"/>
        <v>73.974999999999994</v>
      </c>
      <c r="CK76" s="14">
        <f t="shared" si="13"/>
        <v>77.473684210526315</v>
      </c>
      <c r="CL76" s="14">
        <f t="shared" si="14"/>
        <v>79.300000000000011</v>
      </c>
      <c r="CM76" s="14">
        <f t="shared" si="15"/>
        <v>80.06225165562914</v>
      </c>
      <c r="CN76" s="14">
        <f t="shared" si="16"/>
        <v>80.374834437086093</v>
      </c>
      <c r="CO76" s="14">
        <f t="shared" si="17"/>
        <v>80.687417218543061</v>
      </c>
      <c r="CP76" s="14">
        <f t="shared" si="18"/>
        <v>81</v>
      </c>
      <c r="CQ76" s="14">
        <f t="shared" si="19"/>
        <v>83.784615384615364</v>
      </c>
      <c r="CR76" s="14">
        <f t="shared" si="20"/>
        <v>100</v>
      </c>
      <c r="CS76" s="14">
        <f t="shared" si="21"/>
        <v>100</v>
      </c>
      <c r="CU76" s="14">
        <f t="shared" si="25"/>
        <v>-14.700000000000031</v>
      </c>
      <c r="CV76" s="14">
        <f t="shared" si="25"/>
        <v>-6.0250000000000057</v>
      </c>
      <c r="CW76" s="14">
        <f t="shared" si="25"/>
        <v>-2.526315789473685</v>
      </c>
      <c r="CX76" s="14">
        <f t="shared" si="25"/>
        <v>-0.69999999999998863</v>
      </c>
      <c r="CY76" s="14">
        <f t="shared" si="25"/>
        <v>6.2251655629140146E-2</v>
      </c>
      <c r="CZ76" s="14">
        <f t="shared" si="25"/>
        <v>0.37483443708609343</v>
      </c>
      <c r="DA76" s="14">
        <f t="shared" si="25"/>
        <v>0.68741721854306093</v>
      </c>
      <c r="DB76" s="14">
        <f t="shared" si="25"/>
        <v>1</v>
      </c>
      <c r="DC76" s="14">
        <f t="shared" si="25"/>
        <v>3.7846153846153641</v>
      </c>
      <c r="DD76" s="14">
        <f t="shared" si="25"/>
        <v>20</v>
      </c>
      <c r="DE76" s="14">
        <f t="shared" si="25"/>
        <v>20</v>
      </c>
      <c r="DG76" s="14">
        <f>CU76/$B76</f>
        <v>-0.18375000000000039</v>
      </c>
      <c r="DH76" s="14">
        <f>CV76/$B76</f>
        <v>-7.5312500000000074E-2</v>
      </c>
      <c r="DI76" s="14">
        <f>CW76/$B76</f>
        <v>-3.1578947368421061E-2</v>
      </c>
      <c r="DJ76" s="14">
        <f>CX76/$B76</f>
        <v>-8.7499999999998586E-3</v>
      </c>
      <c r="DK76" s="14">
        <f>CY76/$B76</f>
        <v>7.781456953642518E-4</v>
      </c>
      <c r="DL76" s="14">
        <f>CZ76/$B76</f>
        <v>4.6854304635761679E-3</v>
      </c>
      <c r="DM76" s="14">
        <f>DA76/$B76</f>
        <v>8.5927152317882612E-3</v>
      </c>
      <c r="DN76" s="14">
        <f>DB76/$B76</f>
        <v>1.2500000000000001E-2</v>
      </c>
      <c r="DO76" s="14">
        <f>DC76/$B76</f>
        <v>4.7307692307692051E-2</v>
      </c>
      <c r="DP76" s="14">
        <f>DD76/$B76</f>
        <v>0.25</v>
      </c>
      <c r="DQ76" s="14">
        <f>DE76/$B76</f>
        <v>0.25</v>
      </c>
      <c r="DT76">
        <v>1668</v>
      </c>
    </row>
    <row r="77" spans="1:124" x14ac:dyDescent="0.25">
      <c r="A77">
        <v>52</v>
      </c>
      <c r="B77">
        <v>81</v>
      </c>
      <c r="C77" s="5">
        <f>SUM(pdf!C54:$BU54)</f>
        <v>0.99999999999999845</v>
      </c>
      <c r="D77" s="6">
        <f>'"cdf"'!D54/'"cdf"'!$D54</f>
        <v>1</v>
      </c>
      <c r="E77" s="6">
        <f>'"cdf"'!E54/'"cdf"'!$D54</f>
        <v>1</v>
      </c>
      <c r="F77" s="6">
        <f>'"cdf"'!F54/'"cdf"'!$D54</f>
        <v>1</v>
      </c>
      <c r="G77" s="6">
        <f>'"cdf"'!G54/'"cdf"'!$D54</f>
        <v>1</v>
      </c>
      <c r="H77" s="6">
        <f>'"cdf"'!H54/'"cdf"'!$D54</f>
        <v>1</v>
      </c>
      <c r="I77" s="6">
        <f>'"cdf"'!I54/'"cdf"'!$D54</f>
        <v>1</v>
      </c>
      <c r="J77" s="6">
        <f>'"cdf"'!J54/'"cdf"'!$D54</f>
        <v>1</v>
      </c>
      <c r="K77" s="6">
        <f>'"cdf"'!K54/'"cdf"'!$D54</f>
        <v>1</v>
      </c>
      <c r="L77" s="6">
        <f>'"cdf"'!L54/'"cdf"'!$D54</f>
        <v>1</v>
      </c>
      <c r="M77" s="6">
        <f>'"cdf"'!M54/'"cdf"'!$D54</f>
        <v>1</v>
      </c>
      <c r="N77" s="6">
        <f>'"cdf"'!N54/'"cdf"'!$D54</f>
        <v>1</v>
      </c>
      <c r="O77" s="6">
        <f>'"cdf"'!O54/'"cdf"'!$D54</f>
        <v>1</v>
      </c>
      <c r="P77" s="6">
        <f>'"cdf"'!P54/'"cdf"'!$D54</f>
        <v>1</v>
      </c>
      <c r="Q77" s="6">
        <f>'"cdf"'!Q54/'"cdf"'!$D54</f>
        <v>1</v>
      </c>
      <c r="R77" s="6">
        <f>'"cdf"'!R54/'"cdf"'!$D54</f>
        <v>1</v>
      </c>
      <c r="S77" s="6">
        <f>'"cdf"'!S54/'"cdf"'!$D54</f>
        <v>1</v>
      </c>
      <c r="T77" s="6">
        <f>'"cdf"'!T54/'"cdf"'!$D54</f>
        <v>1</v>
      </c>
      <c r="U77" s="6">
        <f>'"cdf"'!U54/'"cdf"'!$D54</f>
        <v>0.99647887323943662</v>
      </c>
      <c r="V77" s="6">
        <f>'"cdf"'!V54/'"cdf"'!$D54</f>
        <v>0.99647887323943662</v>
      </c>
      <c r="W77" s="6">
        <f>'"cdf"'!W54/'"cdf"'!$D54</f>
        <v>0.99647887323943662</v>
      </c>
      <c r="X77" s="6">
        <f>'"cdf"'!X54/'"cdf"'!$D54</f>
        <v>0.99647887323943662</v>
      </c>
      <c r="Y77" s="6">
        <f>'"cdf"'!Y54/'"cdf"'!$D54</f>
        <v>0.99647887323943662</v>
      </c>
      <c r="Z77" s="6">
        <f>'"cdf"'!Z54/'"cdf"'!$D54</f>
        <v>0.99647887323943662</v>
      </c>
      <c r="AA77" s="6">
        <f>'"cdf"'!AA54/'"cdf"'!$D54</f>
        <v>0.99647887323943662</v>
      </c>
      <c r="AB77" s="6">
        <f>'"cdf"'!AB54/'"cdf"'!$D54</f>
        <v>0.99647887323943662</v>
      </c>
      <c r="AC77" s="6">
        <f>'"cdf"'!AC54/'"cdf"'!$D54</f>
        <v>0.99647887323943662</v>
      </c>
      <c r="AD77" s="6">
        <f>'"cdf"'!AD54/'"cdf"'!$D54</f>
        <v>0.99647887323943662</v>
      </c>
      <c r="AE77" s="6">
        <f>'"cdf"'!AE54/'"cdf"'!$D54</f>
        <v>0.99295774647887325</v>
      </c>
      <c r="AF77" s="6">
        <f>'"cdf"'!AF54/'"cdf"'!$D54</f>
        <v>0.98591549295774661</v>
      </c>
      <c r="AG77" s="6">
        <f>'"cdf"'!AG54/'"cdf"'!$D54</f>
        <v>0.97887323943661964</v>
      </c>
      <c r="AH77" s="6">
        <f>'"cdf"'!AH54/'"cdf"'!$D54</f>
        <v>0.971830985915493</v>
      </c>
      <c r="AI77" s="6">
        <f>'"cdf"'!AI54/'"cdf"'!$D54</f>
        <v>0.96830985915492962</v>
      </c>
      <c r="AJ77" s="6">
        <f>'"cdf"'!AJ54/'"cdf"'!$D54</f>
        <v>0.95774647887323949</v>
      </c>
      <c r="AK77" s="6">
        <f>'"cdf"'!AK54/'"cdf"'!$D54</f>
        <v>0.94718309859154926</v>
      </c>
      <c r="AL77" s="6">
        <f>'"cdf"'!AL54/'"cdf"'!$D54</f>
        <v>0.94014084507042261</v>
      </c>
      <c r="AM77" s="6">
        <f>'"cdf"'!AM54/'"cdf"'!$D54</f>
        <v>0.92605633802816911</v>
      </c>
      <c r="AN77" s="6">
        <f>'"cdf"'!AN54/'"cdf"'!$D54</f>
        <v>0.91197183098591561</v>
      </c>
      <c r="AO77" s="6">
        <f>'"cdf"'!AO54/'"cdf"'!$D54</f>
        <v>0.89788732394366211</v>
      </c>
      <c r="AP77" s="6">
        <f>'"cdf"'!AP54/'"cdf"'!$D54</f>
        <v>0.89788732394366211</v>
      </c>
      <c r="AQ77" s="6">
        <f>'"cdf"'!AQ54/'"cdf"'!$D54</f>
        <v>0.88028169014084512</v>
      </c>
      <c r="AR77" s="6">
        <f>'"cdf"'!AR54/'"cdf"'!$D54</f>
        <v>0.87323943661971848</v>
      </c>
      <c r="AS77" s="6">
        <f>'"cdf"'!AS54/'"cdf"'!$D54</f>
        <v>0.85211267605633811</v>
      </c>
      <c r="AT77" s="6">
        <f>'"cdf"'!AT54/'"cdf"'!$D54</f>
        <v>0.82394366197183111</v>
      </c>
      <c r="AU77" s="6">
        <f>'"cdf"'!AU54/'"cdf"'!$D54</f>
        <v>0.80985915492957761</v>
      </c>
      <c r="AV77" s="6">
        <f>'"cdf"'!AV54/'"cdf"'!$D54</f>
        <v>0.79929577464788737</v>
      </c>
      <c r="AW77" s="6">
        <f>'"cdf"'!AW54/'"cdf"'!$D54</f>
        <v>0.77112676056338036</v>
      </c>
      <c r="AX77" s="6">
        <f>'"cdf"'!AX54/'"cdf"'!$D54</f>
        <v>0.74295774647887325</v>
      </c>
      <c r="AY77" s="6">
        <f>'"cdf"'!AY54/'"cdf"'!$D54</f>
        <v>0.70774647887323949</v>
      </c>
      <c r="AZ77" s="6">
        <f>'"cdf"'!AZ54/'"cdf"'!$D54</f>
        <v>0.67253521126760563</v>
      </c>
      <c r="BA77" s="6">
        <f>'"cdf"'!BA54/'"cdf"'!$D54</f>
        <v>0.65140845070422537</v>
      </c>
      <c r="BB77" s="6">
        <f>'"cdf"'!BB54/'"cdf"'!$D54</f>
        <v>0.573943661971831</v>
      </c>
      <c r="BC77" s="6">
        <f>'"cdf"'!BC54/'"cdf"'!$D54</f>
        <v>0.25704225352112642</v>
      </c>
      <c r="BD77" s="6">
        <f>'"cdf"'!BD54/'"cdf"'!$D54</f>
        <v>0.1936619718309856</v>
      </c>
      <c r="BE77" s="6">
        <f>'"cdf"'!BE54/'"cdf"'!$D54</f>
        <v>0.140845070422535</v>
      </c>
      <c r="BF77" s="6">
        <f>'"cdf"'!BF54/'"cdf"'!$D54</f>
        <v>0.10211267605633799</v>
      </c>
      <c r="BG77" s="6">
        <f>'"cdf"'!BG54/'"cdf"'!$D54</f>
        <v>7.7464788732394319E-2</v>
      </c>
      <c r="BH77" s="6">
        <f>'"cdf"'!BH54/'"cdf"'!$D54</f>
        <v>7.3943661971830929E-2</v>
      </c>
      <c r="BI77" s="6">
        <f>'"cdf"'!BI54/'"cdf"'!$D54</f>
        <v>7.0422535211267553E-2</v>
      </c>
      <c r="BJ77" s="6">
        <f>'"cdf"'!BJ54/'"cdf"'!$D54</f>
        <v>7.0422535211267553E-2</v>
      </c>
      <c r="BK77" s="6">
        <f>'"cdf"'!BK54/'"cdf"'!$D54</f>
        <v>7.0422535211267553E-2</v>
      </c>
      <c r="BL77" s="6">
        <f>'"cdf"'!BL54/'"cdf"'!$D54</f>
        <v>6.3380281690140816E-2</v>
      </c>
      <c r="BM77" s="6">
        <f>'"cdf"'!BM54/'"cdf"'!$D54</f>
        <v>4.5774647887323903E-2</v>
      </c>
      <c r="BN77" s="6">
        <f>'"cdf"'!BN54/'"cdf"'!$D54</f>
        <v>4.5774647887323903E-2</v>
      </c>
      <c r="BO77" s="6">
        <f>'"cdf"'!BO54/'"cdf"'!$D54</f>
        <v>4.5774647887323903E-2</v>
      </c>
      <c r="BP77" s="6">
        <f>'"cdf"'!BP54/'"cdf"'!$D54</f>
        <v>4.5774647887323903E-2</v>
      </c>
      <c r="BQ77" s="6">
        <f>'"cdf"'!BQ54/'"cdf"'!$D54</f>
        <v>4.5774647887323903E-2</v>
      </c>
      <c r="BR77" s="6">
        <f>'"cdf"'!BR54/'"cdf"'!$D54</f>
        <v>4.5774647887323903E-2</v>
      </c>
      <c r="BS77" s="6">
        <f>'"cdf"'!BS54/'"cdf"'!$D54</f>
        <v>4.5774647887323903E-2</v>
      </c>
      <c r="BT77" s="6">
        <f>'"cdf"'!BT54/'"cdf"'!$D54</f>
        <v>4.5774647887323903E-2</v>
      </c>
      <c r="BU77" s="7">
        <f>'"cdf"'!BU54/'"cdf"'!$D54</f>
        <v>4.2253521126760514E-2</v>
      </c>
      <c r="BW77" s="14">
        <f t="shared" si="24"/>
        <v>34</v>
      </c>
      <c r="BX77" s="14">
        <f t="shared" si="24"/>
        <v>43</v>
      </c>
      <c r="BY77" s="14">
        <f t="shared" si="24"/>
        <v>47</v>
      </c>
      <c r="BZ77" s="14">
        <f t="shared" si="24"/>
        <v>51</v>
      </c>
      <c r="CA77" s="14">
        <f t="shared" si="24"/>
        <v>52</v>
      </c>
      <c r="CB77" s="14">
        <f t="shared" si="24"/>
        <v>52</v>
      </c>
      <c r="CC77" s="14">
        <f t="shared" si="24"/>
        <v>52</v>
      </c>
      <c r="CD77" s="14">
        <f t="shared" si="24"/>
        <v>53</v>
      </c>
      <c r="CE77" s="14">
        <f t="shared" si="24"/>
        <v>54</v>
      </c>
      <c r="CF77" s="14">
        <f t="shared" si="24"/>
        <v>62</v>
      </c>
      <c r="CG77" s="14">
        <f t="shared" si="24"/>
        <v>71</v>
      </c>
      <c r="CI77" s="14">
        <f t="shared" si="11"/>
        <v>63.733333333333334</v>
      </c>
      <c r="CJ77" s="14">
        <f t="shared" si="12"/>
        <v>72.075000000000003</v>
      </c>
      <c r="CK77" s="14">
        <f t="shared" si="13"/>
        <v>76.75</v>
      </c>
      <c r="CL77" s="14">
        <f t="shared" si="14"/>
        <v>80.018181818181816</v>
      </c>
      <c r="CM77" s="14">
        <f t="shared" si="15"/>
        <v>81.075555555555567</v>
      </c>
      <c r="CN77" s="14">
        <f t="shared" si="16"/>
        <v>81.391111111111115</v>
      </c>
      <c r="CO77" s="14">
        <f t="shared" si="17"/>
        <v>81.706666666666663</v>
      </c>
      <c r="CP77" s="14">
        <f t="shared" si="18"/>
        <v>82.1111111111111</v>
      </c>
      <c r="CQ77" s="14">
        <f t="shared" si="19"/>
        <v>83.826666666666654</v>
      </c>
      <c r="CR77" s="14">
        <f t="shared" si="20"/>
        <v>91.759999999999991</v>
      </c>
      <c r="CS77" s="14">
        <f t="shared" si="21"/>
        <v>100</v>
      </c>
      <c r="CU77" s="14">
        <f t="shared" si="25"/>
        <v>-17.266666666666666</v>
      </c>
      <c r="CV77" s="14">
        <f t="shared" si="25"/>
        <v>-8.9249999999999972</v>
      </c>
      <c r="CW77" s="14">
        <f t="shared" si="25"/>
        <v>-4.25</v>
      </c>
      <c r="CX77" s="14">
        <f t="shared" si="25"/>
        <v>-0.98181818181818414</v>
      </c>
      <c r="CY77" s="14">
        <f t="shared" si="25"/>
        <v>7.5555555555567366E-2</v>
      </c>
      <c r="CZ77" s="14">
        <f t="shared" si="25"/>
        <v>0.39111111111111541</v>
      </c>
      <c r="DA77" s="14">
        <f t="shared" si="25"/>
        <v>0.70666666666666345</v>
      </c>
      <c r="DB77" s="14">
        <f t="shared" si="25"/>
        <v>1.1111111111111001</v>
      </c>
      <c r="DC77" s="14">
        <f t="shared" si="25"/>
        <v>2.8266666666666538</v>
      </c>
      <c r="DD77" s="14">
        <f t="shared" si="25"/>
        <v>10.759999999999991</v>
      </c>
      <c r="DE77" s="14">
        <f t="shared" si="25"/>
        <v>19</v>
      </c>
      <c r="DG77" s="14">
        <f>CU77/$B77</f>
        <v>-0.21316872427983538</v>
      </c>
      <c r="DH77" s="14">
        <f>CV77/$B77</f>
        <v>-0.11018518518518515</v>
      </c>
      <c r="DI77" s="14">
        <f>CW77/$B77</f>
        <v>-5.2469135802469133E-2</v>
      </c>
      <c r="DJ77" s="14">
        <f>CX77/$B77</f>
        <v>-1.2121212121212151E-2</v>
      </c>
      <c r="DK77" s="14">
        <f>CY77/$B77</f>
        <v>9.3278463648848603E-4</v>
      </c>
      <c r="DL77" s="14">
        <f>CZ77/$B77</f>
        <v>4.8285322359396966E-3</v>
      </c>
      <c r="DM77" s="14">
        <f>DA77/$B77</f>
        <v>8.7242798353909072E-3</v>
      </c>
      <c r="DN77" s="14">
        <f>DB77/$B77</f>
        <v>1.3717421124828396E-2</v>
      </c>
      <c r="DO77" s="14">
        <f>DC77/$B77</f>
        <v>3.4897119341563629E-2</v>
      </c>
      <c r="DP77" s="14">
        <f>DD77/$B77</f>
        <v>0.13283950617283941</v>
      </c>
      <c r="DQ77" s="14">
        <f>DE77/$B77</f>
        <v>0.23456790123456789</v>
      </c>
      <c r="DT77">
        <v>1046</v>
      </c>
    </row>
    <row r="78" spans="1:124" x14ac:dyDescent="0.25">
      <c r="A78">
        <v>53</v>
      </c>
      <c r="B78">
        <v>82</v>
      </c>
      <c r="C78" s="5">
        <f>SUM(pdf!C55:$BU55)</f>
        <v>0.99999999999999933</v>
      </c>
      <c r="D78" s="6">
        <f>'"cdf"'!D55/'"cdf"'!$D55</f>
        <v>1</v>
      </c>
      <c r="E78" s="6">
        <f>'"cdf"'!E55/'"cdf"'!$D55</f>
        <v>1</v>
      </c>
      <c r="F78" s="6">
        <f>'"cdf"'!F55/'"cdf"'!$D55</f>
        <v>1</v>
      </c>
      <c r="G78" s="6">
        <f>'"cdf"'!G55/'"cdf"'!$D55</f>
        <v>1</v>
      </c>
      <c r="H78" s="6">
        <f>'"cdf"'!H55/'"cdf"'!$D55</f>
        <v>1</v>
      </c>
      <c r="I78" s="6">
        <f>'"cdf"'!I55/'"cdf"'!$D55</f>
        <v>1</v>
      </c>
      <c r="J78" s="6">
        <f>'"cdf"'!J55/'"cdf"'!$D55</f>
        <v>1</v>
      </c>
      <c r="K78" s="6">
        <f>'"cdf"'!K55/'"cdf"'!$D55</f>
        <v>1</v>
      </c>
      <c r="L78" s="6">
        <f>'"cdf"'!L55/'"cdf"'!$D55</f>
        <v>1</v>
      </c>
      <c r="M78" s="6">
        <f>'"cdf"'!M55/'"cdf"'!$D55</f>
        <v>1</v>
      </c>
      <c r="N78" s="6">
        <f>'"cdf"'!N55/'"cdf"'!$D55</f>
        <v>1</v>
      </c>
      <c r="O78" s="6">
        <f>'"cdf"'!O55/'"cdf"'!$D55</f>
        <v>1</v>
      </c>
      <c r="P78" s="6">
        <f>'"cdf"'!P55/'"cdf"'!$D55</f>
        <v>1</v>
      </c>
      <c r="Q78" s="6">
        <f>'"cdf"'!Q55/'"cdf"'!$D55</f>
        <v>1</v>
      </c>
      <c r="R78" s="6">
        <f>'"cdf"'!R55/'"cdf"'!$D55</f>
        <v>1</v>
      </c>
      <c r="S78" s="6">
        <f>'"cdf"'!S55/'"cdf"'!$D55</f>
        <v>1</v>
      </c>
      <c r="T78" s="6">
        <f>'"cdf"'!T55/'"cdf"'!$D55</f>
        <v>1</v>
      </c>
      <c r="U78" s="6">
        <f>'"cdf"'!U55/'"cdf"'!$D55</f>
        <v>1</v>
      </c>
      <c r="V78" s="6">
        <f>'"cdf"'!V55/'"cdf"'!$D55</f>
        <v>1</v>
      </c>
      <c r="W78" s="6">
        <f>'"cdf"'!W55/'"cdf"'!$D55</f>
        <v>1</v>
      </c>
      <c r="X78" s="6">
        <f>'"cdf"'!X55/'"cdf"'!$D55</f>
        <v>0.99687500000000007</v>
      </c>
      <c r="Y78" s="6">
        <f>'"cdf"'!Y55/'"cdf"'!$D55</f>
        <v>0.99687500000000007</v>
      </c>
      <c r="Z78" s="6">
        <f>'"cdf"'!Z55/'"cdf"'!$D55</f>
        <v>0.99687500000000007</v>
      </c>
      <c r="AA78" s="6">
        <f>'"cdf"'!AA55/'"cdf"'!$D55</f>
        <v>0.9937499999999998</v>
      </c>
      <c r="AB78" s="6">
        <f>'"cdf"'!AB55/'"cdf"'!$D55</f>
        <v>0.9937499999999998</v>
      </c>
      <c r="AC78" s="6">
        <f>'"cdf"'!AC55/'"cdf"'!$D55</f>
        <v>0.99062499999999987</v>
      </c>
      <c r="AD78" s="6">
        <f>'"cdf"'!AD55/'"cdf"'!$D55</f>
        <v>0.99062499999999987</v>
      </c>
      <c r="AE78" s="6">
        <f>'"cdf"'!AE55/'"cdf"'!$D55</f>
        <v>0.98750000000000004</v>
      </c>
      <c r="AF78" s="6">
        <f>'"cdf"'!AF55/'"cdf"'!$D55</f>
        <v>0.98750000000000004</v>
      </c>
      <c r="AG78" s="6">
        <f>'"cdf"'!AG55/'"cdf"'!$D55</f>
        <v>0.98750000000000004</v>
      </c>
      <c r="AH78" s="6">
        <f>'"cdf"'!AH55/'"cdf"'!$D55</f>
        <v>0.98750000000000004</v>
      </c>
      <c r="AI78" s="6">
        <f>'"cdf"'!AI55/'"cdf"'!$D55</f>
        <v>0.98437499999999967</v>
      </c>
      <c r="AJ78" s="6">
        <f>'"cdf"'!AJ55/'"cdf"'!$D55</f>
        <v>0.98437499999999967</v>
      </c>
      <c r="AK78" s="6">
        <f>'"cdf"'!AK55/'"cdf"'!$D55</f>
        <v>0.96874999999999978</v>
      </c>
      <c r="AL78" s="6">
        <f>'"cdf"'!AL55/'"cdf"'!$D55</f>
        <v>0.96249999999999958</v>
      </c>
      <c r="AM78" s="6">
        <f>'"cdf"'!AM55/'"cdf"'!$D55</f>
        <v>0.95937499999999964</v>
      </c>
      <c r="AN78" s="6">
        <f>'"cdf"'!AN55/'"cdf"'!$D55</f>
        <v>0.94687499999999969</v>
      </c>
      <c r="AO78" s="6">
        <f>'"cdf"'!AO55/'"cdf"'!$D55</f>
        <v>0.93437499999999962</v>
      </c>
      <c r="AP78" s="6">
        <f>'"cdf"'!AP55/'"cdf"'!$D55</f>
        <v>0.91562499999999969</v>
      </c>
      <c r="AQ78" s="6">
        <f>'"cdf"'!AQ55/'"cdf"'!$D55</f>
        <v>0.90312499999999962</v>
      </c>
      <c r="AR78" s="6">
        <f>'"cdf"'!AR55/'"cdf"'!$D55</f>
        <v>0.88749999999999973</v>
      </c>
      <c r="AS78" s="6">
        <f>'"cdf"'!AS55/'"cdf"'!$D55</f>
        <v>0.8687499999999998</v>
      </c>
      <c r="AT78" s="6">
        <f>'"cdf"'!AT55/'"cdf"'!$D55</f>
        <v>0.85624999999999973</v>
      </c>
      <c r="AU78" s="6">
        <f>'"cdf"'!AU55/'"cdf"'!$D55</f>
        <v>0.8468749999999996</v>
      </c>
      <c r="AV78" s="6">
        <f>'"cdf"'!AV55/'"cdf"'!$D55</f>
        <v>0.82187499999999958</v>
      </c>
      <c r="AW78" s="6">
        <f>'"cdf"'!AW55/'"cdf"'!$D55</f>
        <v>0.81249999999999978</v>
      </c>
      <c r="AX78" s="6">
        <f>'"cdf"'!AX55/'"cdf"'!$D55</f>
        <v>0.79999999999999971</v>
      </c>
      <c r="AY78" s="6">
        <f>'"cdf"'!AY55/'"cdf"'!$D55</f>
        <v>0.76562499999999956</v>
      </c>
      <c r="AZ78" s="6">
        <f>'"cdf"'!AZ55/'"cdf"'!$D55</f>
        <v>0.73124999999999973</v>
      </c>
      <c r="BA78" s="6">
        <f>'"cdf"'!BA55/'"cdf"'!$D55</f>
        <v>0.68124999999999969</v>
      </c>
      <c r="BB78" s="6">
        <f>'"cdf"'!BB55/'"cdf"'!$D55</f>
        <v>0.62499999999999989</v>
      </c>
      <c r="BC78" s="6">
        <f>'"cdf"'!BC55/'"cdf"'!$D55</f>
        <v>0.53437499999999982</v>
      </c>
      <c r="BD78" s="6">
        <f>'"cdf"'!BD55/'"cdf"'!$D55</f>
        <v>0.25624999999999976</v>
      </c>
      <c r="BE78" s="6">
        <f>'"cdf"'!BE55/'"cdf"'!$D55</f>
        <v>0.20312499999999983</v>
      </c>
      <c r="BF78" s="6">
        <f>'"cdf"'!BF55/'"cdf"'!$D55</f>
        <v>0.16250000000000006</v>
      </c>
      <c r="BG78" s="6">
        <f>'"cdf"'!BG55/'"cdf"'!$D55</f>
        <v>0.13437500000000005</v>
      </c>
      <c r="BH78" s="6">
        <f>'"cdf"'!BH55/'"cdf"'!$D55</f>
        <v>0.10937500000000004</v>
      </c>
      <c r="BI78" s="6">
        <f>'"cdf"'!BI55/'"cdf"'!$D55</f>
        <v>9.0625000000000039E-2</v>
      </c>
      <c r="BJ78" s="6">
        <f>'"cdf"'!BJ55/'"cdf"'!$D55</f>
        <v>8.4375000000000033E-2</v>
      </c>
      <c r="BK78" s="6">
        <f>'"cdf"'!BK55/'"cdf"'!$D55</f>
        <v>6.8750000000000033E-2</v>
      </c>
      <c r="BL78" s="6">
        <f>'"cdf"'!BL55/'"cdf"'!$D55</f>
        <v>6.2500000000000028E-2</v>
      </c>
      <c r="BM78" s="6">
        <f>'"cdf"'!BM55/'"cdf"'!$D55</f>
        <v>5.9375000000000025E-2</v>
      </c>
      <c r="BN78" s="6">
        <f>'"cdf"'!BN55/'"cdf"'!$D55</f>
        <v>5.0000000000000017E-2</v>
      </c>
      <c r="BO78" s="6">
        <f>'"cdf"'!BO55/'"cdf"'!$D55</f>
        <v>5.0000000000000017E-2</v>
      </c>
      <c r="BP78" s="6">
        <f>'"cdf"'!BP55/'"cdf"'!$D55</f>
        <v>4.3750000000000018E-2</v>
      </c>
      <c r="BQ78" s="6">
        <f>'"cdf"'!BQ55/'"cdf"'!$D55</f>
        <v>4.0625000000000015E-2</v>
      </c>
      <c r="BR78" s="6">
        <f>'"cdf"'!BR55/'"cdf"'!$D55</f>
        <v>3.4375000000000017E-2</v>
      </c>
      <c r="BS78" s="6">
        <f>'"cdf"'!BS55/'"cdf"'!$D55</f>
        <v>3.4375000000000017E-2</v>
      </c>
      <c r="BT78" s="6">
        <f>'"cdf"'!BT55/'"cdf"'!$D55</f>
        <v>3.4375000000000017E-2</v>
      </c>
      <c r="BU78" s="7">
        <f>'"cdf"'!BU55/'"cdf"'!$D55</f>
        <v>3.4375000000000017E-2</v>
      </c>
      <c r="BW78" s="14">
        <f t="shared" si="24"/>
        <v>37</v>
      </c>
      <c r="BX78" s="14">
        <f t="shared" si="24"/>
        <v>44</v>
      </c>
      <c r="BY78" s="14">
        <f t="shared" si="24"/>
        <v>49</v>
      </c>
      <c r="BZ78" s="14">
        <f t="shared" si="24"/>
        <v>51</v>
      </c>
      <c r="CA78" s="14">
        <f t="shared" si="24"/>
        <v>52</v>
      </c>
      <c r="CB78" s="14">
        <f t="shared" si="24"/>
        <v>53</v>
      </c>
      <c r="CC78" s="14">
        <f t="shared" si="24"/>
        <v>53</v>
      </c>
      <c r="CD78" s="14">
        <f t="shared" si="24"/>
        <v>54</v>
      </c>
      <c r="CE78" s="14">
        <f t="shared" si="24"/>
        <v>56</v>
      </c>
      <c r="CF78" s="14">
        <f t="shared" si="24"/>
        <v>63</v>
      </c>
      <c r="CG78" s="14">
        <f t="shared" si="24"/>
        <v>71</v>
      </c>
      <c r="CI78" s="14">
        <f t="shared" si="11"/>
        <v>66.749999999999986</v>
      </c>
      <c r="CJ78" s="14">
        <f t="shared" si="12"/>
        <v>73.666666666666629</v>
      </c>
      <c r="CK78" s="14">
        <f t="shared" si="13"/>
        <v>78.454545454545439</v>
      </c>
      <c r="CL78" s="14">
        <f t="shared" si="14"/>
        <v>80.555555555555543</v>
      </c>
      <c r="CM78" s="14">
        <f t="shared" si="15"/>
        <v>81.827586206896555</v>
      </c>
      <c r="CN78" s="14">
        <f t="shared" si="16"/>
        <v>82.303370786516851</v>
      </c>
      <c r="CO78" s="14">
        <f t="shared" si="17"/>
        <v>82.662921348314597</v>
      </c>
      <c r="CP78" s="14">
        <f t="shared" si="18"/>
        <v>83.117647058823522</v>
      </c>
      <c r="CQ78" s="14">
        <f t="shared" si="19"/>
        <v>85.444444444444443</v>
      </c>
      <c r="CR78" s="14">
        <f t="shared" si="20"/>
        <v>93</v>
      </c>
      <c r="CS78" s="14">
        <f t="shared" si="21"/>
        <v>100</v>
      </c>
      <c r="CU78" s="14">
        <f t="shared" si="25"/>
        <v>-15.250000000000014</v>
      </c>
      <c r="CV78" s="14">
        <f t="shared" si="25"/>
        <v>-8.3333333333333712</v>
      </c>
      <c r="CW78" s="14">
        <f t="shared" si="25"/>
        <v>-3.545454545454561</v>
      </c>
      <c r="CX78" s="14">
        <f t="shared" si="25"/>
        <v>-1.4444444444444571</v>
      </c>
      <c r="CY78" s="14">
        <f t="shared" si="25"/>
        <v>-0.17241379310344485</v>
      </c>
      <c r="CZ78" s="14">
        <f t="shared" si="25"/>
        <v>0.3033707865168509</v>
      </c>
      <c r="DA78" s="14">
        <f t="shared" si="25"/>
        <v>0.66292134831459748</v>
      </c>
      <c r="DB78" s="14">
        <f t="shared" si="25"/>
        <v>1.1176470588235219</v>
      </c>
      <c r="DC78" s="14">
        <f t="shared" si="25"/>
        <v>3.4444444444444429</v>
      </c>
      <c r="DD78" s="14">
        <f t="shared" si="25"/>
        <v>11</v>
      </c>
      <c r="DE78" s="14">
        <f t="shared" si="25"/>
        <v>18</v>
      </c>
      <c r="DG78" s="14">
        <f>CU78/$B78</f>
        <v>-0.18597560975609773</v>
      </c>
      <c r="DH78" s="14">
        <f>CV78/$B78</f>
        <v>-0.10162601626016306</v>
      </c>
      <c r="DI78" s="14">
        <f>CW78/$B78</f>
        <v>-4.3237250554323911E-2</v>
      </c>
      <c r="DJ78" s="14">
        <f>CX78/$B78</f>
        <v>-1.7615176151761672E-2</v>
      </c>
      <c r="DK78" s="14">
        <f>CY78/$B78</f>
        <v>-2.1026072329688398E-3</v>
      </c>
      <c r="DL78" s="14">
        <f>CZ78/$B78</f>
        <v>3.6996437380103766E-3</v>
      </c>
      <c r="DM78" s="14">
        <f>DA78/$B78</f>
        <v>8.0844066867633846E-3</v>
      </c>
      <c r="DN78" s="14">
        <f>DB78/$B78</f>
        <v>1.3629842180774657E-2</v>
      </c>
      <c r="DO78" s="14">
        <f>DC78/$B78</f>
        <v>4.2005420054200521E-2</v>
      </c>
      <c r="DP78" s="14">
        <f>DD78/$B78</f>
        <v>0.13414634146341464</v>
      </c>
      <c r="DQ78" s="14">
        <f>DE78/$B78</f>
        <v>0.21951219512195122</v>
      </c>
      <c r="DT78">
        <v>1159</v>
      </c>
    </row>
    <row r="79" spans="1:124" x14ac:dyDescent="0.25">
      <c r="A79">
        <v>54</v>
      </c>
      <c r="B79">
        <v>83</v>
      </c>
      <c r="C79" s="5">
        <f>SUM(pdf!C56:$BU56)</f>
        <v>0.99999999999999822</v>
      </c>
      <c r="D79" s="6">
        <f>'"cdf"'!D56/'"cdf"'!$D56</f>
        <v>1</v>
      </c>
      <c r="E79" s="6">
        <f>'"cdf"'!E56/'"cdf"'!$D56</f>
        <v>1</v>
      </c>
      <c r="F79" s="6">
        <f>'"cdf"'!F56/'"cdf"'!$D56</f>
        <v>1</v>
      </c>
      <c r="G79" s="6">
        <f>'"cdf"'!G56/'"cdf"'!$D56</f>
        <v>1</v>
      </c>
      <c r="H79" s="6">
        <f>'"cdf"'!H56/'"cdf"'!$D56</f>
        <v>1</v>
      </c>
      <c r="I79" s="6">
        <f>'"cdf"'!I56/'"cdf"'!$D56</f>
        <v>1</v>
      </c>
      <c r="J79" s="6">
        <f>'"cdf"'!J56/'"cdf"'!$D56</f>
        <v>1</v>
      </c>
      <c r="K79" s="6">
        <f>'"cdf"'!K56/'"cdf"'!$D56</f>
        <v>1</v>
      </c>
      <c r="L79" s="6">
        <f>'"cdf"'!L56/'"cdf"'!$D56</f>
        <v>1</v>
      </c>
      <c r="M79" s="6">
        <f>'"cdf"'!M56/'"cdf"'!$D56</f>
        <v>1</v>
      </c>
      <c r="N79" s="6">
        <f>'"cdf"'!N56/'"cdf"'!$D56</f>
        <v>1</v>
      </c>
      <c r="O79" s="6">
        <f>'"cdf"'!O56/'"cdf"'!$D56</f>
        <v>1</v>
      </c>
      <c r="P79" s="6">
        <f>'"cdf"'!P56/'"cdf"'!$D56</f>
        <v>1</v>
      </c>
      <c r="Q79" s="6">
        <f>'"cdf"'!Q56/'"cdf"'!$D56</f>
        <v>1</v>
      </c>
      <c r="R79" s="6">
        <f>'"cdf"'!R56/'"cdf"'!$D56</f>
        <v>1</v>
      </c>
      <c r="S79" s="6">
        <f>'"cdf"'!S56/'"cdf"'!$D56</f>
        <v>1</v>
      </c>
      <c r="T79" s="6">
        <f>'"cdf"'!T56/'"cdf"'!$D56</f>
        <v>1</v>
      </c>
      <c r="U79" s="6">
        <f>'"cdf"'!U56/'"cdf"'!$D56</f>
        <v>1</v>
      </c>
      <c r="V79" s="6">
        <f>'"cdf"'!V56/'"cdf"'!$D56</f>
        <v>1</v>
      </c>
      <c r="W79" s="6">
        <f>'"cdf"'!W56/'"cdf"'!$D56</f>
        <v>1</v>
      </c>
      <c r="X79" s="6">
        <f>'"cdf"'!X56/'"cdf"'!$D56</f>
        <v>1</v>
      </c>
      <c r="Y79" s="6">
        <f>'"cdf"'!Y56/'"cdf"'!$D56</f>
        <v>1</v>
      </c>
      <c r="Z79" s="6">
        <f>'"cdf"'!Z56/'"cdf"'!$D56</f>
        <v>1</v>
      </c>
      <c r="AA79" s="6">
        <f>'"cdf"'!AA56/'"cdf"'!$D56</f>
        <v>1</v>
      </c>
      <c r="AB79" s="6">
        <f>'"cdf"'!AB56/'"cdf"'!$D56</f>
        <v>1</v>
      </c>
      <c r="AC79" s="6">
        <f>'"cdf"'!AC56/'"cdf"'!$D56</f>
        <v>1</v>
      </c>
      <c r="AD79" s="6">
        <f>'"cdf"'!AD56/'"cdf"'!$D56</f>
        <v>1</v>
      </c>
      <c r="AE79" s="6">
        <f>'"cdf"'!AE56/'"cdf"'!$D56</f>
        <v>0.99593495934959353</v>
      </c>
      <c r="AF79" s="6">
        <f>'"cdf"'!AF56/'"cdf"'!$D56</f>
        <v>0.99593495934959353</v>
      </c>
      <c r="AG79" s="6">
        <f>'"cdf"'!AG56/'"cdf"'!$D56</f>
        <v>0.99593495934959353</v>
      </c>
      <c r="AH79" s="6">
        <f>'"cdf"'!AH56/'"cdf"'!$D56</f>
        <v>0.99186991869918706</v>
      </c>
      <c r="AI79" s="6">
        <f>'"cdf"'!AI56/'"cdf"'!$D56</f>
        <v>0.98780487804878048</v>
      </c>
      <c r="AJ79" s="6">
        <f>'"cdf"'!AJ56/'"cdf"'!$D56</f>
        <v>0.98780487804878048</v>
      </c>
      <c r="AK79" s="6">
        <f>'"cdf"'!AK56/'"cdf"'!$D56</f>
        <v>0.97967479674796754</v>
      </c>
      <c r="AL79" s="6">
        <f>'"cdf"'!AL56/'"cdf"'!$D56</f>
        <v>0.97560975609756084</v>
      </c>
      <c r="AM79" s="6">
        <f>'"cdf"'!AM56/'"cdf"'!$D56</f>
        <v>0.97560975609756084</v>
      </c>
      <c r="AN79" s="6">
        <f>'"cdf"'!AN56/'"cdf"'!$D56</f>
        <v>0.97154471544715426</v>
      </c>
      <c r="AO79" s="6">
        <f>'"cdf"'!AO56/'"cdf"'!$D56</f>
        <v>0.96747967479674779</v>
      </c>
      <c r="AP79" s="6">
        <f>'"cdf"'!AP56/'"cdf"'!$D56</f>
        <v>0.95528455284552827</v>
      </c>
      <c r="AQ79" s="6">
        <f>'"cdf"'!AQ56/'"cdf"'!$D56</f>
        <v>0.95121951219512202</v>
      </c>
      <c r="AR79" s="6">
        <f>'"cdf"'!AR56/'"cdf"'!$D56</f>
        <v>0.93902439024390261</v>
      </c>
      <c r="AS79" s="6">
        <f>'"cdf"'!AS56/'"cdf"'!$D56</f>
        <v>0.92682926829268308</v>
      </c>
      <c r="AT79" s="6">
        <f>'"cdf"'!AT56/'"cdf"'!$D56</f>
        <v>0.91056910569105709</v>
      </c>
      <c r="AU79" s="6">
        <f>'"cdf"'!AU56/'"cdf"'!$D56</f>
        <v>0.87804878048780499</v>
      </c>
      <c r="AV79" s="6">
        <f>'"cdf"'!AV56/'"cdf"'!$D56</f>
        <v>0.87804878048780499</v>
      </c>
      <c r="AW79" s="6">
        <f>'"cdf"'!AW56/'"cdf"'!$D56</f>
        <v>0.86585365853658547</v>
      </c>
      <c r="AX79" s="6">
        <f>'"cdf"'!AX56/'"cdf"'!$D56</f>
        <v>0.83333333333333348</v>
      </c>
      <c r="AY79" s="6">
        <f>'"cdf"'!AY56/'"cdf"'!$D56</f>
        <v>0.80894308943089432</v>
      </c>
      <c r="AZ79" s="6">
        <f>'"cdf"'!AZ56/'"cdf"'!$D56</f>
        <v>0.77235772357723609</v>
      </c>
      <c r="BA79" s="6">
        <f>'"cdf"'!BA56/'"cdf"'!$D56</f>
        <v>0.73577235772357763</v>
      </c>
      <c r="BB79" s="6">
        <f>'"cdf"'!BB56/'"cdf"'!$D56</f>
        <v>0.70325203252032564</v>
      </c>
      <c r="BC79" s="6">
        <f>'"cdf"'!BC56/'"cdf"'!$D56</f>
        <v>0.62601626016260215</v>
      </c>
      <c r="BD79" s="6">
        <f>'"cdf"'!BD56/'"cdf"'!$D56</f>
        <v>0.5203252032520328</v>
      </c>
      <c r="BE79" s="6">
        <f>'"cdf"'!BE56/'"cdf"'!$D56</f>
        <v>0.15040650406504041</v>
      </c>
      <c r="BF79" s="6">
        <f>'"cdf"'!BF56/'"cdf"'!$D56</f>
        <v>0.10162601626016247</v>
      </c>
      <c r="BG79" s="6">
        <f>'"cdf"'!BG56/'"cdf"'!$D56</f>
        <v>8.5365853658536439E-2</v>
      </c>
      <c r="BH79" s="6">
        <f>'"cdf"'!BH56/'"cdf"'!$D56</f>
        <v>7.7235772357723442E-2</v>
      </c>
      <c r="BI79" s="6">
        <f>'"cdf"'!BI56/'"cdf"'!$D56</f>
        <v>6.9105691056910432E-2</v>
      </c>
      <c r="BJ79" s="6">
        <f>'"cdf"'!BJ56/'"cdf"'!$D56</f>
        <v>6.9105691056910432E-2</v>
      </c>
      <c r="BK79" s="6">
        <f>'"cdf"'!BK56/'"cdf"'!$D56</f>
        <v>6.0975609756097428E-2</v>
      </c>
      <c r="BL79" s="6">
        <f>'"cdf"'!BL56/'"cdf"'!$D56</f>
        <v>5.6910569105690929E-2</v>
      </c>
      <c r="BM79" s="6">
        <f>'"cdf"'!BM56/'"cdf"'!$D56</f>
        <v>5.2845528455284417E-2</v>
      </c>
      <c r="BN79" s="6">
        <f>'"cdf"'!BN56/'"cdf"'!$D56</f>
        <v>5.2845528455284417E-2</v>
      </c>
      <c r="BO79" s="6">
        <f>'"cdf"'!BO56/'"cdf"'!$D56</f>
        <v>4.8780487804877912E-2</v>
      </c>
      <c r="BP79" s="6">
        <f>'"cdf"'!BP56/'"cdf"'!$D56</f>
        <v>4.8780487804877912E-2</v>
      </c>
      <c r="BQ79" s="6">
        <f>'"cdf"'!BQ56/'"cdf"'!$D56</f>
        <v>4.8780487804877912E-2</v>
      </c>
      <c r="BR79" s="6">
        <f>'"cdf"'!BR56/'"cdf"'!$D56</f>
        <v>4.4715447154471413E-2</v>
      </c>
      <c r="BS79" s="6">
        <f>'"cdf"'!BS56/'"cdf"'!$D56</f>
        <v>4.4715447154471413E-2</v>
      </c>
      <c r="BT79" s="6">
        <f>'"cdf"'!BT56/'"cdf"'!$D56</f>
        <v>4.0650406504064908E-2</v>
      </c>
      <c r="BU79" s="7">
        <f>'"cdf"'!BU56/'"cdf"'!$D56</f>
        <v>3.6585365853658403E-2</v>
      </c>
      <c r="BW79" s="14">
        <f t="shared" si="24"/>
        <v>41</v>
      </c>
      <c r="BX79" s="14">
        <f t="shared" si="24"/>
        <v>47</v>
      </c>
      <c r="BY79" s="14">
        <f t="shared" si="24"/>
        <v>50</v>
      </c>
      <c r="BZ79" s="14">
        <f t="shared" si="24"/>
        <v>52</v>
      </c>
      <c r="CA79" s="14">
        <f t="shared" si="24"/>
        <v>53</v>
      </c>
      <c r="CB79" s="14">
        <f t="shared" si="24"/>
        <v>54</v>
      </c>
      <c r="CC79" s="14">
        <f t="shared" si="24"/>
        <v>54</v>
      </c>
      <c r="CD79" s="14">
        <f t="shared" si="24"/>
        <v>54</v>
      </c>
      <c r="CE79" s="14">
        <f t="shared" si="24"/>
        <v>55</v>
      </c>
      <c r="CF79" s="14">
        <f t="shared" si="24"/>
        <v>64</v>
      </c>
      <c r="CG79" s="14">
        <f t="shared" si="24"/>
        <v>71</v>
      </c>
      <c r="CI79" s="14">
        <f t="shared" si="11"/>
        <v>70.100000000000009</v>
      </c>
      <c r="CJ79" s="14">
        <f t="shared" si="12"/>
        <v>76.487500000000011</v>
      </c>
      <c r="CK79" s="14">
        <f t="shared" si="13"/>
        <v>79.611111111111114</v>
      </c>
      <c r="CL79" s="14">
        <f t="shared" si="14"/>
        <v>81.689473684210526</v>
      </c>
      <c r="CM79" s="14">
        <f t="shared" si="15"/>
        <v>82.719230769230762</v>
      </c>
      <c r="CN79" s="14">
        <f t="shared" si="16"/>
        <v>83.190109890109895</v>
      </c>
      <c r="CO79" s="14">
        <f t="shared" si="17"/>
        <v>83.460439560439568</v>
      </c>
      <c r="CP79" s="14">
        <f t="shared" si="18"/>
        <v>83.730769230769226</v>
      </c>
      <c r="CQ79" s="14">
        <f t="shared" si="19"/>
        <v>84.00833333333334</v>
      </c>
      <c r="CR79" s="14">
        <f t="shared" si="20"/>
        <v>93.699999999999932</v>
      </c>
      <c r="CS79" s="14">
        <f t="shared" si="21"/>
        <v>100</v>
      </c>
      <c r="CU79" s="14">
        <f t="shared" si="25"/>
        <v>-12.899999999999991</v>
      </c>
      <c r="CV79" s="14">
        <f t="shared" si="25"/>
        <v>-6.5124999999999886</v>
      </c>
      <c r="CW79" s="14">
        <f t="shared" si="25"/>
        <v>-3.3888888888888857</v>
      </c>
      <c r="CX79" s="14">
        <f t="shared" si="25"/>
        <v>-1.310526315789474</v>
      </c>
      <c r="CY79" s="14">
        <f t="shared" si="25"/>
        <v>-0.28076923076923777</v>
      </c>
      <c r="CZ79" s="14">
        <f t="shared" si="25"/>
        <v>0.19010989010989476</v>
      </c>
      <c r="DA79" s="14">
        <f t="shared" si="25"/>
        <v>0.46043956043956769</v>
      </c>
      <c r="DB79" s="14">
        <f t="shared" si="25"/>
        <v>0.7307692307692264</v>
      </c>
      <c r="DC79" s="14">
        <f t="shared" si="25"/>
        <v>1.00833333333334</v>
      </c>
      <c r="DD79" s="14">
        <f t="shared" si="25"/>
        <v>10.699999999999932</v>
      </c>
      <c r="DE79" s="14">
        <f t="shared" si="25"/>
        <v>17</v>
      </c>
      <c r="DG79" s="14">
        <f>CU79/$B79</f>
        <v>-0.15542168674698784</v>
      </c>
      <c r="DH79" s="14">
        <f>CV79/$B79</f>
        <v>-7.8463855421686615E-2</v>
      </c>
      <c r="DI79" s="14">
        <f>CW79/$B79</f>
        <v>-4.0829986613119103E-2</v>
      </c>
      <c r="DJ79" s="14">
        <f>CX79/$B79</f>
        <v>-1.578947368421053E-2</v>
      </c>
      <c r="DK79" s="14">
        <f>CY79/$B79</f>
        <v>-3.3827618164968404E-3</v>
      </c>
      <c r="DL79" s="14">
        <f>CZ79/$B79</f>
        <v>2.2904806037336717E-3</v>
      </c>
      <c r="DM79" s="14">
        <f>DA79/$B79</f>
        <v>5.5474645836092488E-3</v>
      </c>
      <c r="DN79" s="14">
        <f>DB79/$B79</f>
        <v>8.8044485634846559E-3</v>
      </c>
      <c r="DO79" s="14">
        <f>DC79/$B79</f>
        <v>1.2148594377510121E-2</v>
      </c>
      <c r="DP79" s="14">
        <f>DD79/$B79</f>
        <v>0.12891566265060159</v>
      </c>
      <c r="DQ79" s="14">
        <f>DE79/$B79</f>
        <v>0.20481927710843373</v>
      </c>
      <c r="DT79">
        <v>886</v>
      </c>
    </row>
    <row r="80" spans="1:124" x14ac:dyDescent="0.25">
      <c r="A80">
        <v>55</v>
      </c>
      <c r="B80">
        <v>84</v>
      </c>
      <c r="C80" s="5">
        <f>SUM(pdf!C57:$BU57)</f>
        <v>0.99999999999999867</v>
      </c>
      <c r="D80" s="6">
        <f>'"cdf"'!D57/'"cdf"'!$D57</f>
        <v>1</v>
      </c>
      <c r="E80" s="6">
        <f>'"cdf"'!E57/'"cdf"'!$D57</f>
        <v>1</v>
      </c>
      <c r="F80" s="6">
        <f>'"cdf"'!F57/'"cdf"'!$D57</f>
        <v>1</v>
      </c>
      <c r="G80" s="6">
        <f>'"cdf"'!G57/'"cdf"'!$D57</f>
        <v>1</v>
      </c>
      <c r="H80" s="6">
        <f>'"cdf"'!H57/'"cdf"'!$D57</f>
        <v>1</v>
      </c>
      <c r="I80" s="6">
        <f>'"cdf"'!I57/'"cdf"'!$D57</f>
        <v>1</v>
      </c>
      <c r="J80" s="6">
        <f>'"cdf"'!J57/'"cdf"'!$D57</f>
        <v>1</v>
      </c>
      <c r="K80" s="6">
        <f>'"cdf"'!K57/'"cdf"'!$D57</f>
        <v>1</v>
      </c>
      <c r="L80" s="6">
        <f>'"cdf"'!L57/'"cdf"'!$D57</f>
        <v>1</v>
      </c>
      <c r="M80" s="6">
        <f>'"cdf"'!M57/'"cdf"'!$D57</f>
        <v>1</v>
      </c>
      <c r="N80" s="6">
        <f>'"cdf"'!N57/'"cdf"'!$D57</f>
        <v>1</v>
      </c>
      <c r="O80" s="6">
        <f>'"cdf"'!O57/'"cdf"'!$D57</f>
        <v>1</v>
      </c>
      <c r="P80" s="6">
        <f>'"cdf"'!P57/'"cdf"'!$D57</f>
        <v>1</v>
      </c>
      <c r="Q80" s="6">
        <f>'"cdf"'!Q57/'"cdf"'!$D57</f>
        <v>1</v>
      </c>
      <c r="R80" s="6">
        <f>'"cdf"'!R57/'"cdf"'!$D57</f>
        <v>1</v>
      </c>
      <c r="S80" s="6">
        <f>'"cdf"'!S57/'"cdf"'!$D57</f>
        <v>1</v>
      </c>
      <c r="T80" s="6">
        <f>'"cdf"'!T57/'"cdf"'!$D57</f>
        <v>1</v>
      </c>
      <c r="U80" s="6">
        <f>'"cdf"'!U57/'"cdf"'!$D57</f>
        <v>1</v>
      </c>
      <c r="V80" s="6">
        <f>'"cdf"'!V57/'"cdf"'!$D57</f>
        <v>1</v>
      </c>
      <c r="W80" s="6">
        <f>'"cdf"'!W57/'"cdf"'!$D57</f>
        <v>1</v>
      </c>
      <c r="X80" s="6">
        <f>'"cdf"'!X57/'"cdf"'!$D57</f>
        <v>1</v>
      </c>
      <c r="Y80" s="6">
        <f>'"cdf"'!Y57/'"cdf"'!$D57</f>
        <v>0.99633699633699635</v>
      </c>
      <c r="Z80" s="6">
        <f>'"cdf"'!Z57/'"cdf"'!$D57</f>
        <v>0.99633699633699635</v>
      </c>
      <c r="AA80" s="6">
        <f>'"cdf"'!AA57/'"cdf"'!$D57</f>
        <v>0.99633699633699635</v>
      </c>
      <c r="AB80" s="6">
        <f>'"cdf"'!AB57/'"cdf"'!$D57</f>
        <v>0.99633699633699635</v>
      </c>
      <c r="AC80" s="6">
        <f>'"cdf"'!AC57/'"cdf"'!$D57</f>
        <v>0.99633699633699635</v>
      </c>
      <c r="AD80" s="6">
        <f>'"cdf"'!AD57/'"cdf"'!$D57</f>
        <v>0.99633699633699635</v>
      </c>
      <c r="AE80" s="6">
        <f>'"cdf"'!AE57/'"cdf"'!$D57</f>
        <v>0.99267399267399259</v>
      </c>
      <c r="AF80" s="6">
        <f>'"cdf"'!AF57/'"cdf"'!$D57</f>
        <v>0.99267399267399259</v>
      </c>
      <c r="AG80" s="6">
        <f>'"cdf"'!AG57/'"cdf"'!$D57</f>
        <v>0.98901098901098894</v>
      </c>
      <c r="AH80" s="6">
        <f>'"cdf"'!AH57/'"cdf"'!$D57</f>
        <v>0.98534798534798529</v>
      </c>
      <c r="AI80" s="6">
        <f>'"cdf"'!AI57/'"cdf"'!$D57</f>
        <v>0.98168498168498175</v>
      </c>
      <c r="AJ80" s="6">
        <f>'"cdf"'!AJ57/'"cdf"'!$D57</f>
        <v>0.9780219780219781</v>
      </c>
      <c r="AK80" s="6">
        <f>'"cdf"'!AK57/'"cdf"'!$D57</f>
        <v>0.97069597069597069</v>
      </c>
      <c r="AL80" s="6">
        <f>'"cdf"'!AL57/'"cdf"'!$D57</f>
        <v>0.97069597069597069</v>
      </c>
      <c r="AM80" s="6">
        <f>'"cdf"'!AM57/'"cdf"'!$D57</f>
        <v>0.96336996336996339</v>
      </c>
      <c r="AN80" s="6">
        <f>'"cdf"'!AN57/'"cdf"'!$D57</f>
        <v>0.95970695970695985</v>
      </c>
      <c r="AO80" s="6">
        <f>'"cdf"'!AO57/'"cdf"'!$D57</f>
        <v>0.95970695970695985</v>
      </c>
      <c r="AP80" s="6">
        <f>'"cdf"'!AP57/'"cdf"'!$D57</f>
        <v>0.94139194139194138</v>
      </c>
      <c r="AQ80" s="6">
        <f>'"cdf"'!AQ57/'"cdf"'!$D57</f>
        <v>0.93406593406593408</v>
      </c>
      <c r="AR80" s="6">
        <f>'"cdf"'!AR57/'"cdf"'!$D57</f>
        <v>0.93040293040293043</v>
      </c>
      <c r="AS80" s="6">
        <f>'"cdf"'!AS57/'"cdf"'!$D57</f>
        <v>0.93040293040293043</v>
      </c>
      <c r="AT80" s="6">
        <f>'"cdf"'!AT57/'"cdf"'!$D57</f>
        <v>0.91941391941391937</v>
      </c>
      <c r="AU80" s="6">
        <f>'"cdf"'!AU57/'"cdf"'!$D57</f>
        <v>0.89010989010989006</v>
      </c>
      <c r="AV80" s="6">
        <f>'"cdf"'!AV57/'"cdf"'!$D57</f>
        <v>0.84981684981684957</v>
      </c>
      <c r="AW80" s="6">
        <f>'"cdf"'!AW57/'"cdf"'!$D57</f>
        <v>0.83516483516483497</v>
      </c>
      <c r="AX80" s="6">
        <f>'"cdf"'!AX57/'"cdf"'!$D57</f>
        <v>0.82417582417582391</v>
      </c>
      <c r="AY80" s="6">
        <f>'"cdf"'!AY57/'"cdf"'!$D57</f>
        <v>0.8021978021978019</v>
      </c>
      <c r="AZ80" s="6">
        <f>'"cdf"'!AZ57/'"cdf"'!$D57</f>
        <v>0.77655677655677613</v>
      </c>
      <c r="BA80" s="6">
        <f>'"cdf"'!BA57/'"cdf"'!$D57</f>
        <v>0.73260073260073222</v>
      </c>
      <c r="BB80" s="6">
        <f>'"cdf"'!BB57/'"cdf"'!$D57</f>
        <v>0.70329670329670269</v>
      </c>
      <c r="BC80" s="6">
        <f>'"cdf"'!BC57/'"cdf"'!$D57</f>
        <v>0.65934065934065877</v>
      </c>
      <c r="BD80" s="6">
        <f>'"cdf"'!BD57/'"cdf"'!$D57</f>
        <v>0.61172161172161121</v>
      </c>
      <c r="BE80" s="6">
        <f>'"cdf"'!BE57/'"cdf"'!$D57</f>
        <v>0.53846153846153788</v>
      </c>
      <c r="BF80" s="6">
        <f>'"cdf"'!BF57/'"cdf"'!$D57</f>
        <v>0.1868131868131869</v>
      </c>
      <c r="BG80" s="6">
        <f>'"cdf"'!BG57/'"cdf"'!$D57</f>
        <v>0.13919413919413937</v>
      </c>
      <c r="BH80" s="6">
        <f>'"cdf"'!BH57/'"cdf"'!$D57</f>
        <v>0.11721611721611733</v>
      </c>
      <c r="BI80" s="6">
        <f>'"cdf"'!BI57/'"cdf"'!$D57</f>
        <v>8.058608058608073E-2</v>
      </c>
      <c r="BJ80" s="6">
        <f>'"cdf"'!BJ57/'"cdf"'!$D57</f>
        <v>5.4945054945055014E-2</v>
      </c>
      <c r="BK80" s="6">
        <f>'"cdf"'!BK57/'"cdf"'!$D57</f>
        <v>4.7619047619047672E-2</v>
      </c>
      <c r="BL80" s="6">
        <f>'"cdf"'!BL57/'"cdf"'!$D57</f>
        <v>4.3956043956044015E-2</v>
      </c>
      <c r="BM80" s="6">
        <f>'"cdf"'!BM57/'"cdf"'!$D57</f>
        <v>4.0293040293040358E-2</v>
      </c>
      <c r="BN80" s="6">
        <f>'"cdf"'!BN57/'"cdf"'!$D57</f>
        <v>3.6630036630036701E-2</v>
      </c>
      <c r="BO80" s="6">
        <f>'"cdf"'!BO57/'"cdf"'!$D57</f>
        <v>3.2967032967033044E-2</v>
      </c>
      <c r="BP80" s="6">
        <f>'"cdf"'!BP57/'"cdf"'!$D57</f>
        <v>3.2967032967033044E-2</v>
      </c>
      <c r="BQ80" s="6">
        <f>'"cdf"'!BQ57/'"cdf"'!$D57</f>
        <v>2.9304029304029391E-2</v>
      </c>
      <c r="BR80" s="6">
        <f>'"cdf"'!BR57/'"cdf"'!$D57</f>
        <v>2.9304029304029391E-2</v>
      </c>
      <c r="BS80" s="6">
        <f>'"cdf"'!BS57/'"cdf"'!$D57</f>
        <v>2.9304029304029391E-2</v>
      </c>
      <c r="BT80" s="6">
        <f>'"cdf"'!BT57/'"cdf"'!$D57</f>
        <v>2.9304029304029391E-2</v>
      </c>
      <c r="BU80" s="7">
        <f>'"cdf"'!BU57/'"cdf"'!$D57</f>
        <v>2.1978021978022049E-2</v>
      </c>
      <c r="BW80" s="14">
        <f t="shared" si="24"/>
        <v>39</v>
      </c>
      <c r="BX80" s="14">
        <f t="shared" si="24"/>
        <v>45</v>
      </c>
      <c r="BY80" s="14">
        <f t="shared" si="24"/>
        <v>50</v>
      </c>
      <c r="BZ80" s="14">
        <f t="shared" si="24"/>
        <v>53</v>
      </c>
      <c r="CA80" s="14">
        <f t="shared" si="24"/>
        <v>54</v>
      </c>
      <c r="CB80" s="14">
        <f t="shared" si="24"/>
        <v>55</v>
      </c>
      <c r="CC80" s="14">
        <f t="shared" si="24"/>
        <v>55</v>
      </c>
      <c r="CD80" s="14">
        <f t="shared" si="24"/>
        <v>55</v>
      </c>
      <c r="CE80" s="14">
        <f t="shared" si="24"/>
        <v>56</v>
      </c>
      <c r="CF80" s="14">
        <f t="shared" si="24"/>
        <v>60</v>
      </c>
      <c r="CG80" s="14">
        <f t="shared" si="24"/>
        <v>66</v>
      </c>
      <c r="CI80" s="14">
        <f t="shared" si="11"/>
        <v>68.53</v>
      </c>
      <c r="CJ80" s="14">
        <f t="shared" si="12"/>
        <v>74.995454545454535</v>
      </c>
      <c r="CK80" s="14">
        <f t="shared" si="13"/>
        <v>79.604166666666657</v>
      </c>
      <c r="CL80" s="14">
        <f t="shared" si="14"/>
        <v>82.196153846153834</v>
      </c>
      <c r="CM80" s="14">
        <f t="shared" si="15"/>
        <v>83.842499999999987</v>
      </c>
      <c r="CN80" s="14">
        <f t="shared" si="16"/>
        <v>84.251562500000006</v>
      </c>
      <c r="CO80" s="14">
        <f t="shared" si="17"/>
        <v>84.535937500000017</v>
      </c>
      <c r="CP80" s="14">
        <f t="shared" si="18"/>
        <v>84.820312500000014</v>
      </c>
      <c r="CQ80" s="14">
        <f t="shared" si="19"/>
        <v>85.773076923076928</v>
      </c>
      <c r="CR80" s="14">
        <f t="shared" si="20"/>
        <v>89.674999999999997</v>
      </c>
      <c r="CS80" s="14">
        <f t="shared" si="21"/>
        <v>95.810000000000016</v>
      </c>
      <c r="CU80" s="14">
        <f t="shared" si="25"/>
        <v>-15.469999999999999</v>
      </c>
      <c r="CV80" s="14">
        <f t="shared" si="25"/>
        <v>-9.0045454545454646</v>
      </c>
      <c r="CW80" s="14">
        <f t="shared" si="25"/>
        <v>-4.3958333333333428</v>
      </c>
      <c r="CX80" s="14">
        <f t="shared" si="25"/>
        <v>-1.8038461538461661</v>
      </c>
      <c r="CY80" s="14">
        <f t="shared" si="25"/>
        <v>-0.15750000000001307</v>
      </c>
      <c r="CZ80" s="14">
        <f t="shared" si="25"/>
        <v>0.25156250000000568</v>
      </c>
      <c r="DA80" s="14">
        <f t="shared" si="25"/>
        <v>0.53593750000001705</v>
      </c>
      <c r="DB80" s="14">
        <f t="shared" si="25"/>
        <v>0.82031250000001421</v>
      </c>
      <c r="DC80" s="14">
        <f t="shared" si="25"/>
        <v>1.7730769230769283</v>
      </c>
      <c r="DD80" s="14">
        <f t="shared" si="25"/>
        <v>5.6749999999999972</v>
      </c>
      <c r="DE80" s="14">
        <f t="shared" si="25"/>
        <v>11.810000000000016</v>
      </c>
      <c r="DG80" s="14">
        <f>CU80/$B80</f>
        <v>-0.18416666666666665</v>
      </c>
      <c r="DH80" s="14">
        <f>CV80/$B80</f>
        <v>-0.10719696969696982</v>
      </c>
      <c r="DI80" s="14">
        <f>CW80/$B80</f>
        <v>-5.2331349206349319E-2</v>
      </c>
      <c r="DJ80" s="14">
        <f>CX80/$B80</f>
        <v>-2.147435897435912E-2</v>
      </c>
      <c r="DK80" s="14">
        <f>CY80/$B80</f>
        <v>-1.8750000000001556E-3</v>
      </c>
      <c r="DL80" s="14">
        <f>CZ80/$B80</f>
        <v>2.9947916666667345E-3</v>
      </c>
      <c r="DM80" s="14">
        <f>DA80/$B80</f>
        <v>6.3802083333335362E-3</v>
      </c>
      <c r="DN80" s="14">
        <f>DB80/$B80</f>
        <v>9.76562500000017E-3</v>
      </c>
      <c r="DO80" s="14">
        <f>DC80/$B80</f>
        <v>2.1108058608058672E-2</v>
      </c>
      <c r="DP80" s="14">
        <f>DD80/$B80</f>
        <v>6.7559523809523778E-2</v>
      </c>
      <c r="DQ80" s="14">
        <f>DE80/$B80</f>
        <v>0.1405952380952383</v>
      </c>
      <c r="DT80">
        <v>808</v>
      </c>
    </row>
    <row r="81" spans="1:124" x14ac:dyDescent="0.25">
      <c r="A81">
        <v>56</v>
      </c>
      <c r="B81">
        <v>85</v>
      </c>
      <c r="C81" s="5">
        <f>SUM(pdf!C58:$BU58)</f>
        <v>0.99999999999999922</v>
      </c>
      <c r="D81" s="6">
        <f>'"cdf"'!D58/'"cdf"'!$D58</f>
        <v>1</v>
      </c>
      <c r="E81" s="6">
        <f>'"cdf"'!E58/'"cdf"'!$D58</f>
        <v>1</v>
      </c>
      <c r="F81" s="6">
        <f>'"cdf"'!F58/'"cdf"'!$D58</f>
        <v>1</v>
      </c>
      <c r="G81" s="6">
        <f>'"cdf"'!G58/'"cdf"'!$D58</f>
        <v>1</v>
      </c>
      <c r="H81" s="6">
        <f>'"cdf"'!H58/'"cdf"'!$D58</f>
        <v>1</v>
      </c>
      <c r="I81" s="6">
        <f>'"cdf"'!I58/'"cdf"'!$D58</f>
        <v>1</v>
      </c>
      <c r="J81" s="6">
        <f>'"cdf"'!J58/'"cdf"'!$D58</f>
        <v>1</v>
      </c>
      <c r="K81" s="6">
        <f>'"cdf"'!K58/'"cdf"'!$D58</f>
        <v>1</v>
      </c>
      <c r="L81" s="6">
        <f>'"cdf"'!L58/'"cdf"'!$D58</f>
        <v>1</v>
      </c>
      <c r="M81" s="6">
        <f>'"cdf"'!M58/'"cdf"'!$D58</f>
        <v>1</v>
      </c>
      <c r="N81" s="6">
        <f>'"cdf"'!N58/'"cdf"'!$D58</f>
        <v>1</v>
      </c>
      <c r="O81" s="6">
        <f>'"cdf"'!O58/'"cdf"'!$D58</f>
        <v>1</v>
      </c>
      <c r="P81" s="6">
        <f>'"cdf"'!P58/'"cdf"'!$D58</f>
        <v>1</v>
      </c>
      <c r="Q81" s="6">
        <f>'"cdf"'!Q58/'"cdf"'!$D58</f>
        <v>1</v>
      </c>
      <c r="R81" s="6">
        <f>'"cdf"'!R58/'"cdf"'!$D58</f>
        <v>1</v>
      </c>
      <c r="S81" s="6">
        <f>'"cdf"'!S58/'"cdf"'!$D58</f>
        <v>1</v>
      </c>
      <c r="T81" s="6">
        <f>'"cdf"'!T58/'"cdf"'!$D58</f>
        <v>1</v>
      </c>
      <c r="U81" s="6">
        <f>'"cdf"'!U58/'"cdf"'!$D58</f>
        <v>1</v>
      </c>
      <c r="V81" s="6">
        <f>'"cdf"'!V58/'"cdf"'!$D58</f>
        <v>0.99651567944250874</v>
      </c>
      <c r="W81" s="6">
        <f>'"cdf"'!W58/'"cdf"'!$D58</f>
        <v>0.99651567944250874</v>
      </c>
      <c r="X81" s="6">
        <f>'"cdf"'!X58/'"cdf"'!$D58</f>
        <v>0.99651567944250874</v>
      </c>
      <c r="Y81" s="6">
        <f>'"cdf"'!Y58/'"cdf"'!$D58</f>
        <v>0.99651567944250874</v>
      </c>
      <c r="Z81" s="6">
        <f>'"cdf"'!Z58/'"cdf"'!$D58</f>
        <v>0.99651567944250874</v>
      </c>
      <c r="AA81" s="6">
        <f>'"cdf"'!AA58/'"cdf"'!$D58</f>
        <v>0.99303135888501748</v>
      </c>
      <c r="AB81" s="6">
        <f>'"cdf"'!AB58/'"cdf"'!$D58</f>
        <v>0.98954703832752611</v>
      </c>
      <c r="AC81" s="6">
        <f>'"cdf"'!AC58/'"cdf"'!$D58</f>
        <v>0.98954703832752611</v>
      </c>
      <c r="AD81" s="6">
        <f>'"cdf"'!AD58/'"cdf"'!$D58</f>
        <v>0.98606271777003485</v>
      </c>
      <c r="AE81" s="6">
        <f>'"cdf"'!AE58/'"cdf"'!$D58</f>
        <v>0.98257839721254359</v>
      </c>
      <c r="AF81" s="6">
        <f>'"cdf"'!AF58/'"cdf"'!$D58</f>
        <v>0.98257839721254359</v>
      </c>
      <c r="AG81" s="6">
        <f>'"cdf"'!AG58/'"cdf"'!$D58</f>
        <v>0.9790940766550521</v>
      </c>
      <c r="AH81" s="6">
        <f>'"cdf"'!AH58/'"cdf"'!$D58</f>
        <v>0.9790940766550521</v>
      </c>
      <c r="AI81" s="6">
        <f>'"cdf"'!AI58/'"cdf"'!$D58</f>
        <v>0.9790940766550521</v>
      </c>
      <c r="AJ81" s="6">
        <f>'"cdf"'!AJ58/'"cdf"'!$D58</f>
        <v>0.9721254355400698</v>
      </c>
      <c r="AK81" s="6">
        <f>'"cdf"'!AK58/'"cdf"'!$D58</f>
        <v>0.96864111498257832</v>
      </c>
      <c r="AL81" s="6">
        <f>'"cdf"'!AL58/'"cdf"'!$D58</f>
        <v>0.96167247386759569</v>
      </c>
      <c r="AM81" s="6">
        <f>'"cdf"'!AM58/'"cdf"'!$D58</f>
        <v>0.95121951219512191</v>
      </c>
      <c r="AN81" s="6">
        <f>'"cdf"'!AN58/'"cdf"'!$D58</f>
        <v>0.94773519163763065</v>
      </c>
      <c r="AO81" s="6">
        <f>'"cdf"'!AO58/'"cdf"'!$D58</f>
        <v>0.93728222996515653</v>
      </c>
      <c r="AP81" s="6">
        <f>'"cdf"'!AP58/'"cdf"'!$D58</f>
        <v>0.93379790940766527</v>
      </c>
      <c r="AQ81" s="6">
        <f>'"cdf"'!AQ58/'"cdf"'!$D58</f>
        <v>0.92682926829268275</v>
      </c>
      <c r="AR81" s="6">
        <f>'"cdf"'!AR58/'"cdf"'!$D58</f>
        <v>0.91637630662020886</v>
      </c>
      <c r="AS81" s="6">
        <f>'"cdf"'!AS58/'"cdf"'!$D58</f>
        <v>0.89895470383275233</v>
      </c>
      <c r="AT81" s="6">
        <f>'"cdf"'!AT58/'"cdf"'!$D58</f>
        <v>0.88501742160278718</v>
      </c>
      <c r="AU81" s="6">
        <f>'"cdf"'!AU58/'"cdf"'!$D58</f>
        <v>0.87108013937282203</v>
      </c>
      <c r="AV81" s="6">
        <f>'"cdf"'!AV58/'"cdf"'!$D58</f>
        <v>0.86411149825783951</v>
      </c>
      <c r="AW81" s="6">
        <f>'"cdf"'!AW58/'"cdf"'!$D58</f>
        <v>0.84668989547038287</v>
      </c>
      <c r="AX81" s="6">
        <f>'"cdf"'!AX58/'"cdf"'!$D58</f>
        <v>0.82926829268292657</v>
      </c>
      <c r="AY81" s="6">
        <f>'"cdf"'!AY58/'"cdf"'!$D58</f>
        <v>0.82229965156794393</v>
      </c>
      <c r="AZ81" s="6">
        <f>'"cdf"'!AZ58/'"cdf"'!$D58</f>
        <v>0.81184668989546993</v>
      </c>
      <c r="BA81" s="6">
        <f>'"cdf"'!BA58/'"cdf"'!$D58</f>
        <v>0.77351916376306573</v>
      </c>
      <c r="BB81" s="6">
        <f>'"cdf"'!BB58/'"cdf"'!$D58</f>
        <v>0.75261324041811783</v>
      </c>
      <c r="BC81" s="6">
        <f>'"cdf"'!BC58/'"cdf"'!$D58</f>
        <v>0.72125435540069616</v>
      </c>
      <c r="BD81" s="6">
        <f>'"cdf"'!BD58/'"cdf"'!$D58</f>
        <v>0.68292682926829196</v>
      </c>
      <c r="BE81" s="6">
        <f>'"cdf"'!BE58/'"cdf"'!$D58</f>
        <v>0.64111498257839661</v>
      </c>
      <c r="BF81" s="6">
        <f>'"cdf"'!BF58/'"cdf"'!$D58</f>
        <v>0.55749128919860547</v>
      </c>
      <c r="BG81" s="6">
        <f>'"cdf"'!BG58/'"cdf"'!$D58</f>
        <v>0.1916376306620213</v>
      </c>
      <c r="BH81" s="6">
        <f>'"cdf"'!BH58/'"cdf"'!$D58</f>
        <v>0.13240418118466921</v>
      </c>
      <c r="BI81" s="6">
        <f>'"cdf"'!BI58/'"cdf"'!$D58</f>
        <v>0.12195121951219533</v>
      </c>
      <c r="BJ81" s="6">
        <f>'"cdf"'!BJ58/'"cdf"'!$D58</f>
        <v>0.11149825783972139</v>
      </c>
      <c r="BK81" s="6">
        <f>'"cdf"'!BK58/'"cdf"'!$D58</f>
        <v>8.7108013937282291E-2</v>
      </c>
      <c r="BL81" s="6">
        <f>'"cdf"'!BL58/'"cdf"'!$D58</f>
        <v>7.317073170731711E-2</v>
      </c>
      <c r="BM81" s="6">
        <f>'"cdf"'!BM58/'"cdf"'!$D58</f>
        <v>6.9686411149825794E-2</v>
      </c>
      <c r="BN81" s="6">
        <f>'"cdf"'!BN58/'"cdf"'!$D58</f>
        <v>6.6202090592334506E-2</v>
      </c>
      <c r="BO81" s="6">
        <f>'"cdf"'!BO58/'"cdf"'!$D58</f>
        <v>6.6202090592334506E-2</v>
      </c>
      <c r="BP81" s="6">
        <f>'"cdf"'!BP58/'"cdf"'!$D58</f>
        <v>5.9233449477351915E-2</v>
      </c>
      <c r="BQ81" s="6">
        <f>'"cdf"'!BQ58/'"cdf"'!$D58</f>
        <v>5.5749128919860606E-2</v>
      </c>
      <c r="BR81" s="6">
        <f>'"cdf"'!BR58/'"cdf"'!$D58</f>
        <v>5.2264808362369304E-2</v>
      </c>
      <c r="BS81" s="6">
        <f>'"cdf"'!BS58/'"cdf"'!$D58</f>
        <v>5.2264808362369304E-2</v>
      </c>
      <c r="BT81" s="6">
        <f>'"cdf"'!BT58/'"cdf"'!$D58</f>
        <v>4.5296167247386707E-2</v>
      </c>
      <c r="BU81" s="7">
        <f>'"cdf"'!BU58/'"cdf"'!$D58</f>
        <v>4.1811846689895404E-2</v>
      </c>
      <c r="BW81" s="14">
        <f t="shared" si="24"/>
        <v>37</v>
      </c>
      <c r="BX81" s="14">
        <f t="shared" si="24"/>
        <v>46</v>
      </c>
      <c r="BY81" s="14">
        <f t="shared" si="24"/>
        <v>52</v>
      </c>
      <c r="BZ81" s="14">
        <f t="shared" si="24"/>
        <v>54</v>
      </c>
      <c r="CA81" s="14">
        <f t="shared" si="24"/>
        <v>56</v>
      </c>
      <c r="CB81" s="14">
        <f t="shared" si="24"/>
        <v>56</v>
      </c>
      <c r="CC81" s="14">
        <f t="shared" si="24"/>
        <v>56</v>
      </c>
      <c r="CD81" s="14">
        <f t="shared" si="24"/>
        <v>56</v>
      </c>
      <c r="CE81" s="14">
        <f t="shared" si="24"/>
        <v>57</v>
      </c>
      <c r="CF81" s="14">
        <f t="shared" si="24"/>
        <v>69</v>
      </c>
      <c r="CG81" s="14">
        <f t="shared" si="24"/>
        <v>71</v>
      </c>
      <c r="CI81" s="14">
        <f t="shared" si="11"/>
        <v>66.350000000000009</v>
      </c>
      <c r="CJ81" s="14">
        <f t="shared" si="12"/>
        <v>75.809999999999974</v>
      </c>
      <c r="CK81" s="14">
        <f t="shared" si="13"/>
        <v>81.083333333333314</v>
      </c>
      <c r="CL81" s="14">
        <f t="shared" si="14"/>
        <v>83.78749999999998</v>
      </c>
      <c r="CM81" s="14">
        <f t="shared" si="15"/>
        <v>85.020476190476188</v>
      </c>
      <c r="CN81" s="14">
        <f t="shared" si="16"/>
        <v>85.293809523809529</v>
      </c>
      <c r="CO81" s="14">
        <f t="shared" si="17"/>
        <v>85.567142857142869</v>
      </c>
      <c r="CP81" s="14">
        <f t="shared" si="18"/>
        <v>85.84047619047621</v>
      </c>
      <c r="CQ81" s="14">
        <f t="shared" si="19"/>
        <v>86.702941176470588</v>
      </c>
      <c r="CR81" s="14">
        <f t="shared" si="20"/>
        <v>98.324999999999989</v>
      </c>
      <c r="CS81" s="14">
        <f t="shared" si="21"/>
        <v>100</v>
      </c>
      <c r="CU81" s="14">
        <f t="shared" si="25"/>
        <v>-18.649999999999991</v>
      </c>
      <c r="CV81" s="14">
        <f t="shared" si="25"/>
        <v>-9.1900000000000261</v>
      </c>
      <c r="CW81" s="14">
        <f t="shared" si="25"/>
        <v>-3.9166666666666856</v>
      </c>
      <c r="CX81" s="14">
        <f t="shared" si="25"/>
        <v>-1.2125000000000199</v>
      </c>
      <c r="CY81" s="14">
        <f t="shared" si="25"/>
        <v>2.0476190476188094E-2</v>
      </c>
      <c r="CZ81" s="14">
        <f t="shared" si="25"/>
        <v>0.29380952380952863</v>
      </c>
      <c r="DA81" s="14">
        <f t="shared" si="25"/>
        <v>0.56714285714286916</v>
      </c>
      <c r="DB81" s="14">
        <f t="shared" si="25"/>
        <v>0.84047619047620969</v>
      </c>
      <c r="DC81" s="14">
        <f t="shared" si="25"/>
        <v>1.7029411764705884</v>
      </c>
      <c r="DD81" s="14">
        <f t="shared" si="25"/>
        <v>13.324999999999989</v>
      </c>
      <c r="DE81" s="14">
        <f t="shared" si="25"/>
        <v>15</v>
      </c>
      <c r="DG81" s="14">
        <f>CU81/$B81</f>
        <v>-0.21941176470588225</v>
      </c>
      <c r="DH81" s="14">
        <f>CV81/$B81</f>
        <v>-0.10811764705882383</v>
      </c>
      <c r="DI81" s="14">
        <f>CW81/$B81</f>
        <v>-4.6078431372549244E-2</v>
      </c>
      <c r="DJ81" s="14">
        <f>CX81/$B81</f>
        <v>-1.4264705882353176E-2</v>
      </c>
      <c r="DK81" s="14">
        <f>CY81/$B81</f>
        <v>2.4089635854338933E-4</v>
      </c>
      <c r="DL81" s="14">
        <f>CZ81/$B81</f>
        <v>3.4565826330532779E-3</v>
      </c>
      <c r="DM81" s="14">
        <f>DA81/$B81</f>
        <v>6.6722689075631664E-3</v>
      </c>
      <c r="DN81" s="14">
        <f>DB81/$B81</f>
        <v>9.8879551820730549E-3</v>
      </c>
      <c r="DO81" s="14">
        <f>DC81/$B81</f>
        <v>2.0034602076124571E-2</v>
      </c>
      <c r="DP81" s="14">
        <f>DD81/$B81</f>
        <v>0.15676470588235281</v>
      </c>
      <c r="DQ81" s="14">
        <f>DE81/$B81</f>
        <v>0.17647058823529413</v>
      </c>
      <c r="DT81">
        <v>920</v>
      </c>
    </row>
    <row r="82" spans="1:124" x14ac:dyDescent="0.25">
      <c r="A82">
        <v>57</v>
      </c>
      <c r="B82">
        <v>86</v>
      </c>
      <c r="C82" s="5">
        <f>SUM(pdf!C59:$BU59)</f>
        <v>0.99999999999999956</v>
      </c>
      <c r="D82" s="6">
        <f>'"cdf"'!D59/'"cdf"'!$D59</f>
        <v>1</v>
      </c>
      <c r="E82" s="6">
        <f>'"cdf"'!E59/'"cdf"'!$D59</f>
        <v>1</v>
      </c>
      <c r="F82" s="6">
        <f>'"cdf"'!F59/'"cdf"'!$D59</f>
        <v>1</v>
      </c>
      <c r="G82" s="6">
        <f>'"cdf"'!G59/'"cdf"'!$D59</f>
        <v>1</v>
      </c>
      <c r="H82" s="6">
        <f>'"cdf"'!H59/'"cdf"'!$D59</f>
        <v>1</v>
      </c>
      <c r="I82" s="6">
        <f>'"cdf"'!I59/'"cdf"'!$D59</f>
        <v>1</v>
      </c>
      <c r="J82" s="6">
        <f>'"cdf"'!J59/'"cdf"'!$D59</f>
        <v>1</v>
      </c>
      <c r="K82" s="6">
        <f>'"cdf"'!K59/'"cdf"'!$D59</f>
        <v>1</v>
      </c>
      <c r="L82" s="6">
        <f>'"cdf"'!L59/'"cdf"'!$D59</f>
        <v>1</v>
      </c>
      <c r="M82" s="6">
        <f>'"cdf"'!M59/'"cdf"'!$D59</f>
        <v>1</v>
      </c>
      <c r="N82" s="6">
        <f>'"cdf"'!N59/'"cdf"'!$D59</f>
        <v>1</v>
      </c>
      <c r="O82" s="6">
        <f>'"cdf"'!O59/'"cdf"'!$D59</f>
        <v>1</v>
      </c>
      <c r="P82" s="6">
        <f>'"cdf"'!P59/'"cdf"'!$D59</f>
        <v>1</v>
      </c>
      <c r="Q82" s="6">
        <f>'"cdf"'!Q59/'"cdf"'!$D59</f>
        <v>1</v>
      </c>
      <c r="R82" s="6">
        <f>'"cdf"'!R59/'"cdf"'!$D59</f>
        <v>1</v>
      </c>
      <c r="S82" s="6">
        <f>'"cdf"'!S59/'"cdf"'!$D59</f>
        <v>1</v>
      </c>
      <c r="T82" s="6">
        <f>'"cdf"'!T59/'"cdf"'!$D59</f>
        <v>1</v>
      </c>
      <c r="U82" s="6">
        <f>'"cdf"'!U59/'"cdf"'!$D59</f>
        <v>1</v>
      </c>
      <c r="V82" s="6">
        <f>'"cdf"'!V59/'"cdf"'!$D59</f>
        <v>1</v>
      </c>
      <c r="W82" s="6">
        <f>'"cdf"'!W59/'"cdf"'!$D59</f>
        <v>1</v>
      </c>
      <c r="X82" s="6">
        <f>'"cdf"'!X59/'"cdf"'!$D59</f>
        <v>1</v>
      </c>
      <c r="Y82" s="6">
        <f>'"cdf"'!Y59/'"cdf"'!$D59</f>
        <v>1</v>
      </c>
      <c r="Z82" s="6">
        <f>'"cdf"'!Z59/'"cdf"'!$D59</f>
        <v>1</v>
      </c>
      <c r="AA82" s="6">
        <f>'"cdf"'!AA59/'"cdf"'!$D59</f>
        <v>1</v>
      </c>
      <c r="AB82" s="6">
        <f>'"cdf"'!AB59/'"cdf"'!$D59</f>
        <v>0.99176954732510281</v>
      </c>
      <c r="AC82" s="6">
        <f>'"cdf"'!AC59/'"cdf"'!$D59</f>
        <v>0.99176954732510281</v>
      </c>
      <c r="AD82" s="6">
        <f>'"cdf"'!AD59/'"cdf"'!$D59</f>
        <v>0.99176954732510281</v>
      </c>
      <c r="AE82" s="6">
        <f>'"cdf"'!AE59/'"cdf"'!$D59</f>
        <v>0.99176954732510281</v>
      </c>
      <c r="AF82" s="6">
        <f>'"cdf"'!AF59/'"cdf"'!$D59</f>
        <v>0.98765432098765427</v>
      </c>
      <c r="AG82" s="6">
        <f>'"cdf"'!AG59/'"cdf"'!$D59</f>
        <v>0.98765432098765427</v>
      </c>
      <c r="AH82" s="6">
        <f>'"cdf"'!AH59/'"cdf"'!$D59</f>
        <v>0.98765432098765427</v>
      </c>
      <c r="AI82" s="6">
        <f>'"cdf"'!AI59/'"cdf"'!$D59</f>
        <v>0.98353909465020573</v>
      </c>
      <c r="AJ82" s="6">
        <f>'"cdf"'!AJ59/'"cdf"'!$D59</f>
        <v>0.97530864197530864</v>
      </c>
      <c r="AK82" s="6">
        <f>'"cdf"'!AK59/'"cdf"'!$D59</f>
        <v>0.97530864197530864</v>
      </c>
      <c r="AL82" s="6">
        <f>'"cdf"'!AL59/'"cdf"'!$D59</f>
        <v>0.97530864197530864</v>
      </c>
      <c r="AM82" s="6">
        <f>'"cdf"'!AM59/'"cdf"'!$D59</f>
        <v>0.96707818930041156</v>
      </c>
      <c r="AN82" s="6">
        <f>'"cdf"'!AN59/'"cdf"'!$D59</f>
        <v>0.95061728395061729</v>
      </c>
      <c r="AO82" s="6">
        <f>'"cdf"'!AO59/'"cdf"'!$D59</f>
        <v>0.94650205761316875</v>
      </c>
      <c r="AP82" s="6">
        <f>'"cdf"'!AP59/'"cdf"'!$D59</f>
        <v>0.94238683127572009</v>
      </c>
      <c r="AQ82" s="6">
        <f>'"cdf"'!AQ59/'"cdf"'!$D59</f>
        <v>0.93415637860082312</v>
      </c>
      <c r="AR82" s="6">
        <f>'"cdf"'!AR59/'"cdf"'!$D59</f>
        <v>0.93004115226337458</v>
      </c>
      <c r="AS82" s="6">
        <f>'"cdf"'!AS59/'"cdf"'!$D59</f>
        <v>0.92181069958847739</v>
      </c>
      <c r="AT82" s="6">
        <f>'"cdf"'!AT59/'"cdf"'!$D59</f>
        <v>0.90946502057613166</v>
      </c>
      <c r="AU82" s="6">
        <f>'"cdf"'!AU59/'"cdf"'!$D59</f>
        <v>0.90123456790123457</v>
      </c>
      <c r="AV82" s="6">
        <f>'"cdf"'!AV59/'"cdf"'!$D59</f>
        <v>0.88888888888888895</v>
      </c>
      <c r="AW82" s="6">
        <f>'"cdf"'!AW59/'"cdf"'!$D59</f>
        <v>0.88477366255144041</v>
      </c>
      <c r="AX82" s="6">
        <f>'"cdf"'!AX59/'"cdf"'!$D59</f>
        <v>0.88065843621399176</v>
      </c>
      <c r="AY82" s="6">
        <f>'"cdf"'!AY59/'"cdf"'!$D59</f>
        <v>0.86008230452674894</v>
      </c>
      <c r="AZ82" s="6">
        <f>'"cdf"'!AZ59/'"cdf"'!$D59</f>
        <v>0.84362139917695478</v>
      </c>
      <c r="BA82" s="6">
        <f>'"cdf"'!BA59/'"cdf"'!$D59</f>
        <v>0.81893004115226331</v>
      </c>
      <c r="BB82" s="6">
        <f>'"cdf"'!BB59/'"cdf"'!$D59</f>
        <v>0.8065843621399178</v>
      </c>
      <c r="BC82" s="6">
        <f>'"cdf"'!BC59/'"cdf"'!$D59</f>
        <v>0.76954732510288071</v>
      </c>
      <c r="BD82" s="6">
        <f>'"cdf"'!BD59/'"cdf"'!$D59</f>
        <v>0.74485596707818924</v>
      </c>
      <c r="BE82" s="6">
        <f>'"cdf"'!BE59/'"cdf"'!$D59</f>
        <v>0.72427983539094642</v>
      </c>
      <c r="BF82" s="6">
        <f>'"cdf"'!BF59/'"cdf"'!$D59</f>
        <v>0.65843621399176966</v>
      </c>
      <c r="BG82" s="6">
        <f>'"cdf"'!BG59/'"cdf"'!$D59</f>
        <v>0.50617283950617309</v>
      </c>
      <c r="BH82" s="6">
        <f>'"cdf"'!BH59/'"cdf"'!$D59</f>
        <v>0.1893004115226338</v>
      </c>
      <c r="BI82" s="6">
        <f>'"cdf"'!BI59/'"cdf"'!$D59</f>
        <v>0.13991769547325103</v>
      </c>
      <c r="BJ82" s="6">
        <f>'"cdf"'!BJ59/'"cdf"'!$D59</f>
        <v>0.11522633744855965</v>
      </c>
      <c r="BK82" s="6">
        <f>'"cdf"'!BK59/'"cdf"'!$D59</f>
        <v>9.8765432098765413E-2</v>
      </c>
      <c r="BL82" s="6">
        <f>'"cdf"'!BL59/'"cdf"'!$D59</f>
        <v>8.6419753086419734E-2</v>
      </c>
      <c r="BM82" s="6">
        <f>'"cdf"'!BM59/'"cdf"'!$D59</f>
        <v>6.9958847736625515E-2</v>
      </c>
      <c r="BN82" s="6">
        <f>'"cdf"'!BN59/'"cdf"'!$D59</f>
        <v>6.9958847736625515E-2</v>
      </c>
      <c r="BO82" s="6">
        <f>'"cdf"'!BO59/'"cdf"'!$D59</f>
        <v>6.1728395061728392E-2</v>
      </c>
      <c r="BP82" s="6">
        <f>'"cdf"'!BP59/'"cdf"'!$D59</f>
        <v>5.3497942386831275E-2</v>
      </c>
      <c r="BQ82" s="6">
        <f>'"cdf"'!BQ59/'"cdf"'!$D59</f>
        <v>4.5267489711934165E-2</v>
      </c>
      <c r="BR82" s="6">
        <f>'"cdf"'!BR59/'"cdf"'!$D59</f>
        <v>4.1152263374485611E-2</v>
      </c>
      <c r="BS82" s="6">
        <f>'"cdf"'!BS59/'"cdf"'!$D59</f>
        <v>3.2921810699588494E-2</v>
      </c>
      <c r="BT82" s="6">
        <f>'"cdf"'!BT59/'"cdf"'!$D59</f>
        <v>3.2921810699588494E-2</v>
      </c>
      <c r="BU82" s="7">
        <f>'"cdf"'!BU59/'"cdf"'!$D59</f>
        <v>3.2921810699588494E-2</v>
      </c>
      <c r="BW82" s="14">
        <f t="shared" si="24"/>
        <v>38</v>
      </c>
      <c r="BX82" s="14">
        <f t="shared" si="24"/>
        <v>49</v>
      </c>
      <c r="BY82" s="14">
        <f t="shared" si="24"/>
        <v>53</v>
      </c>
      <c r="BZ82" s="14">
        <f t="shared" si="24"/>
        <v>56</v>
      </c>
      <c r="CA82" s="14">
        <f t="shared" si="24"/>
        <v>56</v>
      </c>
      <c r="CB82" s="14">
        <f t="shared" si="24"/>
        <v>57</v>
      </c>
      <c r="CC82" s="14">
        <f t="shared" si="24"/>
        <v>57</v>
      </c>
      <c r="CD82" s="14">
        <f t="shared" si="24"/>
        <v>57</v>
      </c>
      <c r="CE82" s="14">
        <f t="shared" si="24"/>
        <v>58</v>
      </c>
      <c r="CF82" s="14">
        <f t="shared" si="24"/>
        <v>66</v>
      </c>
      <c r="CG82" s="14">
        <f t="shared" si="24"/>
        <v>71</v>
      </c>
      <c r="CI82" s="14">
        <f t="shared" si="11"/>
        <v>67.150000000000006</v>
      </c>
      <c r="CJ82" s="14">
        <f t="shared" si="12"/>
        <v>78.612500000000011</v>
      </c>
      <c r="CK82" s="14">
        <f t="shared" si="13"/>
        <v>82.791666666666657</v>
      </c>
      <c r="CL82" s="14">
        <f t="shared" si="14"/>
        <v>85.055405405405409</v>
      </c>
      <c r="CM82" s="14">
        <f t="shared" si="15"/>
        <v>85.712162162162173</v>
      </c>
      <c r="CN82" s="14">
        <f t="shared" si="16"/>
        <v>86.177272727272722</v>
      </c>
      <c r="CO82" s="14">
        <f t="shared" si="17"/>
        <v>86.492857142857133</v>
      </c>
      <c r="CP82" s="14">
        <f t="shared" si="18"/>
        <v>86.808441558441544</v>
      </c>
      <c r="CQ82" s="14">
        <f t="shared" si="19"/>
        <v>87.79583333333332</v>
      </c>
      <c r="CR82" s="14">
        <f t="shared" si="20"/>
        <v>95.424999999999983</v>
      </c>
      <c r="CS82" s="14">
        <f t="shared" si="21"/>
        <v>100</v>
      </c>
      <c r="CU82" s="14">
        <f t="shared" si="25"/>
        <v>-18.849999999999994</v>
      </c>
      <c r="CV82" s="14">
        <f t="shared" si="25"/>
        <v>-7.3874999999999886</v>
      </c>
      <c r="CW82" s="14">
        <f t="shared" si="25"/>
        <v>-3.2083333333333428</v>
      </c>
      <c r="CX82" s="14">
        <f t="shared" si="25"/>
        <v>-0.94459459459459083</v>
      </c>
      <c r="CY82" s="14">
        <f t="shared" si="25"/>
        <v>-0.28783783783782724</v>
      </c>
      <c r="CZ82" s="14">
        <f t="shared" si="25"/>
        <v>0.17727272727272236</v>
      </c>
      <c r="DA82" s="14">
        <f t="shared" si="25"/>
        <v>0.49285714285713311</v>
      </c>
      <c r="DB82" s="14">
        <f t="shared" si="25"/>
        <v>0.80844155844154386</v>
      </c>
      <c r="DC82" s="14">
        <f t="shared" si="25"/>
        <v>1.7958333333333201</v>
      </c>
      <c r="DD82" s="14">
        <f t="shared" si="25"/>
        <v>9.4249999999999829</v>
      </c>
      <c r="DE82" s="14">
        <f t="shared" si="25"/>
        <v>14</v>
      </c>
      <c r="DG82" s="14">
        <f>CU82/$B82</f>
        <v>-0.21918604651162785</v>
      </c>
      <c r="DH82" s="14">
        <f>CV82/$B82</f>
        <v>-8.5901162790697538E-2</v>
      </c>
      <c r="DI82" s="14">
        <f>CW82/$B82</f>
        <v>-3.7306201550387705E-2</v>
      </c>
      <c r="DJ82" s="14">
        <f>CX82/$B82</f>
        <v>-1.0983658076681288E-2</v>
      </c>
      <c r="DK82" s="14">
        <f>CY82/$B82</f>
        <v>-3.346951602765433E-3</v>
      </c>
      <c r="DL82" s="14">
        <f>CZ82/$B82</f>
        <v>2.0613107822409576E-3</v>
      </c>
      <c r="DM82" s="14">
        <f>DA82/$B82</f>
        <v>5.7308970099666642E-3</v>
      </c>
      <c r="DN82" s="14">
        <f>DB82/$B82</f>
        <v>9.4004832376923704E-3</v>
      </c>
      <c r="DO82" s="14">
        <f>DC82/$B82</f>
        <v>2.0881782945736279E-2</v>
      </c>
      <c r="DP82" s="14">
        <f>DD82/$B82</f>
        <v>0.10959302325581376</v>
      </c>
      <c r="DQ82" s="14">
        <f>DE82/$B82</f>
        <v>0.16279069767441862</v>
      </c>
      <c r="DT82">
        <v>989</v>
      </c>
    </row>
    <row r="83" spans="1:124" x14ac:dyDescent="0.25">
      <c r="A83">
        <v>58</v>
      </c>
      <c r="B83">
        <v>87</v>
      </c>
      <c r="C83" s="5">
        <f>SUM(pdf!C60:$BU60)</f>
        <v>0.99999999999999911</v>
      </c>
      <c r="D83" s="6">
        <f>'"cdf"'!D60/'"cdf"'!$D60</f>
        <v>1</v>
      </c>
      <c r="E83" s="6">
        <f>'"cdf"'!E60/'"cdf"'!$D60</f>
        <v>1</v>
      </c>
      <c r="F83" s="6">
        <f>'"cdf"'!F60/'"cdf"'!$D60</f>
        <v>1</v>
      </c>
      <c r="G83" s="6">
        <f>'"cdf"'!G60/'"cdf"'!$D60</f>
        <v>1</v>
      </c>
      <c r="H83" s="6">
        <f>'"cdf"'!H60/'"cdf"'!$D60</f>
        <v>1</v>
      </c>
      <c r="I83" s="6">
        <f>'"cdf"'!I60/'"cdf"'!$D60</f>
        <v>1</v>
      </c>
      <c r="J83" s="6">
        <f>'"cdf"'!J60/'"cdf"'!$D60</f>
        <v>1</v>
      </c>
      <c r="K83" s="6">
        <f>'"cdf"'!K60/'"cdf"'!$D60</f>
        <v>1</v>
      </c>
      <c r="L83" s="6">
        <f>'"cdf"'!L60/'"cdf"'!$D60</f>
        <v>1</v>
      </c>
      <c r="M83" s="6">
        <f>'"cdf"'!M60/'"cdf"'!$D60</f>
        <v>1</v>
      </c>
      <c r="N83" s="6">
        <f>'"cdf"'!N60/'"cdf"'!$D60</f>
        <v>1</v>
      </c>
      <c r="O83" s="6">
        <f>'"cdf"'!O60/'"cdf"'!$D60</f>
        <v>1</v>
      </c>
      <c r="P83" s="6">
        <f>'"cdf"'!P60/'"cdf"'!$D60</f>
        <v>1</v>
      </c>
      <c r="Q83" s="6">
        <f>'"cdf"'!Q60/'"cdf"'!$D60</f>
        <v>1</v>
      </c>
      <c r="R83" s="6">
        <f>'"cdf"'!R60/'"cdf"'!$D60</f>
        <v>1</v>
      </c>
      <c r="S83" s="6">
        <f>'"cdf"'!S60/'"cdf"'!$D60</f>
        <v>1</v>
      </c>
      <c r="T83" s="6">
        <f>'"cdf"'!T60/'"cdf"'!$D60</f>
        <v>1</v>
      </c>
      <c r="U83" s="6">
        <f>'"cdf"'!U60/'"cdf"'!$D60</f>
        <v>1</v>
      </c>
      <c r="V83" s="6">
        <f>'"cdf"'!V60/'"cdf"'!$D60</f>
        <v>1</v>
      </c>
      <c r="W83" s="6">
        <f>'"cdf"'!W60/'"cdf"'!$D60</f>
        <v>1</v>
      </c>
      <c r="X83" s="6">
        <f>'"cdf"'!X60/'"cdf"'!$D60</f>
        <v>1</v>
      </c>
      <c r="Y83" s="6">
        <f>'"cdf"'!Y60/'"cdf"'!$D60</f>
        <v>1</v>
      </c>
      <c r="Z83" s="6">
        <f>'"cdf"'!Z60/'"cdf"'!$D60</f>
        <v>1</v>
      </c>
      <c r="AA83" s="6">
        <f>'"cdf"'!AA60/'"cdf"'!$D60</f>
        <v>1</v>
      </c>
      <c r="AB83" s="6">
        <f>'"cdf"'!AB60/'"cdf"'!$D60</f>
        <v>0.99523809523809514</v>
      </c>
      <c r="AC83" s="6">
        <f>'"cdf"'!AC60/'"cdf"'!$D60</f>
        <v>0.99523809523809514</v>
      </c>
      <c r="AD83" s="6">
        <f>'"cdf"'!AD60/'"cdf"'!$D60</f>
        <v>0.99523809523809514</v>
      </c>
      <c r="AE83" s="6">
        <f>'"cdf"'!AE60/'"cdf"'!$D60</f>
        <v>0.98571428571428565</v>
      </c>
      <c r="AF83" s="6">
        <f>'"cdf"'!AF60/'"cdf"'!$D60</f>
        <v>0.98571428571428565</v>
      </c>
      <c r="AG83" s="6">
        <f>'"cdf"'!AG60/'"cdf"'!$D60</f>
        <v>0.98095238095238102</v>
      </c>
      <c r="AH83" s="6">
        <f>'"cdf"'!AH60/'"cdf"'!$D60</f>
        <v>0.98095238095238102</v>
      </c>
      <c r="AI83" s="6">
        <f>'"cdf"'!AI60/'"cdf"'!$D60</f>
        <v>0.97142857142857153</v>
      </c>
      <c r="AJ83" s="6">
        <f>'"cdf"'!AJ60/'"cdf"'!$D60</f>
        <v>0.97142857142857153</v>
      </c>
      <c r="AK83" s="6">
        <f>'"cdf"'!AK60/'"cdf"'!$D60</f>
        <v>0.97142857142857153</v>
      </c>
      <c r="AL83" s="6">
        <f>'"cdf"'!AL60/'"cdf"'!$D60</f>
        <v>0.97142857142857153</v>
      </c>
      <c r="AM83" s="6">
        <f>'"cdf"'!AM60/'"cdf"'!$D60</f>
        <v>0.95714285714285707</v>
      </c>
      <c r="AN83" s="6">
        <f>'"cdf"'!AN60/'"cdf"'!$D60</f>
        <v>0.95714285714285707</v>
      </c>
      <c r="AO83" s="6">
        <f>'"cdf"'!AO60/'"cdf"'!$D60</f>
        <v>0.95238095238095222</v>
      </c>
      <c r="AP83" s="6">
        <f>'"cdf"'!AP60/'"cdf"'!$D60</f>
        <v>0.94761904761904781</v>
      </c>
      <c r="AQ83" s="6">
        <f>'"cdf"'!AQ60/'"cdf"'!$D60</f>
        <v>0.93809523809523832</v>
      </c>
      <c r="AR83" s="6">
        <f>'"cdf"'!AR60/'"cdf"'!$D60</f>
        <v>0.9285714285714286</v>
      </c>
      <c r="AS83" s="6">
        <f>'"cdf"'!AS60/'"cdf"'!$D60</f>
        <v>0.91904761904761911</v>
      </c>
      <c r="AT83" s="6">
        <f>'"cdf"'!AT60/'"cdf"'!$D60</f>
        <v>0.91428571428571448</v>
      </c>
      <c r="AU83" s="6">
        <f>'"cdf"'!AU60/'"cdf"'!$D60</f>
        <v>0.90000000000000013</v>
      </c>
      <c r="AV83" s="6">
        <f>'"cdf"'!AV60/'"cdf"'!$D60</f>
        <v>0.89047619047619053</v>
      </c>
      <c r="AW83" s="6">
        <f>'"cdf"'!AW60/'"cdf"'!$D60</f>
        <v>0.87142857142857144</v>
      </c>
      <c r="AX83" s="6">
        <f>'"cdf"'!AX60/'"cdf"'!$D60</f>
        <v>0.86190476190476184</v>
      </c>
      <c r="AY83" s="6">
        <f>'"cdf"'!AY60/'"cdf"'!$D60</f>
        <v>0.8571428571428571</v>
      </c>
      <c r="AZ83" s="6">
        <f>'"cdf"'!AZ60/'"cdf"'!$D60</f>
        <v>0.84285714285714275</v>
      </c>
      <c r="BA83" s="6">
        <f>'"cdf"'!BA60/'"cdf"'!$D60</f>
        <v>0.82857142857142863</v>
      </c>
      <c r="BB83" s="6">
        <f>'"cdf"'!BB60/'"cdf"'!$D60</f>
        <v>0.7857142857142857</v>
      </c>
      <c r="BC83" s="6">
        <f>'"cdf"'!BC60/'"cdf"'!$D60</f>
        <v>0.75714285714285701</v>
      </c>
      <c r="BD83" s="6">
        <f>'"cdf"'!BD60/'"cdf"'!$D60</f>
        <v>0.74285714285714277</v>
      </c>
      <c r="BE83" s="6">
        <f>'"cdf"'!BE60/'"cdf"'!$D60</f>
        <v>0.73333333333333317</v>
      </c>
      <c r="BF83" s="6">
        <f>'"cdf"'!BF60/'"cdf"'!$D60</f>
        <v>0.69047619047619035</v>
      </c>
      <c r="BG83" s="6">
        <f>'"cdf"'!BG60/'"cdf"'!$D60</f>
        <v>0.65238095238095217</v>
      </c>
      <c r="BH83" s="6">
        <f>'"cdf"'!BH60/'"cdf"'!$D60</f>
        <v>0.6</v>
      </c>
      <c r="BI83" s="6">
        <f>'"cdf"'!BI60/'"cdf"'!$D60</f>
        <v>0.20476190476190498</v>
      </c>
      <c r="BJ83" s="6">
        <f>'"cdf"'!BJ60/'"cdf"'!$D60</f>
        <v>0.14761904761904779</v>
      </c>
      <c r="BK83" s="6">
        <f>'"cdf"'!BK60/'"cdf"'!$D60</f>
        <v>0.12380952380952394</v>
      </c>
      <c r="BL83" s="6">
        <f>'"cdf"'!BL60/'"cdf"'!$D60</f>
        <v>0.10000000000000009</v>
      </c>
      <c r="BM83" s="6">
        <f>'"cdf"'!BM60/'"cdf"'!$D60</f>
        <v>8.5714285714285812E-2</v>
      </c>
      <c r="BN83" s="6">
        <f>'"cdf"'!BN60/'"cdf"'!$D60</f>
        <v>7.6190476190476253E-2</v>
      </c>
      <c r="BO83" s="6">
        <f>'"cdf"'!BO60/'"cdf"'!$D60</f>
        <v>7.1428571428571508E-2</v>
      </c>
      <c r="BP83" s="6">
        <f>'"cdf"'!BP60/'"cdf"'!$D60</f>
        <v>6.6666666666666763E-2</v>
      </c>
      <c r="BQ83" s="6">
        <f>'"cdf"'!BQ60/'"cdf"'!$D60</f>
        <v>4.7619047619047672E-2</v>
      </c>
      <c r="BR83" s="6">
        <f>'"cdf"'!BR60/'"cdf"'!$D60</f>
        <v>4.7619047619047672E-2</v>
      </c>
      <c r="BS83" s="6">
        <f>'"cdf"'!BS60/'"cdf"'!$D60</f>
        <v>4.7619047619047672E-2</v>
      </c>
      <c r="BT83" s="6">
        <f>'"cdf"'!BT60/'"cdf"'!$D60</f>
        <v>3.3333333333333381E-2</v>
      </c>
      <c r="BU83" s="7">
        <f>'"cdf"'!BU60/'"cdf"'!$D60</f>
        <v>3.3333333333333381E-2</v>
      </c>
      <c r="BW83" s="14">
        <f t="shared" si="24"/>
        <v>39</v>
      </c>
      <c r="BX83" s="14">
        <f t="shared" si="24"/>
        <v>49</v>
      </c>
      <c r="BY83" s="14">
        <f t="shared" si="24"/>
        <v>53</v>
      </c>
      <c r="BZ83" s="14">
        <f t="shared" si="24"/>
        <v>57</v>
      </c>
      <c r="CA83" s="14">
        <f t="shared" si="24"/>
        <v>58</v>
      </c>
      <c r="CB83" s="14">
        <f t="shared" si="24"/>
        <v>58</v>
      </c>
      <c r="CC83" s="14">
        <f t="shared" si="24"/>
        <v>58</v>
      </c>
      <c r="CD83" s="14">
        <f t="shared" si="24"/>
        <v>58</v>
      </c>
      <c r="CE83" s="14">
        <f t="shared" si="24"/>
        <v>59</v>
      </c>
      <c r="CF83" s="14">
        <f t="shared" si="24"/>
        <v>66</v>
      </c>
      <c r="CG83" s="14">
        <f t="shared" si="24"/>
        <v>71</v>
      </c>
      <c r="CI83" s="14">
        <f t="shared" si="11"/>
        <v>68.5</v>
      </c>
      <c r="CJ83" s="14">
        <f t="shared" si="12"/>
        <v>78.5</v>
      </c>
      <c r="CK83" s="14">
        <f t="shared" si="13"/>
        <v>82.5</v>
      </c>
      <c r="CL83" s="14">
        <f t="shared" si="14"/>
        <v>86.045454545454547</v>
      </c>
      <c r="CM83" s="14">
        <f t="shared" si="15"/>
        <v>87.126506024096386</v>
      </c>
      <c r="CN83" s="14">
        <f t="shared" si="16"/>
        <v>87.379518072289159</v>
      </c>
      <c r="CO83" s="14">
        <f t="shared" si="17"/>
        <v>87.632530120481931</v>
      </c>
      <c r="CP83" s="14">
        <f t="shared" si="18"/>
        <v>87.885542168674704</v>
      </c>
      <c r="CQ83" s="14">
        <f t="shared" si="19"/>
        <v>88.958333333333343</v>
      </c>
      <c r="CR83" s="14">
        <f t="shared" si="20"/>
        <v>95.875</v>
      </c>
      <c r="CS83" s="14">
        <f t="shared" si="21"/>
        <v>100</v>
      </c>
      <c r="CU83" s="14">
        <f t="shared" si="25"/>
        <v>-18.5</v>
      </c>
      <c r="CV83" s="14">
        <f t="shared" si="25"/>
        <v>-8.5</v>
      </c>
      <c r="CW83" s="14">
        <f t="shared" si="25"/>
        <v>-4.5</v>
      </c>
      <c r="CX83" s="14">
        <f t="shared" si="25"/>
        <v>-0.95454545454545325</v>
      </c>
      <c r="CY83" s="14">
        <f t="shared" si="25"/>
        <v>0.12650602409638623</v>
      </c>
      <c r="CZ83" s="14">
        <f t="shared" si="25"/>
        <v>0.37951807228915868</v>
      </c>
      <c r="DA83" s="14">
        <f t="shared" si="25"/>
        <v>0.63253012048193114</v>
      </c>
      <c r="DB83" s="14">
        <f t="shared" si="25"/>
        <v>0.88554216867470359</v>
      </c>
      <c r="DC83" s="14">
        <f t="shared" si="25"/>
        <v>1.9583333333333428</v>
      </c>
      <c r="DD83" s="14">
        <f t="shared" si="25"/>
        <v>8.875</v>
      </c>
      <c r="DE83" s="14">
        <f t="shared" si="25"/>
        <v>13</v>
      </c>
      <c r="DG83" s="14">
        <f>CU83/$B83</f>
        <v>-0.21264367816091953</v>
      </c>
      <c r="DH83" s="14">
        <f>CV83/$B83</f>
        <v>-9.7701149425287362E-2</v>
      </c>
      <c r="DI83" s="14">
        <f>CW83/$B83</f>
        <v>-5.1724137931034482E-2</v>
      </c>
      <c r="DJ83" s="14">
        <f>CX83/$B83</f>
        <v>-1.0971786833855784E-2</v>
      </c>
      <c r="DK83" s="14">
        <f>CY83/$B83</f>
        <v>1.4540922309929452E-3</v>
      </c>
      <c r="DL83" s="14">
        <f>CZ83/$B83</f>
        <v>4.3622766929788358E-3</v>
      </c>
      <c r="DM83" s="14">
        <f>DA83/$B83</f>
        <v>7.2704611549647257E-3</v>
      </c>
      <c r="DN83" s="14">
        <f>DB83/$B83</f>
        <v>1.0178645616950616E-2</v>
      </c>
      <c r="DO83" s="14">
        <f>DC83/$B83</f>
        <v>2.2509578544061413E-2</v>
      </c>
      <c r="DP83" s="14">
        <f>DD83/$B83</f>
        <v>0.10201149425287356</v>
      </c>
      <c r="DQ83" s="14">
        <f>DE83/$B83</f>
        <v>0.14942528735632185</v>
      </c>
      <c r="DT83">
        <v>743</v>
      </c>
    </row>
    <row r="84" spans="1:124" x14ac:dyDescent="0.25">
      <c r="A84">
        <v>59</v>
      </c>
      <c r="B84">
        <v>88</v>
      </c>
      <c r="C84" s="5">
        <f>SUM(pdf!C61:$BU61)</f>
        <v>0.99999999999999956</v>
      </c>
      <c r="D84" s="6">
        <f>'"cdf"'!D61/'"cdf"'!$D61</f>
        <v>1</v>
      </c>
      <c r="E84" s="6">
        <f>'"cdf"'!E61/'"cdf"'!$D61</f>
        <v>1</v>
      </c>
      <c r="F84" s="6">
        <f>'"cdf"'!F61/'"cdf"'!$D61</f>
        <v>1</v>
      </c>
      <c r="G84" s="6">
        <f>'"cdf"'!G61/'"cdf"'!$D61</f>
        <v>1</v>
      </c>
      <c r="H84" s="6">
        <f>'"cdf"'!H61/'"cdf"'!$D61</f>
        <v>1</v>
      </c>
      <c r="I84" s="6">
        <f>'"cdf"'!I61/'"cdf"'!$D61</f>
        <v>1</v>
      </c>
      <c r="J84" s="6">
        <f>'"cdf"'!J61/'"cdf"'!$D61</f>
        <v>1</v>
      </c>
      <c r="K84" s="6">
        <f>'"cdf"'!K61/'"cdf"'!$D61</f>
        <v>1</v>
      </c>
      <c r="L84" s="6">
        <f>'"cdf"'!L61/'"cdf"'!$D61</f>
        <v>1</v>
      </c>
      <c r="M84" s="6">
        <f>'"cdf"'!M61/'"cdf"'!$D61</f>
        <v>1</v>
      </c>
      <c r="N84" s="6">
        <f>'"cdf"'!N61/'"cdf"'!$D61</f>
        <v>1</v>
      </c>
      <c r="O84" s="6">
        <f>'"cdf"'!O61/'"cdf"'!$D61</f>
        <v>1</v>
      </c>
      <c r="P84" s="6">
        <f>'"cdf"'!P61/'"cdf"'!$D61</f>
        <v>1</v>
      </c>
      <c r="Q84" s="6">
        <f>'"cdf"'!Q61/'"cdf"'!$D61</f>
        <v>1</v>
      </c>
      <c r="R84" s="6">
        <f>'"cdf"'!R61/'"cdf"'!$D61</f>
        <v>1</v>
      </c>
      <c r="S84" s="6">
        <f>'"cdf"'!S61/'"cdf"'!$D61</f>
        <v>1</v>
      </c>
      <c r="T84" s="6">
        <f>'"cdf"'!T61/'"cdf"'!$D61</f>
        <v>1</v>
      </c>
      <c r="U84" s="6">
        <f>'"cdf"'!U61/'"cdf"'!$D61</f>
        <v>1</v>
      </c>
      <c r="V84" s="6">
        <f>'"cdf"'!V61/'"cdf"'!$D61</f>
        <v>0.99606299212598426</v>
      </c>
      <c r="W84" s="6">
        <f>'"cdf"'!W61/'"cdf"'!$D61</f>
        <v>0.99606299212598426</v>
      </c>
      <c r="X84" s="6">
        <f>'"cdf"'!X61/'"cdf"'!$D61</f>
        <v>0.99606299212598426</v>
      </c>
      <c r="Y84" s="6">
        <f>'"cdf"'!Y61/'"cdf"'!$D61</f>
        <v>0.99606299212598426</v>
      </c>
      <c r="Z84" s="6">
        <f>'"cdf"'!Z61/'"cdf"'!$D61</f>
        <v>0.99606299212598426</v>
      </c>
      <c r="AA84" s="6">
        <f>'"cdf"'!AA61/'"cdf"'!$D61</f>
        <v>0.99606299212598426</v>
      </c>
      <c r="AB84" s="6">
        <f>'"cdf"'!AB61/'"cdf"'!$D61</f>
        <v>0.99606299212598426</v>
      </c>
      <c r="AC84" s="6">
        <f>'"cdf"'!AC61/'"cdf"'!$D61</f>
        <v>0.99606299212598426</v>
      </c>
      <c r="AD84" s="6">
        <f>'"cdf"'!AD61/'"cdf"'!$D61</f>
        <v>0.99606299212598426</v>
      </c>
      <c r="AE84" s="6">
        <f>'"cdf"'!AE61/'"cdf"'!$D61</f>
        <v>0.99606299212598426</v>
      </c>
      <c r="AF84" s="6">
        <f>'"cdf"'!AF61/'"cdf"'!$D61</f>
        <v>0.99606299212598426</v>
      </c>
      <c r="AG84" s="6">
        <f>'"cdf"'!AG61/'"cdf"'!$D61</f>
        <v>0.99606299212598426</v>
      </c>
      <c r="AH84" s="6">
        <f>'"cdf"'!AH61/'"cdf"'!$D61</f>
        <v>0.99606299212598426</v>
      </c>
      <c r="AI84" s="6">
        <f>'"cdf"'!AI61/'"cdf"'!$D61</f>
        <v>0.98818897637795289</v>
      </c>
      <c r="AJ84" s="6">
        <f>'"cdf"'!AJ61/'"cdf"'!$D61</f>
        <v>0.98818897637795289</v>
      </c>
      <c r="AK84" s="6">
        <f>'"cdf"'!AK61/'"cdf"'!$D61</f>
        <v>0.98031496062992129</v>
      </c>
      <c r="AL84" s="6">
        <f>'"cdf"'!AL61/'"cdf"'!$D61</f>
        <v>0.97637795275590555</v>
      </c>
      <c r="AM84" s="6">
        <f>'"cdf"'!AM61/'"cdf"'!$D61</f>
        <v>0.97244094488188992</v>
      </c>
      <c r="AN84" s="6">
        <f>'"cdf"'!AN61/'"cdf"'!$D61</f>
        <v>0.96456692913385833</v>
      </c>
      <c r="AO84" s="6">
        <f>'"cdf"'!AO61/'"cdf"'!$D61</f>
        <v>0.96456692913385833</v>
      </c>
      <c r="AP84" s="6">
        <f>'"cdf"'!AP61/'"cdf"'!$D61</f>
        <v>0.95669291338582685</v>
      </c>
      <c r="AQ84" s="6">
        <f>'"cdf"'!AQ61/'"cdf"'!$D61</f>
        <v>0.952755905511811</v>
      </c>
      <c r="AR84" s="6">
        <f>'"cdf"'!AR61/'"cdf"'!$D61</f>
        <v>0.93700787401574792</v>
      </c>
      <c r="AS84" s="6">
        <f>'"cdf"'!AS61/'"cdf"'!$D61</f>
        <v>0.93307086614173229</v>
      </c>
      <c r="AT84" s="6">
        <f>'"cdf"'!AT61/'"cdf"'!$D61</f>
        <v>0.92519685039370092</v>
      </c>
      <c r="AU84" s="6">
        <f>'"cdf"'!AU61/'"cdf"'!$D61</f>
        <v>0.91338582677165359</v>
      </c>
      <c r="AV84" s="6">
        <f>'"cdf"'!AV61/'"cdf"'!$D61</f>
        <v>0.89370078740157488</v>
      </c>
      <c r="AW84" s="6">
        <f>'"cdf"'!AW61/'"cdf"'!$D61</f>
        <v>0.88976377952755914</v>
      </c>
      <c r="AX84" s="6">
        <f>'"cdf"'!AX61/'"cdf"'!$D61</f>
        <v>0.87795275590551181</v>
      </c>
      <c r="AY84" s="6">
        <f>'"cdf"'!AY61/'"cdf"'!$D61</f>
        <v>0.86614173228346458</v>
      </c>
      <c r="AZ84" s="6">
        <f>'"cdf"'!AZ61/'"cdf"'!$D61</f>
        <v>0.85433070866141747</v>
      </c>
      <c r="BA84" s="6">
        <f>'"cdf"'!BA61/'"cdf"'!$D61</f>
        <v>0.84645669291338588</v>
      </c>
      <c r="BB84" s="6">
        <f>'"cdf"'!BB61/'"cdf"'!$D61</f>
        <v>0.81889763779527547</v>
      </c>
      <c r="BC84" s="6">
        <f>'"cdf"'!BC61/'"cdf"'!$D61</f>
        <v>0.81496062992125984</v>
      </c>
      <c r="BD84" s="6">
        <f>'"cdf"'!BD61/'"cdf"'!$D61</f>
        <v>0.79133858267716539</v>
      </c>
      <c r="BE84" s="6">
        <f>'"cdf"'!BE61/'"cdf"'!$D61</f>
        <v>0.76377952755905509</v>
      </c>
      <c r="BF84" s="6">
        <f>'"cdf"'!BF61/'"cdf"'!$D61</f>
        <v>0.72440944881889779</v>
      </c>
      <c r="BG84" s="6">
        <f>'"cdf"'!BG61/'"cdf"'!$D61</f>
        <v>0.68897637795275601</v>
      </c>
      <c r="BH84" s="6">
        <f>'"cdf"'!BH61/'"cdf"'!$D61</f>
        <v>0.64566929133858297</v>
      </c>
      <c r="BI84" s="6">
        <f>'"cdf"'!BI61/'"cdf"'!$D61</f>
        <v>0.56299212598425241</v>
      </c>
      <c r="BJ84" s="6">
        <f>'"cdf"'!BJ61/'"cdf"'!$D61</f>
        <v>0.19291338582677151</v>
      </c>
      <c r="BK84" s="6">
        <f>'"cdf"'!BK61/'"cdf"'!$D61</f>
        <v>0.1456692913385825</v>
      </c>
      <c r="BL84" s="6">
        <f>'"cdf"'!BL61/'"cdf"'!$D61</f>
        <v>0.12204724409448799</v>
      </c>
      <c r="BM84" s="6">
        <f>'"cdf"'!BM61/'"cdf"'!$D61</f>
        <v>0.11023622047244074</v>
      </c>
      <c r="BN84" s="6">
        <f>'"cdf"'!BN61/'"cdf"'!$D61</f>
        <v>9.8425196850393484E-2</v>
      </c>
      <c r="BO84" s="6">
        <f>'"cdf"'!BO61/'"cdf"'!$D61</f>
        <v>8.2677165354330479E-2</v>
      </c>
      <c r="BP84" s="6">
        <f>'"cdf"'!BP61/'"cdf"'!$D61</f>
        <v>7.0866141732283242E-2</v>
      </c>
      <c r="BQ84" s="6">
        <f>'"cdf"'!BQ61/'"cdf"'!$D61</f>
        <v>6.2992125984251732E-2</v>
      </c>
      <c r="BR84" s="6">
        <f>'"cdf"'!BR61/'"cdf"'!$D61</f>
        <v>5.9055118110236005E-2</v>
      </c>
      <c r="BS84" s="6">
        <f>'"cdf"'!BS61/'"cdf"'!$D61</f>
        <v>5.9055118110236005E-2</v>
      </c>
      <c r="BT84" s="6">
        <f>'"cdf"'!BT61/'"cdf"'!$D61</f>
        <v>5.9055118110236005E-2</v>
      </c>
      <c r="BU84" s="7">
        <f>'"cdf"'!BU61/'"cdf"'!$D61</f>
        <v>5.9055118110236005E-2</v>
      </c>
      <c r="BW84" s="14">
        <f t="shared" si="24"/>
        <v>41</v>
      </c>
      <c r="BX84" s="14">
        <f t="shared" si="24"/>
        <v>50</v>
      </c>
      <c r="BY84" s="14">
        <f t="shared" si="24"/>
        <v>55</v>
      </c>
      <c r="BZ84" s="14">
        <f t="shared" si="24"/>
        <v>57</v>
      </c>
      <c r="CA84" s="14">
        <f t="shared" si="24"/>
        <v>59</v>
      </c>
      <c r="CB84" s="14">
        <f t="shared" si="24"/>
        <v>59</v>
      </c>
      <c r="CC84" s="14">
        <f t="shared" si="24"/>
        <v>59</v>
      </c>
      <c r="CD84" s="14">
        <f t="shared" si="24"/>
        <v>59</v>
      </c>
      <c r="CE84" s="14">
        <f t="shared" si="24"/>
        <v>60</v>
      </c>
      <c r="CF84" s="14">
        <f t="shared" si="24"/>
        <v>71</v>
      </c>
      <c r="CG84" s="14">
        <f t="shared" si="24"/>
        <v>71</v>
      </c>
      <c r="CI84" s="14">
        <f t="shared" si="11"/>
        <v>70.174999999999997</v>
      </c>
      <c r="CJ84" s="14">
        <f t="shared" si="12"/>
        <v>79.550000000000011</v>
      </c>
      <c r="CK84" s="14">
        <f t="shared" si="13"/>
        <v>84.35</v>
      </c>
      <c r="CL84" s="14">
        <f t="shared" si="14"/>
        <v>86.9</v>
      </c>
      <c r="CM84" s="14">
        <f t="shared" si="15"/>
        <v>88.035106382978725</v>
      </c>
      <c r="CN84" s="14">
        <f t="shared" si="16"/>
        <v>88.305319148936178</v>
      </c>
      <c r="CO84" s="14">
        <f t="shared" si="17"/>
        <v>88.575531914893617</v>
      </c>
      <c r="CP84" s="14">
        <f t="shared" si="18"/>
        <v>88.845744680851055</v>
      </c>
      <c r="CQ84" s="14">
        <f t="shared" si="19"/>
        <v>89.908333333333331</v>
      </c>
      <c r="CR84" s="14">
        <f t="shared" si="20"/>
        <v>100</v>
      </c>
      <c r="CS84" s="14">
        <f t="shared" si="21"/>
        <v>100</v>
      </c>
      <c r="CU84" s="14">
        <f t="shared" si="25"/>
        <v>-17.825000000000003</v>
      </c>
      <c r="CV84" s="14">
        <f t="shared" si="25"/>
        <v>-8.4499999999999886</v>
      </c>
      <c r="CW84" s="14">
        <f t="shared" si="25"/>
        <v>-3.6500000000000057</v>
      </c>
      <c r="CX84" s="14">
        <f t="shared" si="25"/>
        <v>-1.0999999999999943</v>
      </c>
      <c r="CY84" s="14">
        <f t="shared" si="25"/>
        <v>3.5106382978725037E-2</v>
      </c>
      <c r="CZ84" s="14">
        <f t="shared" si="25"/>
        <v>0.30531914893617795</v>
      </c>
      <c r="DA84" s="14">
        <f t="shared" si="25"/>
        <v>0.57553191489361666</v>
      </c>
      <c r="DB84" s="14">
        <f t="shared" si="25"/>
        <v>0.84574468085105536</v>
      </c>
      <c r="DC84" s="14">
        <f t="shared" si="25"/>
        <v>1.9083333333333314</v>
      </c>
      <c r="DD84" s="14">
        <f t="shared" si="25"/>
        <v>12</v>
      </c>
      <c r="DE84" s="14">
        <f t="shared" si="25"/>
        <v>12</v>
      </c>
      <c r="DG84" s="14">
        <f>CU84/$B84</f>
        <v>-0.20255681818181823</v>
      </c>
      <c r="DH84" s="14">
        <f>CV84/$B84</f>
        <v>-9.6022727272727149E-2</v>
      </c>
      <c r="DI84" s="14">
        <f>CW84/$B84</f>
        <v>-4.1477272727272793E-2</v>
      </c>
      <c r="DJ84" s="14">
        <f>CX84/$B84</f>
        <v>-1.2499999999999935E-2</v>
      </c>
      <c r="DK84" s="14">
        <f>CY84/$B84</f>
        <v>3.9893617021278453E-4</v>
      </c>
      <c r="DL84" s="14">
        <f>CZ84/$B84</f>
        <v>3.4695357833656585E-3</v>
      </c>
      <c r="DM84" s="14">
        <f>DA84/$B84</f>
        <v>6.540135396518371E-3</v>
      </c>
      <c r="DN84" s="14">
        <f>DB84/$B84</f>
        <v>9.6107350096710838E-3</v>
      </c>
      <c r="DO84" s="14">
        <f>DC84/$B84</f>
        <v>2.1685606060606041E-2</v>
      </c>
      <c r="DP84" s="14">
        <f>DD84/$B84</f>
        <v>0.13636363636363635</v>
      </c>
      <c r="DQ84" s="14">
        <f>DE84/$B84</f>
        <v>0.13636363636363635</v>
      </c>
      <c r="DT84">
        <v>975</v>
      </c>
    </row>
    <row r="85" spans="1:124" x14ac:dyDescent="0.25">
      <c r="A85">
        <v>60</v>
      </c>
      <c r="B85">
        <v>89</v>
      </c>
      <c r="C85" s="5">
        <f>SUM(pdf!C62:$BU62)</f>
        <v>1</v>
      </c>
      <c r="D85" s="6">
        <f>'"cdf"'!D62/'"cdf"'!$D62</f>
        <v>1</v>
      </c>
      <c r="E85" s="6">
        <f>'"cdf"'!E62/'"cdf"'!$D62</f>
        <v>1</v>
      </c>
      <c r="F85" s="6">
        <f>'"cdf"'!F62/'"cdf"'!$D62</f>
        <v>1</v>
      </c>
      <c r="G85" s="6">
        <f>'"cdf"'!G62/'"cdf"'!$D62</f>
        <v>1</v>
      </c>
      <c r="H85" s="6">
        <f>'"cdf"'!H62/'"cdf"'!$D62</f>
        <v>1</v>
      </c>
      <c r="I85" s="6">
        <f>'"cdf"'!I62/'"cdf"'!$D62</f>
        <v>1</v>
      </c>
      <c r="J85" s="6">
        <f>'"cdf"'!J62/'"cdf"'!$D62</f>
        <v>1</v>
      </c>
      <c r="K85" s="6">
        <f>'"cdf"'!K62/'"cdf"'!$D62</f>
        <v>1</v>
      </c>
      <c r="L85" s="6">
        <f>'"cdf"'!L62/'"cdf"'!$D62</f>
        <v>1</v>
      </c>
      <c r="M85" s="6">
        <f>'"cdf"'!M62/'"cdf"'!$D62</f>
        <v>1</v>
      </c>
      <c r="N85" s="6">
        <f>'"cdf"'!N62/'"cdf"'!$D62</f>
        <v>1</v>
      </c>
      <c r="O85" s="6">
        <f>'"cdf"'!O62/'"cdf"'!$D62</f>
        <v>1</v>
      </c>
      <c r="P85" s="6">
        <f>'"cdf"'!P62/'"cdf"'!$D62</f>
        <v>1</v>
      </c>
      <c r="Q85" s="6">
        <f>'"cdf"'!Q62/'"cdf"'!$D62</f>
        <v>1</v>
      </c>
      <c r="R85" s="6">
        <f>'"cdf"'!R62/'"cdf"'!$D62</f>
        <v>1</v>
      </c>
      <c r="S85" s="6">
        <f>'"cdf"'!S62/'"cdf"'!$D62</f>
        <v>1</v>
      </c>
      <c r="T85" s="6">
        <f>'"cdf"'!T62/'"cdf"'!$D62</f>
        <v>0.99641577060931896</v>
      </c>
      <c r="U85" s="6">
        <f>'"cdf"'!U62/'"cdf"'!$D62</f>
        <v>0.99641577060931896</v>
      </c>
      <c r="V85" s="6">
        <f>'"cdf"'!V62/'"cdf"'!$D62</f>
        <v>0.99641577060931896</v>
      </c>
      <c r="W85" s="6">
        <f>'"cdf"'!W62/'"cdf"'!$D62</f>
        <v>0.99641577060931896</v>
      </c>
      <c r="X85" s="6">
        <f>'"cdf"'!X62/'"cdf"'!$D62</f>
        <v>0.99641577060931896</v>
      </c>
      <c r="Y85" s="6">
        <f>'"cdf"'!Y62/'"cdf"'!$D62</f>
        <v>0.99641577060931896</v>
      </c>
      <c r="Z85" s="6">
        <f>'"cdf"'!Z62/'"cdf"'!$D62</f>
        <v>0.99641577060931896</v>
      </c>
      <c r="AA85" s="6">
        <f>'"cdf"'!AA62/'"cdf"'!$D62</f>
        <v>0.99283154121863804</v>
      </c>
      <c r="AB85" s="6">
        <f>'"cdf"'!AB62/'"cdf"'!$D62</f>
        <v>0.99283154121863804</v>
      </c>
      <c r="AC85" s="6">
        <f>'"cdf"'!AC62/'"cdf"'!$D62</f>
        <v>0.99283154121863804</v>
      </c>
      <c r="AD85" s="6">
        <f>'"cdf"'!AD62/'"cdf"'!$D62</f>
        <v>0.99283154121863804</v>
      </c>
      <c r="AE85" s="6">
        <f>'"cdf"'!AE62/'"cdf"'!$D62</f>
        <v>0.99283154121863804</v>
      </c>
      <c r="AF85" s="6">
        <f>'"cdf"'!AF62/'"cdf"'!$D62</f>
        <v>0.989247311827957</v>
      </c>
      <c r="AG85" s="6">
        <f>'"cdf"'!AG62/'"cdf"'!$D62</f>
        <v>0.989247311827957</v>
      </c>
      <c r="AH85" s="6">
        <f>'"cdf"'!AH62/'"cdf"'!$D62</f>
        <v>0.98566308243727596</v>
      </c>
      <c r="AI85" s="6">
        <f>'"cdf"'!AI62/'"cdf"'!$D62</f>
        <v>0.98207885304659504</v>
      </c>
      <c r="AJ85" s="6">
        <f>'"cdf"'!AJ62/'"cdf"'!$D62</f>
        <v>0.98207885304659504</v>
      </c>
      <c r="AK85" s="6">
        <f>'"cdf"'!AK62/'"cdf"'!$D62</f>
        <v>0.97491039426523296</v>
      </c>
      <c r="AL85" s="6">
        <f>'"cdf"'!AL62/'"cdf"'!$D62</f>
        <v>0.967741935483871</v>
      </c>
      <c r="AM85" s="6">
        <f>'"cdf"'!AM62/'"cdf"'!$D62</f>
        <v>0.96415770609318996</v>
      </c>
      <c r="AN85" s="6">
        <f>'"cdf"'!AN62/'"cdf"'!$D62</f>
        <v>0.96057347670250903</v>
      </c>
      <c r="AO85" s="6">
        <f>'"cdf"'!AO62/'"cdf"'!$D62</f>
        <v>0.94982078853046603</v>
      </c>
      <c r="AP85" s="6">
        <f>'"cdf"'!AP62/'"cdf"'!$D62</f>
        <v>0.93906810035842303</v>
      </c>
      <c r="AQ85" s="6">
        <f>'"cdf"'!AQ62/'"cdf"'!$D62</f>
        <v>0.93189964157706096</v>
      </c>
      <c r="AR85" s="6">
        <f>'"cdf"'!AR62/'"cdf"'!$D62</f>
        <v>0.92114695340501795</v>
      </c>
      <c r="AS85" s="6">
        <f>'"cdf"'!AS62/'"cdf"'!$D62</f>
        <v>0.89964157706093195</v>
      </c>
      <c r="AT85" s="6">
        <f>'"cdf"'!AT62/'"cdf"'!$D62</f>
        <v>0.88888888888888895</v>
      </c>
      <c r="AU85" s="6">
        <f>'"cdf"'!AU62/'"cdf"'!$D62</f>
        <v>0.88530465949820791</v>
      </c>
      <c r="AV85" s="6">
        <f>'"cdf"'!AV62/'"cdf"'!$D62</f>
        <v>0.86738351254480295</v>
      </c>
      <c r="AW85" s="6">
        <f>'"cdf"'!AW62/'"cdf"'!$D62</f>
        <v>0.86021505376344098</v>
      </c>
      <c r="AX85" s="6">
        <f>'"cdf"'!AX62/'"cdf"'!$D62</f>
        <v>0.84229390681003591</v>
      </c>
      <c r="AY85" s="6">
        <f>'"cdf"'!AY62/'"cdf"'!$D62</f>
        <v>0.82437275985663094</v>
      </c>
      <c r="AZ85" s="6">
        <f>'"cdf"'!AZ62/'"cdf"'!$D62</f>
        <v>0.80645161290322598</v>
      </c>
      <c r="BA85" s="6">
        <f>'"cdf"'!BA62/'"cdf"'!$D62</f>
        <v>0.78136200716845894</v>
      </c>
      <c r="BB85" s="6">
        <f>'"cdf"'!BB62/'"cdf"'!$D62</f>
        <v>0.75268817204301086</v>
      </c>
      <c r="BC85" s="6">
        <f>'"cdf"'!BC62/'"cdf"'!$D62</f>
        <v>0.71326164874551978</v>
      </c>
      <c r="BD85" s="6">
        <f>'"cdf"'!BD62/'"cdf"'!$D62</f>
        <v>0.68817204301075274</v>
      </c>
      <c r="BE85" s="6">
        <f>'"cdf"'!BE62/'"cdf"'!$D62</f>
        <v>0.66666666666666674</v>
      </c>
      <c r="BF85" s="6">
        <f>'"cdf"'!BF62/'"cdf"'!$D62</f>
        <v>0.65232974910394281</v>
      </c>
      <c r="BG85" s="6">
        <f>'"cdf"'!BG62/'"cdf"'!$D62</f>
        <v>0.61648745519713277</v>
      </c>
      <c r="BH85" s="6">
        <f>'"cdf"'!BH62/'"cdf"'!$D62</f>
        <v>0.58422939068100377</v>
      </c>
      <c r="BI85" s="6">
        <f>'"cdf"'!BI62/'"cdf"'!$D62</f>
        <v>0.55555555555555569</v>
      </c>
      <c r="BJ85" s="6">
        <f>'"cdf"'!BJ62/'"cdf"'!$D62</f>
        <v>0.49820788530465959</v>
      </c>
      <c r="BK85" s="6">
        <f>'"cdf"'!BK62/'"cdf"'!$D62</f>
        <v>0.15412186379928308</v>
      </c>
      <c r="BL85" s="6">
        <f>'"cdf"'!BL62/'"cdf"'!$D62</f>
        <v>0.12186379928315405</v>
      </c>
      <c r="BM85" s="6">
        <f>'"cdf"'!BM62/'"cdf"'!$D62</f>
        <v>9.3189964157706015E-2</v>
      </c>
      <c r="BN85" s="6">
        <f>'"cdf"'!BN62/'"cdf"'!$D62</f>
        <v>8.2437275985663014E-2</v>
      </c>
      <c r="BO85" s="6">
        <f>'"cdf"'!BO62/'"cdf"'!$D62</f>
        <v>8.2437275985663014E-2</v>
      </c>
      <c r="BP85" s="6">
        <f>'"cdf"'!BP62/'"cdf"'!$D62</f>
        <v>7.8853046594982018E-2</v>
      </c>
      <c r="BQ85" s="6">
        <f>'"cdf"'!BQ62/'"cdf"'!$D62</f>
        <v>6.8100358422939031E-2</v>
      </c>
      <c r="BR85" s="6">
        <f>'"cdf"'!BR62/'"cdf"'!$D62</f>
        <v>6.4516129032258007E-2</v>
      </c>
      <c r="BS85" s="6">
        <f>'"cdf"'!BS62/'"cdf"'!$D62</f>
        <v>6.4516129032258007E-2</v>
      </c>
      <c r="BT85" s="6">
        <f>'"cdf"'!BT62/'"cdf"'!$D62</f>
        <v>6.4516129032258007E-2</v>
      </c>
      <c r="BU85" s="7">
        <f>'"cdf"'!BU62/'"cdf"'!$D62</f>
        <v>6.0931899641577011E-2</v>
      </c>
      <c r="BW85" s="14">
        <f t="shared" si="24"/>
        <v>38</v>
      </c>
      <c r="BX85" s="14">
        <f t="shared" si="24"/>
        <v>47</v>
      </c>
      <c r="BY85" s="14">
        <f t="shared" si="24"/>
        <v>52</v>
      </c>
      <c r="BZ85" s="14">
        <f t="shared" si="24"/>
        <v>56</v>
      </c>
      <c r="CA85" s="14">
        <f t="shared" si="24"/>
        <v>59</v>
      </c>
      <c r="CB85" s="14">
        <f t="shared" si="24"/>
        <v>60</v>
      </c>
      <c r="CC85" s="14">
        <f t="shared" si="24"/>
        <v>60</v>
      </c>
      <c r="CD85" s="14">
        <f t="shared" si="24"/>
        <v>60</v>
      </c>
      <c r="CE85" s="14">
        <f t="shared" si="24"/>
        <v>61</v>
      </c>
      <c r="CF85" s="14">
        <f t="shared" si="24"/>
        <v>71</v>
      </c>
      <c r="CG85" s="14">
        <f t="shared" si="24"/>
        <v>71</v>
      </c>
      <c r="CI85" s="14">
        <f t="shared" si="11"/>
        <v>67.983333333333334</v>
      </c>
      <c r="CJ85" s="14">
        <f t="shared" si="12"/>
        <v>76.569999999999993</v>
      </c>
      <c r="CK85" s="14">
        <f t="shared" si="13"/>
        <v>81.068181818181813</v>
      </c>
      <c r="CL85" s="14">
        <f t="shared" si="14"/>
        <v>85.064999999999998</v>
      </c>
      <c r="CM85" s="14">
        <f t="shared" si="15"/>
        <v>88.096875000000011</v>
      </c>
      <c r="CN85" s="14">
        <f t="shared" si="16"/>
        <v>89.140104166666674</v>
      </c>
      <c r="CO85" s="14">
        <f t="shared" si="17"/>
        <v>89.43072916666668</v>
      </c>
      <c r="CP85" s="14">
        <f t="shared" si="18"/>
        <v>89.721354166666671</v>
      </c>
      <c r="CQ85" s="14">
        <f t="shared" si="19"/>
        <v>90.12777777777778</v>
      </c>
      <c r="CR85" s="14">
        <f t="shared" si="20"/>
        <v>100</v>
      </c>
      <c r="CS85" s="14">
        <f t="shared" si="21"/>
        <v>100</v>
      </c>
      <c r="CU85" s="14">
        <f t="shared" si="25"/>
        <v>-21.016666666666666</v>
      </c>
      <c r="CV85" s="14">
        <f t="shared" si="25"/>
        <v>-12.430000000000007</v>
      </c>
      <c r="CW85" s="14">
        <f t="shared" si="25"/>
        <v>-7.931818181818187</v>
      </c>
      <c r="CX85" s="14">
        <f t="shared" si="25"/>
        <v>-3.9350000000000023</v>
      </c>
      <c r="CY85" s="14">
        <f t="shared" si="25"/>
        <v>-0.90312499999998863</v>
      </c>
      <c r="CZ85" s="14">
        <f t="shared" si="25"/>
        <v>0.14010416666667425</v>
      </c>
      <c r="DA85" s="14">
        <f t="shared" si="25"/>
        <v>0.43072916666667993</v>
      </c>
      <c r="DB85" s="14">
        <f t="shared" si="25"/>
        <v>0.7213541666666714</v>
      </c>
      <c r="DC85" s="14">
        <f t="shared" si="25"/>
        <v>1.12777777777778</v>
      </c>
      <c r="DD85" s="14">
        <f t="shared" si="25"/>
        <v>11</v>
      </c>
      <c r="DE85" s="14">
        <f t="shared" si="25"/>
        <v>11</v>
      </c>
      <c r="DG85" s="14">
        <f>CU85/$B85</f>
        <v>-0.23614232209737826</v>
      </c>
      <c r="DH85" s="14">
        <f>CV85/$B85</f>
        <v>-0.13966292134831468</v>
      </c>
      <c r="DI85" s="14">
        <f>CW85/$B85</f>
        <v>-8.9121552604698728E-2</v>
      </c>
      <c r="DJ85" s="14">
        <f>CX85/$B85</f>
        <v>-4.4213483146067441E-2</v>
      </c>
      <c r="DK85" s="14">
        <f>CY85/$B85</f>
        <v>-1.0147471910112232E-2</v>
      </c>
      <c r="DL85" s="14">
        <f>CZ85/$B85</f>
        <v>1.5742041198502723E-3</v>
      </c>
      <c r="DM85" s="14">
        <f>DA85/$B85</f>
        <v>4.8396535580525835E-3</v>
      </c>
      <c r="DN85" s="14">
        <f>DB85/$B85</f>
        <v>8.1051029962547344E-3</v>
      </c>
      <c r="DO85" s="14">
        <f>DC85/$B85</f>
        <v>1.2671660424469438E-2</v>
      </c>
      <c r="DP85" s="14">
        <f>DD85/$B85</f>
        <v>0.12359550561797752</v>
      </c>
      <c r="DQ85" s="14">
        <f>DE85/$B85</f>
        <v>0.12359550561797752</v>
      </c>
      <c r="DT85">
        <v>1041</v>
      </c>
    </row>
    <row r="86" spans="1:124" x14ac:dyDescent="0.25">
      <c r="A86">
        <v>61</v>
      </c>
      <c r="B86">
        <v>90</v>
      </c>
      <c r="C86" s="5">
        <f>SUM(pdf!C63:$BU63)</f>
        <v>0.99999999999999767</v>
      </c>
      <c r="D86" s="6">
        <f>'"cdf"'!D63/'"cdf"'!$D63</f>
        <v>1</v>
      </c>
      <c r="E86" s="6">
        <f>'"cdf"'!E63/'"cdf"'!$D63</f>
        <v>1</v>
      </c>
      <c r="F86" s="6">
        <f>'"cdf"'!F63/'"cdf"'!$D63</f>
        <v>1</v>
      </c>
      <c r="G86" s="6">
        <f>'"cdf"'!G63/'"cdf"'!$D63</f>
        <v>1</v>
      </c>
      <c r="H86" s="6">
        <f>'"cdf"'!H63/'"cdf"'!$D63</f>
        <v>1</v>
      </c>
      <c r="I86" s="6">
        <f>'"cdf"'!I63/'"cdf"'!$D63</f>
        <v>1</v>
      </c>
      <c r="J86" s="6">
        <f>'"cdf"'!J63/'"cdf"'!$D63</f>
        <v>1</v>
      </c>
      <c r="K86" s="6">
        <f>'"cdf"'!K63/'"cdf"'!$D63</f>
        <v>1</v>
      </c>
      <c r="L86" s="6">
        <f>'"cdf"'!L63/'"cdf"'!$D63</f>
        <v>1</v>
      </c>
      <c r="M86" s="6">
        <f>'"cdf"'!M63/'"cdf"'!$D63</f>
        <v>1</v>
      </c>
      <c r="N86" s="6">
        <f>'"cdf"'!N63/'"cdf"'!$D63</f>
        <v>1</v>
      </c>
      <c r="O86" s="6">
        <f>'"cdf"'!O63/'"cdf"'!$D63</f>
        <v>1</v>
      </c>
      <c r="P86" s="6">
        <f>'"cdf"'!P63/'"cdf"'!$D63</f>
        <v>1</v>
      </c>
      <c r="Q86" s="6">
        <f>'"cdf"'!Q63/'"cdf"'!$D63</f>
        <v>1</v>
      </c>
      <c r="R86" s="6">
        <f>'"cdf"'!R63/'"cdf"'!$D63</f>
        <v>1</v>
      </c>
      <c r="S86" s="6">
        <f>'"cdf"'!S63/'"cdf"'!$D63</f>
        <v>1</v>
      </c>
      <c r="T86" s="6">
        <f>'"cdf"'!T63/'"cdf"'!$D63</f>
        <v>1</v>
      </c>
      <c r="U86" s="6">
        <f>'"cdf"'!U63/'"cdf"'!$D63</f>
        <v>1</v>
      </c>
      <c r="V86" s="6">
        <f>'"cdf"'!V63/'"cdf"'!$D63</f>
        <v>1</v>
      </c>
      <c r="W86" s="6">
        <f>'"cdf"'!W63/'"cdf"'!$D63</f>
        <v>1</v>
      </c>
      <c r="X86" s="6">
        <f>'"cdf"'!X63/'"cdf"'!$D63</f>
        <v>1</v>
      </c>
      <c r="Y86" s="6">
        <f>'"cdf"'!Y63/'"cdf"'!$D63</f>
        <v>1</v>
      </c>
      <c r="Z86" s="6">
        <f>'"cdf"'!Z63/'"cdf"'!$D63</f>
        <v>1</v>
      </c>
      <c r="AA86" s="6">
        <f>'"cdf"'!AA63/'"cdf"'!$D63</f>
        <v>1</v>
      </c>
      <c r="AB86" s="6">
        <f>'"cdf"'!AB63/'"cdf"'!$D63</f>
        <v>1</v>
      </c>
      <c r="AC86" s="6">
        <f>'"cdf"'!AC63/'"cdf"'!$D63</f>
        <v>0.9959349593495932</v>
      </c>
      <c r="AD86" s="6">
        <f>'"cdf"'!AD63/'"cdf"'!$D63</f>
        <v>0.9959349593495932</v>
      </c>
      <c r="AE86" s="6">
        <f>'"cdf"'!AE63/'"cdf"'!$D63</f>
        <v>0.9959349593495932</v>
      </c>
      <c r="AF86" s="6">
        <f>'"cdf"'!AF63/'"cdf"'!$D63</f>
        <v>0.9959349593495932</v>
      </c>
      <c r="AG86" s="6">
        <f>'"cdf"'!AG63/'"cdf"'!$D63</f>
        <v>0.9959349593495932</v>
      </c>
      <c r="AH86" s="6">
        <f>'"cdf"'!AH63/'"cdf"'!$D63</f>
        <v>0.98780487804878025</v>
      </c>
      <c r="AI86" s="6">
        <f>'"cdf"'!AI63/'"cdf"'!$D63</f>
        <v>0.98780487804878025</v>
      </c>
      <c r="AJ86" s="6">
        <f>'"cdf"'!AJ63/'"cdf"'!$D63</f>
        <v>0.98780487804878025</v>
      </c>
      <c r="AK86" s="6">
        <f>'"cdf"'!AK63/'"cdf"'!$D63</f>
        <v>0.98373983739837378</v>
      </c>
      <c r="AL86" s="6">
        <f>'"cdf"'!AL63/'"cdf"'!$D63</f>
        <v>0.98373983739837378</v>
      </c>
      <c r="AM86" s="6">
        <f>'"cdf"'!AM63/'"cdf"'!$D63</f>
        <v>0.97560975609756095</v>
      </c>
      <c r="AN86" s="6">
        <f>'"cdf"'!AN63/'"cdf"'!$D63</f>
        <v>0.97154471544715415</v>
      </c>
      <c r="AO86" s="6">
        <f>'"cdf"'!AO63/'"cdf"'!$D63</f>
        <v>0.96341463414634121</v>
      </c>
      <c r="AP86" s="6">
        <f>'"cdf"'!AP63/'"cdf"'!$D63</f>
        <v>0.96341463414634121</v>
      </c>
      <c r="AQ86" s="6">
        <f>'"cdf"'!AQ63/'"cdf"'!$D63</f>
        <v>0.95934959349593474</v>
      </c>
      <c r="AR86" s="6">
        <f>'"cdf"'!AR63/'"cdf"'!$D63</f>
        <v>0.95934959349593474</v>
      </c>
      <c r="AS86" s="6">
        <f>'"cdf"'!AS63/'"cdf"'!$D63</f>
        <v>0.95121951219512191</v>
      </c>
      <c r="AT86" s="6">
        <f>'"cdf"'!AT63/'"cdf"'!$D63</f>
        <v>0.94715447154471544</v>
      </c>
      <c r="AU86" s="6">
        <f>'"cdf"'!AU63/'"cdf"'!$D63</f>
        <v>0.93902439024390216</v>
      </c>
      <c r="AV86" s="6">
        <f>'"cdf"'!AV63/'"cdf"'!$D63</f>
        <v>0.93089430894308922</v>
      </c>
      <c r="AW86" s="6">
        <f>'"cdf"'!AW63/'"cdf"'!$D63</f>
        <v>0.91463414634146312</v>
      </c>
      <c r="AX86" s="6">
        <f>'"cdf"'!AX63/'"cdf"'!$D63</f>
        <v>0.8983739837398369</v>
      </c>
      <c r="AY86" s="6">
        <f>'"cdf"'!AY63/'"cdf"'!$D63</f>
        <v>0.8861788617886176</v>
      </c>
      <c r="AZ86" s="6">
        <f>'"cdf"'!AZ63/'"cdf"'!$D63</f>
        <v>0.88211382113821113</v>
      </c>
      <c r="BA86" s="6">
        <f>'"cdf"'!BA63/'"cdf"'!$D63</f>
        <v>0.85772357723577208</v>
      </c>
      <c r="BB86" s="6">
        <f>'"cdf"'!BB63/'"cdf"'!$D63</f>
        <v>0.84146341463414587</v>
      </c>
      <c r="BC86" s="6">
        <f>'"cdf"'!BC63/'"cdf"'!$D63</f>
        <v>0.83333333333333304</v>
      </c>
      <c r="BD86" s="6">
        <f>'"cdf"'!BD63/'"cdf"'!$D63</f>
        <v>0.80894308943089377</v>
      </c>
      <c r="BE86" s="6">
        <f>'"cdf"'!BE63/'"cdf"'!$D63</f>
        <v>0.78861788617886119</v>
      </c>
      <c r="BF86" s="6">
        <f>'"cdf"'!BF63/'"cdf"'!$D63</f>
        <v>0.75203252032520251</v>
      </c>
      <c r="BG86" s="6">
        <f>'"cdf"'!BG63/'"cdf"'!$D63</f>
        <v>0.71951219512195042</v>
      </c>
      <c r="BH86" s="6">
        <f>'"cdf"'!BH63/'"cdf"'!$D63</f>
        <v>0.7032520325203242</v>
      </c>
      <c r="BI86" s="6">
        <f>'"cdf"'!BI63/'"cdf"'!$D63</f>
        <v>0.66260162601625916</v>
      </c>
      <c r="BJ86" s="6">
        <f>'"cdf"'!BJ63/'"cdf"'!$D63</f>
        <v>0.63821138211382011</v>
      </c>
      <c r="BK86" s="6">
        <f>'"cdf"'!BK63/'"cdf"'!$D63</f>
        <v>0.5772357723577225</v>
      </c>
      <c r="BL86" s="6">
        <f>'"cdf"'!BL63/'"cdf"'!$D63</f>
        <v>0.2032520325203255</v>
      </c>
      <c r="BM86" s="6">
        <f>'"cdf"'!BM63/'"cdf"'!$D63</f>
        <v>0.15447154471544752</v>
      </c>
      <c r="BN86" s="6">
        <f>'"cdf"'!BN63/'"cdf"'!$D63</f>
        <v>0.13821138211382145</v>
      </c>
      <c r="BO86" s="6">
        <f>'"cdf"'!BO63/'"cdf"'!$D63</f>
        <v>0.1260162601626019</v>
      </c>
      <c r="BP86" s="6">
        <f>'"cdf"'!BP63/'"cdf"'!$D63</f>
        <v>0.1260162601626019</v>
      </c>
      <c r="BQ86" s="6">
        <f>'"cdf"'!BQ63/'"cdf"'!$D63</f>
        <v>0.11788617886178884</v>
      </c>
      <c r="BR86" s="6">
        <f>'"cdf"'!BR63/'"cdf"'!$D63</f>
        <v>0.10569105691056932</v>
      </c>
      <c r="BS86" s="6">
        <f>'"cdf"'!BS63/'"cdf"'!$D63</f>
        <v>8.9430894308943243E-2</v>
      </c>
      <c r="BT86" s="6">
        <f>'"cdf"'!BT63/'"cdf"'!$D63</f>
        <v>8.1300813008130204E-2</v>
      </c>
      <c r="BU86" s="7">
        <f>'"cdf"'!BU63/'"cdf"'!$D63</f>
        <v>7.7235772357723706E-2</v>
      </c>
      <c r="BW86" s="14">
        <f t="shared" si="24"/>
        <v>43</v>
      </c>
      <c r="BX86" s="14">
        <f t="shared" si="24"/>
        <v>51</v>
      </c>
      <c r="BY86" s="14">
        <f t="shared" si="24"/>
        <v>56</v>
      </c>
      <c r="BZ86" s="14">
        <f t="shared" si="24"/>
        <v>59</v>
      </c>
      <c r="CA86" s="14">
        <f t="shared" si="24"/>
        <v>61</v>
      </c>
      <c r="CB86" s="14">
        <f t="shared" si="24"/>
        <v>61</v>
      </c>
      <c r="CC86" s="14">
        <f t="shared" si="24"/>
        <v>61</v>
      </c>
      <c r="CD86" s="14">
        <f t="shared" si="24"/>
        <v>61</v>
      </c>
      <c r="CE86" s="14">
        <f t="shared" si="24"/>
        <v>63</v>
      </c>
      <c r="CF86" s="14">
        <f t="shared" si="24"/>
        <v>71</v>
      </c>
      <c r="CG86" s="14">
        <f t="shared" si="24"/>
        <v>71</v>
      </c>
      <c r="CI86" s="14">
        <f t="shared" si="11"/>
        <v>72.300000000000011</v>
      </c>
      <c r="CJ86" s="14">
        <f t="shared" si="12"/>
        <v>80.47499999999998</v>
      </c>
      <c r="CK86" s="14">
        <f t="shared" si="13"/>
        <v>85.062499999999972</v>
      </c>
      <c r="CL86" s="14">
        <f t="shared" si="14"/>
        <v>88.516666666666623</v>
      </c>
      <c r="CM86" s="14">
        <f t="shared" si="15"/>
        <v>90.072826086956525</v>
      </c>
      <c r="CN86" s="14">
        <f t="shared" si="16"/>
        <v>90.34021739130435</v>
      </c>
      <c r="CO86" s="14">
        <f t="shared" si="17"/>
        <v>90.607608695652175</v>
      </c>
      <c r="CP86" s="14">
        <f t="shared" si="18"/>
        <v>90.875000000000014</v>
      </c>
      <c r="CQ86" s="14">
        <f t="shared" si="19"/>
        <v>92.275000000000006</v>
      </c>
      <c r="CR86" s="14">
        <f t="shared" si="20"/>
        <v>100</v>
      </c>
      <c r="CS86" s="14">
        <f t="shared" si="21"/>
        <v>100</v>
      </c>
      <c r="CU86" s="14">
        <f t="shared" si="25"/>
        <v>-17.699999999999989</v>
      </c>
      <c r="CV86" s="14">
        <f t="shared" si="25"/>
        <v>-9.5250000000000199</v>
      </c>
      <c r="CW86" s="14">
        <f t="shared" si="25"/>
        <v>-4.9375000000000284</v>
      </c>
      <c r="CX86" s="14">
        <f t="shared" si="25"/>
        <v>-1.4833333333333769</v>
      </c>
      <c r="CY86" s="14">
        <f t="shared" si="25"/>
        <v>7.2826086956524705E-2</v>
      </c>
      <c r="CZ86" s="14">
        <f t="shared" si="25"/>
        <v>0.3402173913043498</v>
      </c>
      <c r="DA86" s="14">
        <f t="shared" si="25"/>
        <v>0.6076086956521749</v>
      </c>
      <c r="DB86" s="14">
        <f t="shared" si="25"/>
        <v>0.87500000000001421</v>
      </c>
      <c r="DC86" s="14">
        <f t="shared" si="25"/>
        <v>2.2750000000000057</v>
      </c>
      <c r="DD86" s="14">
        <f t="shared" si="25"/>
        <v>10</v>
      </c>
      <c r="DE86" s="14">
        <f t="shared" si="25"/>
        <v>10</v>
      </c>
      <c r="DG86" s="14">
        <f>CU86/$B86</f>
        <v>-0.19666666666666655</v>
      </c>
      <c r="DH86" s="14">
        <f>CV86/$B86</f>
        <v>-0.10583333333333356</v>
      </c>
      <c r="DI86" s="14">
        <f>CW86/$B86</f>
        <v>-5.486111111111143E-2</v>
      </c>
      <c r="DJ86" s="14">
        <f>CX86/$B86</f>
        <v>-1.6481481481481965E-2</v>
      </c>
      <c r="DK86" s="14">
        <f>CY86/$B86</f>
        <v>8.0917874396138558E-4</v>
      </c>
      <c r="DL86" s="14">
        <f>CZ86/$B86</f>
        <v>3.7801932367149977E-3</v>
      </c>
      <c r="DM86" s="14">
        <f>DA86/$B86</f>
        <v>6.75120772946861E-3</v>
      </c>
      <c r="DN86" s="14">
        <f>DB86/$B86</f>
        <v>9.7222222222223802E-3</v>
      </c>
      <c r="DO86" s="14">
        <f>DC86/$B86</f>
        <v>2.527777777777784E-2</v>
      </c>
      <c r="DP86" s="14">
        <f>DD86/$B86</f>
        <v>0.1111111111111111</v>
      </c>
      <c r="DQ86" s="14">
        <f>DE86/$B86</f>
        <v>0.1111111111111111</v>
      </c>
      <c r="DT86">
        <v>802</v>
      </c>
    </row>
    <row r="87" spans="1:124" x14ac:dyDescent="0.25">
      <c r="A87">
        <v>62</v>
      </c>
      <c r="B87">
        <v>91</v>
      </c>
      <c r="C87" s="5">
        <f>SUM(pdf!C64:$BU64)</f>
        <v>0.99999999999999944</v>
      </c>
      <c r="D87" s="6">
        <f>'"cdf"'!D64/'"cdf"'!$D64</f>
        <v>1</v>
      </c>
      <c r="E87" s="6">
        <f>'"cdf"'!E64/'"cdf"'!$D64</f>
        <v>1</v>
      </c>
      <c r="F87" s="6">
        <f>'"cdf"'!F64/'"cdf"'!$D64</f>
        <v>1</v>
      </c>
      <c r="G87" s="6">
        <f>'"cdf"'!G64/'"cdf"'!$D64</f>
        <v>1</v>
      </c>
      <c r="H87" s="6">
        <f>'"cdf"'!H64/'"cdf"'!$D64</f>
        <v>1</v>
      </c>
      <c r="I87" s="6">
        <f>'"cdf"'!I64/'"cdf"'!$D64</f>
        <v>1</v>
      </c>
      <c r="J87" s="6">
        <f>'"cdf"'!J64/'"cdf"'!$D64</f>
        <v>1</v>
      </c>
      <c r="K87" s="6">
        <f>'"cdf"'!K64/'"cdf"'!$D64</f>
        <v>1</v>
      </c>
      <c r="L87" s="6">
        <f>'"cdf"'!L64/'"cdf"'!$D64</f>
        <v>1</v>
      </c>
      <c r="M87" s="6">
        <f>'"cdf"'!M64/'"cdf"'!$D64</f>
        <v>1</v>
      </c>
      <c r="N87" s="6">
        <f>'"cdf"'!N64/'"cdf"'!$D64</f>
        <v>1</v>
      </c>
      <c r="O87" s="6">
        <f>'"cdf"'!O64/'"cdf"'!$D64</f>
        <v>1</v>
      </c>
      <c r="P87" s="6">
        <f>'"cdf"'!P64/'"cdf"'!$D64</f>
        <v>1</v>
      </c>
      <c r="Q87" s="6">
        <f>'"cdf"'!Q64/'"cdf"'!$D64</f>
        <v>1</v>
      </c>
      <c r="R87" s="6">
        <f>'"cdf"'!R64/'"cdf"'!$D64</f>
        <v>1</v>
      </c>
      <c r="S87" s="6">
        <f>'"cdf"'!S64/'"cdf"'!$D64</f>
        <v>1</v>
      </c>
      <c r="T87" s="6">
        <f>'"cdf"'!T64/'"cdf"'!$D64</f>
        <v>1</v>
      </c>
      <c r="U87" s="6">
        <f>'"cdf"'!U64/'"cdf"'!$D64</f>
        <v>1</v>
      </c>
      <c r="V87" s="6">
        <f>'"cdf"'!V64/'"cdf"'!$D64</f>
        <v>1</v>
      </c>
      <c r="W87" s="6">
        <f>'"cdf"'!W64/'"cdf"'!$D64</f>
        <v>1</v>
      </c>
      <c r="X87" s="6">
        <f>'"cdf"'!X64/'"cdf"'!$D64</f>
        <v>1</v>
      </c>
      <c r="Y87" s="6">
        <f>'"cdf"'!Y64/'"cdf"'!$D64</f>
        <v>1</v>
      </c>
      <c r="Z87" s="6">
        <f>'"cdf"'!Z64/'"cdf"'!$D64</f>
        <v>1</v>
      </c>
      <c r="AA87" s="6">
        <f>'"cdf"'!AA64/'"cdf"'!$D64</f>
        <v>1</v>
      </c>
      <c r="AB87" s="6">
        <f>'"cdf"'!AB64/'"cdf"'!$D64</f>
        <v>1</v>
      </c>
      <c r="AC87" s="6">
        <f>'"cdf"'!AC64/'"cdf"'!$D64</f>
        <v>1</v>
      </c>
      <c r="AD87" s="6">
        <f>'"cdf"'!AD64/'"cdf"'!$D64</f>
        <v>1</v>
      </c>
      <c r="AE87" s="6">
        <f>'"cdf"'!AE64/'"cdf"'!$D64</f>
        <v>1</v>
      </c>
      <c r="AF87" s="6">
        <f>'"cdf"'!AF64/'"cdf"'!$D64</f>
        <v>0.9921875</v>
      </c>
      <c r="AG87" s="6">
        <f>'"cdf"'!AG64/'"cdf"'!$D64</f>
        <v>0.98437499999999989</v>
      </c>
      <c r="AH87" s="6">
        <f>'"cdf"'!AH64/'"cdf"'!$D64</f>
        <v>0.98437499999999989</v>
      </c>
      <c r="AI87" s="6">
        <f>'"cdf"'!AI64/'"cdf"'!$D64</f>
        <v>0.98437499999999989</v>
      </c>
      <c r="AJ87" s="6">
        <f>'"cdf"'!AJ64/'"cdf"'!$D64</f>
        <v>0.98437499999999989</v>
      </c>
      <c r="AK87" s="6">
        <f>'"cdf"'!AK64/'"cdf"'!$D64</f>
        <v>0.98437499999999989</v>
      </c>
      <c r="AL87" s="6">
        <f>'"cdf"'!AL64/'"cdf"'!$D64</f>
        <v>0.98437499999999989</v>
      </c>
      <c r="AM87" s="6">
        <f>'"cdf"'!AM64/'"cdf"'!$D64</f>
        <v>0.98437499999999989</v>
      </c>
      <c r="AN87" s="6">
        <f>'"cdf"'!AN64/'"cdf"'!$D64</f>
        <v>0.97656249999999989</v>
      </c>
      <c r="AO87" s="6">
        <f>'"cdf"'!AO64/'"cdf"'!$D64</f>
        <v>0.97656249999999989</v>
      </c>
      <c r="AP87" s="6">
        <f>'"cdf"'!AP64/'"cdf"'!$D64</f>
        <v>0.96875000000000011</v>
      </c>
      <c r="AQ87" s="6">
        <f>'"cdf"'!AQ64/'"cdf"'!$D64</f>
        <v>0.96875000000000011</v>
      </c>
      <c r="AR87" s="6">
        <f>'"cdf"'!AR64/'"cdf"'!$D64</f>
        <v>0.9609375</v>
      </c>
      <c r="AS87" s="6">
        <f>'"cdf"'!AS64/'"cdf"'!$D64</f>
        <v>0.953125</v>
      </c>
      <c r="AT87" s="6">
        <f>'"cdf"'!AT64/'"cdf"'!$D64</f>
        <v>0.953125</v>
      </c>
      <c r="AU87" s="6">
        <f>'"cdf"'!AU64/'"cdf"'!$D64</f>
        <v>0.953125</v>
      </c>
      <c r="AV87" s="6">
        <f>'"cdf"'!AV64/'"cdf"'!$D64</f>
        <v>0.953125</v>
      </c>
      <c r="AW87" s="6">
        <f>'"cdf"'!AW64/'"cdf"'!$D64</f>
        <v>0.93749999999999989</v>
      </c>
      <c r="AX87" s="6">
        <f>'"cdf"'!AX64/'"cdf"'!$D64</f>
        <v>0.921875</v>
      </c>
      <c r="AY87" s="6">
        <f>'"cdf"'!AY64/'"cdf"'!$D64</f>
        <v>0.9140625</v>
      </c>
      <c r="AZ87" s="6">
        <f>'"cdf"'!AZ64/'"cdf"'!$D64</f>
        <v>0.89843749999999989</v>
      </c>
      <c r="BA87" s="6">
        <f>'"cdf"'!BA64/'"cdf"'!$D64</f>
        <v>0.88281249999999978</v>
      </c>
      <c r="BB87" s="6">
        <f>'"cdf"'!BB64/'"cdf"'!$D64</f>
        <v>0.86718749999999967</v>
      </c>
      <c r="BC87" s="6">
        <f>'"cdf"'!BC64/'"cdf"'!$D64</f>
        <v>0.86718749999999967</v>
      </c>
      <c r="BD87" s="6">
        <f>'"cdf"'!BD64/'"cdf"'!$D64</f>
        <v>0.85937499999999989</v>
      </c>
      <c r="BE87" s="6">
        <f>'"cdf"'!BE64/'"cdf"'!$D64</f>
        <v>0.84374999999999978</v>
      </c>
      <c r="BF87" s="6">
        <f>'"cdf"'!BF64/'"cdf"'!$D64</f>
        <v>0.78906249999999967</v>
      </c>
      <c r="BG87" s="6">
        <f>'"cdf"'!BG64/'"cdf"'!$D64</f>
        <v>0.76562499999999956</v>
      </c>
      <c r="BH87" s="6">
        <f>'"cdf"'!BH64/'"cdf"'!$D64</f>
        <v>0.71874999999999956</v>
      </c>
      <c r="BI87" s="6">
        <f>'"cdf"'!BI64/'"cdf"'!$D64</f>
        <v>0.69531249999999967</v>
      </c>
      <c r="BJ87" s="6">
        <f>'"cdf"'!BJ64/'"cdf"'!$D64</f>
        <v>0.66406249999999956</v>
      </c>
      <c r="BK87" s="6">
        <f>'"cdf"'!BK64/'"cdf"'!$D64</f>
        <v>0.63281249999999944</v>
      </c>
      <c r="BL87" s="6">
        <f>'"cdf"'!BL64/'"cdf"'!$D64</f>
        <v>0.53124999999999911</v>
      </c>
      <c r="BM87" s="6">
        <f>'"cdf"'!BM64/'"cdf"'!$D64</f>
        <v>0.24218750000000036</v>
      </c>
      <c r="BN87" s="6">
        <f>'"cdf"'!BN64/'"cdf"'!$D64</f>
        <v>0.18750000000000028</v>
      </c>
      <c r="BO87" s="6">
        <f>'"cdf"'!BO64/'"cdf"'!$D64</f>
        <v>0.15625000000000022</v>
      </c>
      <c r="BP87" s="6">
        <f>'"cdf"'!BP64/'"cdf"'!$D64</f>
        <v>0.15625000000000022</v>
      </c>
      <c r="BQ87" s="6">
        <f>'"cdf"'!BQ64/'"cdf"'!$D64</f>
        <v>0.12500000000000014</v>
      </c>
      <c r="BR87" s="6">
        <f>'"cdf"'!BR64/'"cdf"'!$D64</f>
        <v>9.3750000000000056E-2</v>
      </c>
      <c r="BS87" s="6">
        <f>'"cdf"'!BS64/'"cdf"'!$D64</f>
        <v>9.3750000000000056E-2</v>
      </c>
      <c r="BT87" s="6">
        <f>'"cdf"'!BT64/'"cdf"'!$D64</f>
        <v>7.0312499999999986E-2</v>
      </c>
      <c r="BU87" s="7">
        <f>'"cdf"'!BU64/'"cdf"'!$D64</f>
        <v>7.0312499999999986E-2</v>
      </c>
      <c r="BW87" s="14">
        <f t="shared" si="24"/>
        <v>46</v>
      </c>
      <c r="BX87" s="14">
        <f t="shared" si="24"/>
        <v>54</v>
      </c>
      <c r="BY87" s="14">
        <f t="shared" si="24"/>
        <v>57</v>
      </c>
      <c r="BZ87" s="14">
        <f t="shared" si="24"/>
        <v>60</v>
      </c>
      <c r="CA87" s="14">
        <f t="shared" si="24"/>
        <v>61</v>
      </c>
      <c r="CB87" s="14">
        <f t="shared" si="24"/>
        <v>62</v>
      </c>
      <c r="CC87" s="14">
        <f t="shared" si="24"/>
        <v>62</v>
      </c>
      <c r="CD87" s="14">
        <f t="shared" si="24"/>
        <v>62</v>
      </c>
      <c r="CE87" s="14">
        <f t="shared" si="24"/>
        <v>66</v>
      </c>
      <c r="CF87" s="14">
        <f t="shared" si="24"/>
        <v>71</v>
      </c>
      <c r="CG87" s="14">
        <f t="shared" si="24"/>
        <v>71</v>
      </c>
      <c r="CI87" s="14">
        <f t="shared" si="11"/>
        <v>75.2</v>
      </c>
      <c r="CJ87" s="14">
        <f t="shared" si="12"/>
        <v>83.6</v>
      </c>
      <c r="CK87" s="14">
        <f t="shared" si="13"/>
        <v>86.333333333333314</v>
      </c>
      <c r="CL87" s="14">
        <f t="shared" si="14"/>
        <v>89.449999999999989</v>
      </c>
      <c r="CM87" s="14">
        <f t="shared" si="15"/>
        <v>90.815384615384602</v>
      </c>
      <c r="CN87" s="14">
        <f t="shared" si="16"/>
        <v>91.281081081081084</v>
      </c>
      <c r="CO87" s="14">
        <f t="shared" si="17"/>
        <v>91.627027027027026</v>
      </c>
      <c r="CP87" s="14">
        <f t="shared" si="18"/>
        <v>91.972972972972968</v>
      </c>
      <c r="CQ87" s="14">
        <f t="shared" si="19"/>
        <v>95.200000000000017</v>
      </c>
      <c r="CR87" s="14">
        <f t="shared" si="20"/>
        <v>100</v>
      </c>
      <c r="CS87" s="14">
        <f t="shared" si="21"/>
        <v>100</v>
      </c>
      <c r="CU87" s="14">
        <f t="shared" si="25"/>
        <v>-15.799999999999997</v>
      </c>
      <c r="CV87" s="14">
        <f t="shared" si="25"/>
        <v>-7.4000000000000057</v>
      </c>
      <c r="CW87" s="14">
        <f t="shared" si="25"/>
        <v>-4.6666666666666856</v>
      </c>
      <c r="CX87" s="14">
        <f t="shared" si="25"/>
        <v>-1.5500000000000114</v>
      </c>
      <c r="CY87" s="14">
        <f t="shared" si="25"/>
        <v>-0.18461538461539817</v>
      </c>
      <c r="CZ87" s="14">
        <f t="shared" si="25"/>
        <v>0.28108108108108354</v>
      </c>
      <c r="DA87" s="14">
        <f t="shared" si="25"/>
        <v>0.62702702702702595</v>
      </c>
      <c r="DB87" s="14">
        <f t="shared" si="25"/>
        <v>0.97297297297296836</v>
      </c>
      <c r="DC87" s="14">
        <f t="shared" si="25"/>
        <v>4.2000000000000171</v>
      </c>
      <c r="DD87" s="14">
        <f t="shared" si="25"/>
        <v>9</v>
      </c>
      <c r="DE87" s="14">
        <f t="shared" si="25"/>
        <v>9</v>
      </c>
      <c r="DG87" s="14">
        <f>CU87/$B87</f>
        <v>-0.17362637362637359</v>
      </c>
      <c r="DH87" s="14">
        <f>CV87/$B87</f>
        <v>-8.1318681318681377E-2</v>
      </c>
      <c r="DI87" s="14">
        <f>CW87/$B87</f>
        <v>-5.1282051282051488E-2</v>
      </c>
      <c r="DJ87" s="14">
        <f>CX87/$B87</f>
        <v>-1.7032967032967156E-2</v>
      </c>
      <c r="DK87" s="14">
        <f>CY87/$B87</f>
        <v>-2.028740490279101E-3</v>
      </c>
      <c r="DL87" s="14">
        <f>CZ87/$B87</f>
        <v>3.0888030888031157E-3</v>
      </c>
      <c r="DM87" s="14">
        <f>DA87/$B87</f>
        <v>6.8904068904068784E-3</v>
      </c>
      <c r="DN87" s="14">
        <f>DB87/$B87</f>
        <v>1.0692010692010642E-2</v>
      </c>
      <c r="DO87" s="14">
        <f>DC87/$B87</f>
        <v>4.6153846153846344E-2</v>
      </c>
      <c r="DP87" s="14">
        <f>DD87/$B87</f>
        <v>9.8901098901098897E-2</v>
      </c>
      <c r="DQ87" s="14">
        <f>DE87/$B87</f>
        <v>9.8901098901098897E-2</v>
      </c>
      <c r="DT87">
        <v>325</v>
      </c>
    </row>
    <row r="88" spans="1:124" x14ac:dyDescent="0.25">
      <c r="A88">
        <v>63</v>
      </c>
      <c r="B88">
        <v>92</v>
      </c>
      <c r="C88" s="5">
        <f>SUM(pdf!C65:$BU65)</f>
        <v>0.99999999999999978</v>
      </c>
      <c r="D88" s="6">
        <f>'"cdf"'!D65/'"cdf"'!$D65</f>
        <v>1</v>
      </c>
      <c r="E88" s="6">
        <f>'"cdf"'!E65/'"cdf"'!$D65</f>
        <v>1</v>
      </c>
      <c r="F88" s="6">
        <f>'"cdf"'!F65/'"cdf"'!$D65</f>
        <v>1</v>
      </c>
      <c r="G88" s="6">
        <f>'"cdf"'!G65/'"cdf"'!$D65</f>
        <v>1</v>
      </c>
      <c r="H88" s="6">
        <f>'"cdf"'!H65/'"cdf"'!$D65</f>
        <v>1</v>
      </c>
      <c r="I88" s="6">
        <f>'"cdf"'!I65/'"cdf"'!$D65</f>
        <v>1</v>
      </c>
      <c r="J88" s="6">
        <f>'"cdf"'!J65/'"cdf"'!$D65</f>
        <v>1</v>
      </c>
      <c r="K88" s="6">
        <f>'"cdf"'!K65/'"cdf"'!$D65</f>
        <v>1</v>
      </c>
      <c r="L88" s="6">
        <f>'"cdf"'!L65/'"cdf"'!$D65</f>
        <v>1</v>
      </c>
      <c r="M88" s="6">
        <f>'"cdf"'!M65/'"cdf"'!$D65</f>
        <v>0.99438202247191021</v>
      </c>
      <c r="N88" s="6">
        <f>'"cdf"'!N65/'"cdf"'!$D65</f>
        <v>0.99438202247191021</v>
      </c>
      <c r="O88" s="6">
        <f>'"cdf"'!O65/'"cdf"'!$D65</f>
        <v>0.99438202247191021</v>
      </c>
      <c r="P88" s="6">
        <f>'"cdf"'!P65/'"cdf"'!$D65</f>
        <v>0.99438202247191021</v>
      </c>
      <c r="Q88" s="6">
        <f>'"cdf"'!Q65/'"cdf"'!$D65</f>
        <v>0.99438202247191021</v>
      </c>
      <c r="R88" s="6">
        <f>'"cdf"'!R65/'"cdf"'!$D65</f>
        <v>0.99438202247191021</v>
      </c>
      <c r="S88" s="6">
        <f>'"cdf"'!S65/'"cdf"'!$D65</f>
        <v>0.99438202247191021</v>
      </c>
      <c r="T88" s="6">
        <f>'"cdf"'!T65/'"cdf"'!$D65</f>
        <v>0.99438202247191021</v>
      </c>
      <c r="U88" s="6">
        <f>'"cdf"'!U65/'"cdf"'!$D65</f>
        <v>0.99438202247191021</v>
      </c>
      <c r="V88" s="6">
        <f>'"cdf"'!V65/'"cdf"'!$D65</f>
        <v>0.99438202247191021</v>
      </c>
      <c r="W88" s="6">
        <f>'"cdf"'!W65/'"cdf"'!$D65</f>
        <v>0.98876404494382031</v>
      </c>
      <c r="X88" s="6">
        <f>'"cdf"'!X65/'"cdf"'!$D65</f>
        <v>0.98876404494382031</v>
      </c>
      <c r="Y88" s="6">
        <f>'"cdf"'!Y65/'"cdf"'!$D65</f>
        <v>0.98876404494382031</v>
      </c>
      <c r="Z88" s="6">
        <f>'"cdf"'!Z65/'"cdf"'!$D65</f>
        <v>0.98876404494382031</v>
      </c>
      <c r="AA88" s="6">
        <f>'"cdf"'!AA65/'"cdf"'!$D65</f>
        <v>0.9831460674157303</v>
      </c>
      <c r="AB88" s="6">
        <f>'"cdf"'!AB65/'"cdf"'!$D65</f>
        <v>0.9831460674157303</v>
      </c>
      <c r="AC88" s="6">
        <f>'"cdf"'!AC65/'"cdf"'!$D65</f>
        <v>0.9831460674157303</v>
      </c>
      <c r="AD88" s="6">
        <f>'"cdf"'!AD65/'"cdf"'!$D65</f>
        <v>0.9831460674157303</v>
      </c>
      <c r="AE88" s="6">
        <f>'"cdf"'!AE65/'"cdf"'!$D65</f>
        <v>0.9831460674157303</v>
      </c>
      <c r="AF88" s="6">
        <f>'"cdf"'!AF65/'"cdf"'!$D65</f>
        <v>0.9831460674157303</v>
      </c>
      <c r="AG88" s="6">
        <f>'"cdf"'!AG65/'"cdf"'!$D65</f>
        <v>0.9831460674157303</v>
      </c>
      <c r="AH88" s="6">
        <f>'"cdf"'!AH65/'"cdf"'!$D65</f>
        <v>0.9831460674157303</v>
      </c>
      <c r="AI88" s="6">
        <f>'"cdf"'!AI65/'"cdf"'!$D65</f>
        <v>0.9831460674157303</v>
      </c>
      <c r="AJ88" s="6">
        <f>'"cdf"'!AJ65/'"cdf"'!$D65</f>
        <v>0.9831460674157303</v>
      </c>
      <c r="AK88" s="6">
        <f>'"cdf"'!AK65/'"cdf"'!$D65</f>
        <v>0.97752808988764039</v>
      </c>
      <c r="AL88" s="6">
        <f>'"cdf"'!AL65/'"cdf"'!$D65</f>
        <v>0.9719101123595506</v>
      </c>
      <c r="AM88" s="6">
        <f>'"cdf"'!AM65/'"cdf"'!$D65</f>
        <v>0.9719101123595506</v>
      </c>
      <c r="AN88" s="6">
        <f>'"cdf"'!AN65/'"cdf"'!$D65</f>
        <v>0.9719101123595506</v>
      </c>
      <c r="AO88" s="6">
        <f>'"cdf"'!AO65/'"cdf"'!$D65</f>
        <v>0.9719101123595506</v>
      </c>
      <c r="AP88" s="6">
        <f>'"cdf"'!AP65/'"cdf"'!$D65</f>
        <v>0.96629213483146081</v>
      </c>
      <c r="AQ88" s="6">
        <f>'"cdf"'!AQ65/'"cdf"'!$D65</f>
        <v>0.9550561797752809</v>
      </c>
      <c r="AR88" s="6">
        <f>'"cdf"'!AR65/'"cdf"'!$D65</f>
        <v>0.949438202247191</v>
      </c>
      <c r="AS88" s="6">
        <f>'"cdf"'!AS65/'"cdf"'!$D65</f>
        <v>0.949438202247191</v>
      </c>
      <c r="AT88" s="6">
        <f>'"cdf"'!AT65/'"cdf"'!$D65</f>
        <v>0.94382022471910121</v>
      </c>
      <c r="AU88" s="6">
        <f>'"cdf"'!AU65/'"cdf"'!$D65</f>
        <v>0.93258426966292152</v>
      </c>
      <c r="AV88" s="6">
        <f>'"cdf"'!AV65/'"cdf"'!$D65</f>
        <v>0.93258426966292152</v>
      </c>
      <c r="AW88" s="6">
        <f>'"cdf"'!AW65/'"cdf"'!$D65</f>
        <v>0.91573033707865181</v>
      </c>
      <c r="AX88" s="6">
        <f>'"cdf"'!AX65/'"cdf"'!$D65</f>
        <v>0.89887640449438211</v>
      </c>
      <c r="AY88" s="6">
        <f>'"cdf"'!AY65/'"cdf"'!$D65</f>
        <v>0.8932584269662921</v>
      </c>
      <c r="AZ88" s="6">
        <f>'"cdf"'!AZ65/'"cdf"'!$D65</f>
        <v>0.8764044943820225</v>
      </c>
      <c r="BA88" s="6">
        <f>'"cdf"'!BA65/'"cdf"'!$D65</f>
        <v>0.85393258426966279</v>
      </c>
      <c r="BB88" s="6">
        <f>'"cdf"'!BB65/'"cdf"'!$D65</f>
        <v>0.848314606741573</v>
      </c>
      <c r="BC88" s="6">
        <f>'"cdf"'!BC65/'"cdf"'!$D65</f>
        <v>0.82584269662921339</v>
      </c>
      <c r="BD88" s="6">
        <f>'"cdf"'!BD65/'"cdf"'!$D65</f>
        <v>0.80898876404494369</v>
      </c>
      <c r="BE88" s="6">
        <f>'"cdf"'!BE65/'"cdf"'!$D65</f>
        <v>0.79213483146067398</v>
      </c>
      <c r="BF88" s="6">
        <f>'"cdf"'!BF65/'"cdf"'!$D65</f>
        <v>0.76404494382022459</v>
      </c>
      <c r="BG88" s="6">
        <f>'"cdf"'!BG65/'"cdf"'!$D65</f>
        <v>0.74719101123595488</v>
      </c>
      <c r="BH88" s="6">
        <f>'"cdf"'!BH65/'"cdf"'!$D65</f>
        <v>0.74719101123595488</v>
      </c>
      <c r="BI88" s="6">
        <f>'"cdf"'!BI65/'"cdf"'!$D65</f>
        <v>0.72471910112359539</v>
      </c>
      <c r="BJ88" s="6">
        <f>'"cdf"'!BJ65/'"cdf"'!$D65</f>
        <v>0.69101123595505587</v>
      </c>
      <c r="BK88" s="6">
        <f>'"cdf"'!BK65/'"cdf"'!$D65</f>
        <v>0.65730337078651646</v>
      </c>
      <c r="BL88" s="6">
        <f>'"cdf"'!BL65/'"cdf"'!$D65</f>
        <v>0.61797752808988737</v>
      </c>
      <c r="BM88" s="6">
        <f>'"cdf"'!BM65/'"cdf"'!$D65</f>
        <v>0.50561797752808946</v>
      </c>
      <c r="BN88" s="6">
        <f>'"cdf"'!BN65/'"cdf"'!$D65</f>
        <v>0.12359550561797768</v>
      </c>
      <c r="BO88" s="6">
        <f>'"cdf"'!BO65/'"cdf"'!$D65</f>
        <v>9.5505617977528198E-2</v>
      </c>
      <c r="BP88" s="6">
        <f>'"cdf"'!BP65/'"cdf"'!$D65</f>
        <v>7.8651685393258508E-2</v>
      </c>
      <c r="BQ88" s="6">
        <f>'"cdf"'!BQ65/'"cdf"'!$D65</f>
        <v>7.3033707865168634E-2</v>
      </c>
      <c r="BR88" s="6">
        <f>'"cdf"'!BR65/'"cdf"'!$D65</f>
        <v>6.7415730337078747E-2</v>
      </c>
      <c r="BS88" s="6">
        <f>'"cdf"'!BS65/'"cdf"'!$D65</f>
        <v>6.7415730337078747E-2</v>
      </c>
      <c r="BT88" s="6">
        <f>'"cdf"'!BT65/'"cdf"'!$D65</f>
        <v>5.6179775280898965E-2</v>
      </c>
      <c r="BU88" s="7">
        <f>'"cdf"'!BU65/'"cdf"'!$D65</f>
        <v>5.0561797752809085E-2</v>
      </c>
      <c r="BW88" s="14">
        <f t="shared" si="24"/>
        <v>41</v>
      </c>
      <c r="BX88" s="14">
        <f t="shared" si="24"/>
        <v>51</v>
      </c>
      <c r="BY88" s="14">
        <f t="shared" si="24"/>
        <v>56</v>
      </c>
      <c r="BZ88" s="14">
        <f t="shared" si="24"/>
        <v>61</v>
      </c>
      <c r="CA88" s="14">
        <f t="shared" si="24"/>
        <v>62</v>
      </c>
      <c r="CB88" s="14">
        <f t="shared" si="24"/>
        <v>63</v>
      </c>
      <c r="CC88" s="14">
        <f t="shared" si="24"/>
        <v>63</v>
      </c>
      <c r="CD88" s="14">
        <f t="shared" si="24"/>
        <v>63</v>
      </c>
      <c r="CE88" s="14">
        <f t="shared" si="24"/>
        <v>63</v>
      </c>
      <c r="CF88" s="14">
        <f t="shared" si="24"/>
        <v>71</v>
      </c>
      <c r="CG88" s="14">
        <f t="shared" si="24"/>
        <v>71</v>
      </c>
      <c r="CI88" s="14">
        <f t="shared" si="11"/>
        <v>70.900000000000006</v>
      </c>
      <c r="CJ88" s="14">
        <f t="shared" si="12"/>
        <v>80.699999999999989</v>
      </c>
      <c r="CK88" s="14">
        <f t="shared" si="13"/>
        <v>85.833333333333329</v>
      </c>
      <c r="CL88" s="14">
        <f t="shared" si="14"/>
        <v>90.185714285714283</v>
      </c>
      <c r="CM88" s="14">
        <f t="shared" si="15"/>
        <v>91.60499999999999</v>
      </c>
      <c r="CN88" s="14">
        <f t="shared" si="16"/>
        <v>92.145588235294127</v>
      </c>
      <c r="CO88" s="14">
        <f t="shared" si="17"/>
        <v>92.40735294117647</v>
      </c>
      <c r="CP88" s="14">
        <f t="shared" si="18"/>
        <v>92.669117647058812</v>
      </c>
      <c r="CQ88" s="14">
        <f t="shared" si="19"/>
        <v>92.930882352941168</v>
      </c>
      <c r="CR88" s="14">
        <f t="shared" si="20"/>
        <v>100</v>
      </c>
      <c r="CS88" s="14">
        <f t="shared" si="21"/>
        <v>100</v>
      </c>
      <c r="CU88" s="14">
        <f t="shared" si="25"/>
        <v>-21.099999999999994</v>
      </c>
      <c r="CV88" s="14">
        <f t="shared" si="25"/>
        <v>-11.300000000000011</v>
      </c>
      <c r="CW88" s="14">
        <f t="shared" si="25"/>
        <v>-6.1666666666666714</v>
      </c>
      <c r="CX88" s="14">
        <f t="shared" si="25"/>
        <v>-1.8142857142857167</v>
      </c>
      <c r="CY88" s="14">
        <f t="shared" si="25"/>
        <v>-0.39500000000001023</v>
      </c>
      <c r="CZ88" s="14">
        <f t="shared" si="25"/>
        <v>0.14558823529412734</v>
      </c>
      <c r="DA88" s="14">
        <f t="shared" si="25"/>
        <v>0.40735294117646959</v>
      </c>
      <c r="DB88" s="14">
        <f t="shared" si="25"/>
        <v>0.66911764705881183</v>
      </c>
      <c r="DC88" s="14">
        <f t="shared" si="25"/>
        <v>0.93088235294116828</v>
      </c>
      <c r="DD88" s="14">
        <f t="shared" si="25"/>
        <v>8</v>
      </c>
      <c r="DE88" s="14">
        <f t="shared" si="25"/>
        <v>8</v>
      </c>
      <c r="DG88" s="14">
        <f>CU88/$B88</f>
        <v>-0.22934782608695645</v>
      </c>
      <c r="DH88" s="14">
        <f>CV88/$B88</f>
        <v>-0.12282608695652186</v>
      </c>
      <c r="DI88" s="14">
        <f>CW88/$B88</f>
        <v>-6.7028985507246425E-2</v>
      </c>
      <c r="DJ88" s="14">
        <f>CX88/$B88</f>
        <v>-1.9720496894409963E-2</v>
      </c>
      <c r="DK88" s="14">
        <f>CY88/$B88</f>
        <v>-4.2934782608696764E-3</v>
      </c>
      <c r="DL88" s="14">
        <f>CZ88/$B88</f>
        <v>1.5824808184144276E-3</v>
      </c>
      <c r="DM88" s="14">
        <f>DA88/$B88</f>
        <v>4.4277493606138E-3</v>
      </c>
      <c r="DN88" s="14">
        <f>DB88/$B88</f>
        <v>7.273017902813172E-3</v>
      </c>
      <c r="DO88" s="14">
        <f>DC88/$B88</f>
        <v>1.0118286445012699E-2</v>
      </c>
      <c r="DP88" s="14">
        <f>DD88/$B88</f>
        <v>8.6956521739130432E-2</v>
      </c>
      <c r="DQ88" s="14">
        <f>DE88/$B88</f>
        <v>8.6956521739130432E-2</v>
      </c>
      <c r="DT88">
        <v>600</v>
      </c>
    </row>
    <row r="89" spans="1:124" x14ac:dyDescent="0.25">
      <c r="A89">
        <v>64</v>
      </c>
      <c r="B89">
        <v>93</v>
      </c>
      <c r="C89" s="5">
        <f>SUM(pdf!C66:$BU66)</f>
        <v>0.99999999999999933</v>
      </c>
      <c r="D89" s="6">
        <f>'"cdf"'!D66/'"cdf"'!$D66</f>
        <v>1</v>
      </c>
      <c r="E89" s="6">
        <f>'"cdf"'!E66/'"cdf"'!$D66</f>
        <v>1</v>
      </c>
      <c r="F89" s="6">
        <f>'"cdf"'!F66/'"cdf"'!$D66</f>
        <v>1</v>
      </c>
      <c r="G89" s="6">
        <f>'"cdf"'!G66/'"cdf"'!$D66</f>
        <v>1</v>
      </c>
      <c r="H89" s="6">
        <f>'"cdf"'!H66/'"cdf"'!$D66</f>
        <v>1</v>
      </c>
      <c r="I89" s="6">
        <f>'"cdf"'!I66/'"cdf"'!$D66</f>
        <v>1</v>
      </c>
      <c r="J89" s="6">
        <f>'"cdf"'!J66/'"cdf"'!$D66</f>
        <v>1</v>
      </c>
      <c r="K89" s="6">
        <f>'"cdf"'!K66/'"cdf"'!$D66</f>
        <v>1</v>
      </c>
      <c r="L89" s="6">
        <f>'"cdf"'!L66/'"cdf"'!$D66</f>
        <v>1</v>
      </c>
      <c r="M89" s="6">
        <f>'"cdf"'!M66/'"cdf"'!$D66</f>
        <v>1</v>
      </c>
      <c r="N89" s="6">
        <f>'"cdf"'!N66/'"cdf"'!$D66</f>
        <v>1</v>
      </c>
      <c r="O89" s="6">
        <f>'"cdf"'!O66/'"cdf"'!$D66</f>
        <v>1</v>
      </c>
      <c r="P89" s="6">
        <f>'"cdf"'!P66/'"cdf"'!$D66</f>
        <v>1</v>
      </c>
      <c r="Q89" s="6">
        <f>'"cdf"'!Q66/'"cdf"'!$D66</f>
        <v>1</v>
      </c>
      <c r="R89" s="6">
        <f>'"cdf"'!R66/'"cdf"'!$D66</f>
        <v>1</v>
      </c>
      <c r="S89" s="6">
        <f>'"cdf"'!S66/'"cdf"'!$D66</f>
        <v>1</v>
      </c>
      <c r="T89" s="6">
        <f>'"cdf"'!T66/'"cdf"'!$D66</f>
        <v>1</v>
      </c>
      <c r="U89" s="6">
        <f>'"cdf"'!U66/'"cdf"'!$D66</f>
        <v>1</v>
      </c>
      <c r="V89" s="6">
        <f>'"cdf"'!V66/'"cdf"'!$D66</f>
        <v>1</v>
      </c>
      <c r="W89" s="6">
        <f>'"cdf"'!W66/'"cdf"'!$D66</f>
        <v>1</v>
      </c>
      <c r="X89" s="6">
        <f>'"cdf"'!X66/'"cdf"'!$D66</f>
        <v>1</v>
      </c>
      <c r="Y89" s="6">
        <f>'"cdf"'!Y66/'"cdf"'!$D66</f>
        <v>1</v>
      </c>
      <c r="Z89" s="6">
        <f>'"cdf"'!Z66/'"cdf"'!$D66</f>
        <v>1</v>
      </c>
      <c r="AA89" s="6">
        <f>'"cdf"'!AA66/'"cdf"'!$D66</f>
        <v>1</v>
      </c>
      <c r="AB89" s="6">
        <f>'"cdf"'!AB66/'"cdf"'!$D66</f>
        <v>1</v>
      </c>
      <c r="AC89" s="6">
        <f>'"cdf"'!AC66/'"cdf"'!$D66</f>
        <v>1</v>
      </c>
      <c r="AD89" s="6">
        <f>'"cdf"'!AD66/'"cdf"'!$D66</f>
        <v>1</v>
      </c>
      <c r="AE89" s="6">
        <f>'"cdf"'!AE66/'"cdf"'!$D66</f>
        <v>1</v>
      </c>
      <c r="AF89" s="6">
        <f>'"cdf"'!AF66/'"cdf"'!$D66</f>
        <v>1</v>
      </c>
      <c r="AG89" s="6">
        <f>'"cdf"'!AG66/'"cdf"'!$D66</f>
        <v>1</v>
      </c>
      <c r="AH89" s="6">
        <f>'"cdf"'!AH66/'"cdf"'!$D66</f>
        <v>1</v>
      </c>
      <c r="AI89" s="6">
        <f>'"cdf"'!AI66/'"cdf"'!$D66</f>
        <v>1</v>
      </c>
      <c r="AJ89" s="6">
        <f>'"cdf"'!AJ66/'"cdf"'!$D66</f>
        <v>1</v>
      </c>
      <c r="AK89" s="6">
        <f>'"cdf"'!AK66/'"cdf"'!$D66</f>
        <v>1</v>
      </c>
      <c r="AL89" s="6">
        <f>'"cdf"'!AL66/'"cdf"'!$D66</f>
        <v>1</v>
      </c>
      <c r="AM89" s="6">
        <f>'"cdf"'!AM66/'"cdf"'!$D66</f>
        <v>1</v>
      </c>
      <c r="AN89" s="6">
        <f>'"cdf"'!AN66/'"cdf"'!$D66</f>
        <v>1</v>
      </c>
      <c r="AO89" s="6">
        <f>'"cdf"'!AO66/'"cdf"'!$D66</f>
        <v>1</v>
      </c>
      <c r="AP89" s="6">
        <f>'"cdf"'!AP66/'"cdf"'!$D66</f>
        <v>1</v>
      </c>
      <c r="AQ89" s="6">
        <f>'"cdf"'!AQ66/'"cdf"'!$D66</f>
        <v>1</v>
      </c>
      <c r="AR89" s="6">
        <f>'"cdf"'!AR66/'"cdf"'!$D66</f>
        <v>1</v>
      </c>
      <c r="AS89" s="6">
        <f>'"cdf"'!AS66/'"cdf"'!$D66</f>
        <v>1</v>
      </c>
      <c r="AT89" s="6">
        <f>'"cdf"'!AT66/'"cdf"'!$D66</f>
        <v>0.97709923664122134</v>
      </c>
      <c r="AU89" s="6">
        <f>'"cdf"'!AU66/'"cdf"'!$D66</f>
        <v>0.96183206106870223</v>
      </c>
      <c r="AV89" s="6">
        <f>'"cdf"'!AV66/'"cdf"'!$D66</f>
        <v>0.96183206106870223</v>
      </c>
      <c r="AW89" s="6">
        <f>'"cdf"'!AW66/'"cdf"'!$D66</f>
        <v>0.95419847328244278</v>
      </c>
      <c r="AX89" s="6">
        <f>'"cdf"'!AX66/'"cdf"'!$D66</f>
        <v>0.93893129770992367</v>
      </c>
      <c r="AY89" s="6">
        <f>'"cdf"'!AY66/'"cdf"'!$D66</f>
        <v>0.93129770992366401</v>
      </c>
      <c r="AZ89" s="6">
        <f>'"cdf"'!AZ66/'"cdf"'!$D66</f>
        <v>0.89312977099236657</v>
      </c>
      <c r="BA89" s="6">
        <f>'"cdf"'!BA66/'"cdf"'!$D66</f>
        <v>0.87022900763358779</v>
      </c>
      <c r="BB89" s="6">
        <f>'"cdf"'!BB66/'"cdf"'!$D66</f>
        <v>0.8549618320610689</v>
      </c>
      <c r="BC89" s="6">
        <f>'"cdf"'!BC66/'"cdf"'!$D66</f>
        <v>0.83969465648854968</v>
      </c>
      <c r="BD89" s="6">
        <f>'"cdf"'!BD66/'"cdf"'!$D66</f>
        <v>0.82442748091603058</v>
      </c>
      <c r="BE89" s="6">
        <f>'"cdf"'!BE66/'"cdf"'!$D66</f>
        <v>0.81679389312977113</v>
      </c>
      <c r="BF89" s="6">
        <f>'"cdf"'!BF66/'"cdf"'!$D66</f>
        <v>0.81679389312977113</v>
      </c>
      <c r="BG89" s="6">
        <f>'"cdf"'!BG66/'"cdf"'!$D66</f>
        <v>0.80152671755725202</v>
      </c>
      <c r="BH89" s="6">
        <f>'"cdf"'!BH66/'"cdf"'!$D66</f>
        <v>0.7862595419847328</v>
      </c>
      <c r="BI89" s="6">
        <f>'"cdf"'!BI66/'"cdf"'!$D66</f>
        <v>0.7862595419847328</v>
      </c>
      <c r="BJ89" s="6">
        <f>'"cdf"'!BJ66/'"cdf"'!$D66</f>
        <v>0.77099236641221391</v>
      </c>
      <c r="BK89" s="6">
        <f>'"cdf"'!BK66/'"cdf"'!$D66</f>
        <v>0.69465648854961837</v>
      </c>
      <c r="BL89" s="6">
        <f>'"cdf"'!BL66/'"cdf"'!$D66</f>
        <v>0.63358778625954204</v>
      </c>
      <c r="BM89" s="6">
        <f>'"cdf"'!BM66/'"cdf"'!$D66</f>
        <v>0.55725190839694649</v>
      </c>
      <c r="BN89" s="6">
        <f>'"cdf"'!BN66/'"cdf"'!$D66</f>
        <v>0.50381679389312983</v>
      </c>
      <c r="BO89" s="6">
        <f>'"cdf"'!BO66/'"cdf"'!$D66</f>
        <v>0.20610687022900753</v>
      </c>
      <c r="BP89" s="6">
        <f>'"cdf"'!BP66/'"cdf"'!$D66</f>
        <v>0.1526717557251909</v>
      </c>
      <c r="BQ89" s="6">
        <f>'"cdf"'!BQ66/'"cdf"'!$D66</f>
        <v>0.10687022900763363</v>
      </c>
      <c r="BR89" s="6">
        <f>'"cdf"'!BR66/'"cdf"'!$D66</f>
        <v>8.3969465648854991E-2</v>
      </c>
      <c r="BS89" s="6">
        <f>'"cdf"'!BS66/'"cdf"'!$D66</f>
        <v>6.8702290076335909E-2</v>
      </c>
      <c r="BT89" s="6">
        <f>'"cdf"'!BT66/'"cdf"'!$D66</f>
        <v>6.1068702290076361E-2</v>
      </c>
      <c r="BU89" s="7">
        <f>'"cdf"'!BU66/'"cdf"'!$D66</f>
        <v>4.5801526717557273E-2</v>
      </c>
      <c r="BW89" s="14">
        <f t="shared" si="24"/>
        <v>47</v>
      </c>
      <c r="BX89" s="14">
        <f t="shared" si="24"/>
        <v>52</v>
      </c>
      <c r="BY89" s="14">
        <f t="shared" si="24"/>
        <v>60</v>
      </c>
      <c r="BZ89" s="14">
        <f t="shared" si="24"/>
        <v>61</v>
      </c>
      <c r="CA89" s="14">
        <f t="shared" si="24"/>
        <v>63</v>
      </c>
      <c r="CB89" s="14">
        <f t="shared" si="24"/>
        <v>64</v>
      </c>
      <c r="CC89" s="14">
        <f t="shared" si="24"/>
        <v>64</v>
      </c>
      <c r="CD89" s="14">
        <f t="shared" si="24"/>
        <v>64</v>
      </c>
      <c r="CE89" s="14">
        <f t="shared" si="24"/>
        <v>66</v>
      </c>
      <c r="CF89" s="14">
        <f t="shared" si="24"/>
        <v>70</v>
      </c>
      <c r="CG89" s="14">
        <f t="shared" si="24"/>
        <v>71</v>
      </c>
      <c r="CI89" s="14">
        <f t="shared" si="11"/>
        <v>76.275000000000006</v>
      </c>
      <c r="CJ89" s="14">
        <f t="shared" si="12"/>
        <v>81.325000000000017</v>
      </c>
      <c r="CK89" s="14">
        <f t="shared" si="13"/>
        <v>89.275000000000006</v>
      </c>
      <c r="CL89" s="14">
        <f t="shared" si="14"/>
        <v>90.731250000000003</v>
      </c>
      <c r="CM89" s="14">
        <f t="shared" si="15"/>
        <v>92.135714285714272</v>
      </c>
      <c r="CN89" s="14">
        <f t="shared" si="16"/>
        <v>93.180769230769229</v>
      </c>
      <c r="CO89" s="14">
        <f t="shared" si="17"/>
        <v>93.516666666666666</v>
      </c>
      <c r="CP89" s="14">
        <f t="shared" si="18"/>
        <v>93.852564102564102</v>
      </c>
      <c r="CQ89" s="14">
        <f t="shared" si="19"/>
        <v>95.058333333333337</v>
      </c>
      <c r="CR89" s="14">
        <f t="shared" si="20"/>
        <v>99.724999999999994</v>
      </c>
      <c r="CS89" s="14">
        <f t="shared" si="21"/>
        <v>100</v>
      </c>
      <c r="CU89" s="14">
        <f t="shared" si="25"/>
        <v>-16.724999999999994</v>
      </c>
      <c r="CV89" s="14">
        <f t="shared" si="25"/>
        <v>-11.674999999999983</v>
      </c>
      <c r="CW89" s="14">
        <f t="shared" si="25"/>
        <v>-3.7249999999999943</v>
      </c>
      <c r="CX89" s="14">
        <f t="shared" si="25"/>
        <v>-2.2687499999999972</v>
      </c>
      <c r="CY89" s="14">
        <f t="shared" si="25"/>
        <v>-0.86428571428572809</v>
      </c>
      <c r="CZ89" s="14">
        <f t="shared" si="25"/>
        <v>0.18076923076922924</v>
      </c>
      <c r="DA89" s="14">
        <f t="shared" si="25"/>
        <v>0.51666666666666572</v>
      </c>
      <c r="DB89" s="14">
        <f t="shared" si="25"/>
        <v>0.8525641025641022</v>
      </c>
      <c r="DC89" s="14">
        <f t="shared" si="25"/>
        <v>2.0583333333333371</v>
      </c>
      <c r="DD89" s="14">
        <f t="shared" si="25"/>
        <v>6.7249999999999943</v>
      </c>
      <c r="DE89" s="14">
        <f t="shared" si="25"/>
        <v>7</v>
      </c>
      <c r="DG89" s="14">
        <f>CU89/$B89</f>
        <v>-0.1798387096774193</v>
      </c>
      <c r="DH89" s="14">
        <f>CV89/$B89</f>
        <v>-0.12553763440860197</v>
      </c>
      <c r="DI89" s="14">
        <f>CW89/$B89</f>
        <v>-4.0053763440860153E-2</v>
      </c>
      <c r="DJ89" s="14">
        <f>CX89/$B89</f>
        <v>-2.4395161290322549E-2</v>
      </c>
      <c r="DK89" s="14">
        <f>CY89/$B89</f>
        <v>-9.293394777265894E-3</v>
      </c>
      <c r="DL89" s="14">
        <f>CZ89/$B89</f>
        <v>1.9437551695616047E-3</v>
      </c>
      <c r="DM89" s="14">
        <f>DA89/$B89</f>
        <v>5.5555555555555454E-3</v>
      </c>
      <c r="DN89" s="14">
        <f>DB89/$B89</f>
        <v>9.1673559415494862E-3</v>
      </c>
      <c r="DO89" s="14">
        <f>DC89/$B89</f>
        <v>2.2132616487455237E-2</v>
      </c>
      <c r="DP89" s="14">
        <f>DD89/$B89</f>
        <v>7.2311827956989191E-2</v>
      </c>
      <c r="DQ89" s="14">
        <f>DE89/$B89</f>
        <v>7.5268817204301078E-2</v>
      </c>
      <c r="DT89">
        <v>444</v>
      </c>
    </row>
    <row r="90" spans="1:124" x14ac:dyDescent="0.25">
      <c r="A90">
        <v>65</v>
      </c>
      <c r="B90">
        <v>94</v>
      </c>
      <c r="C90" s="5">
        <f>SUM(pdf!C67:$BU67)</f>
        <v>0.99999999999999989</v>
      </c>
      <c r="D90" s="6">
        <f>'"cdf"'!D67/'"cdf"'!$D67</f>
        <v>1</v>
      </c>
      <c r="E90" s="6">
        <f>'"cdf"'!E67/'"cdf"'!$D67</f>
        <v>1</v>
      </c>
      <c r="F90" s="6">
        <f>'"cdf"'!F67/'"cdf"'!$D67</f>
        <v>1</v>
      </c>
      <c r="G90" s="6">
        <f>'"cdf"'!G67/'"cdf"'!$D67</f>
        <v>1</v>
      </c>
      <c r="H90" s="6">
        <f>'"cdf"'!H67/'"cdf"'!$D67</f>
        <v>1</v>
      </c>
      <c r="I90" s="6">
        <f>'"cdf"'!I67/'"cdf"'!$D67</f>
        <v>1</v>
      </c>
      <c r="J90" s="6">
        <f>'"cdf"'!J67/'"cdf"'!$D67</f>
        <v>1</v>
      </c>
      <c r="K90" s="6">
        <f>'"cdf"'!K67/'"cdf"'!$D67</f>
        <v>1</v>
      </c>
      <c r="L90" s="6">
        <f>'"cdf"'!L67/'"cdf"'!$D67</f>
        <v>1</v>
      </c>
      <c r="M90" s="6">
        <f>'"cdf"'!M67/'"cdf"'!$D67</f>
        <v>1</v>
      </c>
      <c r="N90" s="6">
        <f>'"cdf"'!N67/'"cdf"'!$D67</f>
        <v>1</v>
      </c>
      <c r="O90" s="6">
        <f>'"cdf"'!O67/'"cdf"'!$D67</f>
        <v>1</v>
      </c>
      <c r="P90" s="6">
        <f>'"cdf"'!P67/'"cdf"'!$D67</f>
        <v>1</v>
      </c>
      <c r="Q90" s="6">
        <f>'"cdf"'!Q67/'"cdf"'!$D67</f>
        <v>1</v>
      </c>
      <c r="R90" s="6">
        <f>'"cdf"'!R67/'"cdf"'!$D67</f>
        <v>1</v>
      </c>
      <c r="S90" s="6">
        <f>'"cdf"'!S67/'"cdf"'!$D67</f>
        <v>1</v>
      </c>
      <c r="T90" s="6">
        <f>'"cdf"'!T67/'"cdf"'!$D67</f>
        <v>1</v>
      </c>
      <c r="U90" s="6">
        <f>'"cdf"'!U67/'"cdf"'!$D67</f>
        <v>1</v>
      </c>
      <c r="V90" s="6">
        <f>'"cdf"'!V67/'"cdf"'!$D67</f>
        <v>1</v>
      </c>
      <c r="W90" s="6">
        <f>'"cdf"'!W67/'"cdf"'!$D67</f>
        <v>1</v>
      </c>
      <c r="X90" s="6">
        <f>'"cdf"'!X67/'"cdf"'!$D67</f>
        <v>1</v>
      </c>
      <c r="Y90" s="6">
        <f>'"cdf"'!Y67/'"cdf"'!$D67</f>
        <v>1</v>
      </c>
      <c r="Z90" s="6">
        <f>'"cdf"'!Z67/'"cdf"'!$D67</f>
        <v>1</v>
      </c>
      <c r="AA90" s="6">
        <f>'"cdf"'!AA67/'"cdf"'!$D67</f>
        <v>0.99324324324324331</v>
      </c>
      <c r="AB90" s="6">
        <f>'"cdf"'!AB67/'"cdf"'!$D67</f>
        <v>0.99324324324324331</v>
      </c>
      <c r="AC90" s="6">
        <f>'"cdf"'!AC67/'"cdf"'!$D67</f>
        <v>0.99324324324324331</v>
      </c>
      <c r="AD90" s="6">
        <f>'"cdf"'!AD67/'"cdf"'!$D67</f>
        <v>0.98648648648648651</v>
      </c>
      <c r="AE90" s="6">
        <f>'"cdf"'!AE67/'"cdf"'!$D67</f>
        <v>0.98648648648648651</v>
      </c>
      <c r="AF90" s="6">
        <f>'"cdf"'!AF67/'"cdf"'!$D67</f>
        <v>0.98648648648648651</v>
      </c>
      <c r="AG90" s="6">
        <f>'"cdf"'!AG67/'"cdf"'!$D67</f>
        <v>0.97297297297297303</v>
      </c>
      <c r="AH90" s="6">
        <f>'"cdf"'!AH67/'"cdf"'!$D67</f>
        <v>0.95270270270270263</v>
      </c>
      <c r="AI90" s="6">
        <f>'"cdf"'!AI67/'"cdf"'!$D67</f>
        <v>0.94594594594594594</v>
      </c>
      <c r="AJ90" s="6">
        <f>'"cdf"'!AJ67/'"cdf"'!$D67</f>
        <v>0.93918918918918926</v>
      </c>
      <c r="AK90" s="6">
        <f>'"cdf"'!AK67/'"cdf"'!$D67</f>
        <v>0.93918918918918926</v>
      </c>
      <c r="AL90" s="6">
        <f>'"cdf"'!AL67/'"cdf"'!$D67</f>
        <v>0.93918918918918926</v>
      </c>
      <c r="AM90" s="6">
        <f>'"cdf"'!AM67/'"cdf"'!$D67</f>
        <v>0.93918918918918926</v>
      </c>
      <c r="AN90" s="6">
        <f>'"cdf"'!AN67/'"cdf"'!$D67</f>
        <v>0.93243243243243246</v>
      </c>
      <c r="AO90" s="6">
        <f>'"cdf"'!AO67/'"cdf"'!$D67</f>
        <v>0.92567567567567577</v>
      </c>
      <c r="AP90" s="6">
        <f>'"cdf"'!AP67/'"cdf"'!$D67</f>
        <v>0.91891891891891897</v>
      </c>
      <c r="AQ90" s="6">
        <f>'"cdf"'!AQ67/'"cdf"'!$D67</f>
        <v>0.91216216216216228</v>
      </c>
      <c r="AR90" s="6">
        <f>'"cdf"'!AR67/'"cdf"'!$D67</f>
        <v>0.90540540540540548</v>
      </c>
      <c r="AS90" s="6">
        <f>'"cdf"'!AS67/'"cdf"'!$D67</f>
        <v>0.8986486486486488</v>
      </c>
      <c r="AT90" s="6">
        <f>'"cdf"'!AT67/'"cdf"'!$D67</f>
        <v>0.8986486486486488</v>
      </c>
      <c r="AU90" s="6">
        <f>'"cdf"'!AU67/'"cdf"'!$D67</f>
        <v>0.89189189189189211</v>
      </c>
      <c r="AV90" s="6">
        <f>'"cdf"'!AV67/'"cdf"'!$D67</f>
        <v>0.88513513513513531</v>
      </c>
      <c r="AW90" s="6">
        <f>'"cdf"'!AW67/'"cdf"'!$D67</f>
        <v>0.88513513513513531</v>
      </c>
      <c r="AX90" s="6">
        <f>'"cdf"'!AX67/'"cdf"'!$D67</f>
        <v>0.88513513513513531</v>
      </c>
      <c r="AY90" s="6">
        <f>'"cdf"'!AY67/'"cdf"'!$D67</f>
        <v>0.87162162162162171</v>
      </c>
      <c r="AZ90" s="6">
        <f>'"cdf"'!AZ67/'"cdf"'!$D67</f>
        <v>0.87162162162162171</v>
      </c>
      <c r="BA90" s="6">
        <f>'"cdf"'!BA67/'"cdf"'!$D67</f>
        <v>0.86486486486486513</v>
      </c>
      <c r="BB90" s="6">
        <f>'"cdf"'!BB67/'"cdf"'!$D67</f>
        <v>0.84459459459459474</v>
      </c>
      <c r="BC90" s="6">
        <f>'"cdf"'!BC67/'"cdf"'!$D67</f>
        <v>0.83108108108108125</v>
      </c>
      <c r="BD90" s="6">
        <f>'"cdf"'!BD67/'"cdf"'!$D67</f>
        <v>0.83108108108108125</v>
      </c>
      <c r="BE90" s="6">
        <f>'"cdf"'!BE67/'"cdf"'!$D67</f>
        <v>0.83108108108108125</v>
      </c>
      <c r="BF90" s="6">
        <f>'"cdf"'!BF67/'"cdf"'!$D67</f>
        <v>0.82432432432432456</v>
      </c>
      <c r="BG90" s="6">
        <f>'"cdf"'!BG67/'"cdf"'!$D67</f>
        <v>0.81756756756756788</v>
      </c>
      <c r="BH90" s="6">
        <f>'"cdf"'!BH67/'"cdf"'!$D67</f>
        <v>0.77027027027027051</v>
      </c>
      <c r="BI90" s="6">
        <f>'"cdf"'!BI67/'"cdf"'!$D67</f>
        <v>0.73648648648648674</v>
      </c>
      <c r="BJ90" s="6">
        <f>'"cdf"'!BJ67/'"cdf"'!$D67</f>
        <v>0.73648648648648674</v>
      </c>
      <c r="BK90" s="6">
        <f>'"cdf"'!BK67/'"cdf"'!$D67</f>
        <v>0.70270270270270285</v>
      </c>
      <c r="BL90" s="6">
        <f>'"cdf"'!BL67/'"cdf"'!$D67</f>
        <v>0.66891891891891908</v>
      </c>
      <c r="BM90" s="6">
        <f>'"cdf"'!BM67/'"cdf"'!$D67</f>
        <v>0.62837837837837884</v>
      </c>
      <c r="BN90" s="6">
        <f>'"cdf"'!BN67/'"cdf"'!$D67</f>
        <v>0.57432432432432501</v>
      </c>
      <c r="BO90" s="6">
        <f>'"cdf"'!BO67/'"cdf"'!$D67</f>
        <v>0.52702702702702775</v>
      </c>
      <c r="BP90" s="6">
        <f>'"cdf"'!BP67/'"cdf"'!$D67</f>
        <v>0.21621621621621648</v>
      </c>
      <c r="BQ90" s="6">
        <f>'"cdf"'!BQ67/'"cdf"'!$D67</f>
        <v>0.18918918918918939</v>
      </c>
      <c r="BR90" s="6">
        <f>'"cdf"'!BR67/'"cdf"'!$D67</f>
        <v>0.16216216216216234</v>
      </c>
      <c r="BS90" s="6">
        <f>'"cdf"'!BS67/'"cdf"'!$D67</f>
        <v>0.15540540540540559</v>
      </c>
      <c r="BT90" s="6">
        <f>'"cdf"'!BT67/'"cdf"'!$D67</f>
        <v>0.14864864864864885</v>
      </c>
      <c r="BU90" s="7">
        <f>'"cdf"'!BU67/'"cdf"'!$D67</f>
        <v>0.12837837837837857</v>
      </c>
      <c r="BW90" s="14">
        <f t="shared" si="24"/>
        <v>32</v>
      </c>
      <c r="BX90" s="14">
        <f t="shared" si="24"/>
        <v>51</v>
      </c>
      <c r="BY90" s="14">
        <f t="shared" si="24"/>
        <v>58</v>
      </c>
      <c r="BZ90" s="14">
        <f t="shared" si="24"/>
        <v>62</v>
      </c>
      <c r="CA90" s="14">
        <f t="shared" si="24"/>
        <v>64</v>
      </c>
      <c r="CB90" s="14">
        <f t="shared" si="24"/>
        <v>65</v>
      </c>
      <c r="CC90" s="14">
        <f t="shared" si="24"/>
        <v>65</v>
      </c>
      <c r="CD90" s="14">
        <f t="shared" si="24"/>
        <v>65</v>
      </c>
      <c r="CE90" s="14">
        <f t="shared" si="24"/>
        <v>69</v>
      </c>
      <c r="CF90" s="14">
        <f t="shared" si="24"/>
        <v>71</v>
      </c>
      <c r="CG90" s="14">
        <f t="shared" si="24"/>
        <v>71</v>
      </c>
      <c r="CI90" s="14">
        <f t="shared" si="11"/>
        <v>61.400000000000006</v>
      </c>
      <c r="CJ90" s="14">
        <f t="shared" si="12"/>
        <v>80.733333333333348</v>
      </c>
      <c r="CK90" s="14">
        <f t="shared" si="13"/>
        <v>87.600000000000009</v>
      </c>
      <c r="CL90" s="14">
        <f t="shared" si="14"/>
        <v>91.466666666666669</v>
      </c>
      <c r="CM90" s="14">
        <f t="shared" si="15"/>
        <v>93.514285714285734</v>
      </c>
      <c r="CN90" s="14">
        <f t="shared" si="16"/>
        <v>94.247826086956522</v>
      </c>
      <c r="CO90" s="14">
        <f t="shared" si="17"/>
        <v>94.5695652173913</v>
      </c>
      <c r="CP90" s="14">
        <f t="shared" si="18"/>
        <v>94.891304347826079</v>
      </c>
      <c r="CQ90" s="14">
        <f t="shared" si="19"/>
        <v>98.800000000000011</v>
      </c>
      <c r="CR90" s="14">
        <f t="shared" si="20"/>
        <v>100</v>
      </c>
      <c r="CS90" s="14">
        <f t="shared" si="21"/>
        <v>100</v>
      </c>
      <c r="CU90" s="14">
        <f t="shared" si="25"/>
        <v>-32.599999999999994</v>
      </c>
      <c r="CV90" s="14">
        <f t="shared" si="25"/>
        <v>-13.266666666666652</v>
      </c>
      <c r="CW90" s="14">
        <f t="shared" si="25"/>
        <v>-6.3999999999999915</v>
      </c>
      <c r="CX90" s="14">
        <f t="shared" si="25"/>
        <v>-2.5333333333333314</v>
      </c>
      <c r="CY90" s="14">
        <f t="shared" si="25"/>
        <v>-0.48571428571426623</v>
      </c>
      <c r="CZ90" s="14">
        <f t="shared" si="25"/>
        <v>0.24782608695652186</v>
      </c>
      <c r="DA90" s="14">
        <f t="shared" si="25"/>
        <v>0.56956521739130039</v>
      </c>
      <c r="DB90" s="14">
        <f t="shared" si="25"/>
        <v>0.89130434782607892</v>
      </c>
      <c r="DC90" s="14">
        <f t="shared" si="25"/>
        <v>4.8000000000000114</v>
      </c>
      <c r="DD90" s="14">
        <f t="shared" si="25"/>
        <v>6</v>
      </c>
      <c r="DE90" s="14">
        <f t="shared" si="25"/>
        <v>6</v>
      </c>
      <c r="DG90" s="14">
        <f>CU90/$B90</f>
        <v>-0.34680851063829782</v>
      </c>
      <c r="DH90" s="14">
        <f>CV90/$B90</f>
        <v>-0.14113475177304949</v>
      </c>
      <c r="DI90" s="14">
        <f>CW90/$B90</f>
        <v>-6.8085106382978627E-2</v>
      </c>
      <c r="DJ90" s="14">
        <f>CX90/$B90</f>
        <v>-2.6950354609929058E-2</v>
      </c>
      <c r="DK90" s="14">
        <f>CY90/$B90</f>
        <v>-5.167173252279428E-3</v>
      </c>
      <c r="DL90" s="14">
        <f>CZ90/$B90</f>
        <v>2.6364477335800197E-3</v>
      </c>
      <c r="DM90" s="14">
        <f>DA90/$B90</f>
        <v>6.0592044403329831E-3</v>
      </c>
      <c r="DN90" s="14">
        <f>DB90/$B90</f>
        <v>9.4819611470859464E-3</v>
      </c>
      <c r="DO90" s="14">
        <f>DC90/$B90</f>
        <v>5.1063829787234165E-2</v>
      </c>
      <c r="DP90" s="14">
        <f>DD90/$B90</f>
        <v>6.3829787234042548E-2</v>
      </c>
      <c r="DQ90" s="14">
        <f>DE90/$B90</f>
        <v>6.3829787234042548E-2</v>
      </c>
      <c r="DT90">
        <v>572</v>
      </c>
    </row>
    <row r="91" spans="1:124" x14ac:dyDescent="0.25">
      <c r="A91">
        <v>66</v>
      </c>
      <c r="B91">
        <v>95</v>
      </c>
      <c r="C91" s="5">
        <f>SUM(pdf!C68:$BU68)</f>
        <v>0.99999999999999967</v>
      </c>
      <c r="D91" s="6">
        <f>'"cdf"'!D68/'"cdf"'!$D68</f>
        <v>1</v>
      </c>
      <c r="E91" s="6">
        <f>'"cdf"'!E68/'"cdf"'!$D68</f>
        <v>1</v>
      </c>
      <c r="F91" s="6">
        <f>'"cdf"'!F68/'"cdf"'!$D68</f>
        <v>1</v>
      </c>
      <c r="G91" s="6">
        <f>'"cdf"'!G68/'"cdf"'!$D68</f>
        <v>1</v>
      </c>
      <c r="H91" s="6">
        <f>'"cdf"'!H68/'"cdf"'!$D68</f>
        <v>1</v>
      </c>
      <c r="I91" s="6">
        <f>'"cdf"'!I68/'"cdf"'!$D68</f>
        <v>1</v>
      </c>
      <c r="J91" s="6">
        <f>'"cdf"'!J68/'"cdf"'!$D68</f>
        <v>1</v>
      </c>
      <c r="K91" s="6">
        <f>'"cdf"'!K68/'"cdf"'!$D68</f>
        <v>1</v>
      </c>
      <c r="L91" s="6">
        <f>'"cdf"'!L68/'"cdf"'!$D68</f>
        <v>1</v>
      </c>
      <c r="M91" s="6">
        <f>'"cdf"'!M68/'"cdf"'!$D68</f>
        <v>1</v>
      </c>
      <c r="N91" s="6">
        <f>'"cdf"'!N68/'"cdf"'!$D68</f>
        <v>1</v>
      </c>
      <c r="O91" s="6">
        <f>'"cdf"'!O68/'"cdf"'!$D68</f>
        <v>1</v>
      </c>
      <c r="P91" s="6">
        <f>'"cdf"'!P68/'"cdf"'!$D68</f>
        <v>1</v>
      </c>
      <c r="Q91" s="6">
        <f>'"cdf"'!Q68/'"cdf"'!$D68</f>
        <v>1</v>
      </c>
      <c r="R91" s="6">
        <f>'"cdf"'!R68/'"cdf"'!$D68</f>
        <v>1</v>
      </c>
      <c r="S91" s="6">
        <f>'"cdf"'!S68/'"cdf"'!$D68</f>
        <v>1</v>
      </c>
      <c r="T91" s="6">
        <f>'"cdf"'!T68/'"cdf"'!$D68</f>
        <v>1</v>
      </c>
      <c r="U91" s="6">
        <f>'"cdf"'!U68/'"cdf"'!$D68</f>
        <v>1</v>
      </c>
      <c r="V91" s="6">
        <f>'"cdf"'!V68/'"cdf"'!$D68</f>
        <v>1</v>
      </c>
      <c r="W91" s="6">
        <f>'"cdf"'!W68/'"cdf"'!$D68</f>
        <v>1</v>
      </c>
      <c r="X91" s="6">
        <f>'"cdf"'!X68/'"cdf"'!$D68</f>
        <v>1</v>
      </c>
      <c r="Y91" s="6">
        <f>'"cdf"'!Y68/'"cdf"'!$D68</f>
        <v>1</v>
      </c>
      <c r="Z91" s="6">
        <f>'"cdf"'!Z68/'"cdf"'!$D68</f>
        <v>1</v>
      </c>
      <c r="AA91" s="6">
        <f>'"cdf"'!AA68/'"cdf"'!$D68</f>
        <v>1</v>
      </c>
      <c r="AB91" s="6">
        <f>'"cdf"'!AB68/'"cdf"'!$D68</f>
        <v>1</v>
      </c>
      <c r="AC91" s="6">
        <f>'"cdf"'!AC68/'"cdf"'!$D68</f>
        <v>1</v>
      </c>
      <c r="AD91" s="6">
        <f>'"cdf"'!AD68/'"cdf"'!$D68</f>
        <v>1</v>
      </c>
      <c r="AE91" s="6">
        <f>'"cdf"'!AE68/'"cdf"'!$D68</f>
        <v>1</v>
      </c>
      <c r="AF91" s="6">
        <f>'"cdf"'!AF68/'"cdf"'!$D68</f>
        <v>0.99459459459459476</v>
      </c>
      <c r="AG91" s="6">
        <f>'"cdf"'!AG68/'"cdf"'!$D68</f>
        <v>0.99459459459459476</v>
      </c>
      <c r="AH91" s="6">
        <f>'"cdf"'!AH68/'"cdf"'!$D68</f>
        <v>0.99459459459459476</v>
      </c>
      <c r="AI91" s="6">
        <f>'"cdf"'!AI68/'"cdf"'!$D68</f>
        <v>0.99459459459459476</v>
      </c>
      <c r="AJ91" s="6">
        <f>'"cdf"'!AJ68/'"cdf"'!$D68</f>
        <v>0.99459459459459476</v>
      </c>
      <c r="AK91" s="6">
        <f>'"cdf"'!AK68/'"cdf"'!$D68</f>
        <v>0.99459459459459476</v>
      </c>
      <c r="AL91" s="6">
        <f>'"cdf"'!AL68/'"cdf"'!$D68</f>
        <v>0.99459459459459476</v>
      </c>
      <c r="AM91" s="6">
        <f>'"cdf"'!AM68/'"cdf"'!$D68</f>
        <v>0.9891891891891893</v>
      </c>
      <c r="AN91" s="6">
        <f>'"cdf"'!AN68/'"cdf"'!$D68</f>
        <v>0.97837837837837838</v>
      </c>
      <c r="AO91" s="6">
        <f>'"cdf"'!AO68/'"cdf"'!$D68</f>
        <v>0.97837837837837838</v>
      </c>
      <c r="AP91" s="6">
        <f>'"cdf"'!AP68/'"cdf"'!$D68</f>
        <v>0.97297297297297303</v>
      </c>
      <c r="AQ91" s="6">
        <f>'"cdf"'!AQ68/'"cdf"'!$D68</f>
        <v>0.96756756756756757</v>
      </c>
      <c r="AR91" s="6">
        <f>'"cdf"'!AR68/'"cdf"'!$D68</f>
        <v>0.9513513513513514</v>
      </c>
      <c r="AS91" s="6">
        <f>'"cdf"'!AS68/'"cdf"'!$D68</f>
        <v>0.9513513513513514</v>
      </c>
      <c r="AT91" s="6">
        <f>'"cdf"'!AT68/'"cdf"'!$D68</f>
        <v>0.9513513513513514</v>
      </c>
      <c r="AU91" s="6">
        <f>'"cdf"'!AU68/'"cdf"'!$D68</f>
        <v>0.9513513513513514</v>
      </c>
      <c r="AV91" s="6">
        <f>'"cdf"'!AV68/'"cdf"'!$D68</f>
        <v>0.93513513513513513</v>
      </c>
      <c r="AW91" s="6">
        <f>'"cdf"'!AW68/'"cdf"'!$D68</f>
        <v>0.93513513513513513</v>
      </c>
      <c r="AX91" s="6">
        <f>'"cdf"'!AX68/'"cdf"'!$D68</f>
        <v>0.92972972972972978</v>
      </c>
      <c r="AY91" s="6">
        <f>'"cdf"'!AY68/'"cdf"'!$D68</f>
        <v>0.90810810810810805</v>
      </c>
      <c r="AZ91" s="6">
        <f>'"cdf"'!AZ68/'"cdf"'!$D68</f>
        <v>0.89189189189189177</v>
      </c>
      <c r="BA91" s="6">
        <f>'"cdf"'!BA68/'"cdf"'!$D68</f>
        <v>0.88108108108108096</v>
      </c>
      <c r="BB91" s="6">
        <f>'"cdf"'!BB68/'"cdf"'!$D68</f>
        <v>0.87567567567567561</v>
      </c>
      <c r="BC91" s="6">
        <f>'"cdf"'!BC68/'"cdf"'!$D68</f>
        <v>0.87027027027027015</v>
      </c>
      <c r="BD91" s="6">
        <f>'"cdf"'!BD68/'"cdf"'!$D68</f>
        <v>0.84864864864864853</v>
      </c>
      <c r="BE91" s="6">
        <f>'"cdf"'!BE68/'"cdf"'!$D68</f>
        <v>0.83783783783783772</v>
      </c>
      <c r="BF91" s="6">
        <f>'"cdf"'!BF68/'"cdf"'!$D68</f>
        <v>0.83243243243243237</v>
      </c>
      <c r="BG91" s="6">
        <f>'"cdf"'!BG68/'"cdf"'!$D68</f>
        <v>0.82702702702702691</v>
      </c>
      <c r="BH91" s="6">
        <f>'"cdf"'!BH68/'"cdf"'!$D68</f>
        <v>0.79999999999999993</v>
      </c>
      <c r="BI91" s="6">
        <f>'"cdf"'!BI68/'"cdf"'!$D68</f>
        <v>0.78918918918918901</v>
      </c>
      <c r="BJ91" s="6">
        <f>'"cdf"'!BJ68/'"cdf"'!$D68</f>
        <v>0.77837837837837831</v>
      </c>
      <c r="BK91" s="6">
        <f>'"cdf"'!BK68/'"cdf"'!$D68</f>
        <v>0.74054054054054064</v>
      </c>
      <c r="BL91" s="6">
        <f>'"cdf"'!BL68/'"cdf"'!$D68</f>
        <v>0.72432432432432448</v>
      </c>
      <c r="BM91" s="6">
        <f>'"cdf"'!BM68/'"cdf"'!$D68</f>
        <v>0.68108108108108112</v>
      </c>
      <c r="BN91" s="6">
        <f>'"cdf"'!BN68/'"cdf"'!$D68</f>
        <v>0.64864864864864868</v>
      </c>
      <c r="BO91" s="6">
        <f>'"cdf"'!BO68/'"cdf"'!$D68</f>
        <v>0.59459459459459463</v>
      </c>
      <c r="BP91" s="6">
        <f>'"cdf"'!BP68/'"cdf"'!$D68</f>
        <v>0.54054054054054057</v>
      </c>
      <c r="BQ91" s="6">
        <f>'"cdf"'!BQ68/'"cdf"'!$D68</f>
        <v>0.19999999999999979</v>
      </c>
      <c r="BR91" s="6">
        <f>'"cdf"'!BR68/'"cdf"'!$D68</f>
        <v>0.1621621621621622</v>
      </c>
      <c r="BS91" s="6">
        <f>'"cdf"'!BS68/'"cdf"'!$D68</f>
        <v>0.15135135135135142</v>
      </c>
      <c r="BT91" s="6">
        <f>'"cdf"'!BT68/'"cdf"'!$D68</f>
        <v>0.12432432432432435</v>
      </c>
      <c r="BU91" s="7">
        <f>'"cdf"'!BU68/'"cdf"'!$D68</f>
        <v>9.7297297297297303E-2</v>
      </c>
      <c r="BW91" s="14">
        <f t="shared" si="24"/>
        <v>45</v>
      </c>
      <c r="BX91" s="14">
        <f t="shared" si="24"/>
        <v>53</v>
      </c>
      <c r="BY91" s="14">
        <f t="shared" si="24"/>
        <v>60</v>
      </c>
      <c r="BZ91" s="14">
        <f t="shared" si="24"/>
        <v>63</v>
      </c>
      <c r="CA91" s="14">
        <f t="shared" si="24"/>
        <v>65</v>
      </c>
      <c r="CB91" s="14">
        <f t="shared" si="24"/>
        <v>66</v>
      </c>
      <c r="CC91" s="14">
        <f t="shared" si="24"/>
        <v>66</v>
      </c>
      <c r="CD91" s="14">
        <f t="shared" si="24"/>
        <v>66</v>
      </c>
      <c r="CE91" s="14">
        <f t="shared" si="24"/>
        <v>69</v>
      </c>
      <c r="CF91" s="14">
        <f t="shared" si="24"/>
        <v>71</v>
      </c>
      <c r="CG91" s="14">
        <f t="shared" si="24"/>
        <v>71</v>
      </c>
      <c r="CI91" s="14">
        <f t="shared" si="11"/>
        <v>74.083333333333343</v>
      </c>
      <c r="CJ91" s="14">
        <f t="shared" si="12"/>
        <v>82.9375</v>
      </c>
      <c r="CK91" s="14">
        <f t="shared" si="13"/>
        <v>89.750000000000014</v>
      </c>
      <c r="CL91" s="14">
        <f t="shared" si="14"/>
        <v>92.958333333333329</v>
      </c>
      <c r="CM91" s="14">
        <f t="shared" si="15"/>
        <v>94.824999999999989</v>
      </c>
      <c r="CN91" s="14">
        <f t="shared" si="16"/>
        <v>95.265873015873012</v>
      </c>
      <c r="CO91" s="14">
        <f t="shared" si="17"/>
        <v>95.55952380952381</v>
      </c>
      <c r="CP91" s="14">
        <f t="shared" si="18"/>
        <v>95.853174603174608</v>
      </c>
      <c r="CQ91" s="14">
        <f t="shared" si="19"/>
        <v>98.05</v>
      </c>
      <c r="CR91" s="14">
        <f t="shared" si="20"/>
        <v>100</v>
      </c>
      <c r="CS91" s="14">
        <f t="shared" si="21"/>
        <v>100</v>
      </c>
      <c r="CU91" s="14">
        <f t="shared" si="25"/>
        <v>-20.916666666666657</v>
      </c>
      <c r="CV91" s="14">
        <f t="shared" si="25"/>
        <v>-12.0625</v>
      </c>
      <c r="CW91" s="14">
        <f t="shared" si="25"/>
        <v>-5.2499999999999858</v>
      </c>
      <c r="CX91" s="14">
        <f t="shared" si="25"/>
        <v>-2.0416666666666714</v>
      </c>
      <c r="CY91" s="14">
        <f t="shared" si="25"/>
        <v>-0.17500000000001137</v>
      </c>
      <c r="CZ91" s="14">
        <f t="shared" si="25"/>
        <v>0.26587301587301226</v>
      </c>
      <c r="DA91" s="14">
        <f t="shared" si="25"/>
        <v>0.5595238095238102</v>
      </c>
      <c r="DB91" s="14">
        <f t="shared" si="25"/>
        <v>0.85317460317460814</v>
      </c>
      <c r="DC91" s="14">
        <f t="shared" si="25"/>
        <v>3.0499999999999972</v>
      </c>
      <c r="DD91" s="14">
        <f t="shared" si="25"/>
        <v>5</v>
      </c>
      <c r="DE91" s="14">
        <f t="shared" si="25"/>
        <v>5</v>
      </c>
      <c r="DG91" s="14">
        <f>CU91/$B91</f>
        <v>-0.22017543859649114</v>
      </c>
      <c r="DH91" s="14">
        <f>CV91/$B91</f>
        <v>-0.12697368421052632</v>
      </c>
      <c r="DI91" s="14">
        <f>CW91/$B91</f>
        <v>-5.5263157894736695E-2</v>
      </c>
      <c r="DJ91" s="14">
        <f>CX91/$B91</f>
        <v>-2.1491228070175488E-2</v>
      </c>
      <c r="DK91" s="14">
        <f>CY91/$B91</f>
        <v>-1.8421052631580144E-3</v>
      </c>
      <c r="DL91" s="14">
        <f>CZ91/$B91</f>
        <v>2.7986633249790765E-3</v>
      </c>
      <c r="DM91" s="14">
        <f>DA91/$B91</f>
        <v>5.8897243107769491E-3</v>
      </c>
      <c r="DN91" s="14">
        <f>DB91/$B91</f>
        <v>8.9807852965748218E-3</v>
      </c>
      <c r="DO91" s="14">
        <f>DC91/$B91</f>
        <v>3.2105263157894706E-2</v>
      </c>
      <c r="DP91" s="14">
        <f>DD91/$B91</f>
        <v>5.2631578947368418E-2</v>
      </c>
      <c r="DQ91" s="14">
        <f>DE91/$B91</f>
        <v>5.2631578947368418E-2</v>
      </c>
      <c r="DT91">
        <v>653</v>
      </c>
    </row>
    <row r="92" spans="1:124" x14ac:dyDescent="0.25">
      <c r="A92">
        <v>67</v>
      </c>
      <c r="B92">
        <v>96</v>
      </c>
      <c r="C92" s="5">
        <f>SUM(pdf!C69:$BU69)</f>
        <v>0.99999999999999889</v>
      </c>
      <c r="D92" s="6">
        <f>'"cdf"'!D69/'"cdf"'!$D69</f>
        <v>1</v>
      </c>
      <c r="E92" s="6">
        <f>'"cdf"'!E69/'"cdf"'!$D69</f>
        <v>1</v>
      </c>
      <c r="F92" s="6">
        <f>'"cdf"'!F69/'"cdf"'!$D69</f>
        <v>1</v>
      </c>
      <c r="G92" s="6">
        <f>'"cdf"'!G69/'"cdf"'!$D69</f>
        <v>1</v>
      </c>
      <c r="H92" s="6">
        <f>'"cdf"'!H69/'"cdf"'!$D69</f>
        <v>1</v>
      </c>
      <c r="I92" s="6">
        <f>'"cdf"'!I69/'"cdf"'!$D69</f>
        <v>1</v>
      </c>
      <c r="J92" s="6">
        <f>'"cdf"'!J69/'"cdf"'!$D69</f>
        <v>1</v>
      </c>
      <c r="K92" s="6">
        <f>'"cdf"'!K69/'"cdf"'!$D69</f>
        <v>1</v>
      </c>
      <c r="L92" s="6">
        <f>'"cdf"'!L69/'"cdf"'!$D69</f>
        <v>1</v>
      </c>
      <c r="M92" s="6">
        <f>'"cdf"'!M69/'"cdf"'!$D69</f>
        <v>1</v>
      </c>
      <c r="N92" s="6">
        <f>'"cdf"'!N69/'"cdf"'!$D69</f>
        <v>1</v>
      </c>
      <c r="O92" s="6">
        <f>'"cdf"'!O69/'"cdf"'!$D69</f>
        <v>1</v>
      </c>
      <c r="P92" s="6">
        <f>'"cdf"'!P69/'"cdf"'!$D69</f>
        <v>1</v>
      </c>
      <c r="Q92" s="6">
        <f>'"cdf"'!Q69/'"cdf"'!$D69</f>
        <v>1</v>
      </c>
      <c r="R92" s="6">
        <f>'"cdf"'!R69/'"cdf"'!$D69</f>
        <v>1</v>
      </c>
      <c r="S92" s="6">
        <f>'"cdf"'!S69/'"cdf"'!$D69</f>
        <v>1</v>
      </c>
      <c r="T92" s="6">
        <f>'"cdf"'!T69/'"cdf"'!$D69</f>
        <v>1</v>
      </c>
      <c r="U92" s="6">
        <f>'"cdf"'!U69/'"cdf"'!$D69</f>
        <v>1</v>
      </c>
      <c r="V92" s="6">
        <f>'"cdf"'!V69/'"cdf"'!$D69</f>
        <v>1</v>
      </c>
      <c r="W92" s="6">
        <f>'"cdf"'!W69/'"cdf"'!$D69</f>
        <v>1</v>
      </c>
      <c r="X92" s="6">
        <f>'"cdf"'!X69/'"cdf"'!$D69</f>
        <v>1</v>
      </c>
      <c r="Y92" s="6">
        <f>'"cdf"'!Y69/'"cdf"'!$D69</f>
        <v>1</v>
      </c>
      <c r="Z92" s="6">
        <f>'"cdf"'!Z69/'"cdf"'!$D69</f>
        <v>1</v>
      </c>
      <c r="AA92" s="6">
        <f>'"cdf"'!AA69/'"cdf"'!$D69</f>
        <v>1</v>
      </c>
      <c r="AB92" s="6">
        <f>'"cdf"'!AB69/'"cdf"'!$D69</f>
        <v>1</v>
      </c>
      <c r="AC92" s="6">
        <f>'"cdf"'!AC69/'"cdf"'!$D69</f>
        <v>1</v>
      </c>
      <c r="AD92" s="6">
        <f>'"cdf"'!AD69/'"cdf"'!$D69</f>
        <v>1</v>
      </c>
      <c r="AE92" s="6">
        <f>'"cdf"'!AE69/'"cdf"'!$D69</f>
        <v>1</v>
      </c>
      <c r="AF92" s="6">
        <f>'"cdf"'!AF69/'"cdf"'!$D69</f>
        <v>1</v>
      </c>
      <c r="AG92" s="6">
        <f>'"cdf"'!AG69/'"cdf"'!$D69</f>
        <v>1</v>
      </c>
      <c r="AH92" s="6">
        <f>'"cdf"'!AH69/'"cdf"'!$D69</f>
        <v>0.99300699300699302</v>
      </c>
      <c r="AI92" s="6">
        <f>'"cdf"'!AI69/'"cdf"'!$D69</f>
        <v>0.99300699300699302</v>
      </c>
      <c r="AJ92" s="6">
        <f>'"cdf"'!AJ69/'"cdf"'!$D69</f>
        <v>0.99300699300699302</v>
      </c>
      <c r="AK92" s="6">
        <f>'"cdf"'!AK69/'"cdf"'!$D69</f>
        <v>0.99300699300699302</v>
      </c>
      <c r="AL92" s="6">
        <f>'"cdf"'!AL69/'"cdf"'!$D69</f>
        <v>0.98601398601398604</v>
      </c>
      <c r="AM92" s="6">
        <f>'"cdf"'!AM69/'"cdf"'!$D69</f>
        <v>0.98601398601398604</v>
      </c>
      <c r="AN92" s="6">
        <f>'"cdf"'!AN69/'"cdf"'!$D69</f>
        <v>0.97902097902097907</v>
      </c>
      <c r="AO92" s="6">
        <f>'"cdf"'!AO69/'"cdf"'!$D69</f>
        <v>0.97902097902097907</v>
      </c>
      <c r="AP92" s="6">
        <f>'"cdf"'!AP69/'"cdf"'!$D69</f>
        <v>0.97902097902097907</v>
      </c>
      <c r="AQ92" s="6">
        <f>'"cdf"'!AQ69/'"cdf"'!$D69</f>
        <v>0.97202797202797209</v>
      </c>
      <c r="AR92" s="6">
        <f>'"cdf"'!AR69/'"cdf"'!$D69</f>
        <v>0.97202797202797209</v>
      </c>
      <c r="AS92" s="6">
        <f>'"cdf"'!AS69/'"cdf"'!$D69</f>
        <v>0.97202797202797209</v>
      </c>
      <c r="AT92" s="6">
        <f>'"cdf"'!AT69/'"cdf"'!$D69</f>
        <v>0.97202797202797209</v>
      </c>
      <c r="AU92" s="6">
        <f>'"cdf"'!AU69/'"cdf"'!$D69</f>
        <v>0.97202797202797209</v>
      </c>
      <c r="AV92" s="6">
        <f>'"cdf"'!AV69/'"cdf"'!$D69</f>
        <v>0.95804195804195791</v>
      </c>
      <c r="AW92" s="6">
        <f>'"cdf"'!AW69/'"cdf"'!$D69</f>
        <v>0.95804195804195791</v>
      </c>
      <c r="AX92" s="6">
        <f>'"cdf"'!AX69/'"cdf"'!$D69</f>
        <v>0.95104895104895104</v>
      </c>
      <c r="AY92" s="6">
        <f>'"cdf"'!AY69/'"cdf"'!$D69</f>
        <v>0.93706293706293708</v>
      </c>
      <c r="AZ92" s="6">
        <f>'"cdf"'!AZ69/'"cdf"'!$D69</f>
        <v>0.93706293706293708</v>
      </c>
      <c r="BA92" s="6">
        <f>'"cdf"'!BA69/'"cdf"'!$D69</f>
        <v>0.93006993006993011</v>
      </c>
      <c r="BB92" s="6">
        <f>'"cdf"'!BB69/'"cdf"'!$D69</f>
        <v>0.92307692307692313</v>
      </c>
      <c r="BC92" s="6">
        <f>'"cdf"'!BC69/'"cdf"'!$D69</f>
        <v>0.90909090909090917</v>
      </c>
      <c r="BD92" s="6">
        <f>'"cdf"'!BD69/'"cdf"'!$D69</f>
        <v>0.88111888111888104</v>
      </c>
      <c r="BE92" s="6">
        <f>'"cdf"'!BE69/'"cdf"'!$D69</f>
        <v>0.86713286713286708</v>
      </c>
      <c r="BF92" s="6">
        <f>'"cdf"'!BF69/'"cdf"'!$D69</f>
        <v>0.84615384615384615</v>
      </c>
      <c r="BG92" s="6">
        <f>'"cdf"'!BG69/'"cdf"'!$D69</f>
        <v>0.83216783216783208</v>
      </c>
      <c r="BH92" s="6">
        <f>'"cdf"'!BH69/'"cdf"'!$D69</f>
        <v>0.81818181818181812</v>
      </c>
      <c r="BI92" s="6">
        <f>'"cdf"'!BI69/'"cdf"'!$D69</f>
        <v>0.80419580419580416</v>
      </c>
      <c r="BJ92" s="6">
        <f>'"cdf"'!BJ69/'"cdf"'!$D69</f>
        <v>0.79720279720279708</v>
      </c>
      <c r="BK92" s="6">
        <f>'"cdf"'!BK69/'"cdf"'!$D69</f>
        <v>0.79720279720279708</v>
      </c>
      <c r="BL92" s="6">
        <f>'"cdf"'!BL69/'"cdf"'!$D69</f>
        <v>0.78321678321678312</v>
      </c>
      <c r="BM92" s="6">
        <f>'"cdf"'!BM69/'"cdf"'!$D69</f>
        <v>0.74825174825174823</v>
      </c>
      <c r="BN92" s="6">
        <f>'"cdf"'!BN69/'"cdf"'!$D69</f>
        <v>0.72727272727272718</v>
      </c>
      <c r="BO92" s="6">
        <f>'"cdf"'!BO69/'"cdf"'!$D69</f>
        <v>0.68531468531468509</v>
      </c>
      <c r="BP92" s="6">
        <f>'"cdf"'!BP69/'"cdf"'!$D69</f>
        <v>0.67832167832167811</v>
      </c>
      <c r="BQ92" s="6">
        <f>'"cdf"'!BQ69/'"cdf"'!$D69</f>
        <v>0.57342657342657355</v>
      </c>
      <c r="BR92" s="6">
        <f>'"cdf"'!BR69/'"cdf"'!$D69</f>
        <v>0.18181818181818171</v>
      </c>
      <c r="BS92" s="6">
        <f>'"cdf"'!BS69/'"cdf"'!$D69</f>
        <v>0.16083916083916072</v>
      </c>
      <c r="BT92" s="6">
        <f>'"cdf"'!BT69/'"cdf"'!$D69</f>
        <v>9.7902097902097959E-2</v>
      </c>
      <c r="BU92" s="7">
        <f>'"cdf"'!BU69/'"cdf"'!$D69</f>
        <v>8.3916083916083961E-2</v>
      </c>
      <c r="BW92" s="14">
        <f t="shared" si="24"/>
        <v>48</v>
      </c>
      <c r="BX92" s="14">
        <f t="shared" si="24"/>
        <v>55</v>
      </c>
      <c r="BY92" s="14">
        <f t="shared" si="24"/>
        <v>62</v>
      </c>
      <c r="BZ92" s="14">
        <f t="shared" si="24"/>
        <v>66</v>
      </c>
      <c r="CA92" s="14">
        <f t="shared" si="24"/>
        <v>67</v>
      </c>
      <c r="CB92" s="14">
        <f t="shared" si="24"/>
        <v>67</v>
      </c>
      <c r="CC92" s="14">
        <f t="shared" si="24"/>
        <v>67</v>
      </c>
      <c r="CD92" s="14">
        <f t="shared" si="24"/>
        <v>67</v>
      </c>
      <c r="CE92" s="14">
        <f t="shared" si="24"/>
        <v>69</v>
      </c>
      <c r="CF92" s="14">
        <f t="shared" si="24"/>
        <v>71</v>
      </c>
      <c r="CG92" s="14">
        <f t="shared" si="24"/>
        <v>71</v>
      </c>
      <c r="CI92" s="14">
        <f t="shared" ref="CI92:CI96" si="26">IFERROR(HLOOKUP(BW92-1,$C$24:$BU$25,2,TRUE)*(BW$25-VLOOKUP($D92,$D92:$BU92,BW92,FALSE))/(VLOOKUP($D92,$D92:$BU92,BW92-1,FALSE)-VLOOKUP($D92,$D92:$BU92,BW92,FALSE))+HLOOKUP(BW92,$C$24:$BU$25,2,TRUE)*(VLOOKUP($D92,$D92:$BU92,BW92-1,FALSE)-BW$25)/(VLOOKUP($D92,$D92:$BU92,BW92-1,FALSE)-VLOOKUP($D92,$D92:$BU92,BW92,FALSE)),100)</f>
        <v>77.075000000000003</v>
      </c>
      <c r="CJ92" s="14">
        <f t="shared" ref="CJ92:CJ96" si="27">IFERROR(HLOOKUP(BX92-1,$C$24:$BU$25,2,TRUE)*(BX$25-VLOOKUP($D92,$D92:$BU92,BX92,FALSE))/(VLOOKUP($D92,$D92:$BU92,BX92-1,FALSE)-VLOOKUP($D92,$D92:$BU92,BX92,FALSE))+HLOOKUP(BX92,$C$24:$BU$25,2,TRUE)*(VLOOKUP($D92,$D92:$BU92,BX92-1,FALSE)-BX$25)/(VLOOKUP($D92,$D92:$BU92,BX92-1,FALSE)-VLOOKUP($D92,$D92:$BU92,BX92,FALSE)),100)</f>
        <v>84.816666666666663</v>
      </c>
      <c r="CK92" s="14">
        <f t="shared" ref="CK92:CK96" si="28">IFERROR(HLOOKUP(BY92-1,$C$24:$BU$25,2,TRUE)*(BY$25-VLOOKUP($D92,$D92:$BU92,BY92,FALSE))/(VLOOKUP($D92,$D92:$BU92,BY92-1,FALSE)-VLOOKUP($D92,$D92:$BU92,BY92,FALSE))+HLOOKUP(BY92,$C$24:$BU$25,2,TRUE)*(VLOOKUP($D92,$D92:$BU92,BY92-1,FALSE)-BY$25)/(VLOOKUP($D92,$D92:$BU92,BY92-1,FALSE)-VLOOKUP($D92,$D92:$BU92,BY92,FALSE)),100)</f>
        <v>91.949999999999989</v>
      </c>
      <c r="CL92" s="14">
        <f t="shared" ref="CL92:CL96" si="29">IFERROR(HLOOKUP(BZ92-1,$C$24:$BU$25,2,TRUE)*(BZ$25-VLOOKUP($D92,$D92:$BU92,BZ92,FALSE))/(VLOOKUP($D92,$D92:$BU92,BZ92-1,FALSE)-VLOOKUP($D92,$D92:$BU92,BZ92,FALSE))+HLOOKUP(BZ92,$C$24:$BU$25,2,TRUE)*(VLOOKUP($D92,$D92:$BU92,BZ92-1,FALSE)-BZ$25)/(VLOOKUP($D92,$D92:$BU92,BZ92-1,FALSE)-VLOOKUP($D92,$D92:$BU92,BZ92,FALSE)),100)</f>
        <v>95.27000000000001</v>
      </c>
      <c r="CM92" s="14">
        <f t="shared" ref="CM92:CM96" si="30">IFERROR(HLOOKUP(CA92-1,$C$24:$BU$25,2,TRUE)*(CA$25-VLOOKUP($D92,$D92:$BU92,CA92,FALSE))/(VLOOKUP($D92,$D92:$BU92,CA92-1,FALSE)-VLOOKUP($D92,$D92:$BU92,CA92,FALSE))+HLOOKUP(CA92,$C$24:$BU$25,2,TRUE)*(VLOOKUP($D92,$D92:$BU92,CA92-1,FALSE)-CA$25)/(VLOOKUP($D92,$D92:$BU92,CA92-1,FALSE)-VLOOKUP($D92,$D92:$BU92,CA92,FALSE)),100)</f>
        <v>96.059821428571425</v>
      </c>
      <c r="CN92" s="14">
        <f t="shared" ref="CN92:CN96" si="31">IFERROR(HLOOKUP(CB92-1,$C$24:$BU$25,2,TRUE)*(CB$25-VLOOKUP($D92,$D92:$BU92,CB92,FALSE))/(VLOOKUP($D92,$D92:$BU92,CB92-1,FALSE)-VLOOKUP($D92,$D92:$BU92,CB92,FALSE))+HLOOKUP(CB92,$C$24:$BU$25,2,TRUE)*(VLOOKUP($D92,$D92:$BU92,CB92-1,FALSE)-CB$25)/(VLOOKUP($D92,$D92:$BU92,CB92-1,FALSE)-VLOOKUP($D92,$D92:$BU92,CB92,FALSE)),100)</f>
        <v>96.315178571428575</v>
      </c>
      <c r="CO92" s="14">
        <f t="shared" ref="CO92:CO96" si="32">IFERROR(HLOOKUP(CC92-1,$C$24:$BU$25,2,TRUE)*(CC$25-VLOOKUP($D92,$D92:$BU92,CC92,FALSE))/(VLOOKUP($D92,$D92:$BU92,CC92-1,FALSE)-VLOOKUP($D92,$D92:$BU92,CC92,FALSE))+HLOOKUP(CC92,$C$24:$BU$25,2,TRUE)*(VLOOKUP($D92,$D92:$BU92,CC92-1,FALSE)-CC$25)/(VLOOKUP($D92,$D92:$BU92,CC92-1,FALSE)-VLOOKUP($D92,$D92:$BU92,CC92,FALSE)),100)</f>
        <v>96.570535714285711</v>
      </c>
      <c r="CP92" s="14">
        <f t="shared" ref="CP92:CP96" si="33">IFERROR(HLOOKUP(CD92-1,$C$24:$BU$25,2,TRUE)*(CD$25-VLOOKUP($D92,$D92:$BU92,CD92,FALSE))/(VLOOKUP($D92,$D92:$BU92,CD92-1,FALSE)-VLOOKUP($D92,$D92:$BU92,CD92,FALSE))+HLOOKUP(CD92,$C$24:$BU$25,2,TRUE)*(VLOOKUP($D92,$D92:$BU92,CD92-1,FALSE)-CD$25)/(VLOOKUP($D92,$D92:$BU92,CD92-1,FALSE)-VLOOKUP($D92,$D92:$BU92,CD92,FALSE)),100)</f>
        <v>96.825892857142861</v>
      </c>
      <c r="CQ92" s="14">
        <f t="shared" ref="CQ92:CQ96" si="34">IFERROR(HLOOKUP(CE92-1,$C$24:$BU$25,2,TRUE)*(CE$25-VLOOKUP($D92,$D92:$BU92,CE92,FALSE))/(VLOOKUP($D92,$D92:$BU92,CE92-1,FALSE)-VLOOKUP($D92,$D92:$BU92,CE92,FALSE))+HLOOKUP(CE92,$C$24:$BU$25,2,TRUE)*(VLOOKUP($D92,$D92:$BU92,CE92-1,FALSE)-CE$25)/(VLOOKUP($D92,$D92:$BU92,CE92-1,FALSE)-VLOOKUP($D92,$D92:$BU92,CE92,FALSE)),100)</f>
        <v>98.172222222222217</v>
      </c>
      <c r="CR92" s="14">
        <f t="shared" ref="CR92:CR96" si="35">IFERROR(HLOOKUP(CF92-1,$C$24:$BU$25,2,TRUE)*(CF$25-VLOOKUP($D92,$D92:$BU92,CF92,FALSE))/(VLOOKUP($D92,$D92:$BU92,CF92-1,FALSE)-VLOOKUP($D92,$D92:$BU92,CF92,FALSE))+HLOOKUP(CF92,$C$24:$BU$25,2,TRUE)*(VLOOKUP($D92,$D92:$BU92,CF92-1,FALSE)-CF$25)/(VLOOKUP($D92,$D92:$BU92,CF92-1,FALSE)-VLOOKUP($D92,$D92:$BU92,CF92,FALSE)),100)</f>
        <v>100</v>
      </c>
      <c r="CS92" s="14">
        <f t="shared" ref="CS92:CS96" si="36">IFERROR(HLOOKUP(CG92-1,$C$24:$BU$25,2,TRUE)*(CG$25-VLOOKUP($D92,$D92:$BU92,CG92,FALSE))/(VLOOKUP($D92,$D92:$BU92,CG92-1,FALSE)-VLOOKUP($D92,$D92:$BU92,CG92,FALSE))+HLOOKUP(CG92,$C$24:$BU$25,2,TRUE)*(VLOOKUP($D92,$D92:$BU92,CG92-1,FALSE)-CG$25)/(VLOOKUP($D92,$D92:$BU92,CG92-1,FALSE)-VLOOKUP($D92,$D92:$BU92,CG92,FALSE)),100)</f>
        <v>100</v>
      </c>
      <c r="CU92" s="14">
        <f t="shared" si="25"/>
        <v>-18.924999999999997</v>
      </c>
      <c r="CV92" s="14">
        <f t="shared" si="25"/>
        <v>-11.183333333333337</v>
      </c>
      <c r="CW92" s="14">
        <f t="shared" si="25"/>
        <v>-4.0500000000000114</v>
      </c>
      <c r="CX92" s="14">
        <f t="shared" si="25"/>
        <v>-0.72999999999998977</v>
      </c>
      <c r="CY92" s="14">
        <f t="shared" si="25"/>
        <v>5.9821428571424917E-2</v>
      </c>
      <c r="CZ92" s="14">
        <f t="shared" si="25"/>
        <v>0.31517857142857508</v>
      </c>
      <c r="DA92" s="14">
        <f t="shared" si="25"/>
        <v>0.57053571428571104</v>
      </c>
      <c r="DB92" s="14">
        <f t="shared" si="25"/>
        <v>0.8258928571428612</v>
      </c>
      <c r="DC92" s="14">
        <f t="shared" si="25"/>
        <v>2.1722222222222172</v>
      </c>
      <c r="DD92" s="14">
        <f t="shared" si="25"/>
        <v>4</v>
      </c>
      <c r="DE92" s="14">
        <f t="shared" si="25"/>
        <v>4</v>
      </c>
      <c r="DG92" s="14">
        <f>CU92/$B92</f>
        <v>-0.19713541666666665</v>
      </c>
      <c r="DH92" s="14">
        <f>CV92/$B92</f>
        <v>-0.1164930555555556</v>
      </c>
      <c r="DI92" s="14">
        <f>CW92/$B92</f>
        <v>-4.2187500000000121E-2</v>
      </c>
      <c r="DJ92" s="14">
        <f>CX92/$B92</f>
        <v>-7.6041666666665604E-3</v>
      </c>
      <c r="DK92" s="14">
        <f>CY92/$B92</f>
        <v>6.2313988095234285E-4</v>
      </c>
      <c r="DL92" s="14">
        <f>CZ92/$B92</f>
        <v>3.2831101190476573E-3</v>
      </c>
      <c r="DM92" s="14">
        <f>DA92/$B92</f>
        <v>5.943080357142823E-3</v>
      </c>
      <c r="DN92" s="14">
        <f>DB92/$B92</f>
        <v>8.6030505952381375E-3</v>
      </c>
      <c r="DO92" s="14">
        <f>DC92/$B92</f>
        <v>2.2627314814814763E-2</v>
      </c>
      <c r="DP92" s="14">
        <f>DD92/$B92</f>
        <v>4.1666666666666664E-2</v>
      </c>
      <c r="DQ92" s="14">
        <f>DE92/$B92</f>
        <v>4.1666666666666664E-2</v>
      </c>
      <c r="DT92">
        <v>603</v>
      </c>
    </row>
    <row r="93" spans="1:124" x14ac:dyDescent="0.25">
      <c r="A93">
        <v>68</v>
      </c>
      <c r="B93">
        <v>97</v>
      </c>
      <c r="C93" s="5">
        <f>SUM(pdf!C70:$BU70)</f>
        <v>0.99999999999999944</v>
      </c>
      <c r="D93" s="6">
        <f>'"cdf"'!D70/'"cdf"'!$D70</f>
        <v>1</v>
      </c>
      <c r="E93" s="6">
        <f>'"cdf"'!E70/'"cdf"'!$D70</f>
        <v>1</v>
      </c>
      <c r="F93" s="6">
        <f>'"cdf"'!F70/'"cdf"'!$D70</f>
        <v>1</v>
      </c>
      <c r="G93" s="6">
        <f>'"cdf"'!G70/'"cdf"'!$D70</f>
        <v>1</v>
      </c>
      <c r="H93" s="6">
        <f>'"cdf"'!H70/'"cdf"'!$D70</f>
        <v>1</v>
      </c>
      <c r="I93" s="6">
        <f>'"cdf"'!I70/'"cdf"'!$D70</f>
        <v>1</v>
      </c>
      <c r="J93" s="6">
        <f>'"cdf"'!J70/'"cdf"'!$D70</f>
        <v>1</v>
      </c>
      <c r="K93" s="6">
        <f>'"cdf"'!K70/'"cdf"'!$D70</f>
        <v>1</v>
      </c>
      <c r="L93" s="6">
        <f>'"cdf"'!L70/'"cdf"'!$D70</f>
        <v>1</v>
      </c>
      <c r="M93" s="6">
        <f>'"cdf"'!M70/'"cdf"'!$D70</f>
        <v>1</v>
      </c>
      <c r="N93" s="6">
        <f>'"cdf"'!N70/'"cdf"'!$D70</f>
        <v>1</v>
      </c>
      <c r="O93" s="6">
        <f>'"cdf"'!O70/'"cdf"'!$D70</f>
        <v>1</v>
      </c>
      <c r="P93" s="6">
        <f>'"cdf"'!P70/'"cdf"'!$D70</f>
        <v>1</v>
      </c>
      <c r="Q93" s="6">
        <f>'"cdf"'!Q70/'"cdf"'!$D70</f>
        <v>1</v>
      </c>
      <c r="R93" s="6">
        <f>'"cdf"'!R70/'"cdf"'!$D70</f>
        <v>1</v>
      </c>
      <c r="S93" s="6">
        <f>'"cdf"'!S70/'"cdf"'!$D70</f>
        <v>1</v>
      </c>
      <c r="T93" s="6">
        <f>'"cdf"'!T70/'"cdf"'!$D70</f>
        <v>1</v>
      </c>
      <c r="U93" s="6">
        <f>'"cdf"'!U70/'"cdf"'!$D70</f>
        <v>1</v>
      </c>
      <c r="V93" s="6">
        <f>'"cdf"'!V70/'"cdf"'!$D70</f>
        <v>1</v>
      </c>
      <c r="W93" s="6">
        <f>'"cdf"'!W70/'"cdf"'!$D70</f>
        <v>1</v>
      </c>
      <c r="X93" s="6">
        <f>'"cdf"'!X70/'"cdf"'!$D70</f>
        <v>1</v>
      </c>
      <c r="Y93" s="6">
        <f>'"cdf"'!Y70/'"cdf"'!$D70</f>
        <v>0.9907407407407407</v>
      </c>
      <c r="Z93" s="6">
        <f>'"cdf"'!Z70/'"cdf"'!$D70</f>
        <v>0.9907407407407407</v>
      </c>
      <c r="AA93" s="6">
        <f>'"cdf"'!AA70/'"cdf"'!$D70</f>
        <v>0.9907407407407407</v>
      </c>
      <c r="AB93" s="6">
        <f>'"cdf"'!AB70/'"cdf"'!$D70</f>
        <v>0.9907407407407407</v>
      </c>
      <c r="AC93" s="6">
        <f>'"cdf"'!AC70/'"cdf"'!$D70</f>
        <v>0.9907407407407407</v>
      </c>
      <c r="AD93" s="6">
        <f>'"cdf"'!AD70/'"cdf"'!$D70</f>
        <v>0.9907407407407407</v>
      </c>
      <c r="AE93" s="6">
        <f>'"cdf"'!AE70/'"cdf"'!$D70</f>
        <v>0.98611111111111105</v>
      </c>
      <c r="AF93" s="6">
        <f>'"cdf"'!AF70/'"cdf"'!$D70</f>
        <v>0.98611111111111105</v>
      </c>
      <c r="AG93" s="6">
        <f>'"cdf"'!AG70/'"cdf"'!$D70</f>
        <v>0.97685185185185186</v>
      </c>
      <c r="AH93" s="6">
        <f>'"cdf"'!AH70/'"cdf"'!$D70</f>
        <v>0.97222222222222221</v>
      </c>
      <c r="AI93" s="6">
        <f>'"cdf"'!AI70/'"cdf"'!$D70</f>
        <v>0.97222222222222221</v>
      </c>
      <c r="AJ93" s="6">
        <f>'"cdf"'!AJ70/'"cdf"'!$D70</f>
        <v>0.95833333333333337</v>
      </c>
      <c r="AK93" s="6">
        <f>'"cdf"'!AK70/'"cdf"'!$D70</f>
        <v>0.95833333333333337</v>
      </c>
      <c r="AL93" s="6">
        <f>'"cdf"'!AL70/'"cdf"'!$D70</f>
        <v>0.94907407407407407</v>
      </c>
      <c r="AM93" s="6">
        <f>'"cdf"'!AM70/'"cdf"'!$D70</f>
        <v>0.94444444444444453</v>
      </c>
      <c r="AN93" s="6">
        <f>'"cdf"'!AN70/'"cdf"'!$D70</f>
        <v>0.93981481481481499</v>
      </c>
      <c r="AO93" s="6">
        <f>'"cdf"'!AO70/'"cdf"'!$D70</f>
        <v>0.93518518518518523</v>
      </c>
      <c r="AP93" s="6">
        <f>'"cdf"'!AP70/'"cdf"'!$D70</f>
        <v>0.93055555555555558</v>
      </c>
      <c r="AQ93" s="6">
        <f>'"cdf"'!AQ70/'"cdf"'!$D70</f>
        <v>0.91666666666666685</v>
      </c>
      <c r="AR93" s="6">
        <f>'"cdf"'!AR70/'"cdf"'!$D70</f>
        <v>0.90740740740740755</v>
      </c>
      <c r="AS93" s="6">
        <f>'"cdf"'!AS70/'"cdf"'!$D70</f>
        <v>0.90277777777777801</v>
      </c>
      <c r="AT93" s="6">
        <f>'"cdf"'!AT70/'"cdf"'!$D70</f>
        <v>0.88888888888888895</v>
      </c>
      <c r="AU93" s="6">
        <f>'"cdf"'!AU70/'"cdf"'!$D70</f>
        <v>0.87037037037037057</v>
      </c>
      <c r="AV93" s="6">
        <f>'"cdf"'!AV70/'"cdf"'!$D70</f>
        <v>0.86574074074074081</v>
      </c>
      <c r="AW93" s="6">
        <f>'"cdf"'!AW70/'"cdf"'!$D70</f>
        <v>0.86111111111111116</v>
      </c>
      <c r="AX93" s="6">
        <f>'"cdf"'!AX70/'"cdf"'!$D70</f>
        <v>0.85185185185185208</v>
      </c>
      <c r="AY93" s="6">
        <f>'"cdf"'!AY70/'"cdf"'!$D70</f>
        <v>0.84722222222222243</v>
      </c>
      <c r="AZ93" s="6">
        <f>'"cdf"'!AZ70/'"cdf"'!$D70</f>
        <v>0.84259259259259267</v>
      </c>
      <c r="BA93" s="6">
        <f>'"cdf"'!BA70/'"cdf"'!$D70</f>
        <v>0.81018518518518523</v>
      </c>
      <c r="BB93" s="6">
        <f>'"cdf"'!BB70/'"cdf"'!$D70</f>
        <v>0.79166666666666674</v>
      </c>
      <c r="BC93" s="6">
        <f>'"cdf"'!BC70/'"cdf"'!$D70</f>
        <v>0.78240740740740744</v>
      </c>
      <c r="BD93" s="6">
        <f>'"cdf"'!BD70/'"cdf"'!$D70</f>
        <v>0.7685185185185186</v>
      </c>
      <c r="BE93" s="6">
        <f>'"cdf"'!BE70/'"cdf"'!$D70</f>
        <v>0.75925925925925941</v>
      </c>
      <c r="BF93" s="6">
        <f>'"cdf"'!BF70/'"cdf"'!$D70</f>
        <v>0.74537037037037046</v>
      </c>
      <c r="BG93" s="6">
        <f>'"cdf"'!BG70/'"cdf"'!$D70</f>
        <v>0.74074074074074081</v>
      </c>
      <c r="BH93" s="6">
        <f>'"cdf"'!BH70/'"cdf"'!$D70</f>
        <v>0.71296296296296302</v>
      </c>
      <c r="BI93" s="6">
        <f>'"cdf"'!BI70/'"cdf"'!$D70</f>
        <v>0.68518518518518523</v>
      </c>
      <c r="BJ93" s="6">
        <f>'"cdf"'!BJ70/'"cdf"'!$D70</f>
        <v>0.66203703703703709</v>
      </c>
      <c r="BK93" s="6">
        <f>'"cdf"'!BK70/'"cdf"'!$D70</f>
        <v>0.6435185185185186</v>
      </c>
      <c r="BL93" s="6">
        <f>'"cdf"'!BL70/'"cdf"'!$D70</f>
        <v>0.63425925925925941</v>
      </c>
      <c r="BM93" s="6">
        <f>'"cdf"'!BM70/'"cdf"'!$D70</f>
        <v>0.62500000000000011</v>
      </c>
      <c r="BN93" s="6">
        <f>'"cdf"'!BN70/'"cdf"'!$D70</f>
        <v>0.61111111111111127</v>
      </c>
      <c r="BO93" s="6">
        <f>'"cdf"'!BO70/'"cdf"'!$D70</f>
        <v>0.55092592592592626</v>
      </c>
      <c r="BP93" s="6">
        <f>'"cdf"'!BP70/'"cdf"'!$D70</f>
        <v>0.53703703703703742</v>
      </c>
      <c r="BQ93" s="6">
        <f>'"cdf"'!BQ70/'"cdf"'!$D70</f>
        <v>0.52777777777777812</v>
      </c>
      <c r="BR93" s="6">
        <f>'"cdf"'!BR70/'"cdf"'!$D70</f>
        <v>0.47685185185185219</v>
      </c>
      <c r="BS93" s="6">
        <f>'"cdf"'!BS70/'"cdf"'!$D70</f>
        <v>0.16203703703703726</v>
      </c>
      <c r="BT93" s="6">
        <f>'"cdf"'!BT70/'"cdf"'!$D70</f>
        <v>0.13425925925925944</v>
      </c>
      <c r="BU93" s="7">
        <f>'"cdf"'!BU70/'"cdf"'!$D70</f>
        <v>0.11111111111111127</v>
      </c>
      <c r="BW93" s="14">
        <f t="shared" si="24"/>
        <v>35</v>
      </c>
      <c r="BX93" s="14">
        <f t="shared" si="24"/>
        <v>48</v>
      </c>
      <c r="BY93" s="14">
        <f t="shared" si="24"/>
        <v>55</v>
      </c>
      <c r="BZ93" s="14">
        <f t="shared" si="24"/>
        <v>60</v>
      </c>
      <c r="CA93" s="14">
        <f t="shared" si="24"/>
        <v>65</v>
      </c>
      <c r="CB93" s="14">
        <f t="shared" si="24"/>
        <v>68</v>
      </c>
      <c r="CC93" s="14">
        <f t="shared" si="24"/>
        <v>68</v>
      </c>
      <c r="CD93" s="14">
        <f t="shared" si="24"/>
        <v>68</v>
      </c>
      <c r="CE93" s="14">
        <f t="shared" si="24"/>
        <v>69</v>
      </c>
      <c r="CF93" s="14">
        <f t="shared" si="24"/>
        <v>71</v>
      </c>
      <c r="CG93" s="14">
        <f t="shared" si="24"/>
        <v>71</v>
      </c>
      <c r="CI93" s="14">
        <f t="shared" si="26"/>
        <v>64.900000000000006</v>
      </c>
      <c r="CJ93" s="14">
        <f t="shared" si="27"/>
        <v>77.400000000000048</v>
      </c>
      <c r="CK93" s="14">
        <f t="shared" si="28"/>
        <v>84.666666666666671</v>
      </c>
      <c r="CL93" s="14">
        <f t="shared" si="29"/>
        <v>89.65</v>
      </c>
      <c r="CM93" s="14">
        <f t="shared" si="30"/>
        <v>94.066666666666691</v>
      </c>
      <c r="CN93" s="14">
        <f t="shared" si="31"/>
        <v>97.085294117647067</v>
      </c>
      <c r="CO93" s="14">
        <f t="shared" si="32"/>
        <v>97.402941176470591</v>
      </c>
      <c r="CP93" s="14">
        <f t="shared" si="33"/>
        <v>97.720588235294116</v>
      </c>
      <c r="CQ93" s="14">
        <f t="shared" si="34"/>
        <v>98.433333333333337</v>
      </c>
      <c r="CR93" s="14">
        <f t="shared" si="35"/>
        <v>100</v>
      </c>
      <c r="CS93" s="14">
        <f t="shared" si="36"/>
        <v>100</v>
      </c>
      <c r="CU93" s="14">
        <f t="shared" si="25"/>
        <v>-32.099999999999994</v>
      </c>
      <c r="CV93" s="14">
        <f t="shared" si="25"/>
        <v>-19.599999999999952</v>
      </c>
      <c r="CW93" s="14">
        <f t="shared" si="25"/>
        <v>-12.333333333333329</v>
      </c>
      <c r="CX93" s="14">
        <f t="shared" si="25"/>
        <v>-7.3499999999999943</v>
      </c>
      <c r="CY93" s="14">
        <f t="shared" si="25"/>
        <v>-2.9333333333333087</v>
      </c>
      <c r="CZ93" s="14">
        <f t="shared" si="25"/>
        <v>8.5294117647066514E-2</v>
      </c>
      <c r="DA93" s="14">
        <f t="shared" si="25"/>
        <v>0.40294117647059124</v>
      </c>
      <c r="DB93" s="14">
        <f t="shared" si="25"/>
        <v>0.72058823529411598</v>
      </c>
      <c r="DC93" s="14">
        <f t="shared" si="25"/>
        <v>1.4333333333333371</v>
      </c>
      <c r="DD93" s="14">
        <f t="shared" si="25"/>
        <v>3</v>
      </c>
      <c r="DE93" s="14">
        <f t="shared" si="25"/>
        <v>3</v>
      </c>
      <c r="DG93" s="14">
        <f>CU93/$B93</f>
        <v>-0.33092783505154633</v>
      </c>
      <c r="DH93" s="14">
        <f>CV93/$B93</f>
        <v>-0.2020618556701026</v>
      </c>
      <c r="DI93" s="14">
        <f>CW93/$B93</f>
        <v>-0.12714776632302402</v>
      </c>
      <c r="DJ93" s="14">
        <f>CX93/$B93</f>
        <v>-7.5773195876288599E-2</v>
      </c>
      <c r="DK93" s="14">
        <f>CY93/$B93</f>
        <v>-3.0240549828178441E-2</v>
      </c>
      <c r="DL93" s="14">
        <f>CZ93/$B93</f>
        <v>8.7932080048522179E-4</v>
      </c>
      <c r="DM93" s="14">
        <f>DA93/$B93</f>
        <v>4.1540327471194976E-3</v>
      </c>
      <c r="DN93" s="14">
        <f>DB93/$B93</f>
        <v>7.4287446937537733E-3</v>
      </c>
      <c r="DO93" s="14">
        <f>DC93/$B93</f>
        <v>1.4776632302405538E-2</v>
      </c>
      <c r="DP93" s="14">
        <f>DD93/$B93</f>
        <v>3.0927835051546393E-2</v>
      </c>
      <c r="DQ93" s="14">
        <f>DE93/$B93</f>
        <v>3.0927835051546393E-2</v>
      </c>
      <c r="DT93">
        <v>908</v>
      </c>
    </row>
    <row r="94" spans="1:124" x14ac:dyDescent="0.25">
      <c r="A94">
        <v>69</v>
      </c>
      <c r="B94">
        <v>98</v>
      </c>
      <c r="C94" s="5">
        <f>SUM(pdf!C71:$BU71)</f>
        <v>0.99999999999999933</v>
      </c>
      <c r="D94" s="6">
        <f>'"cdf"'!D71/'"cdf"'!$D71</f>
        <v>1</v>
      </c>
      <c r="E94" s="6">
        <f>'"cdf"'!E71/'"cdf"'!$D71</f>
        <v>1</v>
      </c>
      <c r="F94" s="6">
        <f>'"cdf"'!F71/'"cdf"'!$D71</f>
        <v>1</v>
      </c>
      <c r="G94" s="6">
        <f>'"cdf"'!G71/'"cdf"'!$D71</f>
        <v>1</v>
      </c>
      <c r="H94" s="6">
        <f>'"cdf"'!H71/'"cdf"'!$D71</f>
        <v>1</v>
      </c>
      <c r="I94" s="6">
        <f>'"cdf"'!I71/'"cdf"'!$D71</f>
        <v>1</v>
      </c>
      <c r="J94" s="6">
        <f>'"cdf"'!J71/'"cdf"'!$D71</f>
        <v>1</v>
      </c>
      <c r="K94" s="6">
        <f>'"cdf"'!K71/'"cdf"'!$D71</f>
        <v>1</v>
      </c>
      <c r="L94" s="6">
        <f>'"cdf"'!L71/'"cdf"'!$D71</f>
        <v>1</v>
      </c>
      <c r="M94" s="6">
        <f>'"cdf"'!M71/'"cdf"'!$D71</f>
        <v>1</v>
      </c>
      <c r="N94" s="6">
        <f>'"cdf"'!N71/'"cdf"'!$D71</f>
        <v>1</v>
      </c>
      <c r="O94" s="6">
        <f>'"cdf"'!O71/'"cdf"'!$D71</f>
        <v>1</v>
      </c>
      <c r="P94" s="6">
        <f>'"cdf"'!P71/'"cdf"'!$D71</f>
        <v>1</v>
      </c>
      <c r="Q94" s="6">
        <f>'"cdf"'!Q71/'"cdf"'!$D71</f>
        <v>1</v>
      </c>
      <c r="R94" s="6">
        <f>'"cdf"'!R71/'"cdf"'!$D71</f>
        <v>1</v>
      </c>
      <c r="S94" s="6">
        <f>'"cdf"'!S71/'"cdf"'!$D71</f>
        <v>1</v>
      </c>
      <c r="T94" s="6">
        <f>'"cdf"'!T71/'"cdf"'!$D71</f>
        <v>1</v>
      </c>
      <c r="U94" s="6">
        <f>'"cdf"'!U71/'"cdf"'!$D71</f>
        <v>1</v>
      </c>
      <c r="V94" s="6">
        <f>'"cdf"'!V71/'"cdf"'!$D71</f>
        <v>1</v>
      </c>
      <c r="W94" s="6">
        <f>'"cdf"'!W71/'"cdf"'!$D71</f>
        <v>1</v>
      </c>
      <c r="X94" s="6">
        <f>'"cdf"'!X71/'"cdf"'!$D71</f>
        <v>1</v>
      </c>
      <c r="Y94" s="6">
        <f>'"cdf"'!Y71/'"cdf"'!$D71</f>
        <v>0.99736147757255944</v>
      </c>
      <c r="Z94" s="6">
        <f>'"cdf"'!Z71/'"cdf"'!$D71</f>
        <v>0.99472295514511877</v>
      </c>
      <c r="AA94" s="6">
        <f>'"cdf"'!AA71/'"cdf"'!$D71</f>
        <v>0.99208443271767799</v>
      </c>
      <c r="AB94" s="6">
        <f>'"cdf"'!AB71/'"cdf"'!$D71</f>
        <v>0.99208443271767799</v>
      </c>
      <c r="AC94" s="6">
        <f>'"cdf"'!AC71/'"cdf"'!$D71</f>
        <v>0.99208443271767799</v>
      </c>
      <c r="AD94" s="6">
        <f>'"cdf"'!AD71/'"cdf"'!$D71</f>
        <v>0.98944591029023743</v>
      </c>
      <c r="AE94" s="6">
        <f>'"cdf"'!AE71/'"cdf"'!$D71</f>
        <v>0.98944591029023743</v>
      </c>
      <c r="AF94" s="6">
        <f>'"cdf"'!AF71/'"cdf"'!$D71</f>
        <v>0.97889182058047497</v>
      </c>
      <c r="AG94" s="6">
        <f>'"cdf"'!AG71/'"cdf"'!$D71</f>
        <v>0.97625329815303419</v>
      </c>
      <c r="AH94" s="6">
        <f>'"cdf"'!AH71/'"cdf"'!$D71</f>
        <v>0.97097625329815307</v>
      </c>
      <c r="AI94" s="6">
        <f>'"cdf"'!AI71/'"cdf"'!$D71</f>
        <v>0.97097625329815307</v>
      </c>
      <c r="AJ94" s="6">
        <f>'"cdf"'!AJ71/'"cdf"'!$D71</f>
        <v>0.96569920844327184</v>
      </c>
      <c r="AK94" s="6">
        <f>'"cdf"'!AK71/'"cdf"'!$D71</f>
        <v>0.96569920844327184</v>
      </c>
      <c r="AL94" s="6">
        <f>'"cdf"'!AL71/'"cdf"'!$D71</f>
        <v>0.96569920844327184</v>
      </c>
      <c r="AM94" s="6">
        <f>'"cdf"'!AM71/'"cdf"'!$D71</f>
        <v>0.95250659630606871</v>
      </c>
      <c r="AN94" s="6">
        <f>'"cdf"'!AN71/'"cdf"'!$D71</f>
        <v>0.94195250659630614</v>
      </c>
      <c r="AO94" s="6">
        <f>'"cdf"'!AO71/'"cdf"'!$D71</f>
        <v>0.93403693931398424</v>
      </c>
      <c r="AP94" s="6">
        <f>'"cdf"'!AP71/'"cdf"'!$D71</f>
        <v>0.93139841688654357</v>
      </c>
      <c r="AQ94" s="6">
        <f>'"cdf"'!AQ71/'"cdf"'!$D71</f>
        <v>0.92612137203166234</v>
      </c>
      <c r="AR94" s="6">
        <f>'"cdf"'!AR71/'"cdf"'!$D71</f>
        <v>0.91556728232189977</v>
      </c>
      <c r="AS94" s="6">
        <f>'"cdf"'!AS71/'"cdf"'!$D71</f>
        <v>0.89709762532981541</v>
      </c>
      <c r="AT94" s="6">
        <f>'"cdf"'!AT71/'"cdf"'!$D71</f>
        <v>0.89709762532981541</v>
      </c>
      <c r="AU94" s="6">
        <f>'"cdf"'!AU71/'"cdf"'!$D71</f>
        <v>0.88918205804749351</v>
      </c>
      <c r="AV94" s="6">
        <f>'"cdf"'!AV71/'"cdf"'!$D71</f>
        <v>0.88390501319261217</v>
      </c>
      <c r="AW94" s="6">
        <f>'"cdf"'!AW71/'"cdf"'!$D71</f>
        <v>0.86807387862796836</v>
      </c>
      <c r="AX94" s="6">
        <f>'"cdf"'!AX71/'"cdf"'!$D71</f>
        <v>0.86543535620052781</v>
      </c>
      <c r="AY94" s="6">
        <f>'"cdf"'!AY71/'"cdf"'!$D71</f>
        <v>0.86015831134564669</v>
      </c>
      <c r="AZ94" s="6">
        <f>'"cdf"'!AZ71/'"cdf"'!$D71</f>
        <v>0.84696569920844345</v>
      </c>
      <c r="BA94" s="6">
        <f>'"cdf"'!BA71/'"cdf"'!$D71</f>
        <v>0.83905013192612143</v>
      </c>
      <c r="BB94" s="6">
        <f>'"cdf"'!BB71/'"cdf"'!$D71</f>
        <v>0.8100263852242745</v>
      </c>
      <c r="BC94" s="6">
        <f>'"cdf"'!BC71/'"cdf"'!$D71</f>
        <v>0.7941952506596307</v>
      </c>
      <c r="BD94" s="6">
        <f>'"cdf"'!BD71/'"cdf"'!$D71</f>
        <v>0.7783641160949869</v>
      </c>
      <c r="BE94" s="6">
        <f>'"cdf"'!BE71/'"cdf"'!$D71</f>
        <v>0.76253298153034321</v>
      </c>
      <c r="BF94" s="6">
        <f>'"cdf"'!BF71/'"cdf"'!$D71</f>
        <v>0.73614775725593684</v>
      </c>
      <c r="BG94" s="6">
        <f>'"cdf"'!BG71/'"cdf"'!$D71</f>
        <v>0.72823218997361494</v>
      </c>
      <c r="BH94" s="6">
        <f>'"cdf"'!BH71/'"cdf"'!$D71</f>
        <v>0.72031662269129304</v>
      </c>
      <c r="BI94" s="6">
        <f>'"cdf"'!BI71/'"cdf"'!$D71</f>
        <v>0.70184696569920857</v>
      </c>
      <c r="BJ94" s="6">
        <f>'"cdf"'!BJ71/'"cdf"'!$D71</f>
        <v>0.6675461741424803</v>
      </c>
      <c r="BK94" s="6">
        <f>'"cdf"'!BK71/'"cdf"'!$D71</f>
        <v>0.65699208443271784</v>
      </c>
      <c r="BL94" s="6">
        <f>'"cdf"'!BL71/'"cdf"'!$D71</f>
        <v>0.63324538258575203</v>
      </c>
      <c r="BM94" s="6">
        <f>'"cdf"'!BM71/'"cdf"'!$D71</f>
        <v>0.62269129287598957</v>
      </c>
      <c r="BN94" s="6">
        <f>'"cdf"'!BN71/'"cdf"'!$D71</f>
        <v>0.59894459102902387</v>
      </c>
      <c r="BO94" s="6">
        <f>'"cdf"'!BO71/'"cdf"'!$D71</f>
        <v>0.57519788918205816</v>
      </c>
      <c r="BP94" s="6">
        <f>'"cdf"'!BP71/'"cdf"'!$D71</f>
        <v>0.54617414248021112</v>
      </c>
      <c r="BQ94" s="6">
        <f>'"cdf"'!BQ71/'"cdf"'!$D71</f>
        <v>0.52242744063324531</v>
      </c>
      <c r="BR94" s="6">
        <f>'"cdf"'!BR71/'"cdf"'!$D71</f>
        <v>0.47757255936675486</v>
      </c>
      <c r="BS94" s="6">
        <f>'"cdf"'!BS71/'"cdf"'!$D71</f>
        <v>0.45382585751978916</v>
      </c>
      <c r="BT94" s="6">
        <f>'"cdf"'!BT71/'"cdf"'!$D71</f>
        <v>0.12664907651715024</v>
      </c>
      <c r="BU94" s="7">
        <f>'"cdf"'!BU71/'"cdf"'!$D71</f>
        <v>0.10026385224274388</v>
      </c>
      <c r="BW94" s="14">
        <f t="shared" si="24"/>
        <v>37</v>
      </c>
      <c r="BX94" s="14">
        <f t="shared" si="24"/>
        <v>49</v>
      </c>
      <c r="BY94" s="14">
        <f t="shared" si="24"/>
        <v>55</v>
      </c>
      <c r="BZ94" s="14">
        <f t="shared" si="24"/>
        <v>61</v>
      </c>
      <c r="CA94" s="14">
        <f t="shared" si="24"/>
        <v>65</v>
      </c>
      <c r="CB94" s="14">
        <f t="shared" si="24"/>
        <v>69</v>
      </c>
      <c r="CC94" s="14">
        <f t="shared" si="24"/>
        <v>69</v>
      </c>
      <c r="CD94" s="14">
        <f t="shared" si="24"/>
        <v>69</v>
      </c>
      <c r="CE94" s="14">
        <f t="shared" si="24"/>
        <v>69</v>
      </c>
      <c r="CF94" s="14">
        <f t="shared" si="24"/>
        <v>71</v>
      </c>
      <c r="CG94" s="14">
        <f t="shared" si="24"/>
        <v>71</v>
      </c>
      <c r="CI94" s="14">
        <f t="shared" si="26"/>
        <v>66.237500000000011</v>
      </c>
      <c r="CJ94" s="14">
        <f t="shared" si="27"/>
        <v>78.77000000000001</v>
      </c>
      <c r="CK94" s="14">
        <f t="shared" si="28"/>
        <v>84.474999999999994</v>
      </c>
      <c r="CL94" s="14">
        <f t="shared" si="29"/>
        <v>90.294444444444451</v>
      </c>
      <c r="CM94" s="14">
        <f t="shared" si="30"/>
        <v>94.868181818181824</v>
      </c>
      <c r="CN94" s="14">
        <f t="shared" si="31"/>
        <v>98.0116935483871</v>
      </c>
      <c r="CO94" s="14">
        <f t="shared" si="32"/>
        <v>98.317338709677415</v>
      </c>
      <c r="CP94" s="14">
        <f t="shared" si="33"/>
        <v>98.622983870967744</v>
      </c>
      <c r="CQ94" s="14">
        <f t="shared" si="34"/>
        <v>98.928629032258073</v>
      </c>
      <c r="CR94" s="14">
        <f t="shared" si="35"/>
        <v>100</v>
      </c>
      <c r="CS94" s="14">
        <f t="shared" si="36"/>
        <v>100</v>
      </c>
      <c r="CU94" s="14">
        <f t="shared" si="25"/>
        <v>-31.762499999999989</v>
      </c>
      <c r="CV94" s="14">
        <f t="shared" si="25"/>
        <v>-19.22999999999999</v>
      </c>
      <c r="CW94" s="14">
        <f t="shared" si="25"/>
        <v>-13.525000000000006</v>
      </c>
      <c r="CX94" s="14">
        <f t="shared" si="25"/>
        <v>-7.7055555555555486</v>
      </c>
      <c r="CY94" s="14">
        <f t="shared" si="25"/>
        <v>-3.1318181818181756</v>
      </c>
      <c r="CZ94" s="14">
        <f t="shared" si="25"/>
        <v>1.169354838710035E-2</v>
      </c>
      <c r="DA94" s="14">
        <f t="shared" si="25"/>
        <v>0.31733870967741495</v>
      </c>
      <c r="DB94" s="14">
        <f t="shared" si="25"/>
        <v>0.62298387096774377</v>
      </c>
      <c r="DC94" s="14">
        <f t="shared" si="25"/>
        <v>0.92862903225807258</v>
      </c>
      <c r="DD94" s="14">
        <f t="shared" si="25"/>
        <v>2</v>
      </c>
      <c r="DE94" s="14">
        <f t="shared" si="25"/>
        <v>2</v>
      </c>
      <c r="DG94" s="14">
        <f>CU94/$B94</f>
        <v>-0.32410714285714276</v>
      </c>
      <c r="DH94" s="14">
        <f>CV94/$B94</f>
        <v>-0.19622448979591825</v>
      </c>
      <c r="DI94" s="14">
        <f>CW94/$B94</f>
        <v>-0.1380102040816327</v>
      </c>
      <c r="DJ94" s="14">
        <f>CX94/$B94</f>
        <v>-7.8628117913832132E-2</v>
      </c>
      <c r="DK94" s="14">
        <f>CY94/$B94</f>
        <v>-3.195732838589975E-2</v>
      </c>
      <c r="DL94" s="14">
        <f>CZ94/$B94</f>
        <v>1.1932192231735051E-4</v>
      </c>
      <c r="DM94" s="14">
        <f>DA94/$B94</f>
        <v>3.2381500987491321E-3</v>
      </c>
      <c r="DN94" s="14">
        <f>DB94/$B94</f>
        <v>6.3569782751810586E-3</v>
      </c>
      <c r="DO94" s="14">
        <f>DC94/$B94</f>
        <v>9.4758064516129864E-3</v>
      </c>
      <c r="DP94" s="14">
        <f>DD94/$B94</f>
        <v>2.0408163265306121E-2</v>
      </c>
      <c r="DQ94" s="14">
        <f>DE94/$B94</f>
        <v>2.0408163265306121E-2</v>
      </c>
      <c r="DT94">
        <v>1604</v>
      </c>
    </row>
    <row r="95" spans="1:124" x14ac:dyDescent="0.25">
      <c r="A95">
        <v>70</v>
      </c>
      <c r="B95">
        <v>99</v>
      </c>
      <c r="C95" s="5">
        <f>SUM(pdf!C72:$BU72)</f>
        <v>0.999999999999999</v>
      </c>
      <c r="D95" s="6">
        <f>'"cdf"'!D72/'"cdf"'!$D72</f>
        <v>1</v>
      </c>
      <c r="E95" s="6">
        <f>'"cdf"'!E72/'"cdf"'!$D72</f>
        <v>1</v>
      </c>
      <c r="F95" s="6">
        <f>'"cdf"'!F72/'"cdf"'!$D72</f>
        <v>1</v>
      </c>
      <c r="G95" s="6">
        <f>'"cdf"'!G72/'"cdf"'!$D72</f>
        <v>1</v>
      </c>
      <c r="H95" s="6">
        <f>'"cdf"'!H72/'"cdf"'!$D72</f>
        <v>1</v>
      </c>
      <c r="I95" s="6">
        <f>'"cdf"'!I72/'"cdf"'!$D72</f>
        <v>1</v>
      </c>
      <c r="J95" s="6">
        <f>'"cdf"'!J72/'"cdf"'!$D72</f>
        <v>1</v>
      </c>
      <c r="K95" s="6">
        <f>'"cdf"'!K72/'"cdf"'!$D72</f>
        <v>1</v>
      </c>
      <c r="L95" s="6">
        <f>'"cdf"'!L72/'"cdf"'!$D72</f>
        <v>1</v>
      </c>
      <c r="M95" s="6">
        <f>'"cdf"'!M72/'"cdf"'!$D72</f>
        <v>1</v>
      </c>
      <c r="N95" s="6">
        <f>'"cdf"'!N72/'"cdf"'!$D72</f>
        <v>1</v>
      </c>
      <c r="O95" s="6">
        <f>'"cdf"'!O72/'"cdf"'!$D72</f>
        <v>1</v>
      </c>
      <c r="P95" s="6">
        <f>'"cdf"'!P72/'"cdf"'!$D72</f>
        <v>1</v>
      </c>
      <c r="Q95" s="6">
        <f>'"cdf"'!Q72/'"cdf"'!$D72</f>
        <v>1</v>
      </c>
      <c r="R95" s="6">
        <f>'"cdf"'!R72/'"cdf"'!$D72</f>
        <v>1</v>
      </c>
      <c r="S95" s="6">
        <f>'"cdf"'!S72/'"cdf"'!$D72</f>
        <v>1</v>
      </c>
      <c r="T95" s="6">
        <f>'"cdf"'!T72/'"cdf"'!$D72</f>
        <v>0.99823321554770317</v>
      </c>
      <c r="U95" s="6">
        <f>'"cdf"'!U72/'"cdf"'!$D72</f>
        <v>0.99823321554770317</v>
      </c>
      <c r="V95" s="6">
        <f>'"cdf"'!V72/'"cdf"'!$D72</f>
        <v>0.99823321554770317</v>
      </c>
      <c r="W95" s="6">
        <f>'"cdf"'!W72/'"cdf"'!$D72</f>
        <v>0.99823321554770317</v>
      </c>
      <c r="X95" s="6">
        <f>'"cdf"'!X72/'"cdf"'!$D72</f>
        <v>0.99646643109540634</v>
      </c>
      <c r="Y95" s="6">
        <f>'"cdf"'!Y72/'"cdf"'!$D72</f>
        <v>0.99646643109540634</v>
      </c>
      <c r="Z95" s="6">
        <f>'"cdf"'!Z72/'"cdf"'!$D72</f>
        <v>0.99646643109540634</v>
      </c>
      <c r="AA95" s="6">
        <f>'"cdf"'!AA72/'"cdf"'!$D72</f>
        <v>0.9946996466431095</v>
      </c>
      <c r="AB95" s="6">
        <f>'"cdf"'!AB72/'"cdf"'!$D72</f>
        <v>0.9946996466431095</v>
      </c>
      <c r="AC95" s="6">
        <f>'"cdf"'!AC72/'"cdf"'!$D72</f>
        <v>0.9946996466431095</v>
      </c>
      <c r="AD95" s="6">
        <f>'"cdf"'!AD72/'"cdf"'!$D72</f>
        <v>0.99293286219081278</v>
      </c>
      <c r="AE95" s="6">
        <f>'"cdf"'!AE72/'"cdf"'!$D72</f>
        <v>0.9876325088339224</v>
      </c>
      <c r="AF95" s="6">
        <f>'"cdf"'!AF72/'"cdf"'!$D72</f>
        <v>0.98409893992932862</v>
      </c>
      <c r="AG95" s="6">
        <f>'"cdf"'!AG72/'"cdf"'!$D72</f>
        <v>0.98409893992932862</v>
      </c>
      <c r="AH95" s="6">
        <f>'"cdf"'!AH72/'"cdf"'!$D72</f>
        <v>0.9770318021201414</v>
      </c>
      <c r="AI95" s="6">
        <f>'"cdf"'!AI72/'"cdf"'!$D72</f>
        <v>0.97349823321554785</v>
      </c>
      <c r="AJ95" s="6">
        <f>'"cdf"'!AJ72/'"cdf"'!$D72</f>
        <v>0.96643109540636052</v>
      </c>
      <c r="AK95" s="6">
        <f>'"cdf"'!AK72/'"cdf"'!$D72</f>
        <v>0.96466431095406369</v>
      </c>
      <c r="AL95" s="6">
        <f>'"cdf"'!AL72/'"cdf"'!$D72</f>
        <v>0.96289752650176696</v>
      </c>
      <c r="AM95" s="6">
        <f>'"cdf"'!AM72/'"cdf"'!$D72</f>
        <v>0.95759717314487647</v>
      </c>
      <c r="AN95" s="6">
        <f>'"cdf"'!AN72/'"cdf"'!$D72</f>
        <v>0.95583038869257952</v>
      </c>
      <c r="AO95" s="6">
        <f>'"cdf"'!AO72/'"cdf"'!$D72</f>
        <v>0.9540636042402828</v>
      </c>
      <c r="AP95" s="6">
        <f>'"cdf"'!AP72/'"cdf"'!$D72</f>
        <v>0.9469964664310957</v>
      </c>
      <c r="AQ95" s="6">
        <f>'"cdf"'!AQ72/'"cdf"'!$D72</f>
        <v>0.9469964664310957</v>
      </c>
      <c r="AR95" s="6">
        <f>'"cdf"'!AR72/'"cdf"'!$D72</f>
        <v>0.93816254416961153</v>
      </c>
      <c r="AS95" s="6">
        <f>'"cdf"'!AS72/'"cdf"'!$D72</f>
        <v>0.93462897526501787</v>
      </c>
      <c r="AT95" s="6">
        <f>'"cdf"'!AT72/'"cdf"'!$D72</f>
        <v>0.92932862190812726</v>
      </c>
      <c r="AU95" s="6">
        <f>'"cdf"'!AU72/'"cdf"'!$D72</f>
        <v>0.92049469964664343</v>
      </c>
      <c r="AV95" s="6">
        <f>'"cdf"'!AV72/'"cdf"'!$D72</f>
        <v>0.91342756183745599</v>
      </c>
      <c r="AW95" s="6">
        <f>'"cdf"'!AW72/'"cdf"'!$D72</f>
        <v>0.90106007067137828</v>
      </c>
      <c r="AX95" s="6">
        <f>'"cdf"'!AX72/'"cdf"'!$D72</f>
        <v>0.88515901060070701</v>
      </c>
      <c r="AY95" s="6">
        <f>'"cdf"'!AY72/'"cdf"'!$D72</f>
        <v>0.87455830388692601</v>
      </c>
      <c r="AZ95" s="6">
        <f>'"cdf"'!AZ72/'"cdf"'!$D72</f>
        <v>0.85159010600706742</v>
      </c>
      <c r="BA95" s="6">
        <f>'"cdf"'!BA72/'"cdf"'!$D72</f>
        <v>0.84098939929328642</v>
      </c>
      <c r="BB95" s="6">
        <f>'"cdf"'!BB72/'"cdf"'!$D72</f>
        <v>0.82862190812720871</v>
      </c>
      <c r="BC95" s="6">
        <f>'"cdf"'!BC72/'"cdf"'!$D72</f>
        <v>0.81448763250883405</v>
      </c>
      <c r="BD95" s="6">
        <f>'"cdf"'!BD72/'"cdf"'!$D72</f>
        <v>0.79505300353356911</v>
      </c>
      <c r="BE95" s="6">
        <f>'"cdf"'!BE72/'"cdf"'!$D72</f>
        <v>0.77915194346289762</v>
      </c>
      <c r="BF95" s="6">
        <f>'"cdf"'!BF72/'"cdf"'!$D72</f>
        <v>0.76855123674911685</v>
      </c>
      <c r="BG95" s="6">
        <f>'"cdf"'!BG72/'"cdf"'!$D72</f>
        <v>0.75441696113074219</v>
      </c>
      <c r="BH95" s="6">
        <f>'"cdf"'!BH72/'"cdf"'!$D72</f>
        <v>0.74204946996466448</v>
      </c>
      <c r="BI95" s="6">
        <f>'"cdf"'!BI72/'"cdf"'!$D72</f>
        <v>0.72084805653710271</v>
      </c>
      <c r="BJ95" s="6">
        <f>'"cdf"'!BJ72/'"cdf"'!$D72</f>
        <v>0.70494699646643111</v>
      </c>
      <c r="BK95" s="6">
        <f>'"cdf"'!BK72/'"cdf"'!$D72</f>
        <v>0.69434628975265034</v>
      </c>
      <c r="BL95" s="6">
        <f>'"cdf"'!BL72/'"cdf"'!$D72</f>
        <v>0.67314487632508857</v>
      </c>
      <c r="BM95" s="6">
        <f>'"cdf"'!BM72/'"cdf"'!$D72</f>
        <v>0.65371024734982353</v>
      </c>
      <c r="BN95" s="6">
        <f>'"cdf"'!BN72/'"cdf"'!$D72</f>
        <v>0.63604240282685531</v>
      </c>
      <c r="BO95" s="6">
        <f>'"cdf"'!BO72/'"cdf"'!$D72</f>
        <v>0.60247349823321572</v>
      </c>
      <c r="BP95" s="6">
        <f>'"cdf"'!BP72/'"cdf"'!$D72</f>
        <v>0.59010600706713801</v>
      </c>
      <c r="BQ95" s="6">
        <f>'"cdf"'!BQ72/'"cdf"'!$D72</f>
        <v>0.56890459363957624</v>
      </c>
      <c r="BR95" s="6">
        <f>'"cdf"'!BR72/'"cdf"'!$D72</f>
        <v>0.53356890459363981</v>
      </c>
      <c r="BS95" s="6">
        <f>'"cdf"'!BS72/'"cdf"'!$D72</f>
        <v>0.51236749116607794</v>
      </c>
      <c r="BT95" s="6">
        <f>'"cdf"'!BT72/'"cdf"'!$D72</f>
        <v>0.46996466431095424</v>
      </c>
      <c r="BU95" s="7">
        <f>'"cdf"'!BU72/'"cdf"'!$D72</f>
        <v>0.10424028268551248</v>
      </c>
      <c r="BW95" s="14">
        <f t="shared" si="24"/>
        <v>39</v>
      </c>
      <c r="BX95" s="14">
        <f t="shared" si="24"/>
        <v>50</v>
      </c>
      <c r="BY95" s="14">
        <f t="shared" si="24"/>
        <v>57</v>
      </c>
      <c r="BZ95" s="14">
        <f t="shared" si="24"/>
        <v>63</v>
      </c>
      <c r="CA95" s="14">
        <f t="shared" si="24"/>
        <v>67</v>
      </c>
      <c r="CB95" s="14">
        <f t="shared" si="24"/>
        <v>70</v>
      </c>
      <c r="CC95" s="14">
        <f t="shared" si="24"/>
        <v>70</v>
      </c>
      <c r="CD95" s="14">
        <f t="shared" si="24"/>
        <v>70</v>
      </c>
      <c r="CE95" s="14">
        <f t="shared" si="24"/>
        <v>70</v>
      </c>
      <c r="CF95" s="14">
        <f t="shared" si="24"/>
        <v>71</v>
      </c>
      <c r="CG95" s="14">
        <f t="shared" si="24"/>
        <v>71</v>
      </c>
      <c r="CI95" s="14">
        <f t="shared" si="26"/>
        <v>68.575000000000045</v>
      </c>
      <c r="CJ95" s="14">
        <f t="shared" si="27"/>
        <v>79.15000000000002</v>
      </c>
      <c r="CK95" s="14">
        <f t="shared" si="28"/>
        <v>86.357142857142875</v>
      </c>
      <c r="CL95" s="14">
        <f t="shared" si="29"/>
        <v>92.210000000000008</v>
      </c>
      <c r="CM95" s="14">
        <f t="shared" si="30"/>
        <v>96.535000000000011</v>
      </c>
      <c r="CN95" s="14">
        <f t="shared" si="31"/>
        <v>99.054589371980668</v>
      </c>
      <c r="CO95" s="14">
        <f t="shared" si="32"/>
        <v>99.328019323671498</v>
      </c>
      <c r="CP95" s="14">
        <f t="shared" si="33"/>
        <v>99.601449275362313</v>
      </c>
      <c r="CQ95" s="14">
        <f t="shared" si="34"/>
        <v>99.874879227053157</v>
      </c>
      <c r="CR95" s="14">
        <f t="shared" si="35"/>
        <v>100</v>
      </c>
      <c r="CS95" s="14">
        <f t="shared" si="36"/>
        <v>100</v>
      </c>
      <c r="CU95" s="14">
        <f t="shared" si="25"/>
        <v>-30.424999999999955</v>
      </c>
      <c r="CV95" s="14">
        <f t="shared" si="25"/>
        <v>-19.84999999999998</v>
      </c>
      <c r="CW95" s="14">
        <f t="shared" si="25"/>
        <v>-12.642857142857125</v>
      </c>
      <c r="CX95" s="14">
        <f t="shared" si="25"/>
        <v>-6.789999999999992</v>
      </c>
      <c r="CY95" s="14">
        <f t="shared" si="25"/>
        <v>-2.4649999999999892</v>
      </c>
      <c r="CZ95" s="14">
        <f t="shared" si="25"/>
        <v>5.4589371980668489E-2</v>
      </c>
      <c r="DA95" s="14">
        <f t="shared" si="25"/>
        <v>0.32801932367149789</v>
      </c>
      <c r="DB95" s="14">
        <f t="shared" si="25"/>
        <v>0.60144927536231307</v>
      </c>
      <c r="DC95" s="14">
        <f t="shared" si="25"/>
        <v>0.87487922705315668</v>
      </c>
      <c r="DD95" s="14">
        <f t="shared" si="25"/>
        <v>1</v>
      </c>
      <c r="DE95" s="14">
        <f t="shared" si="25"/>
        <v>1</v>
      </c>
      <c r="DG95" s="14">
        <f>CU95/$B95</f>
        <v>-0.30732323232323189</v>
      </c>
      <c r="DH95" s="14">
        <f>CV95/$B95</f>
        <v>-0.2005050505050503</v>
      </c>
      <c r="DI95" s="14">
        <f>CW95/$B95</f>
        <v>-0.12770562770562752</v>
      </c>
      <c r="DJ95" s="14">
        <f>CX95/$B95</f>
        <v>-6.85858585858585E-2</v>
      </c>
      <c r="DK95" s="14">
        <f>CY95/$B95</f>
        <v>-2.4898989898989789E-2</v>
      </c>
      <c r="DL95" s="14">
        <f>CZ95/$B95</f>
        <v>5.5140779778453024E-4</v>
      </c>
      <c r="DM95" s="14">
        <f>DA95/$B95</f>
        <v>3.3133265017323021E-3</v>
      </c>
      <c r="DN95" s="14">
        <f>DB95/$B95</f>
        <v>6.0752452056799296E-3</v>
      </c>
      <c r="DO95" s="14">
        <f>DC95/$B95</f>
        <v>8.8371639096278456E-3</v>
      </c>
      <c r="DP95" s="14">
        <f>DD95/$B95</f>
        <v>1.0101010101010102E-2</v>
      </c>
      <c r="DQ95" s="14">
        <f>DE95/$B95</f>
        <v>1.0101010101010102E-2</v>
      </c>
      <c r="DT95">
        <v>2712</v>
      </c>
    </row>
    <row r="96" spans="1:124" ht="15.75" thickBot="1" x14ac:dyDescent="0.3">
      <c r="A96">
        <v>71</v>
      </c>
      <c r="B96">
        <v>100</v>
      </c>
      <c r="C96" s="8">
        <f>SUM(pdf!C73:$BU73)</f>
        <v>0.99999999999999978</v>
      </c>
      <c r="D96" s="9">
        <f>'"cdf"'!D73/'"cdf"'!$D73</f>
        <v>1</v>
      </c>
      <c r="E96" s="9">
        <f>'"cdf"'!E73/'"cdf"'!$D73</f>
        <v>1</v>
      </c>
      <c r="F96" s="9">
        <f>'"cdf"'!F73/'"cdf"'!$D73</f>
        <v>0.99993429266049028</v>
      </c>
      <c r="G96" s="9">
        <f>'"cdf"'!G73/'"cdf"'!$D73</f>
        <v>0.99993429266049028</v>
      </c>
      <c r="H96" s="9">
        <f>'"cdf"'!H73/'"cdf"'!$D73</f>
        <v>0.99993429266049028</v>
      </c>
      <c r="I96" s="9">
        <f>'"cdf"'!I73/'"cdf"'!$D73</f>
        <v>0.99993429266049028</v>
      </c>
      <c r="J96" s="9">
        <f>'"cdf"'!J73/'"cdf"'!$D73</f>
        <v>0.99993429266049028</v>
      </c>
      <c r="K96" s="9">
        <f>'"cdf"'!K73/'"cdf"'!$D73</f>
        <v>0.99993429266049028</v>
      </c>
      <c r="L96" s="9">
        <f>'"cdf"'!L73/'"cdf"'!$D73</f>
        <v>0.99993429266049028</v>
      </c>
      <c r="M96" s="9">
        <f>'"cdf"'!M73/'"cdf"'!$D73</f>
        <v>0.99980287798147061</v>
      </c>
      <c r="N96" s="9">
        <f>'"cdf"'!N73/'"cdf"'!$D73</f>
        <v>0.9996057559629411</v>
      </c>
      <c r="O96" s="9">
        <f>'"cdf"'!O73/'"cdf"'!$D73</f>
        <v>0.99954004862343138</v>
      </c>
      <c r="P96" s="9">
        <f>'"cdf"'!P73/'"cdf"'!$D73</f>
        <v>0.99954004862343138</v>
      </c>
      <c r="Q96" s="9">
        <f>'"cdf"'!Q73/'"cdf"'!$D73</f>
        <v>0.99947434128392143</v>
      </c>
      <c r="R96" s="9">
        <f>'"cdf"'!R73/'"cdf"'!$D73</f>
        <v>0.99947434128392143</v>
      </c>
      <c r="S96" s="9">
        <f>'"cdf"'!S73/'"cdf"'!$D73</f>
        <v>0.99927721926539204</v>
      </c>
      <c r="T96" s="9">
        <f>'"cdf"'!T73/'"cdf"'!$D73</f>
        <v>0.99914580458637225</v>
      </c>
      <c r="U96" s="9">
        <f>'"cdf"'!U73/'"cdf"'!$D73</f>
        <v>0.99914580458637225</v>
      </c>
      <c r="V96" s="9">
        <f>'"cdf"'!V73/'"cdf"'!$D73</f>
        <v>0.99914580458637225</v>
      </c>
      <c r="W96" s="9">
        <f>'"cdf"'!W73/'"cdf"'!$D73</f>
        <v>0.99888297522833303</v>
      </c>
      <c r="X96" s="9">
        <f>'"cdf"'!X73/'"cdf"'!$D73</f>
        <v>0.99868585320980363</v>
      </c>
      <c r="Y96" s="9">
        <f>'"cdf"'!Y73/'"cdf"'!$D73</f>
        <v>0.99855443853078396</v>
      </c>
      <c r="Z96" s="9">
        <f>'"cdf"'!Z73/'"cdf"'!$D73</f>
        <v>0.99829160917274462</v>
      </c>
      <c r="AA96" s="9">
        <f>'"cdf"'!AA73/'"cdf"'!$D73</f>
        <v>0.99822590183323479</v>
      </c>
      <c r="AB96" s="9">
        <f>'"cdf"'!AB73/'"cdf"'!$D73</f>
        <v>0.99822590183323479</v>
      </c>
      <c r="AC96" s="9">
        <f>'"cdf"'!AC73/'"cdf"'!$D73</f>
        <v>0.99802877981470539</v>
      </c>
      <c r="AD96" s="9">
        <f>'"cdf"'!AD73/'"cdf"'!$D73</f>
        <v>0.99789736513568561</v>
      </c>
      <c r="AE96" s="9">
        <f>'"cdf"'!AE73/'"cdf"'!$D73</f>
        <v>0.99776595045666605</v>
      </c>
      <c r="AF96" s="9">
        <f>'"cdf"'!AF73/'"cdf"'!$D73</f>
        <v>0.99737170641960704</v>
      </c>
      <c r="AG96" s="9">
        <f>'"cdf"'!AG73/'"cdf"'!$D73</f>
        <v>0.99704316972205798</v>
      </c>
      <c r="AH96" s="9">
        <f>'"cdf"'!AH73/'"cdf"'!$D73</f>
        <v>0.99684604770352847</v>
      </c>
      <c r="AI96" s="9">
        <f>'"cdf"'!AI73/'"cdf"'!$D73</f>
        <v>0.99645180366646957</v>
      </c>
      <c r="AJ96" s="9">
        <f>'"cdf"'!AJ73/'"cdf"'!$D73</f>
        <v>0.99605755962941067</v>
      </c>
      <c r="AK96" s="9">
        <f>'"cdf"'!AK73/'"cdf"'!$D73</f>
        <v>0.99540048623431243</v>
      </c>
      <c r="AL96" s="9">
        <f>'"cdf"'!AL73/'"cdf"'!$D73</f>
        <v>0.9951376568762732</v>
      </c>
      <c r="AM96" s="9">
        <f>'"cdf"'!AM73/'"cdf"'!$D73</f>
        <v>0.99474341283921419</v>
      </c>
      <c r="AN96" s="9">
        <f>'"cdf"'!AN73/'"cdf"'!$D73</f>
        <v>0.99402063210460612</v>
      </c>
      <c r="AO96" s="9">
        <f>'"cdf"'!AO73/'"cdf"'!$D73</f>
        <v>0.99356068072803738</v>
      </c>
      <c r="AP96" s="9">
        <f>'"cdf"'!AP73/'"cdf"'!$D73</f>
        <v>0.99310072935146854</v>
      </c>
      <c r="AQ96" s="9">
        <f>'"cdf"'!AQ73/'"cdf"'!$D73</f>
        <v>0.99250936329588024</v>
      </c>
      <c r="AR96" s="9">
        <f>'"cdf"'!AR73/'"cdf"'!$D73</f>
        <v>0.99178658256127217</v>
      </c>
      <c r="AS96" s="9">
        <f>'"cdf"'!AS73/'"cdf"'!$D73</f>
        <v>0.99086667980813459</v>
      </c>
      <c r="AT96" s="9">
        <f>'"cdf"'!AT73/'"cdf"'!$D73</f>
        <v>0.99027531375254618</v>
      </c>
      <c r="AU96" s="9">
        <f>'"cdf"'!AU73/'"cdf"'!$D73</f>
        <v>0.98889545962283987</v>
      </c>
      <c r="AV96" s="9">
        <f>'"cdf"'!AV73/'"cdf"'!$D73</f>
        <v>0.98777843485117289</v>
      </c>
      <c r="AW96" s="9">
        <f>'"cdf"'!AW73/'"cdf"'!$D73</f>
        <v>0.98685853209803542</v>
      </c>
      <c r="AX96" s="9">
        <f>'"cdf"'!AX73/'"cdf"'!$D73</f>
        <v>0.98561009264734878</v>
      </c>
      <c r="AY96" s="9">
        <f>'"cdf"'!AY73/'"cdf"'!$D73</f>
        <v>0.98455877521519164</v>
      </c>
      <c r="AZ96" s="9">
        <f>'"cdf"'!AZ73/'"cdf"'!$D73</f>
        <v>0.98291609172744598</v>
      </c>
      <c r="BA96" s="9">
        <f>'"cdf"'!BA73/'"cdf"'!$D73</f>
        <v>0.98055062750509236</v>
      </c>
      <c r="BB96" s="9">
        <f>'"cdf"'!BB73/'"cdf"'!$D73</f>
        <v>0.97923648071489577</v>
      </c>
      <c r="BC96" s="9">
        <f>'"cdf"'!BC73/'"cdf"'!$D73</f>
        <v>0.97706813851107166</v>
      </c>
      <c r="BD96" s="9">
        <f>'"cdf"'!BD73/'"cdf"'!$D73</f>
        <v>0.97535974768381639</v>
      </c>
      <c r="BE96" s="9">
        <f>'"cdf"'!BE73/'"cdf"'!$D73</f>
        <v>0.97332282015901173</v>
      </c>
      <c r="BF96" s="9">
        <f>'"cdf"'!BF73/'"cdf"'!$D73</f>
        <v>0.97102306327616794</v>
      </c>
      <c r="BG96" s="9">
        <f>'"cdf"'!BG73/'"cdf"'!$D73</f>
        <v>0.96872330639332416</v>
      </c>
      <c r="BH96" s="9">
        <f>'"cdf"'!BH73/'"cdf"'!$D73</f>
        <v>0.96583218345489186</v>
      </c>
      <c r="BI96" s="9">
        <f>'"cdf"'!BI73/'"cdf"'!$D73</f>
        <v>0.96254681647940077</v>
      </c>
      <c r="BJ96" s="9">
        <f>'"cdf"'!BJ73/'"cdf"'!$D73</f>
        <v>0.96018135225704704</v>
      </c>
      <c r="BK96" s="9">
        <f>'"cdf"'!BK73/'"cdf"'!$D73</f>
        <v>0.95709310730008534</v>
      </c>
      <c r="BL96" s="9">
        <f>'"cdf"'!BL73/'"cdf"'!$D73</f>
        <v>0.95413627702214332</v>
      </c>
      <c r="BM96" s="9">
        <f>'"cdf"'!BM73/'"cdf"'!$D73</f>
        <v>0.95025954399106372</v>
      </c>
      <c r="BN96" s="9">
        <f>'"cdf"'!BN73/'"cdf"'!$D73</f>
        <v>0.94697417701557263</v>
      </c>
      <c r="BO96" s="9">
        <f>'"cdf"'!BO73/'"cdf"'!$D73</f>
        <v>0.9438202247191011</v>
      </c>
      <c r="BP96" s="9">
        <f>'"cdf"'!BP73/'"cdf"'!$D73</f>
        <v>0.94060056508311962</v>
      </c>
      <c r="BQ96" s="9">
        <f>'"cdf"'!BQ73/'"cdf"'!$D73</f>
        <v>0.93652671003351062</v>
      </c>
      <c r="BR96" s="9">
        <f>'"cdf"'!BR73/'"cdf"'!$D73</f>
        <v>0.93232144030488184</v>
      </c>
      <c r="BS96" s="9">
        <f>'"cdf"'!BS73/'"cdf"'!$D73</f>
        <v>0.92772192653919427</v>
      </c>
      <c r="BT96" s="9">
        <f>'"cdf"'!BT73/'"cdf"'!$D73</f>
        <v>0.92338524213154594</v>
      </c>
      <c r="BU96" s="10">
        <f>'"cdf"'!BU73/'"cdf"'!$D73</f>
        <v>0.91832577698928952</v>
      </c>
      <c r="BW96" s="14">
        <f t="shared" si="24"/>
        <v>63</v>
      </c>
      <c r="BX96" s="14">
        <f t="shared" si="24"/>
        <v>71</v>
      </c>
      <c r="BY96" s="14">
        <f t="shared" si="24"/>
        <v>71</v>
      </c>
      <c r="BZ96" s="14">
        <f t="shared" si="24"/>
        <v>71</v>
      </c>
      <c r="CA96" s="14">
        <f t="shared" si="24"/>
        <v>71</v>
      </c>
      <c r="CB96" s="14">
        <f t="shared" si="24"/>
        <v>71</v>
      </c>
      <c r="CC96" s="14">
        <f t="shared" ref="CC96:CG96" si="37">MATCH(CC$25,$C96:$BU96,-1)</f>
        <v>71</v>
      </c>
      <c r="CD96" s="14">
        <f t="shared" si="37"/>
        <v>71</v>
      </c>
      <c r="CE96" s="14">
        <f t="shared" si="37"/>
        <v>71</v>
      </c>
      <c r="CF96" s="14">
        <f t="shared" si="37"/>
        <v>71</v>
      </c>
      <c r="CG96" s="14">
        <f t="shared" si="37"/>
        <v>71</v>
      </c>
      <c r="CI96" s="14">
        <f t="shared" si="26"/>
        <v>92.078999999999979</v>
      </c>
      <c r="CJ96" s="14">
        <f t="shared" si="27"/>
        <v>100</v>
      </c>
      <c r="CK96" s="14">
        <f t="shared" si="28"/>
        <v>100</v>
      </c>
      <c r="CL96" s="14">
        <f t="shared" si="29"/>
        <v>100</v>
      </c>
      <c r="CM96" s="14">
        <f t="shared" si="30"/>
        <v>100</v>
      </c>
      <c r="CN96" s="14">
        <f t="shared" si="31"/>
        <v>100</v>
      </c>
      <c r="CO96" s="14">
        <f t="shared" si="32"/>
        <v>100</v>
      </c>
      <c r="CP96" s="14">
        <f t="shared" si="33"/>
        <v>100</v>
      </c>
      <c r="CQ96" s="14">
        <f t="shared" si="34"/>
        <v>100</v>
      </c>
      <c r="CR96" s="14">
        <f t="shared" si="35"/>
        <v>100</v>
      </c>
      <c r="CS96" s="14">
        <f t="shared" si="36"/>
        <v>100</v>
      </c>
      <c r="CU96" s="14">
        <f t="shared" si="25"/>
        <v>-7.9210000000000207</v>
      </c>
      <c r="CV96" s="14">
        <f t="shared" si="25"/>
        <v>0</v>
      </c>
      <c r="CW96" s="14">
        <f t="shared" si="25"/>
        <v>0</v>
      </c>
      <c r="CX96" s="14">
        <f t="shared" si="25"/>
        <v>0</v>
      </c>
      <c r="CY96" s="14">
        <f t="shared" si="25"/>
        <v>0</v>
      </c>
      <c r="CZ96" s="14">
        <f t="shared" si="25"/>
        <v>0</v>
      </c>
      <c r="DA96" s="14">
        <f t="shared" ref="DA96:DE96" si="38">CO96-$B96</f>
        <v>0</v>
      </c>
      <c r="DB96" s="14">
        <f t="shared" si="38"/>
        <v>0</v>
      </c>
      <c r="DC96" s="14">
        <f t="shared" si="38"/>
        <v>0</v>
      </c>
      <c r="DD96" s="14">
        <f t="shared" si="38"/>
        <v>0</v>
      </c>
      <c r="DE96" s="14">
        <f t="shared" si="38"/>
        <v>0</v>
      </c>
      <c r="DG96" s="14">
        <f>CU96/$B96</f>
        <v>-7.9210000000000211E-2</v>
      </c>
      <c r="DH96" s="14">
        <f>CV96/$B96</f>
        <v>0</v>
      </c>
      <c r="DI96" s="14">
        <f>CW96/$B96</f>
        <v>0</v>
      </c>
      <c r="DJ96" s="14">
        <f>CX96/$B96</f>
        <v>0</v>
      </c>
      <c r="DK96" s="14">
        <f>CY96/$B96</f>
        <v>0</v>
      </c>
      <c r="DL96" s="14">
        <f>CZ96/$B96</f>
        <v>0</v>
      </c>
      <c r="DM96" s="14">
        <f>DA96/$B96</f>
        <v>0</v>
      </c>
      <c r="DN96" s="14">
        <f>DB96/$B96</f>
        <v>0</v>
      </c>
      <c r="DO96" s="14">
        <f>DC96/$B96</f>
        <v>0</v>
      </c>
      <c r="DP96" s="14">
        <f>DD96/$B96</f>
        <v>0</v>
      </c>
      <c r="DQ96" s="14">
        <f>DE96/$B96</f>
        <v>0</v>
      </c>
      <c r="DT96">
        <v>73346</v>
      </c>
    </row>
    <row r="98" spans="110:121" x14ac:dyDescent="0.25">
      <c r="DF98" s="12" t="s">
        <v>7</v>
      </c>
      <c r="DG98" s="13">
        <f>AVERAGE(DG25:DG96)</f>
        <v>-0.12343274245235432</v>
      </c>
      <c r="DH98" s="13">
        <f t="shared" ref="DH98:DQ98" si="39">AVERAGE(DH25:DH96)</f>
        <v>-4.6224445867766382E-2</v>
      </c>
      <c r="DI98" s="13">
        <f t="shared" si="39"/>
        <v>-1.3335890217042965E-2</v>
      </c>
      <c r="DJ98" s="13">
        <f t="shared" si="39"/>
        <v>3.6113953319895026E-3</v>
      </c>
      <c r="DK98" s="13">
        <f t="shared" si="39"/>
        <v>1.2349134316305379E-2</v>
      </c>
      <c r="DL98" s="13">
        <f t="shared" si="39"/>
        <v>1.7261997360168459E-2</v>
      </c>
      <c r="DM98" s="13">
        <f t="shared" si="39"/>
        <v>2.1736388995243074E-2</v>
      </c>
      <c r="DN98" s="13">
        <f t="shared" si="39"/>
        <v>3.0105053725101145E-2</v>
      </c>
      <c r="DO98" s="13">
        <f t="shared" si="39"/>
        <v>4.9416180086661786E-2</v>
      </c>
      <c r="DP98" s="13">
        <f t="shared" si="39"/>
        <v>0.12406485634452583</v>
      </c>
      <c r="DQ98" s="13">
        <f t="shared" si="39"/>
        <v>0.18968089847522901</v>
      </c>
    </row>
    <row r="99" spans="110:121" x14ac:dyDescent="0.25">
      <c r="DF99" s="12" t="s">
        <v>8</v>
      </c>
      <c r="DG99" s="12">
        <f t="shared" ref="DG99:DQ99" si="40">DG25</f>
        <v>0.95</v>
      </c>
      <c r="DH99" s="12">
        <f t="shared" si="40"/>
        <v>0.85</v>
      </c>
      <c r="DI99" s="12">
        <f t="shared" si="40"/>
        <v>0.75</v>
      </c>
      <c r="DJ99" s="12">
        <f t="shared" si="40"/>
        <v>0.65</v>
      </c>
      <c r="DK99" s="12">
        <f t="shared" si="40"/>
        <v>0.55000000000000004</v>
      </c>
      <c r="DL99" s="12">
        <f t="shared" si="40"/>
        <v>0.45000000000000007</v>
      </c>
      <c r="DM99" s="12">
        <f t="shared" si="40"/>
        <v>0.35000000000000009</v>
      </c>
      <c r="DN99" s="12">
        <f t="shared" si="40"/>
        <v>0.25000000000000011</v>
      </c>
      <c r="DO99" s="12">
        <f t="shared" si="40"/>
        <v>0.15000000000000011</v>
      </c>
      <c r="DP99" s="12">
        <f t="shared" si="40"/>
        <v>5.00000000000001E-2</v>
      </c>
      <c r="DQ99" s="12">
        <f t="shared" si="40"/>
        <v>0.03</v>
      </c>
    </row>
    <row r="100" spans="110:121" x14ac:dyDescent="0.25">
      <c r="DF100" s="12" t="s">
        <v>8</v>
      </c>
      <c r="DG100" s="13">
        <v>1</v>
      </c>
      <c r="DH100" s="13">
        <v>1</v>
      </c>
      <c r="DI100" s="13">
        <v>1</v>
      </c>
      <c r="DJ100" s="13">
        <f>DJ25/$DJ25</f>
        <v>1</v>
      </c>
      <c r="DK100" s="13">
        <f t="shared" ref="DK100:DQ100" si="41">DK25/$DJ25</f>
        <v>0.84615384615384615</v>
      </c>
      <c r="DL100" s="13">
        <f t="shared" si="41"/>
        <v>0.6923076923076924</v>
      </c>
      <c r="DM100" s="13">
        <f t="shared" si="41"/>
        <v>0.53846153846153855</v>
      </c>
      <c r="DN100" s="13">
        <f t="shared" si="41"/>
        <v>0.38461538461538475</v>
      </c>
      <c r="DO100" s="13">
        <f t="shared" si="41"/>
        <v>0.23076923076923092</v>
      </c>
      <c r="DP100" s="13">
        <f t="shared" si="41"/>
        <v>7.692307692307708E-2</v>
      </c>
      <c r="DQ100" s="13">
        <f t="shared" si="41"/>
        <v>4.6153846153846149E-2</v>
      </c>
    </row>
    <row r="102" spans="110:121" x14ac:dyDescent="0.25">
      <c r="DF102" s="12" t="s">
        <v>10</v>
      </c>
      <c r="DG102" s="13">
        <f>SUMPRODUCT(DG27:DG96,$DT$27:$DT$96)/$DT$25</f>
        <v>-8.4384361839235297E-2</v>
      </c>
      <c r="DH102" s="13">
        <f t="shared" ref="DH102:DQ102" si="42">SUMPRODUCT(DH27:DH96,$DT$27:$DT$96)/$DT$25</f>
        <v>-2.2775632388442081E-2</v>
      </c>
      <c r="DI102" s="13">
        <f t="shared" si="42"/>
        <v>-5.4103575368261922E-3</v>
      </c>
      <c r="DJ102" s="13">
        <f t="shared" si="42"/>
        <v>3.2059063558767817E-3</v>
      </c>
      <c r="DK102" s="13">
        <f t="shared" si="42"/>
        <v>9.1143547042276205E-3</v>
      </c>
      <c r="DL102" s="13">
        <f t="shared" si="42"/>
        <v>1.4261863334068682E-2</v>
      </c>
      <c r="DM102" s="13">
        <f t="shared" si="42"/>
        <v>2.123836188879407E-2</v>
      </c>
      <c r="DN102" s="13">
        <f t="shared" si="42"/>
        <v>3.2538573506216688E-2</v>
      </c>
      <c r="DO102" s="13">
        <f t="shared" si="42"/>
        <v>5.2290680146379831E-2</v>
      </c>
      <c r="DP102" s="13">
        <f t="shared" si="42"/>
        <v>0.11441222487670899</v>
      </c>
      <c r="DQ102" s="13">
        <f t="shared" si="42"/>
        <v>0.16829704038070414</v>
      </c>
    </row>
    <row r="103" spans="110:121" x14ac:dyDescent="0.25">
      <c r="DF103" s="12" t="s">
        <v>8</v>
      </c>
      <c r="DG103" s="12">
        <f>DG99</f>
        <v>0.95</v>
      </c>
      <c r="DH103" s="12">
        <f t="shared" ref="DH103:DQ104" si="43">DH99</f>
        <v>0.85</v>
      </c>
      <c r="DI103" s="12">
        <f t="shared" si="43"/>
        <v>0.75</v>
      </c>
      <c r="DJ103" s="12">
        <f t="shared" si="43"/>
        <v>0.65</v>
      </c>
      <c r="DK103" s="12">
        <f t="shared" si="43"/>
        <v>0.55000000000000004</v>
      </c>
      <c r="DL103" s="12">
        <f t="shared" si="43"/>
        <v>0.45000000000000007</v>
      </c>
      <c r="DM103" s="12">
        <f t="shared" si="43"/>
        <v>0.35000000000000009</v>
      </c>
      <c r="DN103" s="12">
        <f t="shared" si="43"/>
        <v>0.25000000000000011</v>
      </c>
      <c r="DO103" s="12">
        <f t="shared" si="43"/>
        <v>0.15000000000000011</v>
      </c>
      <c r="DP103" s="12">
        <f t="shared" si="43"/>
        <v>5.00000000000001E-2</v>
      </c>
      <c r="DQ103" s="12">
        <f t="shared" si="43"/>
        <v>0.03</v>
      </c>
    </row>
    <row r="104" spans="110:121" x14ac:dyDescent="0.25">
      <c r="DF104" s="12" t="s">
        <v>8</v>
      </c>
      <c r="DG104" s="12">
        <f>DG100</f>
        <v>1</v>
      </c>
      <c r="DH104" s="12">
        <f t="shared" si="43"/>
        <v>1</v>
      </c>
      <c r="DI104" s="12">
        <f t="shared" si="43"/>
        <v>1</v>
      </c>
      <c r="DJ104" s="12">
        <f t="shared" si="43"/>
        <v>1</v>
      </c>
      <c r="DK104" s="12">
        <f t="shared" si="43"/>
        <v>0.84615384615384615</v>
      </c>
      <c r="DL104" s="12">
        <f t="shared" si="43"/>
        <v>0.6923076923076924</v>
      </c>
      <c r="DM104" s="12">
        <f t="shared" si="43"/>
        <v>0.53846153846153855</v>
      </c>
      <c r="DN104" s="12">
        <f t="shared" si="43"/>
        <v>0.38461538461538475</v>
      </c>
      <c r="DO104" s="12">
        <f t="shared" si="43"/>
        <v>0.23076923076923092</v>
      </c>
      <c r="DP104" s="12">
        <f t="shared" si="43"/>
        <v>7.692307692307708E-2</v>
      </c>
      <c r="DQ104" s="12">
        <f t="shared" si="43"/>
        <v>4.6153846153846149E-2</v>
      </c>
    </row>
    <row r="116" spans="2:73" x14ac:dyDescent="0.25">
      <c r="B116">
        <v>0</v>
      </c>
      <c r="C116">
        <v>198257</v>
      </c>
      <c r="D116">
        <v>7705</v>
      </c>
      <c r="E116">
        <v>10519</v>
      </c>
      <c r="F116">
        <v>8962</v>
      </c>
      <c r="G116">
        <v>11838</v>
      </c>
      <c r="H116">
        <v>9851</v>
      </c>
      <c r="I116">
        <v>11736</v>
      </c>
      <c r="J116">
        <v>9287</v>
      </c>
      <c r="K116">
        <v>11557</v>
      </c>
      <c r="L116">
        <v>9135</v>
      </c>
      <c r="M116">
        <v>10627</v>
      </c>
      <c r="N116">
        <v>7900</v>
      </c>
      <c r="O116">
        <v>10200</v>
      </c>
      <c r="P116">
        <v>7370</v>
      </c>
      <c r="Q116">
        <v>8678</v>
      </c>
      <c r="R116">
        <v>8024</v>
      </c>
      <c r="S116">
        <v>8681</v>
      </c>
      <c r="T116">
        <v>6684</v>
      </c>
      <c r="U116">
        <v>7556</v>
      </c>
      <c r="V116">
        <v>5581</v>
      </c>
      <c r="W116">
        <v>7852</v>
      </c>
      <c r="X116">
        <v>5272</v>
      </c>
      <c r="Y116">
        <v>5887</v>
      </c>
      <c r="Z116">
        <v>4703</v>
      </c>
      <c r="AA116">
        <v>4820</v>
      </c>
      <c r="AB116">
        <v>4258</v>
      </c>
      <c r="AC116">
        <v>4291</v>
      </c>
      <c r="AD116">
        <v>3398</v>
      </c>
      <c r="AE116">
        <v>4035</v>
      </c>
      <c r="AF116">
        <v>3272</v>
      </c>
      <c r="AG116">
        <v>4065</v>
      </c>
      <c r="AH116">
        <v>2808</v>
      </c>
      <c r="AI116">
        <v>3466</v>
      </c>
      <c r="AJ116">
        <v>2621</v>
      </c>
      <c r="AK116">
        <v>2698</v>
      </c>
      <c r="AL116">
        <v>2901</v>
      </c>
      <c r="AM116">
        <v>2272</v>
      </c>
      <c r="AN116">
        <v>1965</v>
      </c>
      <c r="AO116">
        <v>2771</v>
      </c>
      <c r="AP116">
        <v>2304</v>
      </c>
      <c r="AQ116">
        <v>2824</v>
      </c>
      <c r="AR116">
        <v>1580</v>
      </c>
      <c r="AS116">
        <v>2192</v>
      </c>
      <c r="AT116">
        <v>1543</v>
      </c>
      <c r="AU116">
        <v>1806</v>
      </c>
      <c r="AV116">
        <v>1828</v>
      </c>
      <c r="AW116">
        <v>1600</v>
      </c>
      <c r="AX116">
        <v>1257</v>
      </c>
      <c r="AY116">
        <v>1813</v>
      </c>
      <c r="AZ116">
        <v>1588</v>
      </c>
      <c r="BA116">
        <v>1668</v>
      </c>
      <c r="BB116">
        <v>1046</v>
      </c>
      <c r="BC116">
        <v>1159</v>
      </c>
      <c r="BD116">
        <v>886</v>
      </c>
      <c r="BE116">
        <v>808</v>
      </c>
      <c r="BF116">
        <v>920</v>
      </c>
      <c r="BG116">
        <v>989</v>
      </c>
      <c r="BH116">
        <v>743</v>
      </c>
      <c r="BI116">
        <v>975</v>
      </c>
      <c r="BJ116">
        <v>1041</v>
      </c>
      <c r="BK116">
        <v>802</v>
      </c>
      <c r="BL116">
        <v>325</v>
      </c>
      <c r="BM116">
        <v>600</v>
      </c>
      <c r="BN116">
        <v>444</v>
      </c>
      <c r="BO116">
        <v>572</v>
      </c>
      <c r="BP116">
        <v>653</v>
      </c>
      <c r="BQ116">
        <v>603</v>
      </c>
      <c r="BR116">
        <v>908</v>
      </c>
      <c r="BS116">
        <v>1604</v>
      </c>
      <c r="BT116">
        <v>2712</v>
      </c>
      <c r="BU116">
        <v>73346</v>
      </c>
    </row>
  </sheetData>
  <mergeCells count="2">
    <mergeCell ref="G4:M4"/>
    <mergeCell ref="G13:M13"/>
  </mergeCells>
  <conditionalFormatting sqref="C26:BU96">
    <cfRule type="colorScale" priority="1">
      <colorScale>
        <cfvo type="min"/>
        <cfvo type="percentile" val="50"/>
        <cfvo type="percentile" val="95"/>
        <color rgb="FFFCFCFF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0"/>
  <sheetViews>
    <sheetView workbookViewId="0">
      <selection activeCell="G35" sqref="G35"/>
    </sheetView>
  </sheetViews>
  <sheetFormatPr defaultRowHeight="15" x14ac:dyDescent="0.25"/>
  <sheetData>
    <row r="3" spans="3:14" x14ac:dyDescent="0.25">
      <c r="C3" s="12" t="s">
        <v>7</v>
      </c>
      <c r="D3" s="13" t="e">
        <f>AVERAGE(#REF!)</f>
        <v>#REF!</v>
      </c>
      <c r="E3" s="13" t="e">
        <f t="shared" ref="E3:N3" si="0">AVERAGE(#REF!)</f>
        <v>#REF!</v>
      </c>
      <c r="F3" s="13" t="e">
        <f t="shared" ref="F3:N3" si="1">AVERAGE(#REF!)</f>
        <v>#REF!</v>
      </c>
      <c r="G3" s="13" t="e">
        <f t="shared" ref="G3:N3" si="2">AVERAGE(#REF!)</f>
        <v>#REF!</v>
      </c>
      <c r="H3" s="13" t="e">
        <f t="shared" ref="H3:N3" si="3">AVERAGE(#REF!)</f>
        <v>#REF!</v>
      </c>
      <c r="I3" s="13" t="e">
        <f t="shared" ref="I3:N3" si="4">AVERAGE(#REF!)</f>
        <v>#REF!</v>
      </c>
      <c r="J3" s="13" t="e">
        <f t="shared" ref="J3:N3" si="5">AVERAGE(#REF!)</f>
        <v>#REF!</v>
      </c>
      <c r="K3" s="13" t="e">
        <f t="shared" ref="K3:N3" si="6">AVERAGE(#REF!)</f>
        <v>#REF!</v>
      </c>
      <c r="L3" s="13" t="e">
        <f t="shared" ref="L3:N3" si="7">AVERAGE(#REF!)</f>
        <v>#REF!</v>
      </c>
      <c r="M3" s="13" t="e">
        <f t="shared" ref="M3:N3" si="8">AVERAGE(#REF!)</f>
        <v>#REF!</v>
      </c>
      <c r="N3" s="13" t="e">
        <f t="shared" ref="N3" si="9">AVERAGE(#REF!)</f>
        <v>#REF!</v>
      </c>
    </row>
    <row r="4" spans="3:14" x14ac:dyDescent="0.25">
      <c r="C4" s="12" t="s">
        <v>8</v>
      </c>
      <c r="D4" s="12" t="e">
        <f t="shared" ref="D4:N4" si="10">#REF!</f>
        <v>#REF!</v>
      </c>
      <c r="E4" s="12" t="e">
        <f t="shared" ref="E4:N4" si="11">#REF!</f>
        <v>#REF!</v>
      </c>
      <c r="F4" s="12" t="e">
        <f t="shared" ref="F4:N4" si="12">#REF!</f>
        <v>#REF!</v>
      </c>
      <c r="G4" s="12" t="e">
        <f t="shared" ref="G4:N4" si="13">#REF!</f>
        <v>#REF!</v>
      </c>
      <c r="H4" s="12" t="e">
        <f t="shared" ref="H4:N4" si="14">#REF!</f>
        <v>#REF!</v>
      </c>
      <c r="I4" s="12" t="e">
        <f t="shared" ref="I4:N4" si="15">#REF!</f>
        <v>#REF!</v>
      </c>
      <c r="J4" s="12" t="e">
        <f t="shared" ref="J4:N4" si="16">#REF!</f>
        <v>#REF!</v>
      </c>
      <c r="K4" s="12" t="e">
        <f t="shared" ref="K4:N4" si="17">#REF!</f>
        <v>#REF!</v>
      </c>
      <c r="L4" s="12" t="e">
        <f t="shared" ref="L4:N4" si="18">#REF!</f>
        <v>#REF!</v>
      </c>
      <c r="M4" s="12" t="e">
        <f t="shared" ref="M4:N4" si="19">#REF!</f>
        <v>#REF!</v>
      </c>
      <c r="N4" s="12" t="e">
        <f t="shared" ref="N4" si="20">#REF!</f>
        <v>#REF!</v>
      </c>
    </row>
    <row r="5" spans="3:14" x14ac:dyDescent="0.25">
      <c r="C5" s="12" t="s">
        <v>8</v>
      </c>
      <c r="D5" s="13">
        <v>1</v>
      </c>
      <c r="E5" s="13">
        <v>1</v>
      </c>
      <c r="F5" s="13">
        <v>1</v>
      </c>
      <c r="G5" s="13" t="e">
        <f>#REF!/#REF!</f>
        <v>#REF!</v>
      </c>
      <c r="H5" s="13" t="e">
        <f t="shared" ref="H5:N5" si="21">#REF!/#REF!</f>
        <v>#REF!</v>
      </c>
      <c r="I5" s="13" t="e">
        <f t="shared" ref="I5:N5" si="22">#REF!/#REF!</f>
        <v>#REF!</v>
      </c>
      <c r="J5" s="13" t="e">
        <f t="shared" ref="J5:N5" si="23">#REF!/#REF!</f>
        <v>#REF!</v>
      </c>
      <c r="K5" s="13" t="e">
        <f t="shared" ref="K5:N5" si="24">#REF!/#REF!</f>
        <v>#REF!</v>
      </c>
      <c r="L5" s="13" t="e">
        <f t="shared" ref="L5:N5" si="25">#REF!/#REF!</f>
        <v>#REF!</v>
      </c>
      <c r="M5" s="13" t="e">
        <f t="shared" ref="M5:N5" si="26">#REF!/#REF!</f>
        <v>#REF!</v>
      </c>
      <c r="N5" s="13" t="e">
        <f t="shared" ref="N5" si="27">#REF!/#REF!</f>
        <v>#REF!</v>
      </c>
    </row>
    <row r="7" spans="3:14" x14ac:dyDescent="0.25">
      <c r="C7" s="12" t="s">
        <v>10</v>
      </c>
      <c r="D7" s="13" t="e">
        <f>SUMPRODUCT(#REF!,$DT$5:$DT$74)/$DT$3</f>
        <v>#REF!</v>
      </c>
      <c r="E7" s="13" t="e">
        <f t="shared" ref="E7:N7" si="28">SUMPRODUCT(#REF!,$DT$5:$DT$74)/$DT$3</f>
        <v>#REF!</v>
      </c>
      <c r="F7" s="13" t="e">
        <f t="shared" ref="F7:N7" si="29">SUMPRODUCT(#REF!,$DT$5:$DT$74)/$DT$3</f>
        <v>#REF!</v>
      </c>
      <c r="G7" s="13" t="e">
        <f t="shared" ref="G7:N7" si="30">SUMPRODUCT(#REF!,$DT$5:$DT$74)/$DT$3</f>
        <v>#REF!</v>
      </c>
      <c r="H7" s="13" t="e">
        <f t="shared" ref="H7:N7" si="31">SUMPRODUCT(#REF!,$DT$5:$DT$74)/$DT$3</f>
        <v>#REF!</v>
      </c>
      <c r="I7" s="13" t="e">
        <f t="shared" ref="I7:N7" si="32">SUMPRODUCT(#REF!,$DT$5:$DT$74)/$DT$3</f>
        <v>#REF!</v>
      </c>
      <c r="J7" s="13" t="e">
        <f t="shared" ref="J7:N7" si="33">SUMPRODUCT(#REF!,$DT$5:$DT$74)/$DT$3</f>
        <v>#REF!</v>
      </c>
      <c r="K7" s="13" t="e">
        <f t="shared" ref="K7:N7" si="34">SUMPRODUCT(#REF!,$DT$5:$DT$74)/$DT$3</f>
        <v>#REF!</v>
      </c>
      <c r="L7" s="13" t="e">
        <f t="shared" ref="L7:N7" si="35">SUMPRODUCT(#REF!,$DT$5:$DT$74)/$DT$3</f>
        <v>#REF!</v>
      </c>
      <c r="M7" s="13" t="e">
        <f t="shared" ref="M7:N7" si="36">SUMPRODUCT(#REF!,$DT$5:$DT$74)/$DT$3</f>
        <v>#REF!</v>
      </c>
      <c r="N7" s="13" t="e">
        <f t="shared" ref="N7" si="37">SUMPRODUCT(#REF!,$DT$5:$DT$74)/$DT$3</f>
        <v>#REF!</v>
      </c>
    </row>
    <row r="8" spans="3:14" x14ac:dyDescent="0.25">
      <c r="C8" s="12" t="s">
        <v>8</v>
      </c>
      <c r="D8" s="12" t="e">
        <f>D4</f>
        <v>#REF!</v>
      </c>
      <c r="E8" s="12" t="e">
        <f t="shared" ref="E8:N9" si="38">E4</f>
        <v>#REF!</v>
      </c>
      <c r="F8" s="12" t="e">
        <f t="shared" si="38"/>
        <v>#REF!</v>
      </c>
      <c r="G8" s="12" t="e">
        <f t="shared" si="38"/>
        <v>#REF!</v>
      </c>
      <c r="H8" s="12" t="e">
        <f t="shared" si="38"/>
        <v>#REF!</v>
      </c>
      <c r="I8" s="12" t="e">
        <f t="shared" si="38"/>
        <v>#REF!</v>
      </c>
      <c r="J8" s="12" t="e">
        <f t="shared" si="38"/>
        <v>#REF!</v>
      </c>
      <c r="K8" s="12" t="e">
        <f t="shared" si="38"/>
        <v>#REF!</v>
      </c>
      <c r="L8" s="12" t="e">
        <f t="shared" si="38"/>
        <v>#REF!</v>
      </c>
      <c r="M8" s="12" t="e">
        <f t="shared" si="38"/>
        <v>#REF!</v>
      </c>
      <c r="N8" s="12" t="e">
        <f t="shared" si="38"/>
        <v>#REF!</v>
      </c>
    </row>
    <row r="9" spans="3:14" x14ac:dyDescent="0.25">
      <c r="C9" s="12" t="s">
        <v>8</v>
      </c>
      <c r="D9" s="12">
        <f>D5</f>
        <v>1</v>
      </c>
      <c r="E9" s="12">
        <f t="shared" si="38"/>
        <v>1</v>
      </c>
      <c r="F9" s="12">
        <f t="shared" si="38"/>
        <v>1</v>
      </c>
      <c r="G9" s="12" t="e">
        <f t="shared" si="38"/>
        <v>#REF!</v>
      </c>
      <c r="H9" s="12" t="e">
        <f t="shared" si="38"/>
        <v>#REF!</v>
      </c>
      <c r="I9" s="12" t="e">
        <f t="shared" si="38"/>
        <v>#REF!</v>
      </c>
      <c r="J9" s="12" t="e">
        <f t="shared" si="38"/>
        <v>#REF!</v>
      </c>
      <c r="K9" s="12" t="e">
        <f t="shared" si="38"/>
        <v>#REF!</v>
      </c>
      <c r="L9" s="12" t="e">
        <f t="shared" si="38"/>
        <v>#REF!</v>
      </c>
      <c r="M9" s="12" t="e">
        <f t="shared" si="38"/>
        <v>#REF!</v>
      </c>
      <c r="N9" s="12" t="e">
        <f t="shared" si="38"/>
        <v>#REF!</v>
      </c>
    </row>
    <row r="20" spans="4:14" x14ac:dyDescent="0.25">
      <c r="D20" t="s">
        <v>18</v>
      </c>
      <c r="E20" t="s">
        <v>19</v>
      </c>
      <c r="F20" t="s">
        <v>20</v>
      </c>
    </row>
    <row r="21" spans="4:14" x14ac:dyDescent="0.25">
      <c r="D21">
        <v>1.638883806371237</v>
      </c>
      <c r="E21">
        <v>30.946815493939518</v>
      </c>
      <c r="F21">
        <v>-0.40894342211209089</v>
      </c>
      <c r="H21" t="e">
        <f>$DG$94*EXP(-H7*$DH$94+$DI$94)</f>
        <v>#REF!</v>
      </c>
      <c r="I21" t="e">
        <f t="shared" ref="I21:N21" si="39">$DG$94*EXP(-I7*$DH$94+$DI$94)</f>
        <v>#REF!</v>
      </c>
      <c r="J21" t="e">
        <f t="shared" si="39"/>
        <v>#REF!</v>
      </c>
      <c r="K21" t="e">
        <f t="shared" si="39"/>
        <v>#REF!</v>
      </c>
      <c r="L21" t="e">
        <f t="shared" si="39"/>
        <v>#REF!</v>
      </c>
      <c r="M21" t="e">
        <f t="shared" si="39"/>
        <v>#REF!</v>
      </c>
      <c r="N21" t="e">
        <f t="shared" si="39"/>
        <v>#REF!</v>
      </c>
    </row>
    <row r="22" spans="4:14" x14ac:dyDescent="0.25">
      <c r="H22" t="e">
        <f>(H9-H21)^2</f>
        <v>#REF!</v>
      </c>
      <c r="I22" t="e">
        <f>(I9-I21)^2</f>
        <v>#REF!</v>
      </c>
      <c r="J22" t="e">
        <f>(J9-J21)^2</f>
        <v>#REF!</v>
      </c>
      <c r="K22" t="e">
        <f>(K9-K21)^2</f>
        <v>#REF!</v>
      </c>
      <c r="L22" t="e">
        <f>(L9-L21)^2</f>
        <v>#REF!</v>
      </c>
      <c r="M22" t="e">
        <f>(M9-M21)^2</f>
        <v>#REF!</v>
      </c>
      <c r="N22" t="e">
        <f>(N9-N21)^2</f>
        <v>#REF!</v>
      </c>
    </row>
    <row r="23" spans="4:14" x14ac:dyDescent="0.25">
      <c r="H23" t="s">
        <v>12</v>
      </c>
      <c r="I23" t="e">
        <f>SUM(H22:N22)</f>
        <v>#REF!</v>
      </c>
    </row>
    <row r="26" spans="4:14" x14ac:dyDescent="0.25">
      <c r="H26" t="s">
        <v>13</v>
      </c>
      <c r="I26" s="23">
        <v>1.5139877044599261E-2</v>
      </c>
      <c r="J26">
        <f>$DG$94*EXP(-$DH$94*I26)</f>
        <v>0</v>
      </c>
      <c r="K26">
        <f>I26</f>
        <v>1.5139877044599261E-2</v>
      </c>
      <c r="L26" t="s">
        <v>16</v>
      </c>
      <c r="M26">
        <v>0</v>
      </c>
    </row>
    <row r="27" spans="4:14" x14ac:dyDescent="0.25">
      <c r="H27" t="s">
        <v>14</v>
      </c>
      <c r="I27" s="22">
        <v>3.5565658098568528E-2</v>
      </c>
      <c r="J27">
        <f>$DG$94*EXP(-$DH$94*I27)</f>
        <v>0</v>
      </c>
      <c r="K27">
        <f>I27-I26</f>
        <v>2.0425781053969267E-2</v>
      </c>
      <c r="L27" t="s">
        <v>16</v>
      </c>
      <c r="M27">
        <v>0.01</v>
      </c>
    </row>
    <row r="28" spans="4:14" x14ac:dyDescent="0.25">
      <c r="H28" t="s">
        <v>15</v>
      </c>
      <c r="I28" s="22">
        <v>6.7878863351424554E-2</v>
      </c>
      <c r="J28">
        <f>$DG$94*EXP(-$DH$94*I28)</f>
        <v>0</v>
      </c>
      <c r="K28">
        <f>I28-I27</f>
        <v>3.2313205252856025E-2</v>
      </c>
      <c r="L28" t="s">
        <v>16</v>
      </c>
      <c r="M28">
        <v>0.01</v>
      </c>
    </row>
    <row r="30" spans="4:14" x14ac:dyDescent="0.25">
      <c r="I30" t="s">
        <v>17</v>
      </c>
      <c r="J30">
        <f>I26*J26+J27*(I27-I26)+J28*(I28-I27)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pdf</vt:lpstr>
      <vt:lpstr>"cdf"</vt:lpstr>
      <vt:lpstr>cdf_normalized</vt:lpstr>
      <vt:lpstr>cdf_normalized_weighted</vt:lpstr>
      <vt:lpstr>Sheet2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Sverre Akersveen</dc:creator>
  <cp:lastModifiedBy>Sverre Akersveen</cp:lastModifiedBy>
  <dcterms:created xsi:type="dcterms:W3CDTF">2018-04-05T17:00:23Z</dcterms:created>
  <dcterms:modified xsi:type="dcterms:W3CDTF">2018-04-06T13:12:19Z</dcterms:modified>
</cp:coreProperties>
</file>