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tordhaflan/Dropbox/NTNU/Master/master-thesis/computational_study/"/>
    </mc:Choice>
  </mc:AlternateContent>
  <xr:revisionPtr revIDLastSave="0" documentId="13_ncr:1_{BD90F93F-962F-4D48-947B-90FD957671F4}" xr6:coauthVersionLast="45" xr6:coauthVersionMax="45" xr10:uidLastSave="{00000000-0000-0000-0000-000000000000}"/>
  <bookViews>
    <workbookView xWindow="0" yWindow="460" windowWidth="19200" windowHeight="20540" activeTab="2" xr2:uid="{00000000-000D-0000-FFFF-FFFF00000000}"/>
  </bookViews>
  <sheets>
    <sheet name="Comp study" sheetId="1" r:id="rId1"/>
    <sheet name="CS Test" sheetId="2" r:id="rId2"/>
    <sheet name="19-11 03.27" sheetId="3" r:id="rId3"/>
  </sheets>
  <definedNames>
    <definedName name="_xlnm._FilterDatabase" localSheetId="2" hidden="1">'19-11 03.27'!$A$1:$I$31</definedName>
    <definedName name="_xlnm._FilterDatabase" localSheetId="1" hidden="1">'CS Test'!$A$1:$G$91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3" i="2" l="1" a="1"/>
  <c r="R33" i="2" s="1"/>
  <c r="Q33" i="2" a="1"/>
  <c r="Q33" i="2" s="1"/>
  <c r="P33" i="2" a="1"/>
  <c r="P33" i="2" s="1"/>
  <c r="O33" i="2" a="1"/>
  <c r="O33" i="2" s="1"/>
  <c r="N33" i="2" a="1"/>
  <c r="N33" i="2" s="1"/>
  <c r="M33" i="2" a="1"/>
  <c r="M33" i="2" s="1"/>
  <c r="L33" i="2"/>
  <c r="R32" i="2" a="1"/>
  <c r="R32" i="2"/>
  <c r="Q32" i="2" a="1"/>
  <c r="Q32" i="2"/>
  <c r="P32" i="2" a="1"/>
  <c r="P32" i="2"/>
  <c r="O32" i="2" a="1"/>
  <c r="O32" i="2" s="1"/>
  <c r="N32" i="2" a="1"/>
  <c r="N32" i="2"/>
  <c r="M32" i="2" a="1"/>
  <c r="M32" i="2" s="1"/>
  <c r="L32" i="2"/>
  <c r="R31" i="2" a="1"/>
  <c r="R31" i="2" s="1"/>
  <c r="Q31" i="2" a="1"/>
  <c r="Q31" i="2" s="1"/>
  <c r="P31" i="2" a="1"/>
  <c r="P31" i="2" s="1"/>
  <c r="O31" i="2" a="1"/>
  <c r="O31" i="2" s="1"/>
  <c r="N31" i="2" a="1"/>
  <c r="N31" i="2" s="1"/>
  <c r="M31" i="2" a="1"/>
  <c r="M31" i="2" s="1"/>
  <c r="L31" i="2"/>
  <c r="R30" i="2" a="1"/>
  <c r="R30" i="2"/>
  <c r="Q30" i="2" a="1"/>
  <c r="Q30" i="2"/>
  <c r="P30" i="2" a="1"/>
  <c r="P30" i="2" s="1"/>
  <c r="O30" i="2" a="1"/>
  <c r="O30" i="2"/>
  <c r="N30" i="2" a="1"/>
  <c r="N30" i="2" s="1"/>
  <c r="M30" i="2" a="1"/>
  <c r="M30" i="2"/>
  <c r="L30" i="2"/>
  <c r="R29" i="2" a="1"/>
  <c r="R29" i="2" s="1"/>
  <c r="Q29" i="2" a="1"/>
  <c r="Q29" i="2" s="1"/>
  <c r="P29" i="2" a="1"/>
  <c r="P29" i="2" s="1"/>
  <c r="O29" i="2" a="1"/>
  <c r="O29" i="2" s="1"/>
  <c r="N29" i="2" a="1"/>
  <c r="N29" i="2" s="1"/>
  <c r="M29" i="2" a="1"/>
  <c r="M29" i="2" s="1"/>
  <c r="L29" i="2"/>
  <c r="R28" i="2" a="1"/>
  <c r="R28" i="2"/>
  <c r="Q28" i="2" a="1"/>
  <c r="Q28" i="2" s="1"/>
  <c r="P28" i="2" a="1"/>
  <c r="P28" i="2"/>
  <c r="O28" i="2" a="1"/>
  <c r="O28" i="2" s="1"/>
  <c r="N28" i="2" a="1"/>
  <c r="N28" i="2"/>
  <c r="M28" i="2" a="1"/>
  <c r="M28" i="2"/>
  <c r="L28" i="2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L27" i="2"/>
  <c r="R26" i="2" a="1"/>
  <c r="R26" i="2" s="1"/>
  <c r="Q26" i="2" a="1"/>
  <c r="Q26" i="2"/>
  <c r="P26" i="2" a="1"/>
  <c r="P26" i="2" s="1"/>
  <c r="O26" i="2" a="1"/>
  <c r="O26" i="2"/>
  <c r="N26" i="2" a="1"/>
  <c r="N26" i="2" s="1"/>
  <c r="M26" i="2" a="1"/>
  <c r="M26" i="2"/>
  <c r="L26" i="2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M25" i="2" a="1"/>
  <c r="M25" i="2" s="1"/>
  <c r="L25" i="2"/>
  <c r="R24" i="2" a="1"/>
  <c r="R24" i="2"/>
  <c r="Q24" i="2" a="1"/>
  <c r="Q24" i="2" s="1"/>
  <c r="P24" i="2" a="1"/>
  <c r="P24" i="2"/>
  <c r="O24" i="2" a="1"/>
  <c r="O24" i="2" s="1"/>
  <c r="N24" i="2" a="1"/>
  <c r="N24" i="2"/>
  <c r="M24" i="2" a="1"/>
  <c r="M24" i="2" s="1"/>
  <c r="L24" i="2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L23" i="2"/>
  <c r="R22" i="2" a="1"/>
  <c r="R22" i="2" s="1"/>
  <c r="Q22" i="2" a="1"/>
  <c r="Q22" i="2"/>
  <c r="P22" i="2" a="1"/>
  <c r="P22" i="2" s="1"/>
  <c r="O22" i="2" a="1"/>
  <c r="O22" i="2"/>
  <c r="N22" i="2" a="1"/>
  <c r="N22" i="2" s="1"/>
  <c r="M22" i="2" a="1"/>
  <c r="M22" i="2"/>
  <c r="L22" i="2"/>
  <c r="R21" i="2" a="1"/>
  <c r="R21" i="2" s="1"/>
  <c r="Q21" i="2" a="1"/>
  <c r="Q21" i="2" s="1"/>
  <c r="P21" i="2" a="1"/>
  <c r="P21" i="2" s="1"/>
  <c r="O21" i="2" a="1"/>
  <c r="O21" i="2" s="1"/>
  <c r="N21" i="2" a="1"/>
  <c r="N21" i="2" s="1"/>
  <c r="M21" i="2" a="1"/>
  <c r="M21" i="2" s="1"/>
  <c r="L21" i="2"/>
  <c r="R20" i="2" a="1"/>
  <c r="R20" i="2"/>
  <c r="Q20" i="2" a="1"/>
  <c r="Q20" i="2" s="1"/>
  <c r="P20" i="2" a="1"/>
  <c r="P20" i="2"/>
  <c r="O20" i="2" a="1"/>
  <c r="O20" i="2" s="1"/>
  <c r="N20" i="2" a="1"/>
  <c r="N20" i="2"/>
  <c r="M20" i="2" a="1"/>
  <c r="M20" i="2" s="1"/>
  <c r="L20" i="2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L19" i="2"/>
  <c r="R18" i="2" a="1"/>
  <c r="R18" i="2" s="1"/>
  <c r="Q18" i="2" a="1"/>
  <c r="Q18" i="2"/>
  <c r="P18" i="2" a="1"/>
  <c r="P18" i="2" s="1"/>
  <c r="O18" i="2" a="1"/>
  <c r="O18" i="2"/>
  <c r="N18" i="2" a="1"/>
  <c r="N18" i="2" s="1"/>
  <c r="M18" i="2" a="1"/>
  <c r="M18" i="2"/>
  <c r="L18" i="2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/>
  <c r="R16" i="2" a="1"/>
  <c r="R16" i="2"/>
  <c r="Q16" i="2" a="1"/>
  <c r="Q16" i="2" s="1"/>
  <c r="P16" i="2" a="1"/>
  <c r="P16" i="2"/>
  <c r="O16" i="2" a="1"/>
  <c r="O16" i="2" s="1"/>
  <c r="N16" i="2" a="1"/>
  <c r="N16" i="2"/>
  <c r="M16" i="2" a="1"/>
  <c r="M16" i="2" s="1"/>
  <c r="L16" i="2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/>
  <c r="R14" i="2" a="1"/>
  <c r="R14" i="2" s="1"/>
  <c r="Q14" i="2" a="1"/>
  <c r="Q14" i="2"/>
  <c r="P14" i="2" a="1"/>
  <c r="P14" i="2"/>
  <c r="O14" i="2" a="1"/>
  <c r="O14" i="2"/>
  <c r="N14" i="2" a="1"/>
  <c r="N14" i="2" s="1"/>
  <c r="M14" i="2" a="1"/>
  <c r="M14" i="2"/>
  <c r="L14" i="2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/>
  <c r="R12" i="2" a="1"/>
  <c r="R12" i="2"/>
  <c r="Q12" i="2" a="1"/>
  <c r="Q12" i="2"/>
  <c r="P12" i="2" a="1"/>
  <c r="P12" i="2"/>
  <c r="O12" i="2" a="1"/>
  <c r="O12" i="2" s="1"/>
  <c r="N12" i="2" a="1"/>
  <c r="N12" i="2"/>
  <c r="M12" i="2" a="1"/>
  <c r="M12" i="2" s="1"/>
  <c r="L12" i="2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/>
  <c r="R10" i="2" a="1"/>
  <c r="R10" i="2"/>
  <c r="Q10" i="2" a="1"/>
  <c r="Q10" i="2"/>
  <c r="P10" i="2" a="1"/>
  <c r="P10" i="2" s="1"/>
  <c r="O10" i="2" a="1"/>
  <c r="O10" i="2" s="1"/>
  <c r="N10" i="2" a="1"/>
  <c r="N10" i="2" s="1"/>
  <c r="M10" i="2" a="1"/>
  <c r="M10" i="2"/>
  <c r="L10" i="2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/>
  <c r="R8" i="2" a="1"/>
  <c r="R8" i="2"/>
  <c r="Q8" i="2" a="1"/>
  <c r="Q8" i="2" s="1"/>
  <c r="P8" i="2" a="1"/>
  <c r="P8" i="2" s="1"/>
  <c r="O8" i="2" a="1"/>
  <c r="O8" i="2" s="1"/>
  <c r="N8" i="2" a="1"/>
  <c r="N8" i="2"/>
  <c r="M8" i="2" a="1"/>
  <c r="M8" i="2"/>
  <c r="L8" i="2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/>
  <c r="R6" i="2" a="1"/>
  <c r="R6" i="2" s="1"/>
  <c r="Q6" i="2" a="1"/>
  <c r="Q6" i="2" s="1"/>
  <c r="P6" i="2" a="1"/>
  <c r="P6" i="2" s="1"/>
  <c r="O6" i="2" a="1"/>
  <c r="O6" i="2"/>
  <c r="N6" i="2" a="1"/>
  <c r="N6" i="2"/>
  <c r="M6" i="2" a="1"/>
  <c r="M6" i="2"/>
  <c r="L6" i="2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/>
</calcChain>
</file>

<file path=xl/sharedStrings.xml><?xml version="1.0" encoding="utf-8"?>
<sst xmlns="http://schemas.openxmlformats.org/spreadsheetml/2006/main" count="29" uniqueCount="11">
  <si>
    <t>Zones</t>
  </si>
  <si>
    <t>Nodes per zone</t>
  </si>
  <si>
    <t>Number of vehicles</t>
  </si>
  <si>
    <t>T_max</t>
  </si>
  <si>
    <t>Solution time</t>
  </si>
  <si>
    <t>Gap</t>
  </si>
  <si>
    <t>Time horizont</t>
  </si>
  <si>
    <t>Scooters/zone</t>
  </si>
  <si>
    <t>Scooters</t>
  </si>
  <si>
    <t>Visit Percentage</t>
  </si>
  <si>
    <t>Obj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</si>
</sst>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\V\ \=\ 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/>
    <xf numFmtId="9" fontId="0" fillId="0" borderId="3" xfId="1" applyFont="1" applyBorder="1"/>
    <xf numFmtId="9" fontId="0" fillId="0" borderId="9" xfId="1" applyFont="1" applyBorder="1"/>
    <xf numFmtId="9" fontId="0" fillId="0" borderId="4" xfId="1" applyFont="1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/>
    <xf numFmtId="0" fontId="5" fillId="0" borderId="6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0" fontId="6" fillId="0" borderId="12" xfId="0" applyFont="1" applyBorder="1" applyAlignment="1">
      <alignment horizontal="center" vertical="top"/>
    </xf>
    <xf numFmtId="9" fontId="2" fillId="0" borderId="0" xfId="1"/>
    <xf numFmtId="165" fontId="2" fillId="0" borderId="0" xfId="1" applyNumberFormat="1"/>
    <xf numFmtId="0" fontId="0" fillId="0" borderId="1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6" fontId="4" fillId="0" borderId="10" xfId="0" applyNumberFormat="1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zoomScale="125" workbookViewId="0">
      <selection activeCell="I22" sqref="I22"/>
    </sheetView>
  </sheetViews>
  <sheetFormatPr baseColWidth="10" defaultColWidth="8.83203125" defaultRowHeight="15" x14ac:dyDescent="0.2"/>
  <cols>
    <col min="3" max="3" width="13" style="5" bestFit="1" customWidth="1"/>
    <col min="4" max="4" width="16" style="5" bestFit="1" customWidth="1"/>
    <col min="5" max="5" width="6" style="5" bestFit="1" customWidth="1"/>
    <col min="6" max="6" width="11.6640625" style="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2</v>
      </c>
      <c r="C2">
        <v>7</v>
      </c>
      <c r="D2">
        <v>1</v>
      </c>
      <c r="E2">
        <v>20</v>
      </c>
      <c r="F2">
        <v>300.01441999999997</v>
      </c>
      <c r="G2">
        <v>0.17274</v>
      </c>
    </row>
    <row r="3" spans="1:7" x14ac:dyDescent="0.2">
      <c r="A3" s="1">
        <v>1</v>
      </c>
      <c r="B3">
        <v>2</v>
      </c>
      <c r="C3">
        <v>5</v>
      </c>
      <c r="D3">
        <v>2</v>
      </c>
      <c r="E3">
        <v>60</v>
      </c>
      <c r="F3">
        <v>300.01488000000001</v>
      </c>
      <c r="G3">
        <v>0.12731000000000001</v>
      </c>
    </row>
    <row r="4" spans="1:7" x14ac:dyDescent="0.2">
      <c r="A4" s="1">
        <v>2</v>
      </c>
      <c r="B4">
        <v>2</v>
      </c>
      <c r="C4">
        <v>6</v>
      </c>
      <c r="D4">
        <v>3</v>
      </c>
      <c r="E4">
        <v>40</v>
      </c>
      <c r="F4">
        <v>300.02685000000002</v>
      </c>
      <c r="G4">
        <v>1.6250000000000001E-2</v>
      </c>
    </row>
    <row r="5" spans="1:7" x14ac:dyDescent="0.2">
      <c r="A5" s="1">
        <v>3</v>
      </c>
      <c r="B5">
        <v>2</v>
      </c>
      <c r="C5">
        <v>2</v>
      </c>
      <c r="D5">
        <v>3</v>
      </c>
      <c r="E5">
        <v>40</v>
      </c>
      <c r="F5">
        <v>1.404E-2</v>
      </c>
      <c r="G5">
        <v>0</v>
      </c>
    </row>
    <row r="6" spans="1:7" x14ac:dyDescent="0.2">
      <c r="A6" s="1">
        <v>4</v>
      </c>
      <c r="B6">
        <v>2</v>
      </c>
      <c r="C6">
        <v>3</v>
      </c>
      <c r="D6">
        <v>1</v>
      </c>
      <c r="E6">
        <v>20</v>
      </c>
      <c r="F6">
        <v>0.27124999999999999</v>
      </c>
      <c r="G6">
        <v>0</v>
      </c>
    </row>
    <row r="7" spans="1:7" x14ac:dyDescent="0.2">
      <c r="A7" s="1">
        <v>5</v>
      </c>
      <c r="B7">
        <v>2</v>
      </c>
      <c r="C7">
        <v>4</v>
      </c>
      <c r="D7">
        <v>2</v>
      </c>
      <c r="E7">
        <v>30</v>
      </c>
      <c r="F7">
        <v>6.4286899999999996</v>
      </c>
      <c r="G7">
        <v>0</v>
      </c>
    </row>
    <row r="8" spans="1:7" x14ac:dyDescent="0.2">
      <c r="A8" s="1">
        <v>6</v>
      </c>
      <c r="B8">
        <v>2</v>
      </c>
      <c r="C8">
        <v>7</v>
      </c>
      <c r="D8">
        <v>2</v>
      </c>
      <c r="E8">
        <v>50</v>
      </c>
      <c r="F8">
        <v>300.02773000000002</v>
      </c>
      <c r="G8">
        <v>0.30647999999999997</v>
      </c>
    </row>
    <row r="9" spans="1:7" x14ac:dyDescent="0.2">
      <c r="A9" s="1">
        <v>7</v>
      </c>
      <c r="B9">
        <v>2</v>
      </c>
      <c r="C9">
        <v>4</v>
      </c>
      <c r="D9">
        <v>1</v>
      </c>
      <c r="E9">
        <v>40</v>
      </c>
      <c r="F9">
        <v>300.00767000000002</v>
      </c>
      <c r="G9">
        <v>5.5809999999999998E-2</v>
      </c>
    </row>
    <row r="10" spans="1:7" x14ac:dyDescent="0.2">
      <c r="A10" s="1">
        <v>8</v>
      </c>
      <c r="B10">
        <v>2</v>
      </c>
      <c r="C10">
        <v>3</v>
      </c>
      <c r="D10">
        <v>2</v>
      </c>
      <c r="E10">
        <v>50</v>
      </c>
      <c r="F10">
        <v>0.29248000000000002</v>
      </c>
      <c r="G10">
        <v>0</v>
      </c>
    </row>
    <row r="11" spans="1:7" x14ac:dyDescent="0.2">
      <c r="A11" s="1">
        <v>9</v>
      </c>
      <c r="B11">
        <v>2</v>
      </c>
      <c r="C11">
        <v>5</v>
      </c>
      <c r="D11">
        <v>3</v>
      </c>
      <c r="E11">
        <v>20</v>
      </c>
      <c r="F11">
        <v>77.459050000000005</v>
      </c>
      <c r="G11">
        <v>0</v>
      </c>
    </row>
    <row r="12" spans="1:7" x14ac:dyDescent="0.2">
      <c r="A12" s="1">
        <v>10</v>
      </c>
      <c r="B12">
        <v>2</v>
      </c>
      <c r="C12">
        <v>3</v>
      </c>
      <c r="D12">
        <v>1</v>
      </c>
      <c r="E12">
        <v>40</v>
      </c>
      <c r="F12">
        <v>0.2414</v>
      </c>
      <c r="G12">
        <v>0</v>
      </c>
    </row>
    <row r="13" spans="1:7" x14ac:dyDescent="0.2">
      <c r="A13" s="1">
        <v>11</v>
      </c>
      <c r="B13">
        <v>2</v>
      </c>
      <c r="C13">
        <v>4</v>
      </c>
      <c r="D13">
        <v>2</v>
      </c>
      <c r="E13">
        <v>50</v>
      </c>
      <c r="F13">
        <v>300.01096000000001</v>
      </c>
      <c r="G13">
        <v>2.8729999999999999E-2</v>
      </c>
    </row>
    <row r="14" spans="1:7" x14ac:dyDescent="0.2">
      <c r="A14" s="1">
        <v>12</v>
      </c>
      <c r="B14">
        <v>2</v>
      </c>
      <c r="C14">
        <v>2</v>
      </c>
      <c r="D14">
        <v>3</v>
      </c>
      <c r="E14">
        <v>20</v>
      </c>
      <c r="F14">
        <v>1.2789999999999999E-2</v>
      </c>
      <c r="G14">
        <v>0</v>
      </c>
    </row>
    <row r="15" spans="1:7" x14ac:dyDescent="0.2">
      <c r="A15" s="1">
        <v>13</v>
      </c>
      <c r="B15">
        <v>2</v>
      </c>
      <c r="C15">
        <v>6</v>
      </c>
      <c r="D15">
        <v>3</v>
      </c>
      <c r="E15">
        <v>20</v>
      </c>
      <c r="F15">
        <v>300.01533000000001</v>
      </c>
      <c r="G15">
        <v>0.19075</v>
      </c>
    </row>
    <row r="16" spans="1:7" x14ac:dyDescent="0.2">
      <c r="A16" s="1">
        <v>14</v>
      </c>
      <c r="B16">
        <v>2</v>
      </c>
      <c r="C16">
        <v>7</v>
      </c>
      <c r="D16">
        <v>1</v>
      </c>
      <c r="E16">
        <v>40</v>
      </c>
      <c r="F16">
        <v>300.01961</v>
      </c>
      <c r="G16">
        <v>0.39058999999999999</v>
      </c>
    </row>
    <row r="17" spans="1:7" x14ac:dyDescent="0.2">
      <c r="A17" s="1">
        <v>15</v>
      </c>
      <c r="B17">
        <v>2</v>
      </c>
      <c r="C17">
        <v>5</v>
      </c>
      <c r="D17">
        <v>3</v>
      </c>
      <c r="E17">
        <v>40</v>
      </c>
      <c r="F17">
        <v>300.04050999999998</v>
      </c>
      <c r="G17">
        <v>1.01E-3</v>
      </c>
    </row>
    <row r="18" spans="1:7" x14ac:dyDescent="0.2">
      <c r="A18" s="1">
        <v>16</v>
      </c>
      <c r="B18">
        <v>2</v>
      </c>
      <c r="C18">
        <v>6</v>
      </c>
      <c r="D18">
        <v>2</v>
      </c>
      <c r="E18">
        <v>60</v>
      </c>
      <c r="F18">
        <v>300.01537999999999</v>
      </c>
      <c r="G18">
        <v>0.25947999999999999</v>
      </c>
    </row>
    <row r="19" spans="1:7" x14ac:dyDescent="0.2">
      <c r="A19" s="1">
        <v>17</v>
      </c>
      <c r="B19">
        <v>2</v>
      </c>
      <c r="C19">
        <v>4</v>
      </c>
      <c r="D19">
        <v>1</v>
      </c>
      <c r="E19">
        <v>20</v>
      </c>
      <c r="F19">
        <v>0.44366</v>
      </c>
      <c r="G19">
        <v>0</v>
      </c>
    </row>
    <row r="20" spans="1:7" x14ac:dyDescent="0.2">
      <c r="A20" s="1">
        <v>18</v>
      </c>
      <c r="B20">
        <v>2</v>
      </c>
      <c r="C20">
        <v>3</v>
      </c>
      <c r="D20">
        <v>2</v>
      </c>
      <c r="E20">
        <v>30</v>
      </c>
      <c r="F20">
        <v>1.5492699999999999</v>
      </c>
      <c r="G20">
        <v>0</v>
      </c>
    </row>
    <row r="21" spans="1:7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>
        <v>0.37308999999999998</v>
      </c>
    </row>
    <row r="22" spans="1:7" x14ac:dyDescent="0.2">
      <c r="A22" s="1">
        <v>20</v>
      </c>
      <c r="B22">
        <v>2</v>
      </c>
      <c r="C22">
        <v>2</v>
      </c>
      <c r="D22">
        <v>2</v>
      </c>
      <c r="E22">
        <v>60</v>
      </c>
      <c r="F22">
        <v>7.0800000000000004E-3</v>
      </c>
      <c r="G22">
        <v>0</v>
      </c>
    </row>
    <row r="23" spans="1:7" x14ac:dyDescent="0.2">
      <c r="A23" s="1">
        <v>21</v>
      </c>
      <c r="B23">
        <v>2</v>
      </c>
      <c r="C23">
        <v>7</v>
      </c>
      <c r="D23">
        <v>1</v>
      </c>
      <c r="E23">
        <v>30</v>
      </c>
      <c r="F23">
        <v>300.01542000000001</v>
      </c>
      <c r="G23">
        <v>0.56025999999999998</v>
      </c>
    </row>
    <row r="24" spans="1:7" x14ac:dyDescent="0.2">
      <c r="A24" s="1">
        <v>22</v>
      </c>
      <c r="B24">
        <v>2</v>
      </c>
      <c r="C24">
        <v>2</v>
      </c>
      <c r="D24">
        <v>1</v>
      </c>
      <c r="E24">
        <v>60</v>
      </c>
      <c r="F24">
        <v>7.0299999999999998E-3</v>
      </c>
      <c r="G24">
        <v>0</v>
      </c>
    </row>
    <row r="25" spans="1:7" x14ac:dyDescent="0.2">
      <c r="A25" s="1">
        <v>23</v>
      </c>
      <c r="B25">
        <v>2</v>
      </c>
      <c r="C25">
        <v>6</v>
      </c>
      <c r="D25">
        <v>3</v>
      </c>
      <c r="E25">
        <v>50</v>
      </c>
      <c r="F25">
        <v>300.02186</v>
      </c>
      <c r="G25">
        <v>1.6250000000000001E-2</v>
      </c>
    </row>
    <row r="26" spans="1:7" x14ac:dyDescent="0.2">
      <c r="A26" s="1">
        <v>24</v>
      </c>
      <c r="B26">
        <v>2</v>
      </c>
      <c r="C26">
        <v>6</v>
      </c>
      <c r="D26">
        <v>1</v>
      </c>
      <c r="E26">
        <v>60</v>
      </c>
      <c r="F26">
        <v>300.00977</v>
      </c>
      <c r="G26">
        <v>0.33960000000000001</v>
      </c>
    </row>
    <row r="27" spans="1:7" x14ac:dyDescent="0.2">
      <c r="A27" s="1">
        <v>25</v>
      </c>
      <c r="B27">
        <v>2</v>
      </c>
      <c r="C27">
        <v>2</v>
      </c>
      <c r="D27">
        <v>3</v>
      </c>
      <c r="E27">
        <v>50</v>
      </c>
      <c r="F27">
        <v>1.1220000000000001E-2</v>
      </c>
      <c r="G27">
        <v>0</v>
      </c>
    </row>
    <row r="28" spans="1:7" x14ac:dyDescent="0.2">
      <c r="A28" s="1">
        <v>26</v>
      </c>
      <c r="B28">
        <v>2</v>
      </c>
      <c r="C28">
        <v>3</v>
      </c>
      <c r="D28">
        <v>1</v>
      </c>
      <c r="E28">
        <v>30</v>
      </c>
      <c r="F28">
        <v>0.20974000000000001</v>
      </c>
      <c r="G28">
        <v>0</v>
      </c>
    </row>
    <row r="29" spans="1:7" x14ac:dyDescent="0.2">
      <c r="A29" s="1">
        <v>27</v>
      </c>
      <c r="B29">
        <v>2</v>
      </c>
      <c r="C29">
        <v>4</v>
      </c>
      <c r="D29">
        <v>2</v>
      </c>
      <c r="E29">
        <v>20</v>
      </c>
      <c r="F29">
        <v>1.4904299999999999</v>
      </c>
      <c r="G29">
        <v>0</v>
      </c>
    </row>
    <row r="30" spans="1:7" x14ac:dyDescent="0.2">
      <c r="A30" s="1">
        <v>28</v>
      </c>
      <c r="B30">
        <v>2</v>
      </c>
      <c r="C30">
        <v>7</v>
      </c>
      <c r="D30">
        <v>2</v>
      </c>
      <c r="E30">
        <v>40</v>
      </c>
      <c r="F30">
        <v>300.01844999999997</v>
      </c>
      <c r="G30">
        <v>0.30647999999999997</v>
      </c>
    </row>
    <row r="31" spans="1:7" x14ac:dyDescent="0.2">
      <c r="A31" s="1">
        <v>29</v>
      </c>
      <c r="B31">
        <v>2</v>
      </c>
      <c r="C31">
        <v>4</v>
      </c>
      <c r="D31">
        <v>3</v>
      </c>
      <c r="E31">
        <v>60</v>
      </c>
      <c r="F31">
        <v>0.15618000000000001</v>
      </c>
      <c r="G31">
        <v>0</v>
      </c>
    </row>
    <row r="32" spans="1:7" x14ac:dyDescent="0.2">
      <c r="A32" s="1">
        <v>30</v>
      </c>
      <c r="B32">
        <v>2</v>
      </c>
      <c r="C32">
        <v>4</v>
      </c>
      <c r="D32">
        <v>1</v>
      </c>
      <c r="E32">
        <v>50</v>
      </c>
      <c r="F32">
        <v>300.01483000000002</v>
      </c>
      <c r="G32">
        <v>0.10256</v>
      </c>
    </row>
    <row r="33" spans="1:7" x14ac:dyDescent="0.2">
      <c r="A33" s="1">
        <v>31</v>
      </c>
      <c r="B33">
        <v>2</v>
      </c>
      <c r="C33">
        <v>3</v>
      </c>
      <c r="D33">
        <v>2</v>
      </c>
      <c r="E33">
        <v>40</v>
      </c>
      <c r="F33">
        <v>9.8320000000000005E-2</v>
      </c>
      <c r="G33">
        <v>0</v>
      </c>
    </row>
    <row r="34" spans="1:7" x14ac:dyDescent="0.2">
      <c r="A34" s="1">
        <v>32</v>
      </c>
      <c r="B34">
        <v>2</v>
      </c>
      <c r="C34">
        <v>5</v>
      </c>
      <c r="D34">
        <v>3</v>
      </c>
      <c r="E34">
        <v>30</v>
      </c>
      <c r="F34">
        <v>300.01375999999999</v>
      </c>
      <c r="G34">
        <v>6.0600000000000003E-3</v>
      </c>
    </row>
    <row r="35" spans="1:7" x14ac:dyDescent="0.2">
      <c r="A35" s="1">
        <v>33</v>
      </c>
      <c r="B35">
        <v>2</v>
      </c>
      <c r="C35">
        <v>3</v>
      </c>
      <c r="D35">
        <v>1</v>
      </c>
      <c r="E35">
        <v>50</v>
      </c>
      <c r="F35">
        <v>261.56679000000003</v>
      </c>
      <c r="G35">
        <v>0</v>
      </c>
    </row>
    <row r="36" spans="1:7" x14ac:dyDescent="0.2">
      <c r="A36" s="1">
        <v>34</v>
      </c>
      <c r="B36">
        <v>2</v>
      </c>
      <c r="C36">
        <v>7</v>
      </c>
      <c r="D36">
        <v>3</v>
      </c>
      <c r="E36">
        <v>60</v>
      </c>
      <c r="F36">
        <v>300.02677999999997</v>
      </c>
      <c r="G36">
        <v>7.8380000000000005E-2</v>
      </c>
    </row>
    <row r="37" spans="1:7" x14ac:dyDescent="0.2">
      <c r="A37" s="1">
        <v>35</v>
      </c>
      <c r="B37">
        <v>2</v>
      </c>
      <c r="C37">
        <v>4</v>
      </c>
      <c r="D37">
        <v>2</v>
      </c>
      <c r="E37">
        <v>40</v>
      </c>
      <c r="F37">
        <v>300.07324999999997</v>
      </c>
      <c r="G37">
        <v>2.8729999999999999E-2</v>
      </c>
    </row>
    <row r="38" spans="1:7" x14ac:dyDescent="0.2">
      <c r="A38" s="1">
        <v>36</v>
      </c>
      <c r="B38">
        <v>2</v>
      </c>
      <c r="C38">
        <v>2</v>
      </c>
      <c r="D38">
        <v>3</v>
      </c>
      <c r="E38">
        <v>30</v>
      </c>
      <c r="F38">
        <v>1.401E-2</v>
      </c>
      <c r="G38">
        <v>0</v>
      </c>
    </row>
    <row r="39" spans="1:7" x14ac:dyDescent="0.2">
      <c r="A39" s="1">
        <v>37</v>
      </c>
      <c r="B39">
        <v>2</v>
      </c>
      <c r="C39">
        <v>6</v>
      </c>
      <c r="D39">
        <v>3</v>
      </c>
      <c r="E39">
        <v>30</v>
      </c>
      <c r="F39">
        <v>300.01792999999998</v>
      </c>
      <c r="G39">
        <v>2.3050000000000001E-2</v>
      </c>
    </row>
    <row r="40" spans="1:7" x14ac:dyDescent="0.2">
      <c r="A40" s="1">
        <v>38</v>
      </c>
      <c r="B40">
        <v>2</v>
      </c>
      <c r="C40">
        <v>7</v>
      </c>
      <c r="D40">
        <v>1</v>
      </c>
      <c r="E40">
        <v>50</v>
      </c>
      <c r="F40">
        <v>300.01513</v>
      </c>
      <c r="G40">
        <v>0.40153</v>
      </c>
    </row>
    <row r="41" spans="1:7" x14ac:dyDescent="0.2">
      <c r="A41" s="1">
        <v>39</v>
      </c>
      <c r="B41">
        <v>2</v>
      </c>
      <c r="C41">
        <v>3</v>
      </c>
      <c r="D41">
        <v>3</v>
      </c>
      <c r="E41">
        <v>60</v>
      </c>
      <c r="F41">
        <v>3.2820000000000002E-2</v>
      </c>
      <c r="G41">
        <v>0</v>
      </c>
    </row>
    <row r="42" spans="1:7" x14ac:dyDescent="0.2">
      <c r="A42" s="1">
        <v>40</v>
      </c>
      <c r="B42">
        <v>2</v>
      </c>
      <c r="C42">
        <v>5</v>
      </c>
      <c r="D42">
        <v>3</v>
      </c>
      <c r="E42">
        <v>50</v>
      </c>
      <c r="F42">
        <v>300.04074000000003</v>
      </c>
      <c r="G42">
        <v>1.01E-3</v>
      </c>
    </row>
    <row r="43" spans="1:7" x14ac:dyDescent="0.2">
      <c r="A43" s="1">
        <v>41</v>
      </c>
      <c r="B43">
        <v>2</v>
      </c>
      <c r="C43">
        <v>4</v>
      </c>
      <c r="D43">
        <v>1</v>
      </c>
      <c r="E43">
        <v>30</v>
      </c>
      <c r="F43">
        <v>1.0864799999999999</v>
      </c>
      <c r="G43">
        <v>0</v>
      </c>
    </row>
    <row r="44" spans="1:7" x14ac:dyDescent="0.2">
      <c r="A44" s="1">
        <v>42</v>
      </c>
      <c r="B44">
        <v>2</v>
      </c>
      <c r="C44">
        <v>3</v>
      </c>
      <c r="D44">
        <v>2</v>
      </c>
      <c r="E44">
        <v>20</v>
      </c>
      <c r="F44">
        <v>0.64436000000000004</v>
      </c>
      <c r="G44">
        <v>0</v>
      </c>
    </row>
    <row r="45" spans="1:7" x14ac:dyDescent="0.2">
      <c r="A45" s="1">
        <v>43</v>
      </c>
      <c r="B45">
        <v>2</v>
      </c>
      <c r="C45">
        <v>7</v>
      </c>
      <c r="D45">
        <v>2</v>
      </c>
      <c r="E45">
        <v>20</v>
      </c>
      <c r="F45">
        <v>297.22269</v>
      </c>
      <c r="G45">
        <v>0</v>
      </c>
    </row>
    <row r="46" spans="1:7" x14ac:dyDescent="0.2">
      <c r="A46" s="1">
        <v>44</v>
      </c>
      <c r="B46">
        <v>2</v>
      </c>
      <c r="C46">
        <v>5</v>
      </c>
      <c r="D46">
        <v>1</v>
      </c>
      <c r="E46">
        <v>60</v>
      </c>
      <c r="F46">
        <v>300.00841000000003</v>
      </c>
      <c r="G46">
        <v>0.23433000000000001</v>
      </c>
    </row>
    <row r="47" spans="1:7" x14ac:dyDescent="0.2">
      <c r="A47" s="1">
        <v>45</v>
      </c>
      <c r="B47">
        <v>2</v>
      </c>
      <c r="C47">
        <v>6</v>
      </c>
      <c r="D47">
        <v>1</v>
      </c>
      <c r="E47">
        <v>50</v>
      </c>
      <c r="F47">
        <v>300.01089999999999</v>
      </c>
      <c r="G47">
        <v>0.33960000000000001</v>
      </c>
    </row>
    <row r="48" spans="1:7" x14ac:dyDescent="0.2">
      <c r="A48" s="1">
        <v>46</v>
      </c>
      <c r="B48">
        <v>2</v>
      </c>
      <c r="C48">
        <v>2</v>
      </c>
      <c r="D48">
        <v>3</v>
      </c>
      <c r="E48">
        <v>60</v>
      </c>
      <c r="F48">
        <v>1.1809999999999999E-2</v>
      </c>
      <c r="G48">
        <v>0</v>
      </c>
    </row>
    <row r="49" spans="1:7" x14ac:dyDescent="0.2">
      <c r="A49" s="1">
        <v>47</v>
      </c>
      <c r="B49">
        <v>2</v>
      </c>
      <c r="C49">
        <v>7</v>
      </c>
      <c r="D49">
        <v>3</v>
      </c>
      <c r="E49">
        <v>30</v>
      </c>
      <c r="F49">
        <v>300.02366000000001</v>
      </c>
      <c r="G49">
        <v>7.9079999999999998E-2</v>
      </c>
    </row>
    <row r="50" spans="1:7" x14ac:dyDescent="0.2">
      <c r="A50" s="1">
        <v>48</v>
      </c>
      <c r="B50">
        <v>2</v>
      </c>
      <c r="C50">
        <v>3</v>
      </c>
      <c r="D50">
        <v>3</v>
      </c>
      <c r="E50">
        <v>30</v>
      </c>
      <c r="F50">
        <v>0.48616999999999999</v>
      </c>
      <c r="G50">
        <v>0</v>
      </c>
    </row>
    <row r="51" spans="1:7" x14ac:dyDescent="0.2">
      <c r="A51" s="1">
        <v>49</v>
      </c>
      <c r="B51">
        <v>2</v>
      </c>
      <c r="C51">
        <v>2</v>
      </c>
      <c r="D51">
        <v>1</v>
      </c>
      <c r="E51">
        <v>50</v>
      </c>
      <c r="F51">
        <v>3.98E-3</v>
      </c>
      <c r="G51">
        <v>0</v>
      </c>
    </row>
    <row r="52" spans="1:7" x14ac:dyDescent="0.2">
      <c r="A52" s="1">
        <v>50</v>
      </c>
      <c r="B52">
        <v>2</v>
      </c>
      <c r="C52">
        <v>6</v>
      </c>
      <c r="D52">
        <v>3</v>
      </c>
      <c r="E52">
        <v>60</v>
      </c>
      <c r="F52">
        <v>300.02845000000002</v>
      </c>
      <c r="G52">
        <v>1.6250000000000001E-2</v>
      </c>
    </row>
    <row r="53" spans="1:7" x14ac:dyDescent="0.2">
      <c r="A53" s="1">
        <v>51</v>
      </c>
      <c r="B53">
        <v>2</v>
      </c>
      <c r="C53">
        <v>5</v>
      </c>
      <c r="D53">
        <v>2</v>
      </c>
      <c r="E53">
        <v>40</v>
      </c>
      <c r="F53">
        <v>300.01398</v>
      </c>
      <c r="G53">
        <v>0.12731000000000001</v>
      </c>
    </row>
    <row r="54" spans="1:7" x14ac:dyDescent="0.2">
      <c r="A54" s="1">
        <v>52</v>
      </c>
      <c r="B54">
        <v>2</v>
      </c>
      <c r="C54">
        <v>4</v>
      </c>
      <c r="D54">
        <v>1</v>
      </c>
      <c r="E54">
        <v>60</v>
      </c>
      <c r="F54">
        <v>300.01168000000001</v>
      </c>
      <c r="G54">
        <v>0.10256</v>
      </c>
    </row>
    <row r="55" spans="1:7" x14ac:dyDescent="0.2">
      <c r="A55" s="1">
        <v>53</v>
      </c>
      <c r="B55">
        <v>2</v>
      </c>
      <c r="C55">
        <v>6</v>
      </c>
      <c r="D55">
        <v>2</v>
      </c>
      <c r="E55">
        <v>20</v>
      </c>
      <c r="F55">
        <v>21.926870000000001</v>
      </c>
      <c r="G55">
        <v>0</v>
      </c>
    </row>
    <row r="56" spans="1:7" x14ac:dyDescent="0.2">
      <c r="A56" s="1">
        <v>54</v>
      </c>
      <c r="B56">
        <v>2</v>
      </c>
      <c r="C56">
        <v>5</v>
      </c>
      <c r="D56">
        <v>1</v>
      </c>
      <c r="E56">
        <v>30</v>
      </c>
      <c r="F56">
        <v>300.00916000000001</v>
      </c>
      <c r="G56">
        <v>6.676E-2</v>
      </c>
    </row>
    <row r="57" spans="1:7" x14ac:dyDescent="0.2">
      <c r="A57" s="1">
        <v>55</v>
      </c>
      <c r="B57">
        <v>2</v>
      </c>
      <c r="C57">
        <v>2</v>
      </c>
      <c r="D57">
        <v>2</v>
      </c>
      <c r="E57">
        <v>20</v>
      </c>
      <c r="F57">
        <v>5.8799999999999998E-2</v>
      </c>
      <c r="G57">
        <v>0</v>
      </c>
    </row>
    <row r="58" spans="1:7" x14ac:dyDescent="0.2">
      <c r="A58" s="1">
        <v>56</v>
      </c>
      <c r="B58">
        <v>2</v>
      </c>
      <c r="C58">
        <v>4</v>
      </c>
      <c r="D58">
        <v>3</v>
      </c>
      <c r="E58">
        <v>50</v>
      </c>
      <c r="F58">
        <v>0.34788999999999998</v>
      </c>
      <c r="G58">
        <v>0</v>
      </c>
    </row>
    <row r="59" spans="1:7" x14ac:dyDescent="0.2">
      <c r="A59" s="1">
        <v>57</v>
      </c>
      <c r="B59">
        <v>2</v>
      </c>
      <c r="C59">
        <v>2</v>
      </c>
      <c r="D59">
        <v>1</v>
      </c>
      <c r="E59">
        <v>30</v>
      </c>
      <c r="F59">
        <v>2.8989999999999998E-2</v>
      </c>
      <c r="G59">
        <v>0</v>
      </c>
    </row>
    <row r="60" spans="1:7" x14ac:dyDescent="0.2">
      <c r="A60" s="1">
        <v>58</v>
      </c>
      <c r="B60">
        <v>2</v>
      </c>
      <c r="C60">
        <v>5</v>
      </c>
      <c r="D60">
        <v>2</v>
      </c>
      <c r="E60">
        <v>20</v>
      </c>
      <c r="F60">
        <v>1.69689</v>
      </c>
      <c r="G60">
        <v>0</v>
      </c>
    </row>
    <row r="61" spans="1:7" x14ac:dyDescent="0.2">
      <c r="A61" s="1">
        <v>59</v>
      </c>
      <c r="B61">
        <v>2</v>
      </c>
      <c r="C61">
        <v>7</v>
      </c>
      <c r="D61">
        <v>1</v>
      </c>
      <c r="E61">
        <v>60</v>
      </c>
      <c r="F61">
        <v>300.02132999999998</v>
      </c>
      <c r="G61">
        <v>0.40153</v>
      </c>
    </row>
    <row r="62" spans="1:7" x14ac:dyDescent="0.2">
      <c r="A62" s="1">
        <v>60</v>
      </c>
      <c r="B62">
        <v>2</v>
      </c>
      <c r="C62">
        <v>3</v>
      </c>
      <c r="D62">
        <v>3</v>
      </c>
      <c r="E62">
        <v>50</v>
      </c>
      <c r="F62">
        <v>0.17843999999999999</v>
      </c>
      <c r="G62">
        <v>0</v>
      </c>
    </row>
    <row r="63" spans="1:7" x14ac:dyDescent="0.2">
      <c r="A63" s="1">
        <v>61</v>
      </c>
      <c r="B63">
        <v>2</v>
      </c>
      <c r="C63">
        <v>3</v>
      </c>
      <c r="D63">
        <v>1</v>
      </c>
      <c r="E63">
        <v>60</v>
      </c>
      <c r="F63">
        <v>300.00855000000001</v>
      </c>
      <c r="G63">
        <v>2.4709999999999999E-2</v>
      </c>
    </row>
    <row r="64" spans="1:7" x14ac:dyDescent="0.2">
      <c r="A64" s="1">
        <v>62</v>
      </c>
      <c r="B64">
        <v>2</v>
      </c>
      <c r="C64">
        <v>7</v>
      </c>
      <c r="D64">
        <v>3</v>
      </c>
      <c r="E64">
        <v>50</v>
      </c>
      <c r="F64">
        <v>300.02686</v>
      </c>
      <c r="G64">
        <v>7.8380000000000005E-2</v>
      </c>
    </row>
    <row r="65" spans="1:7" x14ac:dyDescent="0.2">
      <c r="A65" s="1">
        <v>63</v>
      </c>
      <c r="B65">
        <v>2</v>
      </c>
      <c r="C65">
        <v>6</v>
      </c>
      <c r="D65">
        <v>1</v>
      </c>
      <c r="E65">
        <v>30</v>
      </c>
      <c r="F65">
        <v>300.00941999999998</v>
      </c>
      <c r="G65">
        <v>0.37905</v>
      </c>
    </row>
    <row r="66" spans="1:7" x14ac:dyDescent="0.2">
      <c r="A66" s="1">
        <v>64</v>
      </c>
      <c r="B66">
        <v>2</v>
      </c>
      <c r="C66">
        <v>4</v>
      </c>
      <c r="D66">
        <v>3</v>
      </c>
      <c r="E66">
        <v>30</v>
      </c>
      <c r="F66">
        <v>2.9802399999999998</v>
      </c>
      <c r="G66">
        <v>0</v>
      </c>
    </row>
    <row r="67" spans="1:7" x14ac:dyDescent="0.2">
      <c r="A67" s="1">
        <v>65</v>
      </c>
      <c r="B67">
        <v>2</v>
      </c>
      <c r="C67">
        <v>5</v>
      </c>
      <c r="D67">
        <v>1</v>
      </c>
      <c r="E67">
        <v>50</v>
      </c>
      <c r="F67">
        <v>300.02159</v>
      </c>
      <c r="G67">
        <v>0.23433000000000001</v>
      </c>
    </row>
    <row r="68" spans="1:7" x14ac:dyDescent="0.2">
      <c r="A68" s="1">
        <v>66</v>
      </c>
      <c r="B68">
        <v>2</v>
      </c>
      <c r="C68">
        <v>2</v>
      </c>
      <c r="D68">
        <v>2</v>
      </c>
      <c r="E68">
        <v>40</v>
      </c>
      <c r="F68">
        <v>7.43E-3</v>
      </c>
      <c r="G68">
        <v>0</v>
      </c>
    </row>
    <row r="69" spans="1:7" x14ac:dyDescent="0.2">
      <c r="A69" s="1">
        <v>67</v>
      </c>
      <c r="B69">
        <v>2</v>
      </c>
      <c r="C69">
        <v>6</v>
      </c>
      <c r="D69">
        <v>2</v>
      </c>
      <c r="E69">
        <v>40</v>
      </c>
      <c r="F69">
        <v>300.01247999999998</v>
      </c>
      <c r="G69">
        <v>0.25947999999999999</v>
      </c>
    </row>
    <row r="70" spans="1:7" x14ac:dyDescent="0.2">
      <c r="A70" s="1">
        <v>68</v>
      </c>
      <c r="B70">
        <v>2</v>
      </c>
      <c r="C70">
        <v>5</v>
      </c>
      <c r="D70">
        <v>3</v>
      </c>
      <c r="E70">
        <v>60</v>
      </c>
      <c r="F70">
        <v>300.01792999999998</v>
      </c>
      <c r="G70">
        <v>1.01E-3</v>
      </c>
    </row>
    <row r="71" spans="1:7" x14ac:dyDescent="0.2">
      <c r="A71" s="1">
        <v>69</v>
      </c>
      <c r="B71">
        <v>2</v>
      </c>
      <c r="C71">
        <v>6</v>
      </c>
      <c r="D71">
        <v>1</v>
      </c>
      <c r="E71">
        <v>40</v>
      </c>
      <c r="F71">
        <v>300.00486999999998</v>
      </c>
      <c r="G71">
        <v>0.33607999999999999</v>
      </c>
    </row>
    <row r="72" spans="1:7" x14ac:dyDescent="0.2">
      <c r="A72" s="1">
        <v>70</v>
      </c>
      <c r="B72">
        <v>2</v>
      </c>
      <c r="C72">
        <v>7</v>
      </c>
      <c r="D72">
        <v>3</v>
      </c>
      <c r="E72">
        <v>20</v>
      </c>
      <c r="F72">
        <v>300.03390000000002</v>
      </c>
      <c r="G72">
        <v>0.25456000000000001</v>
      </c>
    </row>
    <row r="73" spans="1:7" x14ac:dyDescent="0.2">
      <c r="A73" s="1">
        <v>71</v>
      </c>
      <c r="B73">
        <v>2</v>
      </c>
      <c r="C73">
        <v>3</v>
      </c>
      <c r="D73">
        <v>3</v>
      </c>
      <c r="E73">
        <v>20</v>
      </c>
      <c r="F73">
        <v>3.6753499999999999</v>
      </c>
      <c r="G73">
        <v>0</v>
      </c>
    </row>
    <row r="74" spans="1:7" x14ac:dyDescent="0.2">
      <c r="A74" s="1">
        <v>72</v>
      </c>
      <c r="B74">
        <v>2</v>
      </c>
      <c r="C74">
        <v>2</v>
      </c>
      <c r="D74">
        <v>1</v>
      </c>
      <c r="E74">
        <v>40</v>
      </c>
      <c r="F74">
        <v>4.1399999999999996E-3</v>
      </c>
      <c r="G74">
        <v>0</v>
      </c>
    </row>
    <row r="75" spans="1:7" x14ac:dyDescent="0.2">
      <c r="A75" s="1">
        <v>73</v>
      </c>
      <c r="B75">
        <v>2</v>
      </c>
      <c r="C75">
        <v>5</v>
      </c>
      <c r="D75">
        <v>2</v>
      </c>
      <c r="E75">
        <v>50</v>
      </c>
      <c r="F75">
        <v>300.00711999999999</v>
      </c>
      <c r="G75">
        <v>0.12731000000000001</v>
      </c>
    </row>
    <row r="76" spans="1:7" x14ac:dyDescent="0.2">
      <c r="A76" s="1">
        <v>74</v>
      </c>
      <c r="B76">
        <v>2</v>
      </c>
      <c r="C76">
        <v>3</v>
      </c>
      <c r="D76">
        <v>2</v>
      </c>
      <c r="E76">
        <v>60</v>
      </c>
      <c r="F76">
        <v>7.8380000000000005E-2</v>
      </c>
      <c r="G76">
        <v>0</v>
      </c>
    </row>
    <row r="77" spans="1:7" x14ac:dyDescent="0.2">
      <c r="A77" s="1">
        <v>75</v>
      </c>
      <c r="B77">
        <v>2</v>
      </c>
      <c r="C77">
        <v>6</v>
      </c>
      <c r="D77">
        <v>2</v>
      </c>
      <c r="E77">
        <v>30</v>
      </c>
      <c r="F77">
        <v>300.01821999999999</v>
      </c>
      <c r="G77">
        <v>0.18487000000000001</v>
      </c>
    </row>
    <row r="78" spans="1:7" x14ac:dyDescent="0.2">
      <c r="A78" s="1">
        <v>76</v>
      </c>
      <c r="B78">
        <v>2</v>
      </c>
      <c r="C78">
        <v>5</v>
      </c>
      <c r="D78">
        <v>1</v>
      </c>
      <c r="E78">
        <v>20</v>
      </c>
      <c r="F78">
        <v>0.71687000000000001</v>
      </c>
      <c r="G78">
        <v>0</v>
      </c>
    </row>
    <row r="79" spans="1:7" x14ac:dyDescent="0.2">
      <c r="A79" s="1">
        <v>77</v>
      </c>
      <c r="B79">
        <v>2</v>
      </c>
      <c r="C79">
        <v>2</v>
      </c>
      <c r="D79">
        <v>2</v>
      </c>
      <c r="E79">
        <v>30</v>
      </c>
      <c r="F79">
        <v>1.503E-2</v>
      </c>
      <c r="G79">
        <v>0</v>
      </c>
    </row>
    <row r="80" spans="1:7" x14ac:dyDescent="0.2">
      <c r="A80" s="1">
        <v>78</v>
      </c>
      <c r="B80">
        <v>2</v>
      </c>
      <c r="C80">
        <v>4</v>
      </c>
      <c r="D80">
        <v>3</v>
      </c>
      <c r="E80">
        <v>40</v>
      </c>
      <c r="F80">
        <v>0.29807</v>
      </c>
      <c r="G80">
        <v>0</v>
      </c>
    </row>
    <row r="81" spans="1:7" x14ac:dyDescent="0.2">
      <c r="A81" s="1">
        <v>79</v>
      </c>
      <c r="B81">
        <v>2</v>
      </c>
      <c r="C81">
        <v>7</v>
      </c>
      <c r="D81">
        <v>2</v>
      </c>
      <c r="E81">
        <v>60</v>
      </c>
      <c r="F81">
        <v>300.03303</v>
      </c>
      <c r="G81">
        <v>0.30647999999999997</v>
      </c>
    </row>
    <row r="82" spans="1:7" x14ac:dyDescent="0.2">
      <c r="A82" s="1">
        <v>80</v>
      </c>
      <c r="B82">
        <v>2</v>
      </c>
      <c r="C82">
        <v>2</v>
      </c>
      <c r="D82">
        <v>1</v>
      </c>
      <c r="E82">
        <v>20</v>
      </c>
      <c r="F82">
        <v>2.1420000000000002E-2</v>
      </c>
      <c r="G82">
        <v>0</v>
      </c>
    </row>
    <row r="83" spans="1:7" x14ac:dyDescent="0.2">
      <c r="A83" s="1">
        <v>81</v>
      </c>
      <c r="B83">
        <v>2</v>
      </c>
      <c r="C83">
        <v>5</v>
      </c>
      <c r="D83">
        <v>2</v>
      </c>
      <c r="E83">
        <v>30</v>
      </c>
      <c r="F83">
        <v>132.98533</v>
      </c>
      <c r="G83">
        <v>0</v>
      </c>
    </row>
    <row r="84" spans="1:7" x14ac:dyDescent="0.2">
      <c r="A84" s="1">
        <v>82</v>
      </c>
      <c r="B84">
        <v>2</v>
      </c>
      <c r="C84">
        <v>3</v>
      </c>
      <c r="D84">
        <v>3</v>
      </c>
      <c r="E84">
        <v>40</v>
      </c>
      <c r="F84">
        <v>0.27685999999999999</v>
      </c>
      <c r="G84">
        <v>0</v>
      </c>
    </row>
    <row r="85" spans="1:7" x14ac:dyDescent="0.2">
      <c r="A85" s="1">
        <v>83</v>
      </c>
      <c r="B85">
        <v>2</v>
      </c>
      <c r="C85">
        <v>4</v>
      </c>
      <c r="D85">
        <v>2</v>
      </c>
      <c r="E85">
        <v>60</v>
      </c>
      <c r="F85">
        <v>300.01184999999998</v>
      </c>
      <c r="G85">
        <v>2.8729999999999999E-2</v>
      </c>
    </row>
    <row r="86" spans="1:7" x14ac:dyDescent="0.2">
      <c r="A86" s="1">
        <v>84</v>
      </c>
      <c r="B86">
        <v>2</v>
      </c>
      <c r="C86">
        <v>7</v>
      </c>
      <c r="D86">
        <v>3</v>
      </c>
      <c r="E86">
        <v>40</v>
      </c>
      <c r="F86">
        <v>300.03233</v>
      </c>
      <c r="G86">
        <v>7.8380000000000005E-2</v>
      </c>
    </row>
    <row r="87" spans="1:7" x14ac:dyDescent="0.2">
      <c r="A87" s="1">
        <v>85</v>
      </c>
      <c r="B87">
        <v>2</v>
      </c>
      <c r="C87">
        <v>6</v>
      </c>
      <c r="D87">
        <v>1</v>
      </c>
      <c r="E87">
        <v>20</v>
      </c>
      <c r="F87">
        <v>15.661199999999999</v>
      </c>
      <c r="G87">
        <v>0</v>
      </c>
    </row>
    <row r="88" spans="1:7" x14ac:dyDescent="0.2">
      <c r="A88" s="1">
        <v>86</v>
      </c>
      <c r="B88">
        <v>2</v>
      </c>
      <c r="C88">
        <v>4</v>
      </c>
      <c r="D88">
        <v>3</v>
      </c>
      <c r="E88">
        <v>20</v>
      </c>
      <c r="F88">
        <v>300.01312999999999</v>
      </c>
      <c r="G88">
        <v>8.0400000000000003E-3</v>
      </c>
    </row>
    <row r="89" spans="1:7" x14ac:dyDescent="0.2">
      <c r="A89" s="1">
        <v>87</v>
      </c>
      <c r="B89">
        <v>2</v>
      </c>
      <c r="C89">
        <v>5</v>
      </c>
      <c r="D89">
        <v>1</v>
      </c>
      <c r="E89">
        <v>40</v>
      </c>
      <c r="F89">
        <v>300.00761999999997</v>
      </c>
      <c r="G89">
        <v>0.23433000000000001</v>
      </c>
    </row>
    <row r="90" spans="1:7" x14ac:dyDescent="0.2">
      <c r="A90" s="1">
        <v>88</v>
      </c>
      <c r="B90">
        <v>2</v>
      </c>
      <c r="C90">
        <v>2</v>
      </c>
      <c r="D90">
        <v>2</v>
      </c>
      <c r="E90">
        <v>50</v>
      </c>
      <c r="F90">
        <v>7.1300000000000001E-3</v>
      </c>
      <c r="G90">
        <v>0</v>
      </c>
    </row>
    <row r="91" spans="1:7" x14ac:dyDescent="0.2">
      <c r="A91" s="1">
        <v>89</v>
      </c>
      <c r="B91">
        <v>2</v>
      </c>
      <c r="C91">
        <v>6</v>
      </c>
      <c r="D91">
        <v>2</v>
      </c>
      <c r="E91">
        <v>50</v>
      </c>
      <c r="F91">
        <v>300.01573999999999</v>
      </c>
      <c r="G91">
        <v>0.25947999999999999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"/>
  <sheetViews>
    <sheetView showGridLines="0" topLeftCell="H1" zoomScale="126" workbookViewId="0">
      <selection activeCell="J2" sqref="J2"/>
    </sheetView>
  </sheetViews>
  <sheetFormatPr baseColWidth="10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10" max="10" width="11.83203125" style="5" bestFit="1" customWidth="1"/>
    <col min="11" max="11" width="12.5" style="5" hidden="1" customWidth="1"/>
    <col min="12" max="12" width="12.5" style="5" customWidth="1"/>
    <col min="13" max="13" width="11.5" style="5" bestFit="1" customWidth="1"/>
    <col min="14" max="14" width="8.5" style="5" customWidth="1"/>
    <col min="15" max="15" width="11.5" style="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4">
        <v>1</v>
      </c>
      <c r="N1" s="4">
        <v>1</v>
      </c>
      <c r="O1" s="4">
        <v>2</v>
      </c>
      <c r="P1" s="4">
        <v>2</v>
      </c>
      <c r="Q1" s="4">
        <v>3</v>
      </c>
      <c r="R1" s="4">
        <v>3</v>
      </c>
    </row>
    <row r="2" spans="1:18" x14ac:dyDescent="0.2">
      <c r="A2" s="1">
        <v>70</v>
      </c>
      <c r="B2">
        <v>2</v>
      </c>
      <c r="C2">
        <v>7</v>
      </c>
      <c r="D2">
        <v>3</v>
      </c>
      <c r="E2">
        <v>20</v>
      </c>
      <c r="F2">
        <v>300.03390000000002</v>
      </c>
      <c r="G2" s="2">
        <v>0.25456000000000001</v>
      </c>
      <c r="K2" s="12"/>
      <c r="L2" s="12"/>
      <c r="M2" s="30">
        <v>1</v>
      </c>
      <c r="N2" s="29"/>
      <c r="O2" s="30">
        <v>2</v>
      </c>
      <c r="P2" s="29"/>
      <c r="Q2" s="30">
        <v>3</v>
      </c>
      <c r="R2" s="29"/>
    </row>
    <row r="3" spans="1:18" x14ac:dyDescent="0.2">
      <c r="A3" s="1">
        <v>13</v>
      </c>
      <c r="B3">
        <v>2</v>
      </c>
      <c r="C3">
        <v>6</v>
      </c>
      <c r="D3">
        <v>3</v>
      </c>
      <c r="E3">
        <v>20</v>
      </c>
      <c r="F3">
        <v>300.01533000000001</v>
      </c>
      <c r="G3" s="2">
        <v>0.19075</v>
      </c>
      <c r="J3" s="15" t="s">
        <v>6</v>
      </c>
      <c r="K3" s="16" t="s">
        <v>7</v>
      </c>
      <c r="L3" s="17" t="s">
        <v>8</v>
      </c>
      <c r="M3" s="13" t="s">
        <v>4</v>
      </c>
      <c r="N3" s="14" t="s">
        <v>5</v>
      </c>
      <c r="O3" s="13" t="s">
        <v>4</v>
      </c>
      <c r="P3" s="14" t="s">
        <v>5</v>
      </c>
      <c r="Q3" s="13" t="s">
        <v>4</v>
      </c>
      <c r="R3" s="14" t="s">
        <v>5</v>
      </c>
    </row>
    <row r="4" spans="1:18" x14ac:dyDescent="0.2">
      <c r="A4" s="1">
        <v>0</v>
      </c>
      <c r="B4">
        <v>2</v>
      </c>
      <c r="C4">
        <v>7</v>
      </c>
      <c r="D4">
        <v>1</v>
      </c>
      <c r="E4">
        <v>20</v>
      </c>
      <c r="F4">
        <v>300.01441999999997</v>
      </c>
      <c r="G4" s="2">
        <v>0.17274</v>
      </c>
      <c r="I4" s="4">
        <v>20</v>
      </c>
      <c r="J4" s="27">
        <v>20</v>
      </c>
      <c r="K4" s="18">
        <v>2</v>
      </c>
      <c r="L4" s="9">
        <f t="shared" ref="L4:L33" si="0">K4*4</f>
        <v>8</v>
      </c>
      <c r="M4" s="21">
        <f t="array" ref="M4">INDEX($F$2:$G$91,MATCH($K4&amp;M$1&amp;$I4,$C$2:$C$91&amp;$D$2:$D$91&amp;$E$2:$E$91,0),MATCH(M$3,$F$1:$G$1,0))</f>
        <v>2.1420000000000002E-2</v>
      </c>
      <c r="N4" s="7">
        <f t="array" ref="N4">INDEX($F$2:$G$91,MATCH($K4&amp;N$1&amp;$I4,$C$2:$C$91&amp;$D$2:$D$91&amp;$E$2:$E$91,0),MATCH(N$3,$F$1:$G$1,0))</f>
        <v>0</v>
      </c>
      <c r="O4" s="21">
        <f t="array" ref="O4">INDEX($F$2:$G$91,MATCH($K4&amp;O$1&amp;$I4,$C$2:$C$91&amp;$D$2:$D$91&amp;$E$2:$E$91,0),MATCH(O$3,$F$1:$G$1,0))</f>
        <v>5.8799999999999998E-2</v>
      </c>
      <c r="P4" s="7">
        <f t="array" ref="P4">INDEX($F$2:$G$91,MATCH($K4&amp;P$1&amp;$I4,$C$2:$C$91&amp;$D$2:$D$91&amp;$E$2:$E$91,0),MATCH(P$3,$F$1:$G$1,0))</f>
        <v>0</v>
      </c>
      <c r="Q4" s="21">
        <f t="array" ref="Q4">INDEX($F$2:$G$91,MATCH($K4&amp;Q$1&amp;$I4,$C$2:$C$91&amp;$D$2:$D$91&amp;$E$2:$E$91,0),MATCH(Q$3,$F$1:$G$1,0))</f>
        <v>1.2789999999999999E-2</v>
      </c>
      <c r="R4" s="7">
        <f t="array" ref="R4">INDEX($F$2:$G$91,MATCH($K4&amp;R$1&amp;$I4,$C$2:$C$91&amp;$D$2:$D$91&amp;$E$2:$E$91,0),MATCH(R$3,$F$1:$G$1,0))</f>
        <v>0</v>
      </c>
    </row>
    <row r="5" spans="1:18" x14ac:dyDescent="0.2">
      <c r="A5" s="1">
        <v>86</v>
      </c>
      <c r="B5">
        <v>2</v>
      </c>
      <c r="C5">
        <v>4</v>
      </c>
      <c r="D5">
        <v>3</v>
      </c>
      <c r="E5">
        <v>20</v>
      </c>
      <c r="F5">
        <v>300.01312999999999</v>
      </c>
      <c r="G5" s="2">
        <v>8.0400000000000003E-3</v>
      </c>
      <c r="I5" s="4">
        <v>20</v>
      </c>
      <c r="J5" s="28"/>
      <c r="K5" s="19">
        <v>3</v>
      </c>
      <c r="L5" s="10">
        <f t="shared" si="0"/>
        <v>12</v>
      </c>
      <c r="M5" s="22">
        <f t="array" ref="M5">INDEX($F$2:$G$91,MATCH($K5&amp;M$1&amp;$I5,$C$2:$C$91&amp;$D$2:$D$91&amp;$E$2:$E$91,0),MATCH(M$3,$F$1:$G$1,0))</f>
        <v>0.27124999999999999</v>
      </c>
      <c r="N5" s="6">
        <f t="array" ref="N5">INDEX($F$2:$G$91,MATCH($K5&amp;N$1&amp;$I5,$C$2:$C$91&amp;$D$2:$D$91&amp;$E$2:$E$91,0),MATCH(N$3,$F$1:$G$1,0))</f>
        <v>0</v>
      </c>
      <c r="O5" s="22">
        <f t="array" ref="O5">INDEX($F$2:$G$91,MATCH($K5&amp;O$1&amp;$I5,$C$2:$C$91&amp;$D$2:$D$91&amp;$E$2:$E$91,0),MATCH(O$3,$F$1:$G$1,0))</f>
        <v>0.64436000000000004</v>
      </c>
      <c r="P5" s="6">
        <f t="array" ref="P5">INDEX($F$2:$G$91,MATCH($K5&amp;P$1&amp;$I5,$C$2:$C$91&amp;$D$2:$D$91&amp;$E$2:$E$91,0),MATCH(P$3,$F$1:$G$1,0))</f>
        <v>0</v>
      </c>
      <c r="Q5" s="22">
        <f t="array" ref="Q5">INDEX($F$2:$G$91,MATCH($K5&amp;Q$1&amp;$I5,$C$2:$C$91&amp;$D$2:$D$91&amp;$E$2:$E$91,0),MATCH(Q$3,$F$1:$G$1,0))</f>
        <v>3.6753499999999999</v>
      </c>
      <c r="R5" s="6">
        <f t="array" ref="R5">INDEX($F$2:$G$91,MATCH($K5&amp;R$1&amp;$I5,$C$2:$C$91&amp;$D$2:$D$91&amp;$E$2:$E$91,0),MATCH(R$3,$F$1:$G$1,0))</f>
        <v>0</v>
      </c>
    </row>
    <row r="6" spans="1:18" x14ac:dyDescent="0.2">
      <c r="A6" s="1">
        <v>43</v>
      </c>
      <c r="B6">
        <v>2</v>
      </c>
      <c r="C6">
        <v>7</v>
      </c>
      <c r="D6">
        <v>2</v>
      </c>
      <c r="E6">
        <v>20</v>
      </c>
      <c r="F6">
        <v>297.22269</v>
      </c>
      <c r="G6" s="2">
        <v>0</v>
      </c>
      <c r="I6" s="4">
        <v>20</v>
      </c>
      <c r="J6" s="28"/>
      <c r="K6" s="19">
        <v>4</v>
      </c>
      <c r="L6" s="10">
        <f t="shared" si="0"/>
        <v>16</v>
      </c>
      <c r="M6" s="22">
        <f t="array" ref="M6">INDEX($F$2:$G$91,MATCH($K6&amp;M$1&amp;$I6,$C$2:$C$91&amp;$D$2:$D$91&amp;$E$2:$E$91,0),MATCH(M$3,$F$1:$G$1,0))</f>
        <v>0.44366</v>
      </c>
      <c r="N6" s="6">
        <f t="array" ref="N6">INDEX($F$2:$G$91,MATCH($K6&amp;N$1&amp;$I6,$C$2:$C$91&amp;$D$2:$D$91&amp;$E$2:$E$91,0),MATCH(N$3,$F$1:$G$1,0))</f>
        <v>0</v>
      </c>
      <c r="O6" s="22">
        <f t="array" ref="O6">INDEX($F$2:$G$91,MATCH($K6&amp;O$1&amp;$I6,$C$2:$C$91&amp;$D$2:$D$91&amp;$E$2:$E$91,0),MATCH(O$3,$F$1:$G$1,0))</f>
        <v>1.4904299999999999</v>
      </c>
      <c r="P6" s="6">
        <f t="array" ref="P6">INDEX($F$2:$G$91,MATCH($K6&amp;P$1&amp;$I6,$C$2:$C$91&amp;$D$2:$D$91&amp;$E$2:$E$91,0),MATCH(P$3,$F$1:$G$1,0))</f>
        <v>0</v>
      </c>
      <c r="Q6" s="22">
        <f t="array" ref="Q6">INDEX($F$2:$G$91,MATCH($K6&amp;Q$1&amp;$I6,$C$2:$C$91&amp;$D$2:$D$91&amp;$E$2:$E$91,0),MATCH(Q$3,$F$1:$G$1,0))</f>
        <v>300.01312999999999</v>
      </c>
      <c r="R6" s="6">
        <f t="array" ref="R6">INDEX($F$2:$G$91,MATCH($K6&amp;R$1&amp;$I6,$C$2:$C$91&amp;$D$2:$D$91&amp;$E$2:$E$91,0),MATCH(R$3,$F$1:$G$1,0))</f>
        <v>8.0400000000000003E-3</v>
      </c>
    </row>
    <row r="7" spans="1:18" x14ac:dyDescent="0.2">
      <c r="A7" s="1">
        <v>9</v>
      </c>
      <c r="B7">
        <v>2</v>
      </c>
      <c r="C7">
        <v>5</v>
      </c>
      <c r="D7">
        <v>3</v>
      </c>
      <c r="E7">
        <v>20</v>
      </c>
      <c r="F7">
        <v>77.459050000000005</v>
      </c>
      <c r="G7" s="2">
        <v>0</v>
      </c>
      <c r="I7" s="4">
        <v>20</v>
      </c>
      <c r="J7" s="28"/>
      <c r="K7" s="19">
        <v>5</v>
      </c>
      <c r="L7" s="10">
        <f t="shared" si="0"/>
        <v>20</v>
      </c>
      <c r="M7" s="22">
        <f t="array" ref="M7">INDEX($F$2:$G$91,MATCH($K7&amp;M$1&amp;$I7,$C$2:$C$91&amp;$D$2:$D$91&amp;$E$2:$E$91,0),MATCH(M$3,$F$1:$G$1,0))</f>
        <v>0.71687000000000001</v>
      </c>
      <c r="N7" s="6">
        <f t="array" ref="N7">INDEX($F$2:$G$91,MATCH($K7&amp;N$1&amp;$I7,$C$2:$C$91&amp;$D$2:$D$91&amp;$E$2:$E$91,0),MATCH(N$3,$F$1:$G$1,0))</f>
        <v>0</v>
      </c>
      <c r="O7" s="22">
        <f t="array" ref="O7">INDEX($F$2:$G$91,MATCH($K7&amp;O$1&amp;$I7,$C$2:$C$91&amp;$D$2:$D$91&amp;$E$2:$E$91,0),MATCH(O$3,$F$1:$G$1,0))</f>
        <v>1.69689</v>
      </c>
      <c r="P7" s="6">
        <f t="array" ref="P7">INDEX($F$2:$G$91,MATCH($K7&amp;P$1&amp;$I7,$C$2:$C$91&amp;$D$2:$D$91&amp;$E$2:$E$91,0),MATCH(P$3,$F$1:$G$1,0))</f>
        <v>0</v>
      </c>
      <c r="Q7" s="22">
        <f t="array" ref="Q7">INDEX($F$2:$G$91,MATCH($K7&amp;Q$1&amp;$I7,$C$2:$C$91&amp;$D$2:$D$91&amp;$E$2:$E$91,0),MATCH(Q$3,$F$1:$G$1,0))</f>
        <v>77.459050000000005</v>
      </c>
      <c r="R7" s="6">
        <f t="array" ref="R7">INDEX($F$2:$G$91,MATCH($K7&amp;R$1&amp;$I7,$C$2:$C$91&amp;$D$2:$D$91&amp;$E$2:$E$91,0),MATCH(R$3,$F$1:$G$1,0))</f>
        <v>0</v>
      </c>
    </row>
    <row r="8" spans="1:18" x14ac:dyDescent="0.2">
      <c r="A8" s="1">
        <v>53</v>
      </c>
      <c r="B8">
        <v>2</v>
      </c>
      <c r="C8">
        <v>6</v>
      </c>
      <c r="D8">
        <v>2</v>
      </c>
      <c r="E8">
        <v>20</v>
      </c>
      <c r="F8">
        <v>21.926870000000001</v>
      </c>
      <c r="G8" s="2">
        <v>0</v>
      </c>
      <c r="I8" s="4">
        <v>20</v>
      </c>
      <c r="J8" s="28"/>
      <c r="K8" s="19">
        <v>6</v>
      </c>
      <c r="L8" s="10">
        <f t="shared" si="0"/>
        <v>24</v>
      </c>
      <c r="M8" s="22">
        <f t="array" ref="M8">INDEX($F$2:$G$91,MATCH($K8&amp;M$1&amp;$I8,$C$2:$C$91&amp;$D$2:$D$91&amp;$E$2:$E$91,0),MATCH(M$3,$F$1:$G$1,0))</f>
        <v>15.661199999999999</v>
      </c>
      <c r="N8" s="6">
        <f t="array" ref="N8">INDEX($F$2:$G$91,MATCH($K8&amp;N$1&amp;$I8,$C$2:$C$91&amp;$D$2:$D$91&amp;$E$2:$E$91,0),MATCH(N$3,$F$1:$G$1,0))</f>
        <v>0</v>
      </c>
      <c r="O8" s="22">
        <f t="array" ref="O8">INDEX($F$2:$G$91,MATCH($K8&amp;O$1&amp;$I8,$C$2:$C$91&amp;$D$2:$D$91&amp;$E$2:$E$91,0),MATCH(O$3,$F$1:$G$1,0))</f>
        <v>21.926870000000001</v>
      </c>
      <c r="P8" s="6">
        <f t="array" ref="P8">INDEX($F$2:$G$91,MATCH($K8&amp;P$1&amp;$I8,$C$2:$C$91&amp;$D$2:$D$91&amp;$E$2:$E$91,0),MATCH(P$3,$F$1:$G$1,0))</f>
        <v>0</v>
      </c>
      <c r="Q8" s="22">
        <f t="array" ref="Q8">INDEX($F$2:$G$91,MATCH($K8&amp;Q$1&amp;$I8,$C$2:$C$91&amp;$D$2:$D$91&amp;$E$2:$E$91,0),MATCH(Q$3,$F$1:$G$1,0))</f>
        <v>300.01533000000001</v>
      </c>
      <c r="R8" s="6">
        <f t="array" ref="R8">INDEX($F$2:$G$91,MATCH($K8&amp;R$1&amp;$I8,$C$2:$C$91&amp;$D$2:$D$91&amp;$E$2:$E$91,0),MATCH(R$3,$F$1:$G$1,0))</f>
        <v>0.19075</v>
      </c>
    </row>
    <row r="9" spans="1:18" x14ac:dyDescent="0.2">
      <c r="A9" s="1">
        <v>85</v>
      </c>
      <c r="B9">
        <v>2</v>
      </c>
      <c r="C9">
        <v>6</v>
      </c>
      <c r="D9">
        <v>1</v>
      </c>
      <c r="E9">
        <v>20</v>
      </c>
      <c r="F9">
        <v>15.661199999999999</v>
      </c>
      <c r="G9" s="2">
        <v>0</v>
      </c>
      <c r="I9" s="4">
        <v>20</v>
      </c>
      <c r="J9" s="29"/>
      <c r="K9" s="20">
        <v>7</v>
      </c>
      <c r="L9" s="11">
        <f t="shared" si="0"/>
        <v>28</v>
      </c>
      <c r="M9" s="23">
        <f t="array" ref="M9">INDEX($F$2:$G$91,MATCH($K9&amp;M$1&amp;$I9,$C$2:$C$91&amp;$D$2:$D$91&amp;$E$2:$E$91,0),MATCH(M$3,$F$1:$G$1,0))</f>
        <v>300.01441999999997</v>
      </c>
      <c r="N9" s="8">
        <f t="array" ref="N9">INDEX($F$2:$G$91,MATCH($K9&amp;N$1&amp;$I9,$C$2:$C$91&amp;$D$2:$D$91&amp;$E$2:$E$91,0),MATCH(N$3,$F$1:$G$1,0))</f>
        <v>0.17274</v>
      </c>
      <c r="O9" s="23">
        <f t="array" ref="O9">INDEX($F$2:$G$91,MATCH($K9&amp;O$1&amp;$I9,$C$2:$C$91&amp;$D$2:$D$91&amp;$E$2:$E$91,0),MATCH(O$3,$F$1:$G$1,0))</f>
        <v>297.22269</v>
      </c>
      <c r="P9" s="8">
        <f t="array" ref="P9">INDEX($F$2:$G$91,MATCH($K9&amp;P$1&amp;$I9,$C$2:$C$91&amp;$D$2:$D$91&amp;$E$2:$E$91,0),MATCH(P$3,$F$1:$G$1,0))</f>
        <v>0</v>
      </c>
      <c r="Q9" s="23">
        <f t="array" ref="Q9">INDEX($F$2:$G$91,MATCH($K9&amp;Q$1&amp;$I9,$C$2:$C$91&amp;$D$2:$D$91&amp;$E$2:$E$91,0),MATCH(Q$3,$F$1:$G$1,0))</f>
        <v>300.03390000000002</v>
      </c>
      <c r="R9" s="8">
        <f t="array" ref="R9">INDEX($F$2:$G$91,MATCH($K9&amp;R$1&amp;$I9,$C$2:$C$91&amp;$D$2:$D$91&amp;$E$2:$E$91,0),MATCH(R$3,$F$1:$G$1,0))</f>
        <v>0.25456000000000001</v>
      </c>
    </row>
    <row r="10" spans="1:18" x14ac:dyDescent="0.2">
      <c r="A10" s="1">
        <v>71</v>
      </c>
      <c r="B10">
        <v>2</v>
      </c>
      <c r="C10">
        <v>3</v>
      </c>
      <c r="D10">
        <v>3</v>
      </c>
      <c r="E10">
        <v>20</v>
      </c>
      <c r="F10">
        <v>3.6753499999999999</v>
      </c>
      <c r="G10" s="2">
        <v>0</v>
      </c>
      <c r="I10" s="4">
        <v>30</v>
      </c>
      <c r="J10" s="27">
        <v>30</v>
      </c>
      <c r="K10" s="18">
        <v>2</v>
      </c>
      <c r="L10" s="9">
        <f t="shared" si="0"/>
        <v>8</v>
      </c>
      <c r="M10" s="21">
        <f t="array" ref="M10">INDEX($F$2:$G$91,MATCH($K10&amp;M$1&amp;$I10,$C$2:$C$91&amp;$D$2:$D$91&amp;$E$2:$E$91,0),MATCH(M$3,$F$1:$G$1,0))</f>
        <v>2.8989999999999998E-2</v>
      </c>
      <c r="N10" s="7">
        <f t="array" ref="N10">INDEX($F$2:$G$91,MATCH($K10&amp;N$1&amp;$I10,$C$2:$C$91&amp;$D$2:$D$91&amp;$E$2:$E$91,0),MATCH(N$3,$F$1:$G$1,0))</f>
        <v>0</v>
      </c>
      <c r="O10" s="21">
        <f t="array" ref="O10">INDEX($F$2:$G$91,MATCH($K10&amp;O$1&amp;$I10,$C$2:$C$91&amp;$D$2:$D$91&amp;$E$2:$E$91,0),MATCH(O$3,$F$1:$G$1,0))</f>
        <v>1.503E-2</v>
      </c>
      <c r="P10" s="7">
        <f t="array" ref="P10">INDEX($F$2:$G$91,MATCH($K10&amp;P$1&amp;$I10,$C$2:$C$91&amp;$D$2:$D$91&amp;$E$2:$E$91,0),MATCH(P$3,$F$1:$G$1,0))</f>
        <v>0</v>
      </c>
      <c r="Q10" s="21">
        <f t="array" ref="Q10">INDEX($F$2:$G$91,MATCH($K10&amp;Q$1&amp;$I10,$C$2:$C$91&amp;$D$2:$D$91&amp;$E$2:$E$91,0),MATCH(Q$3,$F$1:$G$1,0))</f>
        <v>1.401E-2</v>
      </c>
      <c r="R10" s="7">
        <f t="array" ref="R10">INDEX($F$2:$G$91,MATCH($K10&amp;R$1&amp;$I10,$C$2:$C$91&amp;$D$2:$D$91&amp;$E$2:$E$91,0),MATCH(R$3,$F$1:$G$1,0))</f>
        <v>0</v>
      </c>
    </row>
    <row r="11" spans="1:18" x14ac:dyDescent="0.2">
      <c r="A11" s="1">
        <v>58</v>
      </c>
      <c r="B11">
        <v>2</v>
      </c>
      <c r="C11">
        <v>5</v>
      </c>
      <c r="D11">
        <v>2</v>
      </c>
      <c r="E11">
        <v>20</v>
      </c>
      <c r="F11">
        <v>1.69689</v>
      </c>
      <c r="G11" s="2">
        <v>0</v>
      </c>
      <c r="I11" s="4">
        <v>30</v>
      </c>
      <c r="J11" s="28"/>
      <c r="K11" s="19">
        <v>3</v>
      </c>
      <c r="L11" s="10">
        <f t="shared" si="0"/>
        <v>12</v>
      </c>
      <c r="M11" s="22">
        <f t="array" ref="M11">INDEX($F$2:$G$91,MATCH($K11&amp;M$1&amp;$I11,$C$2:$C$91&amp;$D$2:$D$91&amp;$E$2:$E$91,0),MATCH(M$3,$F$1:$G$1,0))</f>
        <v>0.20974000000000001</v>
      </c>
      <c r="N11" s="6">
        <f t="array" ref="N11">INDEX($F$2:$G$91,MATCH($K11&amp;N$1&amp;$I11,$C$2:$C$91&amp;$D$2:$D$91&amp;$E$2:$E$91,0),MATCH(N$3,$F$1:$G$1,0))</f>
        <v>0</v>
      </c>
      <c r="O11" s="22">
        <f t="array" ref="O11">INDEX($F$2:$G$91,MATCH($K11&amp;O$1&amp;$I11,$C$2:$C$91&amp;$D$2:$D$91&amp;$E$2:$E$91,0),MATCH(O$3,$F$1:$G$1,0))</f>
        <v>1.5492699999999999</v>
      </c>
      <c r="P11" s="6">
        <f t="array" ref="P11">INDEX($F$2:$G$91,MATCH($K11&amp;P$1&amp;$I11,$C$2:$C$91&amp;$D$2:$D$91&amp;$E$2:$E$91,0),MATCH(P$3,$F$1:$G$1,0))</f>
        <v>0</v>
      </c>
      <c r="Q11" s="22">
        <f t="array" ref="Q11">INDEX($F$2:$G$91,MATCH($K11&amp;Q$1&amp;$I11,$C$2:$C$91&amp;$D$2:$D$91&amp;$E$2:$E$91,0),MATCH(Q$3,$F$1:$G$1,0))</f>
        <v>0.48616999999999999</v>
      </c>
      <c r="R11" s="6">
        <f t="array" ref="R11">INDEX($F$2:$G$91,MATCH($K11&amp;R$1&amp;$I11,$C$2:$C$91&amp;$D$2:$D$91&amp;$E$2:$E$91,0),MATCH(R$3,$F$1:$G$1,0))</f>
        <v>0</v>
      </c>
    </row>
    <row r="12" spans="1:18" x14ac:dyDescent="0.2">
      <c r="A12" s="1">
        <v>27</v>
      </c>
      <c r="B12">
        <v>2</v>
      </c>
      <c r="C12">
        <v>4</v>
      </c>
      <c r="D12">
        <v>2</v>
      </c>
      <c r="E12">
        <v>20</v>
      </c>
      <c r="F12">
        <v>1.4904299999999999</v>
      </c>
      <c r="G12" s="2">
        <v>0</v>
      </c>
      <c r="I12" s="4">
        <v>30</v>
      </c>
      <c r="J12" s="28"/>
      <c r="K12" s="19">
        <v>4</v>
      </c>
      <c r="L12" s="10">
        <f t="shared" si="0"/>
        <v>16</v>
      </c>
      <c r="M12" s="22">
        <f t="array" ref="M12">INDEX($F$2:$G$91,MATCH($K12&amp;M$1&amp;$I12,$C$2:$C$91&amp;$D$2:$D$91&amp;$E$2:$E$91,0),MATCH(M$3,$F$1:$G$1,0))</f>
        <v>1.0864799999999999</v>
      </c>
      <c r="N12" s="6">
        <f t="array" ref="N12">INDEX($F$2:$G$91,MATCH($K12&amp;N$1&amp;$I12,$C$2:$C$91&amp;$D$2:$D$91&amp;$E$2:$E$91,0),MATCH(N$3,$F$1:$G$1,0))</f>
        <v>0</v>
      </c>
      <c r="O12" s="22">
        <f t="array" ref="O12">INDEX($F$2:$G$91,MATCH($K12&amp;O$1&amp;$I12,$C$2:$C$91&amp;$D$2:$D$91&amp;$E$2:$E$91,0),MATCH(O$3,$F$1:$G$1,0))</f>
        <v>6.4286899999999996</v>
      </c>
      <c r="P12" s="6">
        <f t="array" ref="P12">INDEX($F$2:$G$91,MATCH($K12&amp;P$1&amp;$I12,$C$2:$C$91&amp;$D$2:$D$91&amp;$E$2:$E$91,0),MATCH(P$3,$F$1:$G$1,0))</f>
        <v>0</v>
      </c>
      <c r="Q12" s="22">
        <f t="array" ref="Q12">INDEX($F$2:$G$91,MATCH($K12&amp;Q$1&amp;$I12,$C$2:$C$91&amp;$D$2:$D$91&amp;$E$2:$E$91,0),MATCH(Q$3,$F$1:$G$1,0))</f>
        <v>2.9802399999999998</v>
      </c>
      <c r="R12" s="6">
        <f t="array" ref="R12">INDEX($F$2:$G$91,MATCH($K12&amp;R$1&amp;$I12,$C$2:$C$91&amp;$D$2:$D$91&amp;$E$2:$E$91,0),MATCH(R$3,$F$1:$G$1,0))</f>
        <v>0</v>
      </c>
    </row>
    <row r="13" spans="1:18" x14ac:dyDescent="0.2">
      <c r="A13" s="1">
        <v>76</v>
      </c>
      <c r="B13">
        <v>2</v>
      </c>
      <c r="C13">
        <v>5</v>
      </c>
      <c r="D13">
        <v>1</v>
      </c>
      <c r="E13">
        <v>20</v>
      </c>
      <c r="F13">
        <v>0.71687000000000001</v>
      </c>
      <c r="G13" s="2">
        <v>0</v>
      </c>
      <c r="I13" s="4">
        <v>30</v>
      </c>
      <c r="J13" s="28"/>
      <c r="K13" s="19">
        <v>5</v>
      </c>
      <c r="L13" s="10">
        <f t="shared" si="0"/>
        <v>20</v>
      </c>
      <c r="M13" s="22">
        <f t="array" ref="M13">INDEX($F$2:$G$91,MATCH($K13&amp;M$1&amp;$I13,$C$2:$C$91&amp;$D$2:$D$91&amp;$E$2:$E$91,0),MATCH(M$3,$F$1:$G$1,0))</f>
        <v>300.00916000000001</v>
      </c>
      <c r="N13" s="6">
        <f t="array" ref="N13">INDEX($F$2:$G$91,MATCH($K13&amp;N$1&amp;$I13,$C$2:$C$91&amp;$D$2:$D$91&amp;$E$2:$E$91,0),MATCH(N$3,$F$1:$G$1,0))</f>
        <v>6.676E-2</v>
      </c>
      <c r="O13" s="22">
        <f t="array" ref="O13">INDEX($F$2:$G$91,MATCH($K13&amp;O$1&amp;$I13,$C$2:$C$91&amp;$D$2:$D$91&amp;$E$2:$E$91,0),MATCH(O$3,$F$1:$G$1,0))</f>
        <v>132.98533</v>
      </c>
      <c r="P13" s="6">
        <f t="array" ref="P13">INDEX($F$2:$G$91,MATCH($K13&amp;P$1&amp;$I13,$C$2:$C$91&amp;$D$2:$D$91&amp;$E$2:$E$91,0),MATCH(P$3,$F$1:$G$1,0))</f>
        <v>0</v>
      </c>
      <c r="Q13" s="22">
        <f t="array" ref="Q13">INDEX($F$2:$G$91,MATCH($K13&amp;Q$1&amp;$I13,$C$2:$C$91&amp;$D$2:$D$91&amp;$E$2:$E$91,0),MATCH(Q$3,$F$1:$G$1,0))</f>
        <v>300.01375999999999</v>
      </c>
      <c r="R13" s="6">
        <f t="array" ref="R13">INDEX($F$2:$G$91,MATCH($K13&amp;R$1&amp;$I13,$C$2:$C$91&amp;$D$2:$D$91&amp;$E$2:$E$91,0),MATCH(R$3,$F$1:$G$1,0))</f>
        <v>6.0600000000000003E-3</v>
      </c>
    </row>
    <row r="14" spans="1:18" x14ac:dyDescent="0.2">
      <c r="A14" s="1">
        <v>42</v>
      </c>
      <c r="B14">
        <v>2</v>
      </c>
      <c r="C14">
        <v>3</v>
      </c>
      <c r="D14">
        <v>2</v>
      </c>
      <c r="E14">
        <v>20</v>
      </c>
      <c r="F14">
        <v>0.64436000000000004</v>
      </c>
      <c r="G14" s="2">
        <v>0</v>
      </c>
      <c r="I14" s="4">
        <v>30</v>
      </c>
      <c r="J14" s="28"/>
      <c r="K14" s="19">
        <v>6</v>
      </c>
      <c r="L14" s="10">
        <f t="shared" si="0"/>
        <v>24</v>
      </c>
      <c r="M14" s="22">
        <f t="array" ref="M14">INDEX($F$2:$G$91,MATCH($K14&amp;M$1&amp;$I14,$C$2:$C$91&amp;$D$2:$D$91&amp;$E$2:$E$91,0),MATCH(M$3,$F$1:$G$1,0))</f>
        <v>300.00941999999998</v>
      </c>
      <c r="N14" s="6">
        <f t="array" ref="N14">INDEX($F$2:$G$91,MATCH($K14&amp;N$1&amp;$I14,$C$2:$C$91&amp;$D$2:$D$91&amp;$E$2:$E$91,0),MATCH(N$3,$F$1:$G$1,0))</f>
        <v>0.37905</v>
      </c>
      <c r="O14" s="22">
        <f t="array" ref="O14">INDEX($F$2:$G$91,MATCH($K14&amp;O$1&amp;$I14,$C$2:$C$91&amp;$D$2:$D$91&amp;$E$2:$E$91,0),MATCH(O$3,$F$1:$G$1,0))</f>
        <v>300.01821999999999</v>
      </c>
      <c r="P14" s="6">
        <f t="array" ref="P14">INDEX($F$2:$G$91,MATCH($K14&amp;P$1&amp;$I14,$C$2:$C$91&amp;$D$2:$D$91&amp;$E$2:$E$91,0),MATCH(P$3,$F$1:$G$1,0))</f>
        <v>0.18487000000000001</v>
      </c>
      <c r="Q14" s="22">
        <f t="array" ref="Q14">INDEX($F$2:$G$91,MATCH($K14&amp;Q$1&amp;$I14,$C$2:$C$91&amp;$D$2:$D$91&amp;$E$2:$E$91,0),MATCH(Q$3,$F$1:$G$1,0))</f>
        <v>300.01792999999998</v>
      </c>
      <c r="R14" s="6">
        <f t="array" ref="R14">INDEX($F$2:$G$91,MATCH($K14&amp;R$1&amp;$I14,$C$2:$C$91&amp;$D$2:$D$91&amp;$E$2:$E$91,0),MATCH(R$3,$F$1:$G$1,0))</f>
        <v>2.3050000000000001E-2</v>
      </c>
    </row>
    <row r="15" spans="1:18" x14ac:dyDescent="0.2">
      <c r="A15" s="1">
        <v>17</v>
      </c>
      <c r="B15">
        <v>2</v>
      </c>
      <c r="C15">
        <v>4</v>
      </c>
      <c r="D15">
        <v>1</v>
      </c>
      <c r="E15">
        <v>20</v>
      </c>
      <c r="F15">
        <v>0.44366</v>
      </c>
      <c r="G15" s="2">
        <v>0</v>
      </c>
      <c r="I15" s="4">
        <v>30</v>
      </c>
      <c r="J15" s="29"/>
      <c r="K15" s="20">
        <v>7</v>
      </c>
      <c r="L15" s="11">
        <f t="shared" si="0"/>
        <v>28</v>
      </c>
      <c r="M15" s="23">
        <f t="array" ref="M15">INDEX($F$2:$G$91,MATCH($K15&amp;M$1&amp;$I15,$C$2:$C$91&amp;$D$2:$D$91&amp;$E$2:$E$91,0),MATCH(M$3,$F$1:$G$1,0))</f>
        <v>300.01542000000001</v>
      </c>
      <c r="N15" s="8">
        <f t="array" ref="N15">INDEX($F$2:$G$91,MATCH($K15&amp;N$1&amp;$I15,$C$2:$C$91&amp;$D$2:$D$91&amp;$E$2:$E$91,0),MATCH(N$3,$F$1:$G$1,0))</f>
        <v>0.56025999999999998</v>
      </c>
      <c r="O15" s="23">
        <f t="array" ref="O15">INDEX($F$2:$G$91,MATCH($K15&amp;O$1&amp;$I15,$C$2:$C$91&amp;$D$2:$D$91&amp;$E$2:$E$91,0),MATCH(O$3,$F$1:$G$1,0))</f>
        <v>300.01927000000001</v>
      </c>
      <c r="P15" s="8">
        <f t="array" ref="P15">INDEX($F$2:$G$91,MATCH($K15&amp;P$1&amp;$I15,$C$2:$C$91&amp;$D$2:$D$91&amp;$E$2:$E$91,0),MATCH(P$3,$F$1:$G$1,0))</f>
        <v>0.37308999999999998</v>
      </c>
      <c r="Q15" s="23">
        <f t="array" ref="Q15">INDEX($F$2:$G$91,MATCH($K15&amp;Q$1&amp;$I15,$C$2:$C$91&amp;$D$2:$D$91&amp;$E$2:$E$91,0),MATCH(Q$3,$F$1:$G$1,0))</f>
        <v>300.02366000000001</v>
      </c>
      <c r="R15" s="8">
        <f t="array" ref="R15">INDEX($F$2:$G$91,MATCH($K15&amp;R$1&amp;$I15,$C$2:$C$91&amp;$D$2:$D$91&amp;$E$2:$E$91,0),MATCH(R$3,$F$1:$G$1,0))</f>
        <v>7.9079999999999998E-2</v>
      </c>
    </row>
    <row r="16" spans="1:18" x14ac:dyDescent="0.2">
      <c r="A16" s="1">
        <v>4</v>
      </c>
      <c r="B16">
        <v>2</v>
      </c>
      <c r="C16">
        <v>3</v>
      </c>
      <c r="D16">
        <v>1</v>
      </c>
      <c r="E16">
        <v>20</v>
      </c>
      <c r="F16">
        <v>0.27124999999999999</v>
      </c>
      <c r="G16" s="2">
        <v>0</v>
      </c>
      <c r="I16" s="4">
        <v>40</v>
      </c>
      <c r="J16" s="27">
        <v>40</v>
      </c>
      <c r="K16" s="18">
        <v>2</v>
      </c>
      <c r="L16" s="9">
        <f t="shared" si="0"/>
        <v>8</v>
      </c>
      <c r="M16" s="21">
        <f t="array" ref="M16">INDEX($F$2:$G$91,MATCH($K16&amp;M$1&amp;$I16,$C$2:$C$91&amp;$D$2:$D$91&amp;$E$2:$E$91,0),MATCH(M$3,$F$1:$G$1,0))</f>
        <v>4.1399999999999996E-3</v>
      </c>
      <c r="N16" s="7">
        <f t="array" ref="N16">INDEX($F$2:$G$91,MATCH($K16&amp;N$1&amp;$I16,$C$2:$C$91&amp;$D$2:$D$91&amp;$E$2:$E$91,0),MATCH(N$3,$F$1:$G$1,0))</f>
        <v>0</v>
      </c>
      <c r="O16" s="21">
        <f t="array" ref="O16">INDEX($F$2:$G$91,MATCH($K16&amp;O$1&amp;$I16,$C$2:$C$91&amp;$D$2:$D$91&amp;$E$2:$E$91,0),MATCH(O$3,$F$1:$G$1,0))</f>
        <v>7.43E-3</v>
      </c>
      <c r="P16" s="7">
        <f t="array" ref="P16">INDEX($F$2:$G$91,MATCH($K16&amp;P$1&amp;$I16,$C$2:$C$91&amp;$D$2:$D$91&amp;$E$2:$E$91,0),MATCH(P$3,$F$1:$G$1,0))</f>
        <v>0</v>
      </c>
      <c r="Q16" s="21">
        <f t="array" ref="Q16">INDEX($F$2:$G$91,MATCH($K16&amp;Q$1&amp;$I16,$C$2:$C$91&amp;$D$2:$D$91&amp;$E$2:$E$91,0),MATCH(Q$3,$F$1:$G$1,0))</f>
        <v>1.404E-2</v>
      </c>
      <c r="R16" s="7">
        <f t="array" ref="R16">INDEX($F$2:$G$91,MATCH($K16&amp;R$1&amp;$I16,$C$2:$C$91&amp;$D$2:$D$91&amp;$E$2:$E$91,0),MATCH(R$3,$F$1:$G$1,0))</f>
        <v>0</v>
      </c>
    </row>
    <row r="17" spans="1:18" x14ac:dyDescent="0.2">
      <c r="A17" s="1">
        <v>55</v>
      </c>
      <c r="B17">
        <v>2</v>
      </c>
      <c r="C17">
        <v>2</v>
      </c>
      <c r="D17">
        <v>2</v>
      </c>
      <c r="E17">
        <v>20</v>
      </c>
      <c r="F17">
        <v>5.8799999999999998E-2</v>
      </c>
      <c r="G17" s="2">
        <v>0</v>
      </c>
      <c r="I17" s="4">
        <v>40</v>
      </c>
      <c r="J17" s="28"/>
      <c r="K17" s="19">
        <v>3</v>
      </c>
      <c r="L17" s="10">
        <f t="shared" si="0"/>
        <v>12</v>
      </c>
      <c r="M17" s="22">
        <f t="array" ref="M17">INDEX($F$2:$G$91,MATCH($K17&amp;M$1&amp;$I17,$C$2:$C$91&amp;$D$2:$D$91&amp;$E$2:$E$91,0),MATCH(M$3,$F$1:$G$1,0))</f>
        <v>0.2414</v>
      </c>
      <c r="N17" s="6">
        <f t="array" ref="N17">INDEX($F$2:$G$91,MATCH($K17&amp;N$1&amp;$I17,$C$2:$C$91&amp;$D$2:$D$91&amp;$E$2:$E$91,0),MATCH(N$3,$F$1:$G$1,0))</f>
        <v>0</v>
      </c>
      <c r="O17" s="22">
        <f t="array" ref="O17">INDEX($F$2:$G$91,MATCH($K17&amp;O$1&amp;$I17,$C$2:$C$91&amp;$D$2:$D$91&amp;$E$2:$E$91,0),MATCH(O$3,$F$1:$G$1,0))</f>
        <v>9.8320000000000005E-2</v>
      </c>
      <c r="P17" s="6">
        <f t="array" ref="P17">INDEX($F$2:$G$91,MATCH($K17&amp;P$1&amp;$I17,$C$2:$C$91&amp;$D$2:$D$91&amp;$E$2:$E$91,0),MATCH(P$3,$F$1:$G$1,0))</f>
        <v>0</v>
      </c>
      <c r="Q17" s="22">
        <f t="array" ref="Q17">INDEX($F$2:$G$91,MATCH($K17&amp;Q$1&amp;$I17,$C$2:$C$91&amp;$D$2:$D$91&amp;$E$2:$E$91,0),MATCH(Q$3,$F$1:$G$1,0))</f>
        <v>0.27685999999999999</v>
      </c>
      <c r="R17" s="6">
        <f t="array" ref="R17">INDEX($F$2:$G$91,MATCH($K17&amp;R$1&amp;$I17,$C$2:$C$91&amp;$D$2:$D$91&amp;$E$2:$E$91,0),MATCH(R$3,$F$1:$G$1,0))</f>
        <v>0</v>
      </c>
    </row>
    <row r="18" spans="1:18" x14ac:dyDescent="0.2">
      <c r="A18" s="1">
        <v>80</v>
      </c>
      <c r="B18">
        <v>2</v>
      </c>
      <c r="C18">
        <v>2</v>
      </c>
      <c r="D18">
        <v>1</v>
      </c>
      <c r="E18">
        <v>20</v>
      </c>
      <c r="F18">
        <v>2.1420000000000002E-2</v>
      </c>
      <c r="G18" s="2">
        <v>0</v>
      </c>
      <c r="I18" s="4">
        <v>40</v>
      </c>
      <c r="J18" s="28"/>
      <c r="K18" s="19">
        <v>4</v>
      </c>
      <c r="L18" s="10">
        <f t="shared" si="0"/>
        <v>16</v>
      </c>
      <c r="M18" s="22">
        <f t="array" ref="M18">INDEX($F$2:$G$91,MATCH($K18&amp;M$1&amp;$I18,$C$2:$C$91&amp;$D$2:$D$91&amp;$E$2:$E$91,0),MATCH(M$3,$F$1:$G$1,0))</f>
        <v>300.00767000000002</v>
      </c>
      <c r="N18" s="6">
        <f t="array" ref="N18">INDEX($F$2:$G$91,MATCH($K18&amp;N$1&amp;$I18,$C$2:$C$91&amp;$D$2:$D$91&amp;$E$2:$E$91,0),MATCH(N$3,$F$1:$G$1,0))</f>
        <v>5.5809999999999998E-2</v>
      </c>
      <c r="O18" s="22">
        <f t="array" ref="O18">INDEX($F$2:$G$91,MATCH($K18&amp;O$1&amp;$I18,$C$2:$C$91&amp;$D$2:$D$91&amp;$E$2:$E$91,0),MATCH(O$3,$F$1:$G$1,0))</f>
        <v>300.07324999999997</v>
      </c>
      <c r="P18" s="6">
        <f t="array" ref="P18">INDEX($F$2:$G$91,MATCH($K18&amp;P$1&amp;$I18,$C$2:$C$91&amp;$D$2:$D$91&amp;$E$2:$E$91,0),MATCH(P$3,$F$1:$G$1,0))</f>
        <v>2.8729999999999999E-2</v>
      </c>
      <c r="Q18" s="22">
        <f t="array" ref="Q18">INDEX($F$2:$G$91,MATCH($K18&amp;Q$1&amp;$I18,$C$2:$C$91&amp;$D$2:$D$91&amp;$E$2:$E$91,0),MATCH(Q$3,$F$1:$G$1,0))</f>
        <v>0.29807</v>
      </c>
      <c r="R18" s="6">
        <f t="array" ref="R18">INDEX($F$2:$G$91,MATCH($K18&amp;R$1&amp;$I18,$C$2:$C$91&amp;$D$2:$D$91&amp;$E$2:$E$91,0),MATCH(R$3,$F$1:$G$1,0))</f>
        <v>0</v>
      </c>
    </row>
    <row r="19" spans="1:18" x14ac:dyDescent="0.2">
      <c r="A19" s="1">
        <v>12</v>
      </c>
      <c r="B19">
        <v>2</v>
      </c>
      <c r="C19">
        <v>2</v>
      </c>
      <c r="D19">
        <v>3</v>
      </c>
      <c r="E19">
        <v>20</v>
      </c>
      <c r="F19">
        <v>1.2789999999999999E-2</v>
      </c>
      <c r="G19" s="2">
        <v>0</v>
      </c>
      <c r="I19" s="4">
        <v>40</v>
      </c>
      <c r="J19" s="28"/>
      <c r="K19" s="19">
        <v>5</v>
      </c>
      <c r="L19" s="10">
        <f t="shared" si="0"/>
        <v>20</v>
      </c>
      <c r="M19" s="22">
        <f t="array" ref="M19">INDEX($F$2:$G$91,MATCH($K19&amp;M$1&amp;$I19,$C$2:$C$91&amp;$D$2:$D$91&amp;$E$2:$E$91,0),MATCH(M$3,$F$1:$G$1,0))</f>
        <v>300.00761999999997</v>
      </c>
      <c r="N19" s="6">
        <f t="array" ref="N19">INDEX($F$2:$G$91,MATCH($K19&amp;N$1&amp;$I19,$C$2:$C$91&amp;$D$2:$D$91&amp;$E$2:$E$91,0),MATCH(N$3,$F$1:$G$1,0))</f>
        <v>0.23433000000000001</v>
      </c>
      <c r="O19" s="22">
        <f t="array" ref="O19">INDEX($F$2:$G$91,MATCH($K19&amp;O$1&amp;$I19,$C$2:$C$91&amp;$D$2:$D$91&amp;$E$2:$E$91,0),MATCH(O$3,$F$1:$G$1,0))</f>
        <v>300.01398</v>
      </c>
      <c r="P19" s="6">
        <f t="array" ref="P19">INDEX($F$2:$G$91,MATCH($K19&amp;P$1&amp;$I19,$C$2:$C$91&amp;$D$2:$D$91&amp;$E$2:$E$91,0),MATCH(P$3,$F$1:$G$1,0))</f>
        <v>0.12731000000000001</v>
      </c>
      <c r="Q19" s="22">
        <f t="array" ref="Q19">INDEX($F$2:$G$91,MATCH($K19&amp;Q$1&amp;$I19,$C$2:$C$91&amp;$D$2:$D$91&amp;$E$2:$E$91,0),MATCH(Q$3,$F$1:$G$1,0))</f>
        <v>300.04050999999998</v>
      </c>
      <c r="R19" s="6">
        <f t="array" ref="R19">INDEX($F$2:$G$91,MATCH($K19&amp;R$1&amp;$I19,$C$2:$C$91&amp;$D$2:$D$91&amp;$E$2:$E$91,0),MATCH(R$3,$F$1:$G$1,0))</f>
        <v>1.01E-3</v>
      </c>
    </row>
    <row r="20" spans="1:18" x14ac:dyDescent="0.2">
      <c r="A20" s="1">
        <v>47</v>
      </c>
      <c r="B20">
        <v>2</v>
      </c>
      <c r="C20">
        <v>7</v>
      </c>
      <c r="D20">
        <v>3</v>
      </c>
      <c r="E20">
        <v>30</v>
      </c>
      <c r="F20">
        <v>300.02366000000001</v>
      </c>
      <c r="G20" s="2">
        <v>7.9079999999999998E-2</v>
      </c>
      <c r="I20" s="4">
        <v>40</v>
      </c>
      <c r="J20" s="28"/>
      <c r="K20" s="19">
        <v>6</v>
      </c>
      <c r="L20" s="10">
        <f t="shared" si="0"/>
        <v>24</v>
      </c>
      <c r="M20" s="22">
        <f t="array" ref="M20">INDEX($F$2:$G$91,MATCH($K20&amp;M$1&amp;$I20,$C$2:$C$91&amp;$D$2:$D$91&amp;$E$2:$E$91,0),MATCH(M$3,$F$1:$G$1,0))</f>
        <v>300.00486999999998</v>
      </c>
      <c r="N20" s="6">
        <f t="array" ref="N20">INDEX($F$2:$G$91,MATCH($K20&amp;N$1&amp;$I20,$C$2:$C$91&amp;$D$2:$D$91&amp;$E$2:$E$91,0),MATCH(N$3,$F$1:$G$1,0))</f>
        <v>0.33607999999999999</v>
      </c>
      <c r="O20" s="22">
        <f t="array" ref="O20">INDEX($F$2:$G$91,MATCH($K20&amp;O$1&amp;$I20,$C$2:$C$91&amp;$D$2:$D$91&amp;$E$2:$E$91,0),MATCH(O$3,$F$1:$G$1,0))</f>
        <v>300.01247999999998</v>
      </c>
      <c r="P20" s="6">
        <f t="array" ref="P20">INDEX($F$2:$G$91,MATCH($K20&amp;P$1&amp;$I20,$C$2:$C$91&amp;$D$2:$D$91&amp;$E$2:$E$91,0),MATCH(P$3,$F$1:$G$1,0))</f>
        <v>0.25947999999999999</v>
      </c>
      <c r="Q20" s="22">
        <f t="array" ref="Q20">INDEX($F$2:$G$91,MATCH($K20&amp;Q$1&amp;$I20,$C$2:$C$91&amp;$D$2:$D$91&amp;$E$2:$E$91,0),MATCH(Q$3,$F$1:$G$1,0))</f>
        <v>300.02685000000002</v>
      </c>
      <c r="R20" s="6">
        <f t="array" ref="R20">INDEX($F$2:$G$91,MATCH($K20&amp;R$1&amp;$I20,$C$2:$C$91&amp;$D$2:$D$91&amp;$E$2:$E$91,0),MATCH(R$3,$F$1:$G$1,0))</f>
        <v>1.6250000000000001E-2</v>
      </c>
    </row>
    <row r="21" spans="1:18" x14ac:dyDescent="0.2">
      <c r="A21" s="1">
        <v>19</v>
      </c>
      <c r="B21">
        <v>2</v>
      </c>
      <c r="C21">
        <v>7</v>
      </c>
      <c r="D21">
        <v>2</v>
      </c>
      <c r="E21">
        <v>30</v>
      </c>
      <c r="F21">
        <v>300.01927000000001</v>
      </c>
      <c r="G21" s="2">
        <v>0.37308999999999998</v>
      </c>
      <c r="I21" s="4">
        <v>40</v>
      </c>
      <c r="J21" s="29"/>
      <c r="K21" s="20">
        <v>7</v>
      </c>
      <c r="L21" s="11">
        <f t="shared" si="0"/>
        <v>28</v>
      </c>
      <c r="M21" s="23">
        <f t="array" ref="M21">INDEX($F$2:$G$91,MATCH($K21&amp;M$1&amp;$I21,$C$2:$C$91&amp;$D$2:$D$91&amp;$E$2:$E$91,0),MATCH(M$3,$F$1:$G$1,0))</f>
        <v>300.01961</v>
      </c>
      <c r="N21" s="8">
        <f t="array" ref="N21">INDEX($F$2:$G$91,MATCH($K21&amp;N$1&amp;$I21,$C$2:$C$91&amp;$D$2:$D$91&amp;$E$2:$E$91,0),MATCH(N$3,$F$1:$G$1,0))</f>
        <v>0.39058999999999999</v>
      </c>
      <c r="O21" s="23">
        <f t="array" ref="O21">INDEX($F$2:$G$91,MATCH($K21&amp;O$1&amp;$I21,$C$2:$C$91&amp;$D$2:$D$91&amp;$E$2:$E$91,0),MATCH(O$3,$F$1:$G$1,0))</f>
        <v>300.01844999999997</v>
      </c>
      <c r="P21" s="8">
        <f t="array" ref="P21">INDEX($F$2:$G$91,MATCH($K21&amp;P$1&amp;$I21,$C$2:$C$91&amp;$D$2:$D$91&amp;$E$2:$E$91,0),MATCH(P$3,$F$1:$G$1,0))</f>
        <v>0.30647999999999997</v>
      </c>
      <c r="Q21" s="23">
        <f t="array" ref="Q21">INDEX($F$2:$G$91,MATCH($K21&amp;Q$1&amp;$I21,$C$2:$C$91&amp;$D$2:$D$91&amp;$E$2:$E$91,0),MATCH(Q$3,$F$1:$G$1,0))</f>
        <v>300.03233</v>
      </c>
      <c r="R21" s="8">
        <f t="array" ref="R21">INDEX($F$2:$G$91,MATCH($K21&amp;R$1&amp;$I21,$C$2:$C$91&amp;$D$2:$D$91&amp;$E$2:$E$91,0),MATCH(R$3,$F$1:$G$1,0))</f>
        <v>7.8380000000000005E-2</v>
      </c>
    </row>
    <row r="22" spans="1:18" x14ac:dyDescent="0.2">
      <c r="A22" s="1">
        <v>75</v>
      </c>
      <c r="B22">
        <v>2</v>
      </c>
      <c r="C22">
        <v>6</v>
      </c>
      <c r="D22">
        <v>2</v>
      </c>
      <c r="E22">
        <v>30</v>
      </c>
      <c r="F22">
        <v>300.01821999999999</v>
      </c>
      <c r="G22" s="2">
        <v>0.18487000000000001</v>
      </c>
      <c r="I22" s="4">
        <v>50</v>
      </c>
      <c r="J22" s="27">
        <v>50</v>
      </c>
      <c r="K22" s="18">
        <v>2</v>
      </c>
      <c r="L22" s="9">
        <f t="shared" si="0"/>
        <v>8</v>
      </c>
      <c r="M22" s="21">
        <f t="array" ref="M22">INDEX($F$2:$G$91,MATCH($K22&amp;M$1&amp;$I22,$C$2:$C$91&amp;$D$2:$D$91&amp;$E$2:$E$91,0),MATCH(M$3,$F$1:$G$1,0))</f>
        <v>3.98E-3</v>
      </c>
      <c r="N22" s="7">
        <f t="array" ref="N22">INDEX($F$2:$G$91,MATCH($K22&amp;N$1&amp;$I22,$C$2:$C$91&amp;$D$2:$D$91&amp;$E$2:$E$91,0),MATCH(N$3,$F$1:$G$1,0))</f>
        <v>0</v>
      </c>
      <c r="O22" s="21">
        <f t="array" ref="O22">INDEX($F$2:$G$91,MATCH($K22&amp;O$1&amp;$I22,$C$2:$C$91&amp;$D$2:$D$91&amp;$E$2:$E$91,0),MATCH(O$3,$F$1:$G$1,0))</f>
        <v>7.1300000000000001E-3</v>
      </c>
      <c r="P22" s="7">
        <f t="array" ref="P22">INDEX($F$2:$G$91,MATCH($K22&amp;P$1&amp;$I22,$C$2:$C$91&amp;$D$2:$D$91&amp;$E$2:$E$91,0),MATCH(P$3,$F$1:$G$1,0))</f>
        <v>0</v>
      </c>
      <c r="Q22" s="21">
        <f t="array" ref="Q22">INDEX($F$2:$G$91,MATCH($K22&amp;Q$1&amp;$I22,$C$2:$C$91&amp;$D$2:$D$91&amp;$E$2:$E$91,0),MATCH(Q$3,$F$1:$G$1,0))</f>
        <v>1.1220000000000001E-2</v>
      </c>
      <c r="R22" s="7">
        <f t="array" ref="R22">INDEX($F$2:$G$91,MATCH($K22&amp;R$1&amp;$I22,$C$2:$C$91&amp;$D$2:$D$91&amp;$E$2:$E$91,0),MATCH(R$3,$F$1:$G$1,0))</f>
        <v>0</v>
      </c>
    </row>
    <row r="23" spans="1:18" x14ac:dyDescent="0.2">
      <c r="A23" s="1">
        <v>37</v>
      </c>
      <c r="B23">
        <v>2</v>
      </c>
      <c r="C23">
        <v>6</v>
      </c>
      <c r="D23">
        <v>3</v>
      </c>
      <c r="E23">
        <v>30</v>
      </c>
      <c r="F23">
        <v>300.01792999999998</v>
      </c>
      <c r="G23" s="2">
        <v>2.3050000000000001E-2</v>
      </c>
      <c r="I23" s="4">
        <v>50</v>
      </c>
      <c r="J23" s="28"/>
      <c r="K23" s="19">
        <v>3</v>
      </c>
      <c r="L23" s="10">
        <f t="shared" si="0"/>
        <v>12</v>
      </c>
      <c r="M23" s="22">
        <f t="array" ref="M23">INDEX($F$2:$G$91,MATCH($K23&amp;M$1&amp;$I23,$C$2:$C$91&amp;$D$2:$D$91&amp;$E$2:$E$91,0),MATCH(M$3,$F$1:$G$1,0))</f>
        <v>261.56679000000003</v>
      </c>
      <c r="N23" s="6">
        <f t="array" ref="N23">INDEX($F$2:$G$91,MATCH($K23&amp;N$1&amp;$I23,$C$2:$C$91&amp;$D$2:$D$91&amp;$E$2:$E$91,0),MATCH(N$3,$F$1:$G$1,0))</f>
        <v>0</v>
      </c>
      <c r="O23" s="22">
        <f t="array" ref="O23">INDEX($F$2:$G$91,MATCH($K23&amp;O$1&amp;$I23,$C$2:$C$91&amp;$D$2:$D$91&amp;$E$2:$E$91,0),MATCH(O$3,$F$1:$G$1,0))</f>
        <v>0.29248000000000002</v>
      </c>
      <c r="P23" s="6">
        <f t="array" ref="P23">INDEX($F$2:$G$91,MATCH($K23&amp;P$1&amp;$I23,$C$2:$C$91&amp;$D$2:$D$91&amp;$E$2:$E$91,0),MATCH(P$3,$F$1:$G$1,0))</f>
        <v>0</v>
      </c>
      <c r="Q23" s="22">
        <f t="array" ref="Q23">INDEX($F$2:$G$91,MATCH($K23&amp;Q$1&amp;$I23,$C$2:$C$91&amp;$D$2:$D$91&amp;$E$2:$E$91,0),MATCH(Q$3,$F$1:$G$1,0))</f>
        <v>0.17843999999999999</v>
      </c>
      <c r="R23" s="6">
        <f t="array" ref="R23">INDEX($F$2:$G$91,MATCH($K23&amp;R$1&amp;$I23,$C$2:$C$91&amp;$D$2:$D$91&amp;$E$2:$E$91,0),MATCH(R$3,$F$1:$G$1,0))</f>
        <v>0</v>
      </c>
    </row>
    <row r="24" spans="1:18" x14ac:dyDescent="0.2">
      <c r="A24" s="1">
        <v>21</v>
      </c>
      <c r="B24">
        <v>2</v>
      </c>
      <c r="C24">
        <v>7</v>
      </c>
      <c r="D24">
        <v>1</v>
      </c>
      <c r="E24">
        <v>30</v>
      </c>
      <c r="F24">
        <v>300.01542000000001</v>
      </c>
      <c r="G24" s="2">
        <v>0.56025999999999998</v>
      </c>
      <c r="I24" s="4">
        <v>50</v>
      </c>
      <c r="J24" s="28"/>
      <c r="K24" s="19">
        <v>4</v>
      </c>
      <c r="L24" s="10">
        <f t="shared" si="0"/>
        <v>16</v>
      </c>
      <c r="M24" s="22">
        <f t="array" ref="M24">INDEX($F$2:$G$91,MATCH($K24&amp;M$1&amp;$I24,$C$2:$C$91&amp;$D$2:$D$91&amp;$E$2:$E$91,0),MATCH(M$3,$F$1:$G$1,0))</f>
        <v>300.01483000000002</v>
      </c>
      <c r="N24" s="6">
        <f t="array" ref="N24">INDEX($F$2:$G$91,MATCH($K24&amp;N$1&amp;$I24,$C$2:$C$91&amp;$D$2:$D$91&amp;$E$2:$E$91,0),MATCH(N$3,$F$1:$G$1,0))</f>
        <v>0.10256</v>
      </c>
      <c r="O24" s="22">
        <f t="array" ref="O24">INDEX($F$2:$G$91,MATCH($K24&amp;O$1&amp;$I24,$C$2:$C$91&amp;$D$2:$D$91&amp;$E$2:$E$91,0),MATCH(O$3,$F$1:$G$1,0))</f>
        <v>300.01096000000001</v>
      </c>
      <c r="P24" s="6">
        <f t="array" ref="P24">INDEX($F$2:$G$91,MATCH($K24&amp;P$1&amp;$I24,$C$2:$C$91&amp;$D$2:$D$91&amp;$E$2:$E$91,0),MATCH(P$3,$F$1:$G$1,0))</f>
        <v>2.8729999999999999E-2</v>
      </c>
      <c r="Q24" s="22">
        <f t="array" ref="Q24">INDEX($F$2:$G$91,MATCH($K24&amp;Q$1&amp;$I24,$C$2:$C$91&amp;$D$2:$D$91&amp;$E$2:$E$91,0),MATCH(Q$3,$F$1:$G$1,0))</f>
        <v>0.34788999999999998</v>
      </c>
      <c r="R24" s="6">
        <f t="array" ref="R24">INDEX($F$2:$G$91,MATCH($K24&amp;R$1&amp;$I24,$C$2:$C$91&amp;$D$2:$D$91&amp;$E$2:$E$91,0),MATCH(R$3,$F$1:$G$1,0))</f>
        <v>0</v>
      </c>
    </row>
    <row r="25" spans="1:18" x14ac:dyDescent="0.2">
      <c r="A25" s="1">
        <v>32</v>
      </c>
      <c r="B25">
        <v>2</v>
      </c>
      <c r="C25">
        <v>5</v>
      </c>
      <c r="D25">
        <v>3</v>
      </c>
      <c r="E25">
        <v>30</v>
      </c>
      <c r="F25">
        <v>300.01375999999999</v>
      </c>
      <c r="G25" s="2">
        <v>6.0600000000000003E-3</v>
      </c>
      <c r="I25" s="4">
        <v>50</v>
      </c>
      <c r="J25" s="28"/>
      <c r="K25" s="19">
        <v>5</v>
      </c>
      <c r="L25" s="10">
        <f t="shared" si="0"/>
        <v>20</v>
      </c>
      <c r="M25" s="22">
        <f t="array" ref="M25">INDEX($F$2:$G$91,MATCH($K25&amp;M$1&amp;$I25,$C$2:$C$91&amp;$D$2:$D$91&amp;$E$2:$E$91,0),MATCH(M$3,$F$1:$G$1,0))</f>
        <v>300.02159</v>
      </c>
      <c r="N25" s="6">
        <f t="array" ref="N25">INDEX($F$2:$G$91,MATCH($K25&amp;N$1&amp;$I25,$C$2:$C$91&amp;$D$2:$D$91&amp;$E$2:$E$91,0),MATCH(N$3,$F$1:$G$1,0))</f>
        <v>0.23433000000000001</v>
      </c>
      <c r="O25" s="22">
        <f t="array" ref="O25">INDEX($F$2:$G$91,MATCH($K25&amp;O$1&amp;$I25,$C$2:$C$91&amp;$D$2:$D$91&amp;$E$2:$E$91,0),MATCH(O$3,$F$1:$G$1,0))</f>
        <v>300.00711999999999</v>
      </c>
      <c r="P25" s="6">
        <f t="array" ref="P25">INDEX($F$2:$G$91,MATCH($K25&amp;P$1&amp;$I25,$C$2:$C$91&amp;$D$2:$D$91&amp;$E$2:$E$91,0),MATCH(P$3,$F$1:$G$1,0))</f>
        <v>0.12731000000000001</v>
      </c>
      <c r="Q25" s="22">
        <f t="array" ref="Q25">INDEX($F$2:$G$91,MATCH($K25&amp;Q$1&amp;$I25,$C$2:$C$91&amp;$D$2:$D$91&amp;$E$2:$E$91,0),MATCH(Q$3,$F$1:$G$1,0))</f>
        <v>300.04074000000003</v>
      </c>
      <c r="R25" s="6">
        <f t="array" ref="R25">INDEX($F$2:$G$91,MATCH($K25&amp;R$1&amp;$I25,$C$2:$C$91&amp;$D$2:$D$91&amp;$E$2:$E$91,0),MATCH(R$3,$F$1:$G$1,0))</f>
        <v>1.01E-3</v>
      </c>
    </row>
    <row r="26" spans="1:18" x14ac:dyDescent="0.2">
      <c r="A26" s="1">
        <v>63</v>
      </c>
      <c r="B26">
        <v>2</v>
      </c>
      <c r="C26">
        <v>6</v>
      </c>
      <c r="D26">
        <v>1</v>
      </c>
      <c r="E26">
        <v>30</v>
      </c>
      <c r="F26">
        <v>300.00941999999998</v>
      </c>
      <c r="G26" s="2">
        <v>0.37905</v>
      </c>
      <c r="I26" s="4">
        <v>50</v>
      </c>
      <c r="J26" s="28"/>
      <c r="K26" s="19">
        <v>6</v>
      </c>
      <c r="L26" s="10">
        <f t="shared" si="0"/>
        <v>24</v>
      </c>
      <c r="M26" s="22">
        <f t="array" ref="M26">INDEX($F$2:$G$91,MATCH($K26&amp;M$1&amp;$I26,$C$2:$C$91&amp;$D$2:$D$91&amp;$E$2:$E$91,0),MATCH(M$3,$F$1:$G$1,0))</f>
        <v>300.01089999999999</v>
      </c>
      <c r="N26" s="6">
        <f t="array" ref="N26">INDEX($F$2:$G$91,MATCH($K26&amp;N$1&amp;$I26,$C$2:$C$91&amp;$D$2:$D$91&amp;$E$2:$E$91,0),MATCH(N$3,$F$1:$G$1,0))</f>
        <v>0.33960000000000001</v>
      </c>
      <c r="O26" s="22">
        <f t="array" ref="O26">INDEX($F$2:$G$91,MATCH($K26&amp;O$1&amp;$I26,$C$2:$C$91&amp;$D$2:$D$91&amp;$E$2:$E$91,0),MATCH(O$3,$F$1:$G$1,0))</f>
        <v>300.01573999999999</v>
      </c>
      <c r="P26" s="6">
        <f t="array" ref="P26">INDEX($F$2:$G$91,MATCH($K26&amp;P$1&amp;$I26,$C$2:$C$91&amp;$D$2:$D$91&amp;$E$2:$E$91,0),MATCH(P$3,$F$1:$G$1,0))</f>
        <v>0.25947999999999999</v>
      </c>
      <c r="Q26" s="22">
        <f t="array" ref="Q26">INDEX($F$2:$G$91,MATCH($K26&amp;Q$1&amp;$I26,$C$2:$C$91&amp;$D$2:$D$91&amp;$E$2:$E$91,0),MATCH(Q$3,$F$1:$G$1,0))</f>
        <v>300.02186</v>
      </c>
      <c r="R26" s="6">
        <f t="array" ref="R26">INDEX($F$2:$G$91,MATCH($K26&amp;R$1&amp;$I26,$C$2:$C$91&amp;$D$2:$D$91&amp;$E$2:$E$91,0),MATCH(R$3,$F$1:$G$1,0))</f>
        <v>1.6250000000000001E-2</v>
      </c>
    </row>
    <row r="27" spans="1:18" x14ac:dyDescent="0.2">
      <c r="A27" s="1">
        <v>54</v>
      </c>
      <c r="B27">
        <v>2</v>
      </c>
      <c r="C27">
        <v>5</v>
      </c>
      <c r="D27">
        <v>1</v>
      </c>
      <c r="E27">
        <v>30</v>
      </c>
      <c r="F27">
        <v>300.00916000000001</v>
      </c>
      <c r="G27" s="2">
        <v>6.676E-2</v>
      </c>
      <c r="I27" s="4">
        <v>50</v>
      </c>
      <c r="J27" s="29"/>
      <c r="K27" s="20">
        <v>7</v>
      </c>
      <c r="L27" s="11">
        <f t="shared" si="0"/>
        <v>28</v>
      </c>
      <c r="M27" s="23">
        <f t="array" ref="M27">INDEX($F$2:$G$91,MATCH($K27&amp;M$1&amp;$I27,$C$2:$C$91&amp;$D$2:$D$91&amp;$E$2:$E$91,0),MATCH(M$3,$F$1:$G$1,0))</f>
        <v>300.01513</v>
      </c>
      <c r="N27" s="8">
        <f t="array" ref="N27">INDEX($F$2:$G$91,MATCH($K27&amp;N$1&amp;$I27,$C$2:$C$91&amp;$D$2:$D$91&amp;$E$2:$E$91,0),MATCH(N$3,$F$1:$G$1,0))</f>
        <v>0.40153</v>
      </c>
      <c r="O27" s="23">
        <f t="array" ref="O27">INDEX($F$2:$G$91,MATCH($K27&amp;O$1&amp;$I27,$C$2:$C$91&amp;$D$2:$D$91&amp;$E$2:$E$91,0),MATCH(O$3,$F$1:$G$1,0))</f>
        <v>300.02773000000002</v>
      </c>
      <c r="P27" s="8">
        <f t="array" ref="P27">INDEX($F$2:$G$91,MATCH($K27&amp;P$1&amp;$I27,$C$2:$C$91&amp;$D$2:$D$91&amp;$E$2:$E$91,0),MATCH(P$3,$F$1:$G$1,0))</f>
        <v>0.30647999999999997</v>
      </c>
      <c r="Q27" s="23">
        <f t="array" ref="Q27">INDEX($F$2:$G$91,MATCH($K27&amp;Q$1&amp;$I27,$C$2:$C$91&amp;$D$2:$D$91&amp;$E$2:$E$91,0),MATCH(Q$3,$F$1:$G$1,0))</f>
        <v>300.02686</v>
      </c>
      <c r="R27" s="8">
        <f t="array" ref="R27">INDEX($F$2:$G$91,MATCH($K27&amp;R$1&amp;$I27,$C$2:$C$91&amp;$D$2:$D$91&amp;$E$2:$E$91,0),MATCH(R$3,$F$1:$G$1,0))</f>
        <v>7.8380000000000005E-2</v>
      </c>
    </row>
    <row r="28" spans="1:18" x14ac:dyDescent="0.2">
      <c r="A28" s="1">
        <v>81</v>
      </c>
      <c r="B28">
        <v>2</v>
      </c>
      <c r="C28">
        <v>5</v>
      </c>
      <c r="D28">
        <v>2</v>
      </c>
      <c r="E28">
        <v>30</v>
      </c>
      <c r="F28">
        <v>132.98533</v>
      </c>
      <c r="G28" s="2">
        <v>0</v>
      </c>
      <c r="I28" s="4">
        <v>60</v>
      </c>
      <c r="J28" s="27">
        <v>60</v>
      </c>
      <c r="K28" s="18">
        <v>2</v>
      </c>
      <c r="L28" s="9">
        <f t="shared" si="0"/>
        <v>8</v>
      </c>
      <c r="M28" s="21">
        <f t="array" ref="M28">INDEX($F$2:$G$91,MATCH($K28&amp;M$1&amp;$I28,$C$2:$C$91&amp;$D$2:$D$91&amp;$E$2:$E$91,0),MATCH(M$3,$F$1:$G$1,0))</f>
        <v>7.0299999999999998E-3</v>
      </c>
      <c r="N28" s="7">
        <f t="array" ref="N28">INDEX($F$2:$G$91,MATCH($K28&amp;N$1&amp;$I28,$C$2:$C$91&amp;$D$2:$D$91&amp;$E$2:$E$91,0),MATCH(N$3,$F$1:$G$1,0))</f>
        <v>0</v>
      </c>
      <c r="O28" s="21">
        <f t="array" ref="O28">INDEX($F$2:$G$91,MATCH($K28&amp;O$1&amp;$I28,$C$2:$C$91&amp;$D$2:$D$91&amp;$E$2:$E$91,0),MATCH(O$3,$F$1:$G$1,0))</f>
        <v>7.0800000000000004E-3</v>
      </c>
      <c r="P28" s="7">
        <f t="array" ref="P28">INDEX($F$2:$G$91,MATCH($K28&amp;P$1&amp;$I28,$C$2:$C$91&amp;$D$2:$D$91&amp;$E$2:$E$91,0),MATCH(P$3,$F$1:$G$1,0))</f>
        <v>0</v>
      </c>
      <c r="Q28" s="21">
        <f t="array" ref="Q28">INDEX($F$2:$G$91,MATCH($K28&amp;Q$1&amp;$I28,$C$2:$C$91&amp;$D$2:$D$91&amp;$E$2:$E$91,0),MATCH(Q$3,$F$1:$G$1,0))</f>
        <v>1.1809999999999999E-2</v>
      </c>
      <c r="R28" s="7">
        <f t="array" ref="R28">INDEX($F$2:$G$91,MATCH($K28&amp;R$1&amp;$I28,$C$2:$C$91&amp;$D$2:$D$91&amp;$E$2:$E$91,0),MATCH(R$3,$F$1:$G$1,0))</f>
        <v>0</v>
      </c>
    </row>
    <row r="29" spans="1:18" x14ac:dyDescent="0.2">
      <c r="A29" s="1">
        <v>5</v>
      </c>
      <c r="B29">
        <v>2</v>
      </c>
      <c r="C29">
        <v>4</v>
      </c>
      <c r="D29">
        <v>2</v>
      </c>
      <c r="E29">
        <v>30</v>
      </c>
      <c r="F29">
        <v>6.4286899999999996</v>
      </c>
      <c r="G29" s="2">
        <v>0</v>
      </c>
      <c r="I29" s="4">
        <v>60</v>
      </c>
      <c r="J29" s="28"/>
      <c r="K29" s="19">
        <v>3</v>
      </c>
      <c r="L29" s="10">
        <f t="shared" si="0"/>
        <v>12</v>
      </c>
      <c r="M29" s="22">
        <f t="array" ref="M29">INDEX($F$2:$G$91,MATCH($K29&amp;M$1&amp;$I29,$C$2:$C$91&amp;$D$2:$D$91&amp;$E$2:$E$91,0),MATCH(M$3,$F$1:$G$1,0))</f>
        <v>300.00855000000001</v>
      </c>
      <c r="N29" s="6">
        <f t="array" ref="N29">INDEX($F$2:$G$91,MATCH($K29&amp;N$1&amp;$I29,$C$2:$C$91&amp;$D$2:$D$91&amp;$E$2:$E$91,0),MATCH(N$3,$F$1:$G$1,0))</f>
        <v>2.4709999999999999E-2</v>
      </c>
      <c r="O29" s="22">
        <f t="array" ref="O29">INDEX($F$2:$G$91,MATCH($K29&amp;O$1&amp;$I29,$C$2:$C$91&amp;$D$2:$D$91&amp;$E$2:$E$91,0),MATCH(O$3,$F$1:$G$1,0))</f>
        <v>7.8380000000000005E-2</v>
      </c>
      <c r="P29" s="6">
        <f t="array" ref="P29">INDEX($F$2:$G$91,MATCH($K29&amp;P$1&amp;$I29,$C$2:$C$91&amp;$D$2:$D$91&amp;$E$2:$E$91,0),MATCH(P$3,$F$1:$G$1,0))</f>
        <v>0</v>
      </c>
      <c r="Q29" s="22">
        <f t="array" ref="Q29">INDEX($F$2:$G$91,MATCH($K29&amp;Q$1&amp;$I29,$C$2:$C$91&amp;$D$2:$D$91&amp;$E$2:$E$91,0),MATCH(Q$3,$F$1:$G$1,0))</f>
        <v>3.2820000000000002E-2</v>
      </c>
      <c r="R29" s="6">
        <f t="array" ref="R29">INDEX($F$2:$G$91,MATCH($K29&amp;R$1&amp;$I29,$C$2:$C$91&amp;$D$2:$D$91&amp;$E$2:$E$91,0),MATCH(R$3,$F$1:$G$1,0))</f>
        <v>0</v>
      </c>
    </row>
    <row r="30" spans="1:18" x14ac:dyDescent="0.2">
      <c r="A30" s="1">
        <v>64</v>
      </c>
      <c r="B30">
        <v>2</v>
      </c>
      <c r="C30">
        <v>4</v>
      </c>
      <c r="D30">
        <v>3</v>
      </c>
      <c r="E30">
        <v>30</v>
      </c>
      <c r="F30">
        <v>2.9802399999999998</v>
      </c>
      <c r="G30" s="2">
        <v>0</v>
      </c>
      <c r="I30" s="4">
        <v>60</v>
      </c>
      <c r="J30" s="28"/>
      <c r="K30" s="19">
        <v>4</v>
      </c>
      <c r="L30" s="10">
        <f t="shared" si="0"/>
        <v>16</v>
      </c>
      <c r="M30" s="22">
        <f t="array" ref="M30">INDEX($F$2:$G$91,MATCH($K30&amp;M$1&amp;$I30,$C$2:$C$91&amp;$D$2:$D$91&amp;$E$2:$E$91,0),MATCH(M$3,$F$1:$G$1,0))</f>
        <v>300.01168000000001</v>
      </c>
      <c r="N30" s="6">
        <f t="array" ref="N30">INDEX($F$2:$G$91,MATCH($K30&amp;N$1&amp;$I30,$C$2:$C$91&amp;$D$2:$D$91&amp;$E$2:$E$91,0),MATCH(N$3,$F$1:$G$1,0))</f>
        <v>0.10256</v>
      </c>
      <c r="O30" s="22">
        <f t="array" ref="O30">INDEX($F$2:$G$91,MATCH($K30&amp;O$1&amp;$I30,$C$2:$C$91&amp;$D$2:$D$91&amp;$E$2:$E$91,0),MATCH(O$3,$F$1:$G$1,0))</f>
        <v>300.01184999999998</v>
      </c>
      <c r="P30" s="6">
        <f t="array" ref="P30">INDEX($F$2:$G$91,MATCH($K30&amp;P$1&amp;$I30,$C$2:$C$91&amp;$D$2:$D$91&amp;$E$2:$E$91,0),MATCH(P$3,$F$1:$G$1,0))</f>
        <v>2.8729999999999999E-2</v>
      </c>
      <c r="Q30" s="22">
        <f t="array" ref="Q30">INDEX($F$2:$G$91,MATCH($K30&amp;Q$1&amp;$I30,$C$2:$C$91&amp;$D$2:$D$91&amp;$E$2:$E$91,0),MATCH(Q$3,$F$1:$G$1,0))</f>
        <v>0.15618000000000001</v>
      </c>
      <c r="R30" s="6">
        <f t="array" ref="R30">INDEX($F$2:$G$91,MATCH($K30&amp;R$1&amp;$I30,$C$2:$C$91&amp;$D$2:$D$91&amp;$E$2:$E$91,0),MATCH(R$3,$F$1:$G$1,0))</f>
        <v>0</v>
      </c>
    </row>
    <row r="31" spans="1:18" x14ac:dyDescent="0.2">
      <c r="A31" s="1">
        <v>18</v>
      </c>
      <c r="B31">
        <v>2</v>
      </c>
      <c r="C31">
        <v>3</v>
      </c>
      <c r="D31">
        <v>2</v>
      </c>
      <c r="E31">
        <v>30</v>
      </c>
      <c r="F31">
        <v>1.5492699999999999</v>
      </c>
      <c r="G31" s="2">
        <v>0</v>
      </c>
      <c r="I31" s="4">
        <v>60</v>
      </c>
      <c r="J31" s="28"/>
      <c r="K31" s="19">
        <v>5</v>
      </c>
      <c r="L31" s="10">
        <f t="shared" si="0"/>
        <v>20</v>
      </c>
      <c r="M31" s="22">
        <f t="array" ref="M31">INDEX($F$2:$G$91,MATCH($K31&amp;M$1&amp;$I31,$C$2:$C$91&amp;$D$2:$D$91&amp;$E$2:$E$91,0),MATCH(M$3,$F$1:$G$1,0))</f>
        <v>300.00841000000003</v>
      </c>
      <c r="N31" s="6">
        <f t="array" ref="N31">INDEX($F$2:$G$91,MATCH($K31&amp;N$1&amp;$I31,$C$2:$C$91&amp;$D$2:$D$91&amp;$E$2:$E$91,0),MATCH(N$3,$F$1:$G$1,0))</f>
        <v>0.23433000000000001</v>
      </c>
      <c r="O31" s="22">
        <f t="array" ref="O31">INDEX($F$2:$G$91,MATCH($K31&amp;O$1&amp;$I31,$C$2:$C$91&amp;$D$2:$D$91&amp;$E$2:$E$91,0),MATCH(O$3,$F$1:$G$1,0))</f>
        <v>300.01488000000001</v>
      </c>
      <c r="P31" s="6">
        <f t="array" ref="P31">INDEX($F$2:$G$91,MATCH($K31&amp;P$1&amp;$I31,$C$2:$C$91&amp;$D$2:$D$91&amp;$E$2:$E$91,0),MATCH(P$3,$F$1:$G$1,0))</f>
        <v>0.12731000000000001</v>
      </c>
      <c r="Q31" s="22">
        <f t="array" ref="Q31">INDEX($F$2:$G$91,MATCH($K31&amp;Q$1&amp;$I31,$C$2:$C$91&amp;$D$2:$D$91&amp;$E$2:$E$91,0),MATCH(Q$3,$F$1:$G$1,0))</f>
        <v>300.01792999999998</v>
      </c>
      <c r="R31" s="6">
        <f t="array" ref="R31">INDEX($F$2:$G$91,MATCH($K31&amp;R$1&amp;$I31,$C$2:$C$91&amp;$D$2:$D$91&amp;$E$2:$E$91,0),MATCH(R$3,$F$1:$G$1,0))</f>
        <v>1.01E-3</v>
      </c>
    </row>
    <row r="32" spans="1:18" x14ac:dyDescent="0.2">
      <c r="A32" s="1">
        <v>41</v>
      </c>
      <c r="B32">
        <v>2</v>
      </c>
      <c r="C32">
        <v>4</v>
      </c>
      <c r="D32">
        <v>1</v>
      </c>
      <c r="E32">
        <v>30</v>
      </c>
      <c r="F32">
        <v>1.0864799999999999</v>
      </c>
      <c r="G32" s="2">
        <v>0</v>
      </c>
      <c r="I32" s="4">
        <v>60</v>
      </c>
      <c r="J32" s="28"/>
      <c r="K32" s="19">
        <v>6</v>
      </c>
      <c r="L32" s="10">
        <f t="shared" si="0"/>
        <v>24</v>
      </c>
      <c r="M32" s="22">
        <f t="array" ref="M32">INDEX($F$2:$G$91,MATCH($K32&amp;M$1&amp;$I32,$C$2:$C$91&amp;$D$2:$D$91&amp;$E$2:$E$91,0),MATCH(M$3,$F$1:$G$1,0))</f>
        <v>300.00977</v>
      </c>
      <c r="N32" s="6">
        <f t="array" ref="N32">INDEX($F$2:$G$91,MATCH($K32&amp;N$1&amp;$I32,$C$2:$C$91&amp;$D$2:$D$91&amp;$E$2:$E$91,0),MATCH(N$3,$F$1:$G$1,0))</f>
        <v>0.33960000000000001</v>
      </c>
      <c r="O32" s="22">
        <f t="array" ref="O32">INDEX($F$2:$G$91,MATCH($K32&amp;O$1&amp;$I32,$C$2:$C$91&amp;$D$2:$D$91&amp;$E$2:$E$91,0),MATCH(O$3,$F$1:$G$1,0))</f>
        <v>300.01537999999999</v>
      </c>
      <c r="P32" s="6">
        <f t="array" ref="P32">INDEX($F$2:$G$91,MATCH($K32&amp;P$1&amp;$I32,$C$2:$C$91&amp;$D$2:$D$91&amp;$E$2:$E$91,0),MATCH(P$3,$F$1:$G$1,0))</f>
        <v>0.25947999999999999</v>
      </c>
      <c r="Q32" s="22">
        <f t="array" ref="Q32">INDEX($F$2:$G$91,MATCH($K32&amp;Q$1&amp;$I32,$C$2:$C$91&amp;$D$2:$D$91&amp;$E$2:$E$91,0),MATCH(Q$3,$F$1:$G$1,0))</f>
        <v>300.02845000000002</v>
      </c>
      <c r="R32" s="6">
        <f t="array" ref="R32">INDEX($F$2:$G$91,MATCH($K32&amp;R$1&amp;$I32,$C$2:$C$91&amp;$D$2:$D$91&amp;$E$2:$E$91,0),MATCH(R$3,$F$1:$G$1,0))</f>
        <v>1.6250000000000001E-2</v>
      </c>
    </row>
    <row r="33" spans="1:18" x14ac:dyDescent="0.2">
      <c r="A33" s="1">
        <v>48</v>
      </c>
      <c r="B33">
        <v>2</v>
      </c>
      <c r="C33">
        <v>3</v>
      </c>
      <c r="D33">
        <v>3</v>
      </c>
      <c r="E33">
        <v>30</v>
      </c>
      <c r="F33">
        <v>0.48616999999999999</v>
      </c>
      <c r="G33" s="2">
        <v>0</v>
      </c>
      <c r="I33" s="4">
        <v>60</v>
      </c>
      <c r="J33" s="29"/>
      <c r="K33" s="20">
        <v>7</v>
      </c>
      <c r="L33" s="11">
        <f t="shared" si="0"/>
        <v>28</v>
      </c>
      <c r="M33" s="23">
        <f t="array" ref="M33">INDEX($F$2:$G$91,MATCH($K33&amp;M$1&amp;$I33,$C$2:$C$91&amp;$D$2:$D$91&amp;$E$2:$E$91,0),MATCH(M$3,$F$1:$G$1,0))</f>
        <v>300.02132999999998</v>
      </c>
      <c r="N33" s="8">
        <f t="array" ref="N33">INDEX($F$2:$G$91,MATCH($K33&amp;N$1&amp;$I33,$C$2:$C$91&amp;$D$2:$D$91&amp;$E$2:$E$91,0),MATCH(N$3,$F$1:$G$1,0))</f>
        <v>0.40153</v>
      </c>
      <c r="O33" s="23">
        <f t="array" ref="O33">INDEX($F$2:$G$91,MATCH($K33&amp;O$1&amp;$I33,$C$2:$C$91&amp;$D$2:$D$91&amp;$E$2:$E$91,0),MATCH(O$3,$F$1:$G$1,0))</f>
        <v>300.03303</v>
      </c>
      <c r="P33" s="8">
        <f t="array" ref="P33">INDEX($F$2:$G$91,MATCH($K33&amp;P$1&amp;$I33,$C$2:$C$91&amp;$D$2:$D$91&amp;$E$2:$E$91,0),MATCH(P$3,$F$1:$G$1,0))</f>
        <v>0.30647999999999997</v>
      </c>
      <c r="Q33" s="23">
        <f t="array" ref="Q33">INDEX($F$2:$G$91,MATCH($K33&amp;Q$1&amp;$I33,$C$2:$C$91&amp;$D$2:$D$91&amp;$E$2:$E$91,0),MATCH(Q$3,$F$1:$G$1,0))</f>
        <v>300.02677999999997</v>
      </c>
      <c r="R33" s="8">
        <f t="array" ref="R33">INDEX($F$2:$G$91,MATCH($K33&amp;R$1&amp;$I33,$C$2:$C$91&amp;$D$2:$D$91&amp;$E$2:$E$91,0),MATCH(R$3,$F$1:$G$1,0))</f>
        <v>7.8380000000000005E-2</v>
      </c>
    </row>
    <row r="34" spans="1:18" x14ac:dyDescent="0.2">
      <c r="A34" s="1">
        <v>26</v>
      </c>
      <c r="B34">
        <v>2</v>
      </c>
      <c r="C34">
        <v>3</v>
      </c>
      <c r="D34">
        <v>1</v>
      </c>
      <c r="E34">
        <v>30</v>
      </c>
      <c r="F34">
        <v>0.20974000000000001</v>
      </c>
      <c r="G34" s="2">
        <v>0</v>
      </c>
      <c r="J34" s="3"/>
    </row>
    <row r="35" spans="1:18" x14ac:dyDescent="0.2">
      <c r="A35" s="1">
        <v>57</v>
      </c>
      <c r="B35">
        <v>2</v>
      </c>
      <c r="C35">
        <v>2</v>
      </c>
      <c r="D35">
        <v>1</v>
      </c>
      <c r="E35">
        <v>30</v>
      </c>
      <c r="F35">
        <v>2.8989999999999998E-2</v>
      </c>
      <c r="G35" s="2">
        <v>0</v>
      </c>
      <c r="J35" s="3"/>
    </row>
    <row r="36" spans="1:18" x14ac:dyDescent="0.2">
      <c r="A36" s="1">
        <v>77</v>
      </c>
      <c r="B36">
        <v>2</v>
      </c>
      <c r="C36">
        <v>2</v>
      </c>
      <c r="D36">
        <v>2</v>
      </c>
      <c r="E36">
        <v>30</v>
      </c>
      <c r="F36">
        <v>1.503E-2</v>
      </c>
      <c r="G36" s="2">
        <v>0</v>
      </c>
      <c r="J36" s="3"/>
    </row>
    <row r="37" spans="1:18" x14ac:dyDescent="0.2">
      <c r="A37" s="1">
        <v>36</v>
      </c>
      <c r="B37">
        <v>2</v>
      </c>
      <c r="C37">
        <v>2</v>
      </c>
      <c r="D37">
        <v>3</v>
      </c>
      <c r="E37">
        <v>30</v>
      </c>
      <c r="F37">
        <v>1.401E-2</v>
      </c>
      <c r="G37" s="2">
        <v>0</v>
      </c>
      <c r="J37" s="3"/>
    </row>
    <row r="38" spans="1:18" x14ac:dyDescent="0.2">
      <c r="A38" s="1">
        <v>35</v>
      </c>
      <c r="B38">
        <v>2</v>
      </c>
      <c r="C38">
        <v>4</v>
      </c>
      <c r="D38">
        <v>2</v>
      </c>
      <c r="E38">
        <v>40</v>
      </c>
      <c r="F38">
        <v>300.07324999999997</v>
      </c>
      <c r="G38" s="2">
        <v>2.8729999999999999E-2</v>
      </c>
      <c r="J38" s="3"/>
    </row>
    <row r="39" spans="1:18" x14ac:dyDescent="0.2">
      <c r="A39" s="1">
        <v>15</v>
      </c>
      <c r="B39">
        <v>2</v>
      </c>
      <c r="C39">
        <v>5</v>
      </c>
      <c r="D39">
        <v>3</v>
      </c>
      <c r="E39">
        <v>40</v>
      </c>
      <c r="F39">
        <v>300.04050999999998</v>
      </c>
      <c r="G39" s="2">
        <v>1.01E-3</v>
      </c>
      <c r="J39" s="3"/>
    </row>
    <row r="40" spans="1:18" x14ac:dyDescent="0.2">
      <c r="A40" s="1">
        <v>84</v>
      </c>
      <c r="B40">
        <v>2</v>
      </c>
      <c r="C40">
        <v>7</v>
      </c>
      <c r="D40">
        <v>3</v>
      </c>
      <c r="E40">
        <v>40</v>
      </c>
      <c r="F40">
        <v>300.03233</v>
      </c>
      <c r="G40" s="2">
        <v>7.8380000000000005E-2</v>
      </c>
      <c r="J40" s="3"/>
    </row>
    <row r="41" spans="1:18" x14ac:dyDescent="0.2">
      <c r="A41" s="1">
        <v>2</v>
      </c>
      <c r="B41">
        <v>2</v>
      </c>
      <c r="C41">
        <v>6</v>
      </c>
      <c r="D41">
        <v>3</v>
      </c>
      <c r="E41">
        <v>40</v>
      </c>
      <c r="F41">
        <v>300.02685000000002</v>
      </c>
      <c r="G41" s="2">
        <v>1.6250000000000001E-2</v>
      </c>
      <c r="J41" s="3"/>
    </row>
    <row r="42" spans="1:18" x14ac:dyDescent="0.2">
      <c r="A42" s="1">
        <v>14</v>
      </c>
      <c r="B42">
        <v>2</v>
      </c>
      <c r="C42">
        <v>7</v>
      </c>
      <c r="D42">
        <v>1</v>
      </c>
      <c r="E42">
        <v>40</v>
      </c>
      <c r="F42">
        <v>300.01961</v>
      </c>
      <c r="G42" s="2">
        <v>0.39058999999999999</v>
      </c>
      <c r="J42" s="3"/>
    </row>
    <row r="43" spans="1:18" x14ac:dyDescent="0.2">
      <c r="A43" s="1">
        <v>28</v>
      </c>
      <c r="B43">
        <v>2</v>
      </c>
      <c r="C43">
        <v>7</v>
      </c>
      <c r="D43">
        <v>2</v>
      </c>
      <c r="E43">
        <v>40</v>
      </c>
      <c r="F43">
        <v>300.01844999999997</v>
      </c>
      <c r="G43" s="2">
        <v>0.30647999999999997</v>
      </c>
      <c r="J43" s="3"/>
    </row>
    <row r="44" spans="1:18" x14ac:dyDescent="0.2">
      <c r="A44" s="1">
        <v>51</v>
      </c>
      <c r="B44">
        <v>2</v>
      </c>
      <c r="C44">
        <v>5</v>
      </c>
      <c r="D44">
        <v>2</v>
      </c>
      <c r="E44">
        <v>40</v>
      </c>
      <c r="F44">
        <v>300.01398</v>
      </c>
      <c r="G44" s="2">
        <v>0.12731000000000001</v>
      </c>
      <c r="J44" s="3"/>
    </row>
    <row r="45" spans="1:18" x14ac:dyDescent="0.2">
      <c r="A45" s="1">
        <v>67</v>
      </c>
      <c r="B45">
        <v>2</v>
      </c>
      <c r="C45">
        <v>6</v>
      </c>
      <c r="D45">
        <v>2</v>
      </c>
      <c r="E45">
        <v>40</v>
      </c>
      <c r="F45">
        <v>300.01247999999998</v>
      </c>
      <c r="G45" s="2">
        <v>0.25947999999999999</v>
      </c>
      <c r="J45" s="3"/>
    </row>
    <row r="46" spans="1:18" x14ac:dyDescent="0.2">
      <c r="A46" s="1">
        <v>7</v>
      </c>
      <c r="B46">
        <v>2</v>
      </c>
      <c r="C46">
        <v>4</v>
      </c>
      <c r="D46">
        <v>1</v>
      </c>
      <c r="E46">
        <v>40</v>
      </c>
      <c r="F46">
        <v>300.00767000000002</v>
      </c>
      <c r="G46" s="2">
        <v>5.5809999999999998E-2</v>
      </c>
      <c r="J46" s="3"/>
    </row>
    <row r="47" spans="1:18" x14ac:dyDescent="0.2">
      <c r="A47" s="1">
        <v>87</v>
      </c>
      <c r="B47">
        <v>2</v>
      </c>
      <c r="C47">
        <v>5</v>
      </c>
      <c r="D47">
        <v>1</v>
      </c>
      <c r="E47">
        <v>40</v>
      </c>
      <c r="F47">
        <v>300.00761999999997</v>
      </c>
      <c r="G47" s="2">
        <v>0.23433000000000001</v>
      </c>
      <c r="J47" s="3"/>
    </row>
    <row r="48" spans="1:18" x14ac:dyDescent="0.2">
      <c r="A48" s="1">
        <v>69</v>
      </c>
      <c r="B48">
        <v>2</v>
      </c>
      <c r="C48">
        <v>6</v>
      </c>
      <c r="D48">
        <v>1</v>
      </c>
      <c r="E48">
        <v>40</v>
      </c>
      <c r="F48">
        <v>300.00486999999998</v>
      </c>
      <c r="G48" s="2">
        <v>0.33607999999999999</v>
      </c>
      <c r="J48" s="3"/>
    </row>
    <row r="49" spans="1:10" x14ac:dyDescent="0.2">
      <c r="A49" s="1">
        <v>78</v>
      </c>
      <c r="B49">
        <v>2</v>
      </c>
      <c r="C49">
        <v>4</v>
      </c>
      <c r="D49">
        <v>3</v>
      </c>
      <c r="E49">
        <v>40</v>
      </c>
      <c r="F49">
        <v>0.29807</v>
      </c>
      <c r="G49" s="2">
        <v>0</v>
      </c>
      <c r="J49" s="3"/>
    </row>
    <row r="50" spans="1:10" x14ac:dyDescent="0.2">
      <c r="A50" s="1">
        <v>82</v>
      </c>
      <c r="B50">
        <v>2</v>
      </c>
      <c r="C50">
        <v>3</v>
      </c>
      <c r="D50">
        <v>3</v>
      </c>
      <c r="E50">
        <v>40</v>
      </c>
      <c r="F50">
        <v>0.27685999999999999</v>
      </c>
      <c r="G50" s="2">
        <v>0</v>
      </c>
      <c r="J50" s="3"/>
    </row>
    <row r="51" spans="1:10" x14ac:dyDescent="0.2">
      <c r="A51" s="1">
        <v>10</v>
      </c>
      <c r="B51">
        <v>2</v>
      </c>
      <c r="C51">
        <v>3</v>
      </c>
      <c r="D51">
        <v>1</v>
      </c>
      <c r="E51">
        <v>40</v>
      </c>
      <c r="F51">
        <v>0.2414</v>
      </c>
      <c r="G51" s="2">
        <v>0</v>
      </c>
      <c r="J51" s="3"/>
    </row>
    <row r="52" spans="1:10" x14ac:dyDescent="0.2">
      <c r="A52" s="1">
        <v>31</v>
      </c>
      <c r="B52">
        <v>2</v>
      </c>
      <c r="C52">
        <v>3</v>
      </c>
      <c r="D52">
        <v>2</v>
      </c>
      <c r="E52">
        <v>40</v>
      </c>
      <c r="F52">
        <v>9.8320000000000005E-2</v>
      </c>
      <c r="G52" s="2">
        <v>0</v>
      </c>
      <c r="J52" s="3"/>
    </row>
    <row r="53" spans="1:10" x14ac:dyDescent="0.2">
      <c r="A53" s="1">
        <v>3</v>
      </c>
      <c r="B53">
        <v>2</v>
      </c>
      <c r="C53">
        <v>2</v>
      </c>
      <c r="D53">
        <v>3</v>
      </c>
      <c r="E53">
        <v>40</v>
      </c>
      <c r="F53">
        <v>1.404E-2</v>
      </c>
      <c r="G53" s="2">
        <v>0</v>
      </c>
      <c r="J53" s="3"/>
    </row>
    <row r="54" spans="1:10" x14ac:dyDescent="0.2">
      <c r="A54" s="1">
        <v>66</v>
      </c>
      <c r="B54">
        <v>2</v>
      </c>
      <c r="C54">
        <v>2</v>
      </c>
      <c r="D54">
        <v>2</v>
      </c>
      <c r="E54">
        <v>40</v>
      </c>
      <c r="F54">
        <v>7.43E-3</v>
      </c>
      <c r="G54" s="2">
        <v>0</v>
      </c>
      <c r="J54" s="3"/>
    </row>
    <row r="55" spans="1:10" x14ac:dyDescent="0.2">
      <c r="A55" s="1">
        <v>72</v>
      </c>
      <c r="B55">
        <v>2</v>
      </c>
      <c r="C55">
        <v>2</v>
      </c>
      <c r="D55">
        <v>1</v>
      </c>
      <c r="E55">
        <v>40</v>
      </c>
      <c r="F55">
        <v>4.1399999999999996E-3</v>
      </c>
      <c r="G55" s="2">
        <v>0</v>
      </c>
      <c r="J55" s="3"/>
    </row>
    <row r="56" spans="1:10" x14ac:dyDescent="0.2">
      <c r="A56" s="1">
        <v>40</v>
      </c>
      <c r="B56">
        <v>2</v>
      </c>
      <c r="C56">
        <v>5</v>
      </c>
      <c r="D56">
        <v>3</v>
      </c>
      <c r="E56">
        <v>50</v>
      </c>
      <c r="F56">
        <v>300.04074000000003</v>
      </c>
      <c r="G56" s="2">
        <v>1.01E-3</v>
      </c>
      <c r="J56" s="3"/>
    </row>
    <row r="57" spans="1:10" x14ac:dyDescent="0.2">
      <c r="A57" s="1">
        <v>6</v>
      </c>
      <c r="B57">
        <v>2</v>
      </c>
      <c r="C57">
        <v>7</v>
      </c>
      <c r="D57">
        <v>2</v>
      </c>
      <c r="E57">
        <v>50</v>
      </c>
      <c r="F57">
        <v>300.02773000000002</v>
      </c>
      <c r="G57" s="2">
        <v>0.30647999999999997</v>
      </c>
      <c r="J57" s="3"/>
    </row>
    <row r="58" spans="1:10" x14ac:dyDescent="0.2">
      <c r="A58" s="1">
        <v>62</v>
      </c>
      <c r="B58">
        <v>2</v>
      </c>
      <c r="C58">
        <v>7</v>
      </c>
      <c r="D58">
        <v>3</v>
      </c>
      <c r="E58">
        <v>50</v>
      </c>
      <c r="F58">
        <v>300.02686</v>
      </c>
      <c r="G58" s="2">
        <v>7.8380000000000005E-2</v>
      </c>
      <c r="J58" s="3"/>
    </row>
    <row r="59" spans="1:10" x14ac:dyDescent="0.2">
      <c r="A59" s="1">
        <v>23</v>
      </c>
      <c r="B59">
        <v>2</v>
      </c>
      <c r="C59">
        <v>6</v>
      </c>
      <c r="D59">
        <v>3</v>
      </c>
      <c r="E59">
        <v>50</v>
      </c>
      <c r="F59">
        <v>300.02186</v>
      </c>
      <c r="G59" s="2">
        <v>1.6250000000000001E-2</v>
      </c>
      <c r="J59" s="3"/>
    </row>
    <row r="60" spans="1:10" x14ac:dyDescent="0.2">
      <c r="A60" s="1">
        <v>65</v>
      </c>
      <c r="B60">
        <v>2</v>
      </c>
      <c r="C60">
        <v>5</v>
      </c>
      <c r="D60">
        <v>1</v>
      </c>
      <c r="E60">
        <v>50</v>
      </c>
      <c r="F60">
        <v>300.02159</v>
      </c>
      <c r="G60" s="2">
        <v>0.23433000000000001</v>
      </c>
      <c r="J60" s="3"/>
    </row>
    <row r="61" spans="1:10" x14ac:dyDescent="0.2">
      <c r="A61" s="1">
        <v>89</v>
      </c>
      <c r="B61">
        <v>2</v>
      </c>
      <c r="C61">
        <v>6</v>
      </c>
      <c r="D61">
        <v>2</v>
      </c>
      <c r="E61">
        <v>50</v>
      </c>
      <c r="F61">
        <v>300.01573999999999</v>
      </c>
      <c r="G61" s="2">
        <v>0.25947999999999999</v>
      </c>
      <c r="J61" s="3"/>
    </row>
    <row r="62" spans="1:10" x14ac:dyDescent="0.2">
      <c r="A62" s="1">
        <v>38</v>
      </c>
      <c r="B62">
        <v>2</v>
      </c>
      <c r="C62">
        <v>7</v>
      </c>
      <c r="D62">
        <v>1</v>
      </c>
      <c r="E62">
        <v>50</v>
      </c>
      <c r="F62">
        <v>300.01513</v>
      </c>
      <c r="G62" s="2">
        <v>0.40153</v>
      </c>
      <c r="J62" s="3"/>
    </row>
    <row r="63" spans="1:10" x14ac:dyDescent="0.2">
      <c r="A63" s="1">
        <v>30</v>
      </c>
      <c r="B63">
        <v>2</v>
      </c>
      <c r="C63">
        <v>4</v>
      </c>
      <c r="D63">
        <v>1</v>
      </c>
      <c r="E63">
        <v>50</v>
      </c>
      <c r="F63">
        <v>300.01483000000002</v>
      </c>
      <c r="G63" s="2">
        <v>0.10256</v>
      </c>
      <c r="J63" s="3"/>
    </row>
    <row r="64" spans="1:10" x14ac:dyDescent="0.2">
      <c r="A64" s="1">
        <v>11</v>
      </c>
      <c r="B64">
        <v>2</v>
      </c>
      <c r="C64">
        <v>4</v>
      </c>
      <c r="D64">
        <v>2</v>
      </c>
      <c r="E64">
        <v>50</v>
      </c>
      <c r="F64">
        <v>300.01096000000001</v>
      </c>
      <c r="G64" s="2">
        <v>2.8729999999999999E-2</v>
      </c>
      <c r="J64" s="3"/>
    </row>
    <row r="65" spans="1:10" x14ac:dyDescent="0.2">
      <c r="A65" s="1">
        <v>45</v>
      </c>
      <c r="B65">
        <v>2</v>
      </c>
      <c r="C65">
        <v>6</v>
      </c>
      <c r="D65">
        <v>1</v>
      </c>
      <c r="E65">
        <v>50</v>
      </c>
      <c r="F65">
        <v>300.01089999999999</v>
      </c>
      <c r="G65" s="2">
        <v>0.33960000000000001</v>
      </c>
      <c r="J65" s="3"/>
    </row>
    <row r="66" spans="1:10" x14ac:dyDescent="0.2">
      <c r="A66" s="1">
        <v>73</v>
      </c>
      <c r="B66">
        <v>2</v>
      </c>
      <c r="C66">
        <v>5</v>
      </c>
      <c r="D66">
        <v>2</v>
      </c>
      <c r="E66">
        <v>50</v>
      </c>
      <c r="F66">
        <v>300.00711999999999</v>
      </c>
      <c r="G66" s="2">
        <v>0.12731000000000001</v>
      </c>
      <c r="J66" s="3"/>
    </row>
    <row r="67" spans="1:10" x14ac:dyDescent="0.2">
      <c r="A67" s="1">
        <v>33</v>
      </c>
      <c r="B67">
        <v>2</v>
      </c>
      <c r="C67">
        <v>3</v>
      </c>
      <c r="D67">
        <v>1</v>
      </c>
      <c r="E67">
        <v>50</v>
      </c>
      <c r="F67">
        <v>261.56679000000003</v>
      </c>
      <c r="G67" s="2">
        <v>0</v>
      </c>
      <c r="J67" s="3"/>
    </row>
    <row r="68" spans="1:10" x14ac:dyDescent="0.2">
      <c r="A68" s="1">
        <v>56</v>
      </c>
      <c r="B68">
        <v>2</v>
      </c>
      <c r="C68">
        <v>4</v>
      </c>
      <c r="D68">
        <v>3</v>
      </c>
      <c r="E68">
        <v>50</v>
      </c>
      <c r="F68">
        <v>0.34788999999999998</v>
      </c>
      <c r="G68" s="2">
        <v>0</v>
      </c>
      <c r="J68" s="3"/>
    </row>
    <row r="69" spans="1:10" x14ac:dyDescent="0.2">
      <c r="A69" s="1">
        <v>8</v>
      </c>
      <c r="B69">
        <v>2</v>
      </c>
      <c r="C69">
        <v>3</v>
      </c>
      <c r="D69">
        <v>2</v>
      </c>
      <c r="E69">
        <v>50</v>
      </c>
      <c r="F69">
        <v>0.29248000000000002</v>
      </c>
      <c r="G69" s="2">
        <v>0</v>
      </c>
      <c r="J69" s="3"/>
    </row>
    <row r="70" spans="1:10" x14ac:dyDescent="0.2">
      <c r="A70" s="1">
        <v>60</v>
      </c>
      <c r="B70">
        <v>2</v>
      </c>
      <c r="C70">
        <v>3</v>
      </c>
      <c r="D70">
        <v>3</v>
      </c>
      <c r="E70">
        <v>50</v>
      </c>
      <c r="F70">
        <v>0.17843999999999999</v>
      </c>
      <c r="G70" s="2">
        <v>0</v>
      </c>
      <c r="J70" s="3"/>
    </row>
    <row r="71" spans="1:10" x14ac:dyDescent="0.2">
      <c r="A71" s="1">
        <v>25</v>
      </c>
      <c r="B71">
        <v>2</v>
      </c>
      <c r="C71">
        <v>2</v>
      </c>
      <c r="D71">
        <v>3</v>
      </c>
      <c r="E71">
        <v>50</v>
      </c>
      <c r="F71">
        <v>1.1220000000000001E-2</v>
      </c>
      <c r="G71" s="2">
        <v>0</v>
      </c>
      <c r="J71" s="3"/>
    </row>
    <row r="72" spans="1:10" x14ac:dyDescent="0.2">
      <c r="A72" s="1">
        <v>88</v>
      </c>
      <c r="B72">
        <v>2</v>
      </c>
      <c r="C72">
        <v>2</v>
      </c>
      <c r="D72">
        <v>2</v>
      </c>
      <c r="E72">
        <v>50</v>
      </c>
      <c r="F72">
        <v>7.1300000000000001E-3</v>
      </c>
      <c r="G72" s="2">
        <v>0</v>
      </c>
      <c r="J72" s="3"/>
    </row>
    <row r="73" spans="1:10" x14ac:dyDescent="0.2">
      <c r="A73" s="1">
        <v>49</v>
      </c>
      <c r="B73">
        <v>2</v>
      </c>
      <c r="C73">
        <v>2</v>
      </c>
      <c r="D73">
        <v>1</v>
      </c>
      <c r="E73">
        <v>50</v>
      </c>
      <c r="F73">
        <v>3.98E-3</v>
      </c>
      <c r="G73" s="2">
        <v>0</v>
      </c>
      <c r="J73" s="3"/>
    </row>
    <row r="74" spans="1:10" x14ac:dyDescent="0.2">
      <c r="A74" s="1">
        <v>79</v>
      </c>
      <c r="B74">
        <v>2</v>
      </c>
      <c r="C74">
        <v>7</v>
      </c>
      <c r="D74">
        <v>2</v>
      </c>
      <c r="E74">
        <v>60</v>
      </c>
      <c r="F74">
        <v>300.03303</v>
      </c>
      <c r="G74" s="2">
        <v>0.30647999999999997</v>
      </c>
      <c r="J74" s="3"/>
    </row>
    <row r="75" spans="1:10" x14ac:dyDescent="0.2">
      <c r="A75" s="1">
        <v>50</v>
      </c>
      <c r="B75">
        <v>2</v>
      </c>
      <c r="C75">
        <v>6</v>
      </c>
      <c r="D75">
        <v>3</v>
      </c>
      <c r="E75">
        <v>60</v>
      </c>
      <c r="F75">
        <v>300.02845000000002</v>
      </c>
      <c r="G75" s="2">
        <v>1.6250000000000001E-2</v>
      </c>
      <c r="J75" s="3"/>
    </row>
    <row r="76" spans="1:10" x14ac:dyDescent="0.2">
      <c r="A76" s="1">
        <v>34</v>
      </c>
      <c r="B76">
        <v>2</v>
      </c>
      <c r="C76">
        <v>7</v>
      </c>
      <c r="D76">
        <v>3</v>
      </c>
      <c r="E76">
        <v>60</v>
      </c>
      <c r="F76">
        <v>300.02677999999997</v>
      </c>
      <c r="G76" s="2">
        <v>7.8380000000000005E-2</v>
      </c>
      <c r="J76" s="3"/>
    </row>
    <row r="77" spans="1:10" x14ac:dyDescent="0.2">
      <c r="A77" s="1">
        <v>59</v>
      </c>
      <c r="B77">
        <v>2</v>
      </c>
      <c r="C77">
        <v>7</v>
      </c>
      <c r="D77">
        <v>1</v>
      </c>
      <c r="E77">
        <v>60</v>
      </c>
      <c r="F77">
        <v>300.02132999999998</v>
      </c>
      <c r="G77" s="2">
        <v>0.40153</v>
      </c>
      <c r="J77" s="3"/>
    </row>
    <row r="78" spans="1:10" x14ac:dyDescent="0.2">
      <c r="A78" s="1">
        <v>68</v>
      </c>
      <c r="B78">
        <v>2</v>
      </c>
      <c r="C78">
        <v>5</v>
      </c>
      <c r="D78">
        <v>3</v>
      </c>
      <c r="E78">
        <v>60</v>
      </c>
      <c r="F78">
        <v>300.01792999999998</v>
      </c>
      <c r="G78" s="2">
        <v>1.01E-3</v>
      </c>
      <c r="J78" s="3"/>
    </row>
    <row r="79" spans="1:10" x14ac:dyDescent="0.2">
      <c r="A79" s="1">
        <v>16</v>
      </c>
      <c r="B79">
        <v>2</v>
      </c>
      <c r="C79">
        <v>6</v>
      </c>
      <c r="D79">
        <v>2</v>
      </c>
      <c r="E79">
        <v>60</v>
      </c>
      <c r="F79">
        <v>300.01537999999999</v>
      </c>
      <c r="G79" s="2">
        <v>0.25947999999999999</v>
      </c>
      <c r="J79" s="3"/>
    </row>
    <row r="80" spans="1:10" x14ac:dyDescent="0.2">
      <c r="A80" s="1">
        <v>1</v>
      </c>
      <c r="B80">
        <v>2</v>
      </c>
      <c r="C80">
        <v>5</v>
      </c>
      <c r="D80">
        <v>2</v>
      </c>
      <c r="E80">
        <v>60</v>
      </c>
      <c r="F80">
        <v>300.01488000000001</v>
      </c>
      <c r="G80" s="2">
        <v>0.12731000000000001</v>
      </c>
      <c r="J80" s="3"/>
    </row>
    <row r="81" spans="1:10" x14ac:dyDescent="0.2">
      <c r="A81" s="1">
        <v>83</v>
      </c>
      <c r="B81">
        <v>2</v>
      </c>
      <c r="C81">
        <v>4</v>
      </c>
      <c r="D81">
        <v>2</v>
      </c>
      <c r="E81">
        <v>60</v>
      </c>
      <c r="F81">
        <v>300.01184999999998</v>
      </c>
      <c r="G81" s="2">
        <v>2.8729999999999999E-2</v>
      </c>
      <c r="J81" s="3"/>
    </row>
    <row r="82" spans="1:10" x14ac:dyDescent="0.2">
      <c r="A82" s="1">
        <v>52</v>
      </c>
      <c r="B82">
        <v>2</v>
      </c>
      <c r="C82">
        <v>4</v>
      </c>
      <c r="D82">
        <v>1</v>
      </c>
      <c r="E82">
        <v>60</v>
      </c>
      <c r="F82">
        <v>300.01168000000001</v>
      </c>
      <c r="G82" s="2">
        <v>0.10256</v>
      </c>
      <c r="J82" s="3"/>
    </row>
    <row r="83" spans="1:10" x14ac:dyDescent="0.2">
      <c r="A83" s="1">
        <v>24</v>
      </c>
      <c r="B83">
        <v>2</v>
      </c>
      <c r="C83">
        <v>6</v>
      </c>
      <c r="D83">
        <v>1</v>
      </c>
      <c r="E83">
        <v>60</v>
      </c>
      <c r="F83">
        <v>300.00977</v>
      </c>
      <c r="G83" s="2">
        <v>0.33960000000000001</v>
      </c>
      <c r="J83" s="3"/>
    </row>
    <row r="84" spans="1:10" x14ac:dyDescent="0.2">
      <c r="A84" s="1">
        <v>61</v>
      </c>
      <c r="B84">
        <v>2</v>
      </c>
      <c r="C84">
        <v>3</v>
      </c>
      <c r="D84">
        <v>1</v>
      </c>
      <c r="E84">
        <v>60</v>
      </c>
      <c r="F84">
        <v>300.00855000000001</v>
      </c>
      <c r="G84" s="2">
        <v>2.4709999999999999E-2</v>
      </c>
      <c r="J84" s="3"/>
    </row>
    <row r="85" spans="1:10" x14ac:dyDescent="0.2">
      <c r="A85" s="1">
        <v>44</v>
      </c>
      <c r="B85">
        <v>2</v>
      </c>
      <c r="C85">
        <v>5</v>
      </c>
      <c r="D85">
        <v>1</v>
      </c>
      <c r="E85">
        <v>60</v>
      </c>
      <c r="F85">
        <v>300.00841000000003</v>
      </c>
      <c r="G85" s="2">
        <v>0.23433000000000001</v>
      </c>
      <c r="J85" s="3"/>
    </row>
    <row r="86" spans="1:10" x14ac:dyDescent="0.2">
      <c r="A86" s="1">
        <v>29</v>
      </c>
      <c r="B86">
        <v>2</v>
      </c>
      <c r="C86">
        <v>4</v>
      </c>
      <c r="D86">
        <v>3</v>
      </c>
      <c r="E86">
        <v>60</v>
      </c>
      <c r="F86">
        <v>0.15618000000000001</v>
      </c>
      <c r="G86" s="2">
        <v>0</v>
      </c>
      <c r="J86" s="3"/>
    </row>
    <row r="87" spans="1:10" x14ac:dyDescent="0.2">
      <c r="A87" s="1">
        <v>74</v>
      </c>
      <c r="B87">
        <v>2</v>
      </c>
      <c r="C87">
        <v>3</v>
      </c>
      <c r="D87">
        <v>2</v>
      </c>
      <c r="E87">
        <v>60</v>
      </c>
      <c r="F87">
        <v>7.8380000000000005E-2</v>
      </c>
      <c r="G87" s="2">
        <v>0</v>
      </c>
      <c r="J87" s="3"/>
    </row>
    <row r="88" spans="1:10" x14ac:dyDescent="0.2">
      <c r="A88" s="1">
        <v>39</v>
      </c>
      <c r="B88">
        <v>2</v>
      </c>
      <c r="C88">
        <v>3</v>
      </c>
      <c r="D88">
        <v>3</v>
      </c>
      <c r="E88">
        <v>60</v>
      </c>
      <c r="F88">
        <v>3.2820000000000002E-2</v>
      </c>
      <c r="G88" s="2">
        <v>0</v>
      </c>
      <c r="J88" s="3"/>
    </row>
    <row r="89" spans="1:10" x14ac:dyDescent="0.2">
      <c r="A89" s="1">
        <v>46</v>
      </c>
      <c r="B89">
        <v>2</v>
      </c>
      <c r="C89">
        <v>2</v>
      </c>
      <c r="D89">
        <v>3</v>
      </c>
      <c r="E89">
        <v>60</v>
      </c>
      <c r="F89">
        <v>1.1809999999999999E-2</v>
      </c>
      <c r="G89" s="2">
        <v>0</v>
      </c>
      <c r="J89" s="3"/>
    </row>
    <row r="90" spans="1:10" x14ac:dyDescent="0.2">
      <c r="A90" s="1">
        <v>20</v>
      </c>
      <c r="B90">
        <v>2</v>
      </c>
      <c r="C90">
        <v>2</v>
      </c>
      <c r="D90">
        <v>2</v>
      </c>
      <c r="E90">
        <v>60</v>
      </c>
      <c r="F90">
        <v>7.0800000000000004E-3</v>
      </c>
      <c r="G90" s="2">
        <v>0</v>
      </c>
      <c r="J90" s="3"/>
    </row>
    <row r="91" spans="1:10" x14ac:dyDescent="0.2">
      <c r="A91" s="1">
        <v>22</v>
      </c>
      <c r="B91">
        <v>2</v>
      </c>
      <c r="C91">
        <v>2</v>
      </c>
      <c r="D91">
        <v>1</v>
      </c>
      <c r="E91">
        <v>60</v>
      </c>
      <c r="F91">
        <v>7.0299999999999998E-3</v>
      </c>
      <c r="G91" s="2">
        <v>0</v>
      </c>
      <c r="J91" s="3"/>
    </row>
    <row r="92" spans="1:10" x14ac:dyDescent="0.2">
      <c r="J92" s="3"/>
    </row>
    <row r="93" spans="1:10" x14ac:dyDescent="0.2">
      <c r="J93" s="3"/>
    </row>
  </sheetData>
  <autoFilter ref="A1:G91" xr:uid="{00000000-0009-0000-0000-000001000000}">
    <sortState xmlns:xlrd2="http://schemas.microsoft.com/office/spreadsheetml/2017/richdata2" ref="A2:G91">
      <sortCondition ref="E1:E91"/>
    </sortState>
  </autoFilter>
  <mergeCells count="8">
    <mergeCell ref="J22:J27"/>
    <mergeCell ref="M2:N2"/>
    <mergeCell ref="J28:J33"/>
    <mergeCell ref="O2:P2"/>
    <mergeCell ref="Q2:R2"/>
    <mergeCell ref="J4:J9"/>
    <mergeCell ref="J10:J15"/>
    <mergeCell ref="J16:J21"/>
  </mergeCells>
  <conditionalFormatting sqref="M4:M33 O4:O33 Q4:Q33">
    <cfRule type="cellIs" dxfId="0" priority="1" operator="greaterThan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zoomScale="159" workbookViewId="0">
      <selection activeCell="C14" sqref="C14"/>
    </sheetView>
  </sheetViews>
  <sheetFormatPr baseColWidth="10" defaultColWidth="8.83203125" defaultRowHeight="15" x14ac:dyDescent="0.2"/>
  <cols>
    <col min="2" max="2" width="10.6640625" style="5" bestFit="1" customWidth="1"/>
    <col min="3" max="3" width="18" style="5" bestFit="1" customWidth="1"/>
    <col min="4" max="4" width="21" style="5" bestFit="1" customWidth="1"/>
    <col min="5" max="5" width="11" style="5" bestFit="1" customWidth="1"/>
    <col min="6" max="6" width="16.6640625" style="5" bestFit="1" customWidth="1"/>
    <col min="7" max="7" width="9.1640625" style="5" bestFit="1" customWidth="1"/>
    <col min="8" max="8" width="18.83203125" style="5" bestFit="1" customWidth="1"/>
    <col min="9" max="9" width="13.33203125" style="5" bestFit="1" customWidth="1"/>
  </cols>
  <sheetData>
    <row r="1" spans="1:9" x14ac:dyDescent="0.2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9</v>
      </c>
      <c r="I1" s="24" t="s">
        <v>10</v>
      </c>
    </row>
    <row r="2" spans="1:9" x14ac:dyDescent="0.2">
      <c r="A2" s="24">
        <v>14</v>
      </c>
      <c r="B2">
        <v>2</v>
      </c>
      <c r="C2">
        <v>3</v>
      </c>
      <c r="D2">
        <v>2</v>
      </c>
      <c r="E2">
        <v>21</v>
      </c>
      <c r="F2">
        <v>1.06837</v>
      </c>
      <c r="G2" s="25">
        <v>0</v>
      </c>
      <c r="H2" s="26">
        <v>0.58333000000000002</v>
      </c>
      <c r="I2">
        <v>3.94</v>
      </c>
    </row>
    <row r="3" spans="1:9" x14ac:dyDescent="0.2">
      <c r="A3" s="24">
        <v>6</v>
      </c>
      <c r="B3">
        <v>2</v>
      </c>
      <c r="C3">
        <v>3</v>
      </c>
      <c r="D3">
        <v>3</v>
      </c>
      <c r="E3">
        <v>13</v>
      </c>
      <c r="F3">
        <v>1.39967</v>
      </c>
      <c r="G3" s="25">
        <v>0</v>
      </c>
      <c r="H3" s="26">
        <v>0.5</v>
      </c>
      <c r="I3">
        <v>3.06</v>
      </c>
    </row>
    <row r="4" spans="1:9" x14ac:dyDescent="0.2">
      <c r="A4" s="24">
        <v>0</v>
      </c>
      <c r="B4">
        <v>2</v>
      </c>
      <c r="C4">
        <v>3</v>
      </c>
      <c r="D4">
        <v>4</v>
      </c>
      <c r="E4">
        <v>10</v>
      </c>
      <c r="F4">
        <v>0.85548000000000002</v>
      </c>
      <c r="G4" s="25">
        <v>0</v>
      </c>
      <c r="H4" s="26">
        <v>0.58333000000000002</v>
      </c>
      <c r="I4">
        <v>2.35</v>
      </c>
    </row>
    <row r="5" spans="1:9" x14ac:dyDescent="0.2">
      <c r="A5" s="24">
        <v>26</v>
      </c>
      <c r="B5">
        <v>2</v>
      </c>
      <c r="C5">
        <v>4</v>
      </c>
      <c r="D5">
        <v>2</v>
      </c>
      <c r="E5">
        <v>26</v>
      </c>
      <c r="F5">
        <v>600.02387999999996</v>
      </c>
      <c r="G5" s="25">
        <v>1.4630000000000001E-2</v>
      </c>
      <c r="H5" s="26">
        <v>0.75</v>
      </c>
      <c r="I5">
        <v>6.15</v>
      </c>
    </row>
    <row r="6" spans="1:9" x14ac:dyDescent="0.2">
      <c r="A6" s="24">
        <v>21</v>
      </c>
      <c r="B6">
        <v>2</v>
      </c>
      <c r="C6">
        <v>4</v>
      </c>
      <c r="D6">
        <v>3</v>
      </c>
      <c r="E6">
        <v>17</v>
      </c>
      <c r="F6">
        <v>149.73697999999999</v>
      </c>
      <c r="G6" s="25">
        <v>0</v>
      </c>
      <c r="H6" s="26">
        <v>0.8125</v>
      </c>
      <c r="I6">
        <v>5.73</v>
      </c>
    </row>
    <row r="7" spans="1:9" x14ac:dyDescent="0.2">
      <c r="A7" s="24">
        <v>16</v>
      </c>
      <c r="B7">
        <v>2</v>
      </c>
      <c r="C7">
        <v>4</v>
      </c>
      <c r="D7">
        <v>4</v>
      </c>
      <c r="E7">
        <v>12</v>
      </c>
      <c r="F7">
        <v>30.412949999999999</v>
      </c>
      <c r="G7" s="25">
        <v>0</v>
      </c>
      <c r="H7" s="26">
        <v>0.625</v>
      </c>
      <c r="I7">
        <v>4.46</v>
      </c>
    </row>
    <row r="8" spans="1:9" x14ac:dyDescent="0.2">
      <c r="A8" s="24">
        <v>13</v>
      </c>
      <c r="B8">
        <v>2</v>
      </c>
      <c r="C8">
        <v>5</v>
      </c>
      <c r="D8">
        <v>2</v>
      </c>
      <c r="E8">
        <v>36</v>
      </c>
      <c r="F8">
        <v>600.01103000000001</v>
      </c>
      <c r="G8" s="25">
        <v>0.2029</v>
      </c>
      <c r="H8" s="26">
        <v>0.85</v>
      </c>
      <c r="I8">
        <v>8.2799999999999994</v>
      </c>
    </row>
    <row r="9" spans="1:9" x14ac:dyDescent="0.2">
      <c r="A9" s="24">
        <v>10</v>
      </c>
      <c r="B9">
        <v>2</v>
      </c>
      <c r="C9">
        <v>5</v>
      </c>
      <c r="D9">
        <v>3</v>
      </c>
      <c r="E9">
        <v>23</v>
      </c>
      <c r="F9">
        <v>600.02268000000004</v>
      </c>
      <c r="G9" s="25">
        <v>0.28350999999999998</v>
      </c>
      <c r="H9" s="26">
        <v>0.8</v>
      </c>
      <c r="I9">
        <v>7.76</v>
      </c>
    </row>
    <row r="10" spans="1:9" x14ac:dyDescent="0.2">
      <c r="A10" s="24">
        <v>12</v>
      </c>
      <c r="B10">
        <v>2</v>
      </c>
      <c r="C10">
        <v>5</v>
      </c>
      <c r="D10">
        <v>4</v>
      </c>
      <c r="E10">
        <v>18</v>
      </c>
      <c r="F10">
        <v>600.04291999999998</v>
      </c>
      <c r="G10" s="25">
        <v>0.28682000000000002</v>
      </c>
      <c r="H10" s="26">
        <v>0.8</v>
      </c>
      <c r="I10">
        <v>7.74</v>
      </c>
    </row>
    <row r="11" spans="1:9" x14ac:dyDescent="0.2">
      <c r="A11" s="24">
        <v>17</v>
      </c>
      <c r="B11">
        <v>2</v>
      </c>
      <c r="C11">
        <v>6</v>
      </c>
      <c r="D11">
        <v>2</v>
      </c>
      <c r="E11">
        <v>44</v>
      </c>
      <c r="F11">
        <v>600.02688999999998</v>
      </c>
      <c r="G11" s="25">
        <v>0.22747999999999999</v>
      </c>
      <c r="H11" s="26">
        <v>0.875</v>
      </c>
      <c r="I11">
        <v>11.21</v>
      </c>
    </row>
    <row r="12" spans="1:9" x14ac:dyDescent="0.2">
      <c r="A12" s="24">
        <v>18</v>
      </c>
      <c r="B12">
        <v>2</v>
      </c>
      <c r="C12">
        <v>6</v>
      </c>
      <c r="D12">
        <v>3</v>
      </c>
      <c r="E12">
        <v>31</v>
      </c>
      <c r="F12">
        <v>600.02070000000003</v>
      </c>
      <c r="G12" s="25">
        <v>0.22747999999999999</v>
      </c>
      <c r="H12" s="26">
        <v>0.91666999999999998</v>
      </c>
      <c r="I12">
        <v>11.21</v>
      </c>
    </row>
    <row r="13" spans="1:9" x14ac:dyDescent="0.2">
      <c r="A13" s="24">
        <v>4</v>
      </c>
      <c r="B13">
        <v>2</v>
      </c>
      <c r="C13">
        <v>6</v>
      </c>
      <c r="D13">
        <v>4</v>
      </c>
      <c r="E13">
        <v>20</v>
      </c>
      <c r="F13">
        <v>600.01516000000004</v>
      </c>
      <c r="G13" s="25">
        <v>0.29444999999999999</v>
      </c>
      <c r="H13" s="26">
        <v>0.875</v>
      </c>
      <c r="I13">
        <v>10.63</v>
      </c>
    </row>
    <row r="14" spans="1:9" x14ac:dyDescent="0.2">
      <c r="A14" s="24">
        <v>9</v>
      </c>
      <c r="B14">
        <v>2</v>
      </c>
      <c r="C14">
        <v>7</v>
      </c>
      <c r="D14">
        <v>2</v>
      </c>
      <c r="E14">
        <v>53</v>
      </c>
      <c r="F14">
        <v>600.03647000000001</v>
      </c>
      <c r="G14" s="25">
        <v>0.20319000000000001</v>
      </c>
      <c r="H14" s="26">
        <v>0.89285999999999999</v>
      </c>
      <c r="I14">
        <v>13.78</v>
      </c>
    </row>
    <row r="15" spans="1:9" x14ac:dyDescent="0.2">
      <c r="A15" s="24">
        <v>19</v>
      </c>
      <c r="B15">
        <v>2</v>
      </c>
      <c r="C15">
        <v>7</v>
      </c>
      <c r="D15">
        <v>3</v>
      </c>
      <c r="E15">
        <v>34</v>
      </c>
      <c r="F15">
        <v>600.02499</v>
      </c>
      <c r="G15" s="25">
        <v>0.20319000000000001</v>
      </c>
      <c r="H15" s="26">
        <v>0.89285999999999999</v>
      </c>
      <c r="I15">
        <v>13.78</v>
      </c>
    </row>
    <row r="16" spans="1:9" x14ac:dyDescent="0.2">
      <c r="A16" s="24">
        <v>2</v>
      </c>
      <c r="B16">
        <v>2</v>
      </c>
      <c r="C16">
        <v>7</v>
      </c>
      <c r="D16">
        <v>4</v>
      </c>
      <c r="E16">
        <v>24</v>
      </c>
      <c r="F16">
        <v>600.03137000000004</v>
      </c>
      <c r="G16" s="25">
        <v>0.25606000000000001</v>
      </c>
      <c r="H16" s="26">
        <v>0.96428999999999998</v>
      </c>
      <c r="I16">
        <v>13.2</v>
      </c>
    </row>
    <row r="17" spans="1:9" x14ac:dyDescent="0.2">
      <c r="A17" s="24">
        <v>25</v>
      </c>
      <c r="B17">
        <v>2</v>
      </c>
      <c r="C17">
        <v>8</v>
      </c>
      <c r="D17">
        <v>2</v>
      </c>
      <c r="E17">
        <v>58</v>
      </c>
      <c r="F17">
        <v>600.02553999999998</v>
      </c>
      <c r="G17" s="25">
        <v>0.15379000000000001</v>
      </c>
      <c r="H17" s="26">
        <v>0.90625</v>
      </c>
      <c r="I17">
        <v>14.63</v>
      </c>
    </row>
    <row r="18" spans="1:9" x14ac:dyDescent="0.2">
      <c r="A18" s="24">
        <v>7</v>
      </c>
      <c r="B18">
        <v>2</v>
      </c>
      <c r="C18">
        <v>8</v>
      </c>
      <c r="D18">
        <v>3</v>
      </c>
      <c r="E18">
        <v>38</v>
      </c>
      <c r="F18">
        <v>600.05119000000002</v>
      </c>
      <c r="G18" s="25">
        <v>0.15379000000000001</v>
      </c>
      <c r="H18" s="26">
        <v>0.90625</v>
      </c>
      <c r="I18">
        <v>14.63</v>
      </c>
    </row>
    <row r="19" spans="1:9" x14ac:dyDescent="0.2">
      <c r="A19" s="24">
        <v>29</v>
      </c>
      <c r="B19">
        <v>2</v>
      </c>
      <c r="C19">
        <v>8</v>
      </c>
      <c r="D19">
        <v>4</v>
      </c>
      <c r="E19">
        <v>28</v>
      </c>
      <c r="F19">
        <v>600.03076999999996</v>
      </c>
      <c r="G19" s="25">
        <v>0.23935000000000001</v>
      </c>
      <c r="H19" s="26">
        <v>0.90625</v>
      </c>
      <c r="I19">
        <v>13.62</v>
      </c>
    </row>
    <row r="20" spans="1:9" x14ac:dyDescent="0.2">
      <c r="A20" s="24">
        <v>5</v>
      </c>
      <c r="B20">
        <v>2</v>
      </c>
      <c r="C20">
        <v>9</v>
      </c>
      <c r="D20">
        <v>2</v>
      </c>
      <c r="E20">
        <v>66</v>
      </c>
      <c r="F20">
        <v>600.02246000000002</v>
      </c>
      <c r="G20" s="25">
        <v>0.21065999999999999</v>
      </c>
      <c r="H20" s="26">
        <v>0.91666999999999998</v>
      </c>
      <c r="I20">
        <v>16.329999999999998</v>
      </c>
    </row>
    <row r="21" spans="1:9" x14ac:dyDescent="0.2">
      <c r="A21" s="24">
        <v>22</v>
      </c>
      <c r="B21">
        <v>2</v>
      </c>
      <c r="C21">
        <v>9</v>
      </c>
      <c r="D21">
        <v>3</v>
      </c>
      <c r="E21">
        <v>45</v>
      </c>
      <c r="F21">
        <v>600.04858999999999</v>
      </c>
      <c r="G21" s="25">
        <v>0.21065999999999999</v>
      </c>
      <c r="H21" s="26">
        <v>0.91666999999999998</v>
      </c>
      <c r="I21">
        <v>16.329999999999998</v>
      </c>
    </row>
    <row r="22" spans="1:9" x14ac:dyDescent="0.2">
      <c r="A22" s="24">
        <v>3</v>
      </c>
      <c r="B22">
        <v>2</v>
      </c>
      <c r="C22">
        <v>9</v>
      </c>
      <c r="D22">
        <v>4</v>
      </c>
      <c r="E22">
        <v>35</v>
      </c>
      <c r="F22">
        <v>600.04508999999996</v>
      </c>
      <c r="G22" s="25">
        <v>0.21065999999999999</v>
      </c>
      <c r="H22" s="26">
        <v>0.94443999999999995</v>
      </c>
      <c r="I22">
        <v>16.329999999999998</v>
      </c>
    </row>
    <row r="23" spans="1:9" x14ac:dyDescent="0.2">
      <c r="A23" s="24">
        <v>23</v>
      </c>
      <c r="B23">
        <v>2</v>
      </c>
      <c r="C23">
        <v>10</v>
      </c>
      <c r="D23">
        <v>2</v>
      </c>
      <c r="E23">
        <v>75</v>
      </c>
      <c r="F23">
        <v>600.03021000000001</v>
      </c>
      <c r="G23" s="25">
        <v>0.20283000000000001</v>
      </c>
      <c r="H23" s="26">
        <v>0.92500000000000004</v>
      </c>
      <c r="I23">
        <v>19.079999999999998</v>
      </c>
    </row>
    <row r="24" spans="1:9" x14ac:dyDescent="0.2">
      <c r="A24" s="24">
        <v>24</v>
      </c>
      <c r="B24">
        <v>2</v>
      </c>
      <c r="C24">
        <v>10</v>
      </c>
      <c r="D24">
        <v>3</v>
      </c>
      <c r="E24">
        <v>49</v>
      </c>
      <c r="F24">
        <v>600.03367000000003</v>
      </c>
      <c r="G24" s="25">
        <v>0.19969000000000001</v>
      </c>
      <c r="H24" s="26">
        <v>0.97499999999999998</v>
      </c>
      <c r="I24">
        <v>19.13</v>
      </c>
    </row>
    <row r="25" spans="1:9" x14ac:dyDescent="0.2">
      <c r="A25" s="24">
        <v>15</v>
      </c>
      <c r="B25">
        <v>2</v>
      </c>
      <c r="C25">
        <v>10</v>
      </c>
      <c r="D25">
        <v>4</v>
      </c>
      <c r="E25">
        <v>37</v>
      </c>
      <c r="F25">
        <v>600.04028000000005</v>
      </c>
      <c r="G25" s="25">
        <v>0.34054000000000001</v>
      </c>
      <c r="H25" s="26">
        <v>0.92500000000000004</v>
      </c>
      <c r="I25">
        <v>17.12</v>
      </c>
    </row>
    <row r="26" spans="1:9" x14ac:dyDescent="0.2">
      <c r="A26" s="24">
        <v>20</v>
      </c>
      <c r="B26">
        <v>2</v>
      </c>
      <c r="C26">
        <v>11</v>
      </c>
      <c r="D26">
        <v>2</v>
      </c>
      <c r="E26">
        <v>84</v>
      </c>
      <c r="F26">
        <v>600.03503999999998</v>
      </c>
      <c r="G26" s="25">
        <v>0.16822000000000001</v>
      </c>
      <c r="H26" s="26">
        <v>0.93181999999999998</v>
      </c>
      <c r="I26">
        <v>21.4</v>
      </c>
    </row>
    <row r="27" spans="1:9" x14ac:dyDescent="0.2">
      <c r="A27" s="24">
        <v>1</v>
      </c>
      <c r="B27">
        <v>2</v>
      </c>
      <c r="C27">
        <v>11</v>
      </c>
      <c r="D27">
        <v>3</v>
      </c>
      <c r="E27">
        <v>55</v>
      </c>
      <c r="F27">
        <v>600.03210999999999</v>
      </c>
      <c r="G27" s="25">
        <v>0.18595999999999999</v>
      </c>
      <c r="H27" s="26">
        <v>0.93181999999999998</v>
      </c>
      <c r="I27">
        <v>21.08</v>
      </c>
    </row>
    <row r="28" spans="1:9" x14ac:dyDescent="0.2">
      <c r="A28" s="24">
        <v>11</v>
      </c>
      <c r="B28">
        <v>2</v>
      </c>
      <c r="C28">
        <v>11</v>
      </c>
      <c r="D28">
        <v>4</v>
      </c>
      <c r="E28">
        <v>41</v>
      </c>
      <c r="F28">
        <v>600.05858000000001</v>
      </c>
      <c r="G28" s="25">
        <v>0.20424</v>
      </c>
      <c r="H28" s="26">
        <v>0.97726999999999997</v>
      </c>
      <c r="I28">
        <v>20.76</v>
      </c>
    </row>
    <row r="29" spans="1:9" x14ac:dyDescent="0.2">
      <c r="A29" s="24">
        <v>27</v>
      </c>
      <c r="B29">
        <v>2</v>
      </c>
      <c r="C29">
        <v>12</v>
      </c>
      <c r="D29">
        <v>2</v>
      </c>
      <c r="E29">
        <v>88</v>
      </c>
      <c r="F29">
        <v>600.03503000000001</v>
      </c>
      <c r="G29" s="25">
        <v>0.13780000000000001</v>
      </c>
      <c r="H29" s="26">
        <v>0.9375</v>
      </c>
      <c r="I29">
        <v>23.73</v>
      </c>
    </row>
    <row r="30" spans="1:9" x14ac:dyDescent="0.2">
      <c r="A30" s="24">
        <v>8</v>
      </c>
      <c r="B30">
        <v>2</v>
      </c>
      <c r="C30">
        <v>12</v>
      </c>
      <c r="D30">
        <v>3</v>
      </c>
      <c r="E30">
        <v>58</v>
      </c>
      <c r="F30">
        <v>600.03725999999995</v>
      </c>
      <c r="G30" s="25">
        <v>0.14068</v>
      </c>
      <c r="H30" s="26">
        <v>0.97916999999999998</v>
      </c>
      <c r="I30">
        <v>23.67</v>
      </c>
    </row>
    <row r="31" spans="1:9" x14ac:dyDescent="0.2">
      <c r="A31" s="24">
        <v>28</v>
      </c>
      <c r="B31">
        <v>2</v>
      </c>
      <c r="C31">
        <v>12</v>
      </c>
      <c r="D31">
        <v>4</v>
      </c>
      <c r="E31">
        <v>42</v>
      </c>
      <c r="F31">
        <v>600.06645000000003</v>
      </c>
      <c r="G31" s="25">
        <v>0.16028999999999999</v>
      </c>
      <c r="H31" s="26">
        <v>0.95833000000000002</v>
      </c>
      <c r="I31">
        <v>23.27</v>
      </c>
    </row>
  </sheetData>
  <autoFilter ref="A1:I31" xr:uid="{00000000-0009-0000-0000-000002000000}">
    <sortState xmlns:xlrd2="http://schemas.microsoft.com/office/spreadsheetml/2017/richdata2" ref="A2:I31">
      <sortCondition ref="C1:C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 study</vt:lpstr>
      <vt:lpstr>CS Test</vt:lpstr>
      <vt:lpstr>19-11 03.27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Tord Einarsønn Haflan</cp:lastModifiedBy>
  <dcterms:created xsi:type="dcterms:W3CDTF">2020-11-17T03:42:10Z</dcterms:created>
  <dcterms:modified xsi:type="dcterms:W3CDTF">2020-11-19T23:34:55Z</dcterms:modified>
</cp:coreProperties>
</file>