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vetakos/Workspace/deposite-model/"/>
    </mc:Choice>
  </mc:AlternateContent>
  <xr:revisionPtr revIDLastSave="0" documentId="13_ncr:1_{8996BDE0-3BEE-4A4E-9114-9558D37863DB}" xr6:coauthVersionLast="45" xr6:coauthVersionMax="45" xr10:uidLastSave="{00000000-0000-0000-0000-000000000000}"/>
  <bookViews>
    <workbookView xWindow="4720" yWindow="-20400" windowWidth="28800" windowHeight="15840" xr2:uid="{00000000-000D-0000-FFFF-FFFF00000000}"/>
  </bookViews>
  <sheets>
    <sheet name="תנועות בחשבון" sheetId="1" r:id="rId1"/>
    <sheet name="Sheet1" sheetId="2" r:id="rId2"/>
  </sheets>
  <definedNames>
    <definedName name="_xlnm._FilterDatabase" localSheetId="0" hidden="1">'תנועות בחשבון'!$A$1:$I$452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l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C79" i="1"/>
  <c r="C80" i="1" l="1"/>
  <c r="C78" i="1"/>
  <c r="C48" i="1"/>
  <c r="C74" i="1"/>
</calcChain>
</file>

<file path=xl/sharedStrings.xml><?xml version="1.0" encoding="utf-8"?>
<sst xmlns="http://schemas.openxmlformats.org/spreadsheetml/2006/main" count="423" uniqueCount="169">
  <si>
    <t>יתרה</t>
  </si>
  <si>
    <t>01/06/2018</t>
  </si>
  <si>
    <t>04/06/2018</t>
  </si>
  <si>
    <t>07/06/2018</t>
  </si>
  <si>
    <t>11/06/2018</t>
  </si>
  <si>
    <t>14/06/2018</t>
  </si>
  <si>
    <t>20/06/2018</t>
  </si>
  <si>
    <t>29/06/2018</t>
  </si>
  <si>
    <t>13/07/2018</t>
  </si>
  <si>
    <t>16/07/2018</t>
  </si>
  <si>
    <t>18/07/2018</t>
  </si>
  <si>
    <t>29/07/2018</t>
  </si>
  <si>
    <t>30/07/2018</t>
  </si>
  <si>
    <t>31/07/2018</t>
  </si>
  <si>
    <t>12/08/2018</t>
  </si>
  <si>
    <t>14/08/2018</t>
  </si>
  <si>
    <t>17/08/2018</t>
  </si>
  <si>
    <t>21/08/2018</t>
  </si>
  <si>
    <t>02/09/2018</t>
  </si>
  <si>
    <t>03/09/2018</t>
  </si>
  <si>
    <t>05/09/2018</t>
  </si>
  <si>
    <t>06/09/2018</t>
  </si>
  <si>
    <t>12/09/2018</t>
  </si>
  <si>
    <t>13/09/2018</t>
  </si>
  <si>
    <t>26/09/2018</t>
  </si>
  <si>
    <t>02/10/2018</t>
  </si>
  <si>
    <t>03/10/2018</t>
  </si>
  <si>
    <t>04/10/2018</t>
  </si>
  <si>
    <t>07/10/2018</t>
  </si>
  <si>
    <t>11/10/2018</t>
  </si>
  <si>
    <t>18/10/2018</t>
  </si>
  <si>
    <t>23/10/2018</t>
  </si>
  <si>
    <t>25/10/2018</t>
  </si>
  <si>
    <t>29/10/2018</t>
  </si>
  <si>
    <t>31/10/2018</t>
  </si>
  <si>
    <t>12/11/2018</t>
  </si>
  <si>
    <t>15/11/2018</t>
  </si>
  <si>
    <t>26/11/2018</t>
  </si>
  <si>
    <t>28/11/2018</t>
  </si>
  <si>
    <t>30/11/2018</t>
  </si>
  <si>
    <t>02/12/2018</t>
  </si>
  <si>
    <t>04/12/2018</t>
  </si>
  <si>
    <t>11/12/2018</t>
  </si>
  <si>
    <t>13/12/2018</t>
  </si>
  <si>
    <t>19/12/2018</t>
  </si>
  <si>
    <t>23/12/2018</t>
  </si>
  <si>
    <t>24/12/2018</t>
  </si>
  <si>
    <t>09/01/2019</t>
  </si>
  <si>
    <t>11/01/2019</t>
  </si>
  <si>
    <t>21/01/2019</t>
  </si>
  <si>
    <t>28/01/2019</t>
  </si>
  <si>
    <t>04/02/2019</t>
  </si>
  <si>
    <t>05/02/2019</t>
  </si>
  <si>
    <t>18/02/2019</t>
  </si>
  <si>
    <t>01/03/2019</t>
  </si>
  <si>
    <t>14/03/2019</t>
  </si>
  <si>
    <t>19/03/2019</t>
  </si>
  <si>
    <t>02/04/2019</t>
  </si>
  <si>
    <t>11/04/2019</t>
  </si>
  <si>
    <t>12/05/2019</t>
  </si>
  <si>
    <t>עמלת העברה</t>
  </si>
  <si>
    <t>קבוצה</t>
  </si>
  <si>
    <t>סופר פארם</t>
  </si>
  <si>
    <t>זארה</t>
  </si>
  <si>
    <t>פוקס הום</t>
  </si>
  <si>
    <t>קפה קפה</t>
  </si>
  <si>
    <t>רולדין</t>
  </si>
  <si>
    <t>טוני וספה</t>
  </si>
  <si>
    <t>ניצת הדובדבן</t>
  </si>
  <si>
    <t>טבע קסטל</t>
  </si>
  <si>
    <t>אמריקן לייזר</t>
  </si>
  <si>
    <t>אופטיקה הלפרין</t>
  </si>
  <si>
    <t>אושר עד</t>
  </si>
  <si>
    <t>הולמס פלייס</t>
  </si>
  <si>
    <t>מקס סטוק</t>
  </si>
  <si>
    <t>לה ג'נדה</t>
  </si>
  <si>
    <t>סוסו ובניו</t>
  </si>
  <si>
    <t>אי.אם.פי.אם</t>
  </si>
  <si>
    <t>קפה ג'ו</t>
  </si>
  <si>
    <t>GETT</t>
  </si>
  <si>
    <t>שופרסל דיל</t>
  </si>
  <si>
    <t>דואלי מכונות אוטומטיות</t>
  </si>
  <si>
    <t>אקססוריז</t>
  </si>
  <si>
    <t>ארומה</t>
  </si>
  <si>
    <t>תנו לחיות לחיות</t>
  </si>
  <si>
    <t>S WEAR</t>
  </si>
  <si>
    <t>טיב טעם</t>
  </si>
  <si>
    <t>סופר שינקין</t>
  </si>
  <si>
    <t>עיריית תל אביב,ארנונה</t>
  </si>
  <si>
    <t>חב' חשמל</t>
  </si>
  <si>
    <t>סכום חיוב</t>
  </si>
  <si>
    <t>סכום עסקה</t>
  </si>
  <si>
    <t>אר קפה</t>
  </si>
  <si>
    <t>לנדוור</t>
  </si>
  <si>
    <t>18/09/2018</t>
  </si>
  <si>
    <t xml:space="preserve">ניצת הדובדבן </t>
  </si>
  <si>
    <t>גוטה</t>
  </si>
  <si>
    <t>גוטה בריא ומהיר</t>
  </si>
  <si>
    <t>PAYPAL</t>
  </si>
  <si>
    <t>יאנגה</t>
  </si>
  <si>
    <t>קפה מונטיפיורי</t>
  </si>
  <si>
    <t>בלונז'רי 96</t>
  </si>
  <si>
    <t>18/11/2018</t>
  </si>
  <si>
    <t>מנגו</t>
  </si>
  <si>
    <t>ללין</t>
  </si>
  <si>
    <t>סבון של פעם</t>
  </si>
  <si>
    <t>אוריג'ינלס</t>
  </si>
  <si>
    <t>מס' תשלומים</t>
  </si>
  <si>
    <t>ביגוד</t>
  </si>
  <si>
    <t>תת קבוצה</t>
  </si>
  <si>
    <t>סטימצקי</t>
  </si>
  <si>
    <t>בתי טבע</t>
  </si>
  <si>
    <t>בריאות וכושר</t>
  </si>
  <si>
    <t>תחבורה</t>
  </si>
  <si>
    <t>הוצאות דירה שוטפות</t>
  </si>
  <si>
    <t>בתי קפה</t>
  </si>
  <si>
    <t>מזון מהיר</t>
  </si>
  <si>
    <t>חשמל</t>
  </si>
  <si>
    <t>בתי מרקחת</t>
  </si>
  <si>
    <t>קניות באינטרנט</t>
  </si>
  <si>
    <t>אופנה</t>
  </si>
  <si>
    <t>אביזרים</t>
  </si>
  <si>
    <t>סופרמרקטים ומרכולות</t>
  </si>
  <si>
    <t>כלי בית ומבטח</t>
  </si>
  <si>
    <t>מסעדות ומזון מהיר</t>
  </si>
  <si>
    <t>גלידריות</t>
  </si>
  <si>
    <t>אופטיקה</t>
  </si>
  <si>
    <t>תרומות</t>
  </si>
  <si>
    <t>הוט</t>
  </si>
  <si>
    <t>סלקום</t>
  </si>
  <si>
    <t>טיפוח</t>
  </si>
  <si>
    <t>ספרים</t>
  </si>
  <si>
    <t>נעליים</t>
  </si>
  <si>
    <t>תקשורת</t>
  </si>
  <si>
    <t>סלולרי</t>
  </si>
  <si>
    <t>כושר</t>
  </si>
  <si>
    <t>שונות</t>
  </si>
  <si>
    <t>כבלים</t>
  </si>
  <si>
    <t>מוניות</t>
  </si>
  <si>
    <t>פיצריות</t>
  </si>
  <si>
    <t>טיפוח ואסתיקה</t>
  </si>
  <si>
    <t>ארנונה</t>
  </si>
  <si>
    <t>סופרמרקטים</t>
  </si>
  <si>
    <t>קניות במט"ח</t>
  </si>
  <si>
    <t>מכולות</t>
  </si>
  <si>
    <t>עיגול לטובה</t>
  </si>
  <si>
    <t>מרכולות</t>
  </si>
  <si>
    <t>אסתטיקה</t>
  </si>
  <si>
    <t>04/01/2019</t>
  </si>
  <si>
    <t>18/08/2018</t>
  </si>
  <si>
    <t>04/01/2018</t>
  </si>
  <si>
    <t>תאריך חיוב</t>
  </si>
  <si>
    <t>תאריך ביצוע העסקה</t>
  </si>
  <si>
    <t>שם בית העסק</t>
  </si>
  <si>
    <t>01/09/2018</t>
  </si>
  <si>
    <t>18/01/2018</t>
  </si>
  <si>
    <t>09/04/2018</t>
  </si>
  <si>
    <t>09/05/2018</t>
  </si>
  <si>
    <t>09/06/2018</t>
  </si>
  <si>
    <t>הערות</t>
  </si>
  <si>
    <t>yango</t>
  </si>
  <si>
    <t>רחוב: שנקין</t>
  </si>
  <si>
    <t>עיר: תל אביב</t>
  </si>
  <si>
    <t>תשלום מס</t>
  </si>
  <si>
    <t>ארנונה עיר: תל אביב</t>
  </si>
  <si>
    <t>מכולות רחוב: שנקין</t>
  </si>
  <si>
    <t>13/07/2019</t>
  </si>
  <si>
    <t>דירה שכירות</t>
  </si>
  <si>
    <t>שכירות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</si>
</sst>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sz val="11"/>
      <color rgb="FFFF0000"/>
      <name val="Calibri"/>
    </font>
    <font>
      <b/>
      <sz val="11"/>
      <color rgb="FFFFFFFF"/>
      <name val="Calibri"/>
    </font>
    <font>
      <sz val="11"/>
      <color theme="1"/>
      <name val="Calibri"/>
      <family val="2"/>
    </font>
    <font>
      <sz val="8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8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NumberFormat="1" applyFont="1"/>
    <xf numFmtId="4" fontId="1" fillId="0" borderId="0" xfId="0" applyNumberFormat="1" applyFont="1"/>
    <xf numFmtId="0" fontId="2" fillId="2" borderId="0" xfId="0" applyNumberFormat="1" applyFont="1" applyFill="1"/>
    <xf numFmtId="4" fontId="3" fillId="0" borderId="0" xfId="0" applyNumberFormat="1" applyFont="1"/>
    <xf numFmtId="2" fontId="3" fillId="0" borderId="0" xfId="0" applyNumberFormat="1" applyFont="1"/>
    <xf numFmtId="0" fontId="0" fillId="0" borderId="0" xfId="0" applyNumberFormat="1" applyFont="1" applyFill="1"/>
    <xf numFmtId="0" fontId="5" fillId="0" borderId="0" xfId="0" applyNumberFormat="1" applyFont="1" applyFill="1"/>
    <xf numFmtId="4" fontId="3" fillId="0" borderId="0" xfId="0" applyNumberFormat="1" applyFont="1" applyFill="1"/>
    <xf numFmtId="2" fontId="3" fillId="0" borderId="0" xfId="0" applyNumberFormat="1" applyFont="1" applyFill="1"/>
    <xf numFmtId="0" fontId="5" fillId="0" borderId="0" xfId="0" applyNumberFormat="1" applyFont="1"/>
    <xf numFmtId="0" fontId="3" fillId="0" borderId="0" xfId="0" applyNumberFormat="1" applyFont="1"/>
    <xf numFmtId="0" fontId="3" fillId="0" borderId="0" xfId="0" applyNumberFormat="1" applyFont="1" applyFill="1"/>
    <xf numFmtId="49" fontId="0" fillId="0" borderId="0" xfId="0" applyNumberFormat="1" applyFill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80"/>
  <sheetViews>
    <sheetView rightToLeft="1" tabSelected="1" zoomScale="120" zoomScaleNormal="120" workbookViewId="0">
      <pane xSplit="7" ySplit="1" topLeftCell="H22" activePane="bottomRight" state="frozen"/>
      <selection pane="topRight" activeCell="L1" sqref="L1"/>
      <selection pane="bottomLeft" activeCell="A4" sqref="A4"/>
      <selection pane="bottomRight" activeCell="E33" sqref="E33"/>
    </sheetView>
  </sheetViews>
  <sheetFormatPr baseColWidth="10" defaultColWidth="8.83203125" defaultRowHeight="15" x14ac:dyDescent="0.2"/>
  <cols>
    <col min="1" max="1" width="17.5" customWidth="1"/>
    <col min="2" max="2" width="18.5" customWidth="1"/>
    <col min="3" max="3" width="13.6640625" customWidth="1"/>
    <col min="4" max="6" width="11.1640625" customWidth="1"/>
    <col min="7" max="7" width="15.83203125" customWidth="1"/>
    <col min="8" max="8" width="30.6640625" customWidth="1"/>
    <col min="9" max="9" width="19.6640625" customWidth="1"/>
    <col min="10" max="10" width="17.5" customWidth="1"/>
    <col min="11" max="11" width="22.1640625" customWidth="1"/>
  </cols>
  <sheetData>
    <row r="1" spans="1:11" x14ac:dyDescent="0.2">
      <c r="A1" s="2" t="s">
        <v>151</v>
      </c>
      <c r="B1" s="2" t="s">
        <v>153</v>
      </c>
      <c r="C1" s="2" t="s">
        <v>91</v>
      </c>
      <c r="D1" s="2" t="s">
        <v>90</v>
      </c>
      <c r="E1" s="2" t="s">
        <v>107</v>
      </c>
      <c r="F1" s="2" t="s">
        <v>163</v>
      </c>
      <c r="G1" s="2" t="s">
        <v>0</v>
      </c>
      <c r="H1" s="2" t="s">
        <v>61</v>
      </c>
      <c r="I1" s="2" t="s">
        <v>109</v>
      </c>
      <c r="J1" s="2" t="s">
        <v>152</v>
      </c>
      <c r="K1" s="2" t="s">
        <v>159</v>
      </c>
    </row>
    <row r="2" spans="1:11" x14ac:dyDescent="0.2">
      <c r="A2" t="s">
        <v>54</v>
      </c>
      <c r="B2" t="s">
        <v>89</v>
      </c>
      <c r="C2" s="3">
        <v>911.6</v>
      </c>
      <c r="D2" s="3">
        <v>911.6</v>
      </c>
      <c r="E2" s="10">
        <v>1</v>
      </c>
      <c r="F2" s="10">
        <v>1</v>
      </c>
      <c r="G2" s="1">
        <v>-23953.3</v>
      </c>
      <c r="H2" t="s">
        <v>114</v>
      </c>
      <c r="I2" t="s">
        <v>117</v>
      </c>
      <c r="J2" t="s">
        <v>54</v>
      </c>
    </row>
    <row r="3" spans="1:11" x14ac:dyDescent="0.2">
      <c r="A3" t="s">
        <v>1</v>
      </c>
      <c r="B3" t="s">
        <v>62</v>
      </c>
      <c r="C3" s="3">
        <v>186.78</v>
      </c>
      <c r="D3" s="3">
        <v>186.78</v>
      </c>
      <c r="E3" s="10">
        <v>1</v>
      </c>
      <c r="F3" s="10">
        <v>1</v>
      </c>
      <c r="G3" s="1">
        <f>G2-D3</f>
        <v>-24140.079999999998</v>
      </c>
      <c r="H3" t="s">
        <v>140</v>
      </c>
      <c r="I3" t="s">
        <v>130</v>
      </c>
      <c r="J3" t="s">
        <v>1</v>
      </c>
    </row>
    <row r="4" spans="1:11" x14ac:dyDescent="0.2">
      <c r="A4" t="s">
        <v>1</v>
      </c>
      <c r="B4" t="s">
        <v>63</v>
      </c>
      <c r="C4" s="3">
        <v>389</v>
      </c>
      <c r="D4" s="3">
        <v>389</v>
      </c>
      <c r="E4" s="10">
        <v>1</v>
      </c>
      <c r="F4" s="10">
        <v>1</v>
      </c>
      <c r="G4" s="1">
        <f t="shared" ref="G4:G67" si="0">G3-D4</f>
        <v>-24529.079999999998</v>
      </c>
      <c r="H4" t="s">
        <v>120</v>
      </c>
      <c r="I4" t="s">
        <v>108</v>
      </c>
      <c r="J4" t="s">
        <v>1</v>
      </c>
    </row>
    <row r="5" spans="1:11" x14ac:dyDescent="0.2">
      <c r="A5" t="s">
        <v>57</v>
      </c>
      <c r="B5" t="s">
        <v>100</v>
      </c>
      <c r="C5" s="3">
        <v>73</v>
      </c>
      <c r="D5" s="3">
        <v>73</v>
      </c>
      <c r="E5" s="10">
        <v>1</v>
      </c>
      <c r="F5" s="10">
        <v>1</v>
      </c>
      <c r="G5" s="1">
        <f t="shared" si="0"/>
        <v>-24602.079999999998</v>
      </c>
      <c r="H5" t="s">
        <v>124</v>
      </c>
      <c r="I5" t="s">
        <v>115</v>
      </c>
      <c r="J5" t="s">
        <v>57</v>
      </c>
    </row>
    <row r="6" spans="1:11" x14ac:dyDescent="0.2">
      <c r="A6" s="5" t="s">
        <v>18</v>
      </c>
      <c r="B6" s="5" t="s">
        <v>81</v>
      </c>
      <c r="C6" s="7">
        <v>6.4</v>
      </c>
      <c r="D6" s="7">
        <v>6.4</v>
      </c>
      <c r="E6" s="10">
        <v>1</v>
      </c>
      <c r="F6" s="10">
        <v>1</v>
      </c>
      <c r="G6" s="1">
        <f t="shared" si="0"/>
        <v>-24608.48</v>
      </c>
      <c r="H6" s="5" t="s">
        <v>136</v>
      </c>
      <c r="I6" s="5" t="s">
        <v>136</v>
      </c>
      <c r="J6" s="5" t="s">
        <v>18</v>
      </c>
    </row>
    <row r="7" spans="1:11" x14ac:dyDescent="0.2">
      <c r="A7" t="s">
        <v>25</v>
      </c>
      <c r="B7" t="s">
        <v>63</v>
      </c>
      <c r="C7" s="3">
        <v>190</v>
      </c>
      <c r="D7" s="3">
        <v>190</v>
      </c>
      <c r="E7" s="10">
        <v>1</v>
      </c>
      <c r="F7" s="10">
        <v>1</v>
      </c>
      <c r="G7" s="1">
        <f t="shared" si="0"/>
        <v>-24798.48</v>
      </c>
      <c r="H7" t="s">
        <v>120</v>
      </c>
      <c r="I7" t="s">
        <v>108</v>
      </c>
      <c r="J7" t="s">
        <v>25</v>
      </c>
    </row>
    <row r="8" spans="1:11" x14ac:dyDescent="0.2">
      <c r="A8" t="s">
        <v>40</v>
      </c>
      <c r="B8" t="s">
        <v>101</v>
      </c>
      <c r="C8" s="3">
        <v>108.08</v>
      </c>
      <c r="D8" s="3">
        <v>108.08</v>
      </c>
      <c r="E8" s="10">
        <v>1</v>
      </c>
      <c r="F8" s="10">
        <v>1</v>
      </c>
      <c r="G8" s="1">
        <f t="shared" si="0"/>
        <v>-24906.560000000001</v>
      </c>
      <c r="H8" t="s">
        <v>124</v>
      </c>
      <c r="I8" t="s">
        <v>115</v>
      </c>
      <c r="J8" t="s">
        <v>40</v>
      </c>
    </row>
    <row r="9" spans="1:11" x14ac:dyDescent="0.2">
      <c r="A9" s="5" t="s">
        <v>19</v>
      </c>
      <c r="B9" s="5" t="s">
        <v>74</v>
      </c>
      <c r="C9" s="7">
        <v>35</v>
      </c>
      <c r="D9" s="7">
        <v>35</v>
      </c>
      <c r="E9" s="10">
        <v>1</v>
      </c>
      <c r="F9" s="10">
        <v>1</v>
      </c>
      <c r="G9" s="1">
        <f t="shared" si="0"/>
        <v>-24941.56</v>
      </c>
      <c r="H9" s="5" t="s">
        <v>123</v>
      </c>
      <c r="I9" s="5" t="s">
        <v>123</v>
      </c>
      <c r="J9" s="5" t="s">
        <v>19</v>
      </c>
    </row>
    <row r="10" spans="1:11" x14ac:dyDescent="0.2">
      <c r="A10" t="s">
        <v>26</v>
      </c>
      <c r="B10" t="s">
        <v>76</v>
      </c>
      <c r="C10" s="3">
        <v>38</v>
      </c>
      <c r="D10" s="3">
        <v>38</v>
      </c>
      <c r="E10" s="10">
        <v>1</v>
      </c>
      <c r="F10" s="10">
        <v>1</v>
      </c>
      <c r="G10" s="1">
        <f t="shared" si="0"/>
        <v>-24979.56</v>
      </c>
      <c r="H10" t="s">
        <v>124</v>
      </c>
      <c r="I10" t="s">
        <v>116</v>
      </c>
      <c r="J10" t="s">
        <v>26</v>
      </c>
    </row>
    <row r="11" spans="1:11" x14ac:dyDescent="0.2">
      <c r="A11" t="s">
        <v>148</v>
      </c>
      <c r="B11" t="s">
        <v>128</v>
      </c>
      <c r="C11" s="3">
        <v>130</v>
      </c>
      <c r="D11" s="3">
        <v>130</v>
      </c>
      <c r="E11" s="10">
        <v>1</v>
      </c>
      <c r="F11" s="10">
        <v>1</v>
      </c>
      <c r="G11" s="1">
        <f t="shared" si="0"/>
        <v>-25109.56</v>
      </c>
      <c r="H11" t="s">
        <v>114</v>
      </c>
      <c r="I11" t="s">
        <v>137</v>
      </c>
      <c r="J11" t="s">
        <v>148</v>
      </c>
    </row>
    <row r="12" spans="1:11" x14ac:dyDescent="0.2">
      <c r="A12" t="s">
        <v>51</v>
      </c>
      <c r="B12" t="s">
        <v>68</v>
      </c>
      <c r="C12" s="3">
        <v>18.489999999999998</v>
      </c>
      <c r="D12" s="3">
        <v>18.489999999999998</v>
      </c>
      <c r="E12" s="10">
        <v>1</v>
      </c>
      <c r="F12" s="10">
        <v>1</v>
      </c>
      <c r="G12" s="1">
        <f t="shared" si="0"/>
        <v>-25128.050000000003</v>
      </c>
      <c r="H12" t="s">
        <v>112</v>
      </c>
      <c r="I12" t="s">
        <v>111</v>
      </c>
      <c r="J12" t="s">
        <v>51</v>
      </c>
    </row>
    <row r="13" spans="1:11" x14ac:dyDescent="0.2">
      <c r="A13" t="s">
        <v>2</v>
      </c>
      <c r="B13" t="s">
        <v>64</v>
      </c>
      <c r="C13" s="3">
        <v>180</v>
      </c>
      <c r="D13" s="3">
        <v>180</v>
      </c>
      <c r="E13" s="10">
        <v>1</v>
      </c>
      <c r="F13" s="10">
        <v>1</v>
      </c>
      <c r="G13" s="1">
        <f t="shared" si="0"/>
        <v>-25308.050000000003</v>
      </c>
      <c r="H13" t="s">
        <v>123</v>
      </c>
      <c r="I13" t="s">
        <v>123</v>
      </c>
      <c r="J13" t="s">
        <v>2</v>
      </c>
    </row>
    <row r="14" spans="1:11" x14ac:dyDescent="0.2">
      <c r="A14" t="s">
        <v>27</v>
      </c>
      <c r="B14" t="s">
        <v>97</v>
      </c>
      <c r="C14" s="3">
        <v>49.3</v>
      </c>
      <c r="D14" s="3">
        <v>49.3</v>
      </c>
      <c r="E14" s="10">
        <v>1</v>
      </c>
      <c r="F14" s="10">
        <v>1</v>
      </c>
      <c r="G14" s="1">
        <f t="shared" si="0"/>
        <v>-25357.350000000002</v>
      </c>
      <c r="H14" t="s">
        <v>124</v>
      </c>
      <c r="I14" t="s">
        <v>116</v>
      </c>
      <c r="J14" t="s">
        <v>27</v>
      </c>
    </row>
    <row r="15" spans="1:11" x14ac:dyDescent="0.2">
      <c r="A15" t="s">
        <v>41</v>
      </c>
      <c r="B15" t="s">
        <v>128</v>
      </c>
      <c r="C15" s="3">
        <v>28.43</v>
      </c>
      <c r="D15" s="3">
        <v>28.43</v>
      </c>
      <c r="E15" s="10">
        <v>1</v>
      </c>
      <c r="F15" s="10">
        <v>1</v>
      </c>
      <c r="G15" s="1">
        <f t="shared" si="0"/>
        <v>-25385.780000000002</v>
      </c>
      <c r="H15" t="s">
        <v>114</v>
      </c>
      <c r="I15" t="s">
        <v>137</v>
      </c>
      <c r="J15" t="s">
        <v>41</v>
      </c>
    </row>
    <row r="16" spans="1:11" x14ac:dyDescent="0.2">
      <c r="A16" t="s">
        <v>52</v>
      </c>
      <c r="B16" t="s">
        <v>63</v>
      </c>
      <c r="C16" s="3">
        <v>270</v>
      </c>
      <c r="D16" s="3">
        <v>270</v>
      </c>
      <c r="E16" s="10">
        <v>1</v>
      </c>
      <c r="F16" s="10">
        <v>1</v>
      </c>
      <c r="G16" s="1">
        <f t="shared" si="0"/>
        <v>-25655.780000000002</v>
      </c>
      <c r="H16" t="s">
        <v>120</v>
      </c>
      <c r="I16" t="s">
        <v>108</v>
      </c>
      <c r="J16" t="s">
        <v>52</v>
      </c>
    </row>
    <row r="17" spans="1:11" x14ac:dyDescent="0.2">
      <c r="A17" t="s">
        <v>52</v>
      </c>
      <c r="B17" t="s">
        <v>79</v>
      </c>
      <c r="C17" s="3">
        <v>46.8</v>
      </c>
      <c r="D17" s="3">
        <v>46.8</v>
      </c>
      <c r="E17" s="10">
        <v>1</v>
      </c>
      <c r="F17" s="10">
        <v>1</v>
      </c>
      <c r="G17" s="1">
        <f t="shared" si="0"/>
        <v>-25702.58</v>
      </c>
      <c r="H17" t="s">
        <v>113</v>
      </c>
      <c r="I17" t="s">
        <v>138</v>
      </c>
      <c r="J17" t="s">
        <v>52</v>
      </c>
    </row>
    <row r="18" spans="1:11" x14ac:dyDescent="0.2">
      <c r="A18" s="5" t="s">
        <v>20</v>
      </c>
      <c r="B18" s="6" t="s">
        <v>103</v>
      </c>
      <c r="C18" s="8">
        <v>130</v>
      </c>
      <c r="D18" s="7">
        <v>130</v>
      </c>
      <c r="E18" s="10">
        <v>1</v>
      </c>
      <c r="F18" s="10">
        <v>1</v>
      </c>
      <c r="G18" s="1">
        <f t="shared" si="0"/>
        <v>-25832.58</v>
      </c>
      <c r="H18" s="5" t="s">
        <v>120</v>
      </c>
      <c r="I18" s="5" t="s">
        <v>108</v>
      </c>
      <c r="J18" s="5" t="s">
        <v>20</v>
      </c>
    </row>
    <row r="19" spans="1:11" x14ac:dyDescent="0.2">
      <c r="A19" t="s">
        <v>21</v>
      </c>
      <c r="B19" t="s">
        <v>69</v>
      </c>
      <c r="C19" s="3">
        <v>75</v>
      </c>
      <c r="D19" s="3">
        <v>75</v>
      </c>
      <c r="E19" s="10">
        <v>1</v>
      </c>
      <c r="F19" s="10">
        <v>1</v>
      </c>
      <c r="G19" s="1">
        <f t="shared" si="0"/>
        <v>-25907.58</v>
      </c>
      <c r="H19" t="s">
        <v>112</v>
      </c>
      <c r="I19" t="s">
        <v>111</v>
      </c>
      <c r="J19" t="s">
        <v>21</v>
      </c>
    </row>
    <row r="20" spans="1:11" x14ac:dyDescent="0.2">
      <c r="A20" t="s">
        <v>3</v>
      </c>
      <c r="B20" t="s">
        <v>65</v>
      </c>
      <c r="C20" s="3">
        <v>73</v>
      </c>
      <c r="D20" s="3">
        <v>73</v>
      </c>
      <c r="E20" s="10">
        <v>1</v>
      </c>
      <c r="F20" s="10">
        <v>1</v>
      </c>
      <c r="G20" s="1">
        <f t="shared" si="0"/>
        <v>-25980.58</v>
      </c>
      <c r="H20" t="s">
        <v>124</v>
      </c>
      <c r="I20" t="s">
        <v>115</v>
      </c>
      <c r="J20" t="s">
        <v>3</v>
      </c>
    </row>
    <row r="21" spans="1:11" x14ac:dyDescent="0.2">
      <c r="A21" t="s">
        <v>28</v>
      </c>
      <c r="B21" t="s">
        <v>72</v>
      </c>
      <c r="C21" s="3">
        <v>112.97</v>
      </c>
      <c r="D21" s="3">
        <v>112.97</v>
      </c>
      <c r="E21" s="10">
        <v>1</v>
      </c>
      <c r="F21" s="10">
        <v>1</v>
      </c>
      <c r="G21" s="1">
        <f t="shared" si="0"/>
        <v>-26093.550000000003</v>
      </c>
      <c r="H21" t="s">
        <v>122</v>
      </c>
      <c r="I21" t="s">
        <v>142</v>
      </c>
      <c r="J21" t="s">
        <v>28</v>
      </c>
    </row>
    <row r="22" spans="1:11" x14ac:dyDescent="0.2">
      <c r="A22" t="s">
        <v>47</v>
      </c>
      <c r="B22" t="s">
        <v>88</v>
      </c>
      <c r="C22" s="3">
        <v>653.4</v>
      </c>
      <c r="D22" s="3">
        <v>653.4</v>
      </c>
      <c r="E22" s="10">
        <v>1</v>
      </c>
      <c r="F22" s="10">
        <v>1</v>
      </c>
      <c r="G22" s="1">
        <f t="shared" si="0"/>
        <v>-26746.950000000004</v>
      </c>
      <c r="H22" t="s">
        <v>114</v>
      </c>
      <c r="I22" t="s">
        <v>164</v>
      </c>
      <c r="J22" t="s">
        <v>47</v>
      </c>
      <c r="K22" t="s">
        <v>162</v>
      </c>
    </row>
    <row r="23" spans="1:11" x14ac:dyDescent="0.2">
      <c r="A23" t="s">
        <v>47</v>
      </c>
      <c r="B23" t="s">
        <v>62</v>
      </c>
      <c r="C23" s="3">
        <v>172</v>
      </c>
      <c r="D23" s="3">
        <v>172</v>
      </c>
      <c r="E23" s="10">
        <v>1</v>
      </c>
      <c r="F23" s="10">
        <v>1</v>
      </c>
      <c r="G23" s="1">
        <f t="shared" si="0"/>
        <v>-26918.950000000004</v>
      </c>
      <c r="H23" t="s">
        <v>140</v>
      </c>
      <c r="I23" t="s">
        <v>130</v>
      </c>
      <c r="J23" t="s">
        <v>47</v>
      </c>
    </row>
    <row r="24" spans="1:11" x14ac:dyDescent="0.2">
      <c r="A24" t="s">
        <v>48</v>
      </c>
      <c r="B24" t="s">
        <v>98</v>
      </c>
      <c r="C24" s="3">
        <v>88.54</v>
      </c>
      <c r="D24" s="3">
        <v>88.54</v>
      </c>
      <c r="E24" s="10">
        <v>1</v>
      </c>
      <c r="F24" s="10">
        <v>1</v>
      </c>
      <c r="G24" s="1">
        <f t="shared" si="0"/>
        <v>-27007.490000000005</v>
      </c>
      <c r="H24" t="s">
        <v>119</v>
      </c>
      <c r="I24" t="s">
        <v>143</v>
      </c>
      <c r="J24" t="s">
        <v>48</v>
      </c>
    </row>
    <row r="25" spans="1:11" x14ac:dyDescent="0.2">
      <c r="A25" t="s">
        <v>58</v>
      </c>
      <c r="B25" t="s">
        <v>62</v>
      </c>
      <c r="C25" s="3">
        <v>118</v>
      </c>
      <c r="D25" s="3">
        <v>118</v>
      </c>
      <c r="E25" s="10">
        <v>1</v>
      </c>
      <c r="F25" s="10">
        <v>1</v>
      </c>
      <c r="G25" s="1">
        <f t="shared" si="0"/>
        <v>-27125.490000000005</v>
      </c>
      <c r="H25" t="s">
        <v>112</v>
      </c>
      <c r="I25" t="s">
        <v>60</v>
      </c>
      <c r="J25" t="s">
        <v>58</v>
      </c>
    </row>
    <row r="26" spans="1:11" x14ac:dyDescent="0.2">
      <c r="A26" t="s">
        <v>4</v>
      </c>
      <c r="B26" t="s">
        <v>66</v>
      </c>
      <c r="C26" s="3">
        <v>18</v>
      </c>
      <c r="D26" s="3">
        <v>18</v>
      </c>
      <c r="E26" s="10">
        <v>1</v>
      </c>
      <c r="F26" s="10">
        <v>1</v>
      </c>
      <c r="G26" s="1">
        <f t="shared" si="0"/>
        <v>-27143.490000000005</v>
      </c>
      <c r="H26" t="s">
        <v>124</v>
      </c>
      <c r="I26" t="s">
        <v>115</v>
      </c>
      <c r="J26" t="s">
        <v>4</v>
      </c>
    </row>
    <row r="27" spans="1:11" x14ac:dyDescent="0.2">
      <c r="A27" t="s">
        <v>29</v>
      </c>
      <c r="B27" t="s">
        <v>98</v>
      </c>
      <c r="C27" s="3">
        <v>79.319999999999993</v>
      </c>
      <c r="D27" s="3">
        <v>79.319999999999993</v>
      </c>
      <c r="E27" s="10">
        <v>1</v>
      </c>
      <c r="F27" s="10">
        <v>1</v>
      </c>
      <c r="G27" s="1">
        <f t="shared" si="0"/>
        <v>-27222.810000000005</v>
      </c>
      <c r="H27" t="s">
        <v>119</v>
      </c>
      <c r="I27" t="s">
        <v>143</v>
      </c>
      <c r="J27" t="s">
        <v>29</v>
      </c>
    </row>
    <row r="28" spans="1:11" x14ac:dyDescent="0.2">
      <c r="A28" t="s">
        <v>42</v>
      </c>
      <c r="B28" t="s">
        <v>92</v>
      </c>
      <c r="C28" s="3">
        <v>2</v>
      </c>
      <c r="D28" s="3">
        <v>2</v>
      </c>
      <c r="E28" s="10">
        <v>1</v>
      </c>
      <c r="F28" s="10">
        <v>1</v>
      </c>
      <c r="G28" s="1">
        <f t="shared" si="0"/>
        <v>-27224.810000000005</v>
      </c>
      <c r="H28" t="s">
        <v>124</v>
      </c>
      <c r="I28" t="s">
        <v>115</v>
      </c>
      <c r="J28" t="s">
        <v>42</v>
      </c>
    </row>
    <row r="29" spans="1:11" x14ac:dyDescent="0.2">
      <c r="A29" t="s">
        <v>59</v>
      </c>
      <c r="B29" t="s">
        <v>92</v>
      </c>
      <c r="C29" s="3">
        <v>56</v>
      </c>
      <c r="D29" s="3">
        <v>56</v>
      </c>
      <c r="E29" s="10">
        <v>1</v>
      </c>
      <c r="F29" s="10">
        <v>1</v>
      </c>
      <c r="G29" s="1">
        <f t="shared" si="0"/>
        <v>-27280.810000000005</v>
      </c>
      <c r="H29" t="s">
        <v>124</v>
      </c>
      <c r="I29" t="s">
        <v>115</v>
      </c>
      <c r="J29" t="s">
        <v>59</v>
      </c>
    </row>
    <row r="30" spans="1:11" x14ac:dyDescent="0.2">
      <c r="A30" s="5" t="s">
        <v>14</v>
      </c>
      <c r="B30" s="6" t="s">
        <v>105</v>
      </c>
      <c r="C30" s="7">
        <v>49.9</v>
      </c>
      <c r="D30" s="7">
        <v>49.9</v>
      </c>
      <c r="E30" s="11">
        <v>1</v>
      </c>
      <c r="F30" s="10">
        <v>1</v>
      </c>
      <c r="G30" s="1">
        <f t="shared" si="0"/>
        <v>-27330.710000000006</v>
      </c>
      <c r="H30" t="s">
        <v>140</v>
      </c>
      <c r="I30" s="5" t="s">
        <v>111</v>
      </c>
      <c r="J30" s="5" t="s">
        <v>14</v>
      </c>
    </row>
    <row r="31" spans="1:11" x14ac:dyDescent="0.2">
      <c r="A31" t="s">
        <v>22</v>
      </c>
      <c r="B31" t="s">
        <v>75</v>
      </c>
      <c r="C31" s="3">
        <v>27</v>
      </c>
      <c r="D31" s="3">
        <v>27</v>
      </c>
      <c r="E31" s="10">
        <v>1</v>
      </c>
      <c r="F31" s="10">
        <v>1</v>
      </c>
      <c r="G31" s="1">
        <f t="shared" si="0"/>
        <v>-27357.710000000006</v>
      </c>
      <c r="H31" t="s">
        <v>124</v>
      </c>
      <c r="I31" t="s">
        <v>125</v>
      </c>
      <c r="J31" t="s">
        <v>22</v>
      </c>
    </row>
    <row r="32" spans="1:11" x14ac:dyDescent="0.2">
      <c r="A32" t="s">
        <v>35</v>
      </c>
      <c r="B32" s="9" t="s">
        <v>88</v>
      </c>
      <c r="C32" s="3">
        <v>649.49</v>
      </c>
      <c r="D32" s="3">
        <v>649.49</v>
      </c>
      <c r="E32" s="10">
        <v>1</v>
      </c>
      <c r="F32" s="10">
        <v>1</v>
      </c>
      <c r="G32" s="1">
        <f t="shared" si="0"/>
        <v>-28007.200000000008</v>
      </c>
      <c r="H32" t="s">
        <v>114</v>
      </c>
      <c r="I32" s="5" t="s">
        <v>141</v>
      </c>
      <c r="J32" t="s">
        <v>35</v>
      </c>
    </row>
    <row r="33" spans="1:10" x14ac:dyDescent="0.2">
      <c r="A33" t="s">
        <v>8</v>
      </c>
      <c r="B33" t="s">
        <v>77</v>
      </c>
      <c r="C33" s="3">
        <v>16.899999999999999</v>
      </c>
      <c r="D33" s="3">
        <v>16.899999999999999</v>
      </c>
      <c r="E33" s="10">
        <v>1</v>
      </c>
      <c r="F33" s="10">
        <v>1</v>
      </c>
      <c r="G33" s="1">
        <f t="shared" ref="G33:G35" si="1">G32-D33</f>
        <v>-28024.100000000009</v>
      </c>
      <c r="H33" t="s">
        <v>122</v>
      </c>
      <c r="I33" t="s">
        <v>146</v>
      </c>
      <c r="J33" t="s">
        <v>8</v>
      </c>
    </row>
    <row r="34" spans="1:10" x14ac:dyDescent="0.2">
      <c r="A34" t="s">
        <v>166</v>
      </c>
      <c r="B34" t="s">
        <v>167</v>
      </c>
      <c r="C34" s="3">
        <v>6000</v>
      </c>
      <c r="D34" s="3">
        <v>6000</v>
      </c>
      <c r="E34" s="10">
        <v>1</v>
      </c>
      <c r="F34" s="10">
        <v>1</v>
      </c>
      <c r="G34" s="1">
        <f t="shared" si="1"/>
        <v>-34024.100000000006</v>
      </c>
      <c r="H34" t="s">
        <v>114</v>
      </c>
      <c r="I34" t="s">
        <v>168</v>
      </c>
      <c r="J34" t="s">
        <v>166</v>
      </c>
    </row>
    <row r="35" spans="1:10" x14ac:dyDescent="0.2">
      <c r="A35" t="s">
        <v>23</v>
      </c>
      <c r="B35" t="s">
        <v>79</v>
      </c>
      <c r="C35" s="3">
        <v>42.8</v>
      </c>
      <c r="D35" s="3">
        <v>42.8</v>
      </c>
      <c r="E35" s="10">
        <v>1</v>
      </c>
      <c r="F35" s="10">
        <v>1</v>
      </c>
      <c r="G35" s="1">
        <f t="shared" si="1"/>
        <v>-34066.900000000009</v>
      </c>
      <c r="H35" t="s">
        <v>113</v>
      </c>
      <c r="I35" t="s">
        <v>138</v>
      </c>
      <c r="J35" t="s">
        <v>23</v>
      </c>
    </row>
    <row r="36" spans="1:10" x14ac:dyDescent="0.2">
      <c r="A36" t="s">
        <v>22</v>
      </c>
      <c r="B36" t="s">
        <v>160</v>
      </c>
      <c r="C36" s="3">
        <v>56.7</v>
      </c>
      <c r="D36" s="3">
        <v>56.7</v>
      </c>
      <c r="E36" s="10">
        <v>1</v>
      </c>
      <c r="F36" s="10">
        <v>1</v>
      </c>
      <c r="G36" s="1">
        <f t="shared" si="0"/>
        <v>-34123.600000000006</v>
      </c>
      <c r="H36" t="s">
        <v>113</v>
      </c>
      <c r="I36" t="s">
        <v>138</v>
      </c>
      <c r="J36" t="s">
        <v>22</v>
      </c>
    </row>
    <row r="37" spans="1:10" x14ac:dyDescent="0.2">
      <c r="A37" t="s">
        <v>43</v>
      </c>
      <c r="B37" t="s">
        <v>78</v>
      </c>
      <c r="C37" s="3">
        <v>16.899999999999999</v>
      </c>
      <c r="D37" s="3">
        <v>16.899999999999999</v>
      </c>
      <c r="E37" s="10">
        <v>1</v>
      </c>
      <c r="F37" s="10">
        <v>1</v>
      </c>
      <c r="G37" s="1">
        <f t="shared" si="0"/>
        <v>-34140.500000000007</v>
      </c>
      <c r="H37" t="s">
        <v>124</v>
      </c>
      <c r="I37" t="s">
        <v>115</v>
      </c>
      <c r="J37" t="s">
        <v>43</v>
      </c>
    </row>
    <row r="38" spans="1:10" x14ac:dyDescent="0.2">
      <c r="A38" t="s">
        <v>55</v>
      </c>
      <c r="B38" t="s">
        <v>84</v>
      </c>
      <c r="C38" s="3">
        <v>8.94</v>
      </c>
      <c r="D38" s="3">
        <v>8.94</v>
      </c>
      <c r="E38" s="10">
        <v>1</v>
      </c>
      <c r="F38" s="10">
        <v>1</v>
      </c>
      <c r="G38" s="1">
        <f t="shared" si="0"/>
        <v>-34149.44000000001</v>
      </c>
      <c r="H38" t="s">
        <v>127</v>
      </c>
      <c r="I38" t="s">
        <v>145</v>
      </c>
      <c r="J38" t="s">
        <v>55</v>
      </c>
    </row>
    <row r="39" spans="1:10" x14ac:dyDescent="0.2">
      <c r="A39" t="s">
        <v>5</v>
      </c>
      <c r="B39" t="s">
        <v>93</v>
      </c>
      <c r="C39" s="3">
        <v>44</v>
      </c>
      <c r="D39" s="3">
        <v>44</v>
      </c>
      <c r="E39" s="10">
        <v>1</v>
      </c>
      <c r="F39" s="10">
        <v>1</v>
      </c>
      <c r="G39" s="1">
        <f t="shared" si="0"/>
        <v>-34193.44000000001</v>
      </c>
      <c r="H39" t="s">
        <v>124</v>
      </c>
      <c r="I39" t="s">
        <v>115</v>
      </c>
      <c r="J39" t="s">
        <v>5</v>
      </c>
    </row>
    <row r="40" spans="1:10" x14ac:dyDescent="0.2">
      <c r="A40" s="5" t="s">
        <v>15</v>
      </c>
      <c r="B40" s="5" t="s">
        <v>69</v>
      </c>
      <c r="C40" s="7">
        <v>34.5</v>
      </c>
      <c r="D40" s="7">
        <v>34.5</v>
      </c>
      <c r="E40" s="11">
        <v>1</v>
      </c>
      <c r="F40" s="10">
        <v>1</v>
      </c>
      <c r="G40" s="1">
        <f t="shared" si="0"/>
        <v>-34227.94000000001</v>
      </c>
      <c r="H40" s="5" t="s">
        <v>112</v>
      </c>
      <c r="I40" s="5" t="s">
        <v>111</v>
      </c>
      <c r="J40" s="5" t="s">
        <v>15</v>
      </c>
    </row>
    <row r="41" spans="1:10" x14ac:dyDescent="0.2">
      <c r="A41" t="s">
        <v>36</v>
      </c>
      <c r="B41" t="s">
        <v>98</v>
      </c>
      <c r="C41" s="3">
        <v>78.59</v>
      </c>
      <c r="D41" s="3">
        <v>78.59</v>
      </c>
      <c r="E41" s="10">
        <v>1</v>
      </c>
      <c r="F41" s="10">
        <v>1</v>
      </c>
      <c r="G41" s="1" t="e">
        <f>#REF!-D41</f>
        <v>#REF!</v>
      </c>
      <c r="H41" t="s">
        <v>119</v>
      </c>
      <c r="I41" s="5" t="s">
        <v>143</v>
      </c>
      <c r="J41" t="s">
        <v>36</v>
      </c>
    </row>
    <row r="42" spans="1:10" x14ac:dyDescent="0.2">
      <c r="A42" t="s">
        <v>9</v>
      </c>
      <c r="B42" t="s">
        <v>160</v>
      </c>
      <c r="C42" s="3">
        <v>55.4</v>
      </c>
      <c r="D42" s="3">
        <v>55.4</v>
      </c>
      <c r="E42" s="10">
        <v>1</v>
      </c>
      <c r="F42" s="10">
        <v>1</v>
      </c>
      <c r="G42" s="1" t="e">
        <f t="shared" si="0"/>
        <v>#REF!</v>
      </c>
      <c r="H42" t="s">
        <v>113</v>
      </c>
      <c r="I42" t="s">
        <v>138</v>
      </c>
      <c r="J42" t="s">
        <v>9</v>
      </c>
    </row>
    <row r="43" spans="1:10" x14ac:dyDescent="0.2">
      <c r="A43" t="s">
        <v>36</v>
      </c>
      <c r="B43" t="s">
        <v>100</v>
      </c>
      <c r="C43" s="3">
        <v>165</v>
      </c>
      <c r="D43" s="3">
        <v>165</v>
      </c>
      <c r="E43" s="10">
        <v>1</v>
      </c>
      <c r="F43" s="10">
        <v>1</v>
      </c>
      <c r="G43" s="1" t="e">
        <f t="shared" si="0"/>
        <v>#REF!</v>
      </c>
      <c r="H43" t="s">
        <v>124</v>
      </c>
      <c r="I43" t="s">
        <v>115</v>
      </c>
      <c r="J43" t="s">
        <v>36</v>
      </c>
    </row>
    <row r="44" spans="1:10" x14ac:dyDescent="0.2">
      <c r="A44" t="s">
        <v>9</v>
      </c>
      <c r="B44" t="s">
        <v>72</v>
      </c>
      <c r="C44" s="3">
        <v>189.79</v>
      </c>
      <c r="D44" s="3">
        <v>189.79</v>
      </c>
      <c r="E44" s="10">
        <v>1</v>
      </c>
      <c r="F44" s="10">
        <v>1</v>
      </c>
      <c r="G44" s="1" t="e">
        <f t="shared" si="0"/>
        <v>#REF!</v>
      </c>
      <c r="H44" t="s">
        <v>122</v>
      </c>
      <c r="I44" t="s">
        <v>142</v>
      </c>
      <c r="J44" t="s">
        <v>9</v>
      </c>
    </row>
    <row r="45" spans="1:10" x14ac:dyDescent="0.2">
      <c r="A45" s="5" t="s">
        <v>16</v>
      </c>
      <c r="B45" s="5" t="s">
        <v>79</v>
      </c>
      <c r="C45" s="7">
        <v>39.799999999999997</v>
      </c>
      <c r="D45" s="7">
        <v>39.799999999999997</v>
      </c>
      <c r="E45" s="10">
        <v>1</v>
      </c>
      <c r="F45" s="10">
        <v>1</v>
      </c>
      <c r="G45" s="1" t="e">
        <f t="shared" si="0"/>
        <v>#REF!</v>
      </c>
      <c r="H45" s="5" t="s">
        <v>113</v>
      </c>
      <c r="I45" s="5" t="s">
        <v>138</v>
      </c>
      <c r="J45" s="5" t="s">
        <v>16</v>
      </c>
    </row>
    <row r="46" spans="1:10" x14ac:dyDescent="0.2">
      <c r="A46" t="s">
        <v>53</v>
      </c>
      <c r="B46" t="s">
        <v>86</v>
      </c>
      <c r="C46" s="3">
        <v>76.319999999999993</v>
      </c>
      <c r="D46" s="3">
        <v>76.319999999999993</v>
      </c>
      <c r="E46" s="10">
        <v>1</v>
      </c>
      <c r="F46" s="10">
        <v>1</v>
      </c>
      <c r="G46" s="1" t="e">
        <f t="shared" si="0"/>
        <v>#REF!</v>
      </c>
      <c r="H46" t="s">
        <v>122</v>
      </c>
      <c r="I46" t="s">
        <v>144</v>
      </c>
      <c r="J46" t="s">
        <v>53</v>
      </c>
    </row>
    <row r="47" spans="1:10" x14ac:dyDescent="0.2">
      <c r="A47" s="5" t="s">
        <v>10</v>
      </c>
      <c r="B47" s="5" t="s">
        <v>110</v>
      </c>
      <c r="C47" s="7">
        <v>98</v>
      </c>
      <c r="D47" s="7">
        <v>98</v>
      </c>
      <c r="E47" s="11">
        <v>1</v>
      </c>
      <c r="F47" s="10">
        <v>1</v>
      </c>
      <c r="G47" s="1" t="e">
        <f t="shared" si="0"/>
        <v>#REF!</v>
      </c>
      <c r="H47" s="5" t="s">
        <v>131</v>
      </c>
      <c r="I47" s="5" t="s">
        <v>131</v>
      </c>
      <c r="J47" s="5" t="s">
        <v>10</v>
      </c>
    </row>
    <row r="48" spans="1:10" x14ac:dyDescent="0.2">
      <c r="A48" s="5" t="s">
        <v>149</v>
      </c>
      <c r="B48" s="5" t="s">
        <v>73</v>
      </c>
      <c r="C48" s="8">
        <f>356*12</f>
        <v>4272</v>
      </c>
      <c r="D48" s="7">
        <v>356</v>
      </c>
      <c r="E48" s="10">
        <v>1</v>
      </c>
      <c r="F48" s="10">
        <v>1</v>
      </c>
      <c r="G48" s="1" t="e">
        <f t="shared" si="0"/>
        <v>#REF!</v>
      </c>
      <c r="H48" s="5" t="s">
        <v>112</v>
      </c>
      <c r="I48" s="5" t="s">
        <v>135</v>
      </c>
      <c r="J48" s="5" t="s">
        <v>149</v>
      </c>
    </row>
    <row r="49" spans="1:11" x14ac:dyDescent="0.2">
      <c r="A49" t="s">
        <v>56</v>
      </c>
      <c r="B49" t="s">
        <v>85</v>
      </c>
      <c r="C49" s="3">
        <v>149.9</v>
      </c>
      <c r="D49" s="3">
        <v>149.9</v>
      </c>
      <c r="E49" s="10">
        <v>1</v>
      </c>
      <c r="F49" s="10">
        <v>1</v>
      </c>
      <c r="G49" s="1" t="e">
        <f t="shared" si="0"/>
        <v>#REF!</v>
      </c>
      <c r="H49" t="s">
        <v>120</v>
      </c>
      <c r="I49" t="s">
        <v>108</v>
      </c>
      <c r="J49" t="s">
        <v>56</v>
      </c>
    </row>
    <row r="50" spans="1:11" x14ac:dyDescent="0.2">
      <c r="A50" t="s">
        <v>44</v>
      </c>
      <c r="B50" t="s">
        <v>62</v>
      </c>
      <c r="C50" s="3">
        <v>2610.2399999999998</v>
      </c>
      <c r="D50" s="3">
        <v>2610.2399999999998</v>
      </c>
      <c r="E50" s="10">
        <v>1</v>
      </c>
      <c r="F50" s="10">
        <v>1</v>
      </c>
      <c r="G50" s="1" t="e">
        <f t="shared" si="0"/>
        <v>#REF!</v>
      </c>
      <c r="H50" t="s">
        <v>112</v>
      </c>
      <c r="I50" t="s">
        <v>118</v>
      </c>
      <c r="J50" t="s">
        <v>44</v>
      </c>
    </row>
    <row r="51" spans="1:11" x14ac:dyDescent="0.2">
      <c r="A51" t="s">
        <v>6</v>
      </c>
      <c r="B51" t="s">
        <v>79</v>
      </c>
      <c r="C51" s="3">
        <v>78.36</v>
      </c>
      <c r="D51" s="3">
        <v>78.36</v>
      </c>
      <c r="E51" s="10">
        <v>1</v>
      </c>
      <c r="F51" s="10">
        <v>1</v>
      </c>
      <c r="G51" s="1" t="e">
        <f t="shared" si="0"/>
        <v>#REF!</v>
      </c>
      <c r="H51" t="s">
        <v>113</v>
      </c>
      <c r="I51" t="s">
        <v>138</v>
      </c>
      <c r="J51" t="s">
        <v>6</v>
      </c>
    </row>
    <row r="52" spans="1:11" x14ac:dyDescent="0.2">
      <c r="A52" t="s">
        <v>49</v>
      </c>
      <c r="B52" t="s">
        <v>82</v>
      </c>
      <c r="C52" s="3">
        <v>59</v>
      </c>
      <c r="D52" s="3">
        <v>59</v>
      </c>
      <c r="E52" s="10">
        <v>1</v>
      </c>
      <c r="F52" s="10">
        <v>1</v>
      </c>
      <c r="G52" s="1" t="e">
        <f t="shared" si="0"/>
        <v>#REF!</v>
      </c>
      <c r="H52" t="s">
        <v>120</v>
      </c>
      <c r="I52" t="s">
        <v>121</v>
      </c>
      <c r="J52" t="s">
        <v>49</v>
      </c>
    </row>
    <row r="53" spans="1:11" x14ac:dyDescent="0.2">
      <c r="A53" s="5" t="s">
        <v>17</v>
      </c>
      <c r="B53" s="6" t="s">
        <v>104</v>
      </c>
      <c r="C53" s="7">
        <v>118</v>
      </c>
      <c r="D53" s="7">
        <v>118</v>
      </c>
      <c r="E53" s="10">
        <v>1</v>
      </c>
      <c r="F53" s="10">
        <v>1</v>
      </c>
      <c r="G53" s="1" t="e">
        <f t="shared" si="0"/>
        <v>#REF!</v>
      </c>
      <c r="H53" t="s">
        <v>140</v>
      </c>
      <c r="I53" s="5" t="s">
        <v>130</v>
      </c>
      <c r="J53" s="5" t="s">
        <v>17</v>
      </c>
    </row>
    <row r="54" spans="1:11" x14ac:dyDescent="0.2">
      <c r="A54" s="5" t="s">
        <v>17</v>
      </c>
      <c r="B54" s="5" t="s">
        <v>96</v>
      </c>
      <c r="C54" s="7">
        <v>49.3</v>
      </c>
      <c r="D54" s="7">
        <v>49.3</v>
      </c>
      <c r="E54" s="10">
        <v>1</v>
      </c>
      <c r="F54" s="10">
        <v>1</v>
      </c>
      <c r="G54" s="1" t="e">
        <f t="shared" si="0"/>
        <v>#REF!</v>
      </c>
      <c r="H54" s="5" t="s">
        <v>124</v>
      </c>
      <c r="I54" s="5" t="s">
        <v>116</v>
      </c>
      <c r="J54" s="5" t="s">
        <v>17</v>
      </c>
    </row>
    <row r="55" spans="1:11" x14ac:dyDescent="0.2">
      <c r="A55" t="s">
        <v>31</v>
      </c>
      <c r="B55" t="s">
        <v>95</v>
      </c>
      <c r="C55" s="3">
        <v>111.9</v>
      </c>
      <c r="D55" s="3">
        <v>111.9</v>
      </c>
      <c r="E55" s="10">
        <v>1</v>
      </c>
      <c r="F55" s="10">
        <v>1</v>
      </c>
      <c r="G55" s="1" t="e">
        <f t="shared" si="0"/>
        <v>#REF!</v>
      </c>
      <c r="H55" t="s">
        <v>112</v>
      </c>
      <c r="I55" t="s">
        <v>111</v>
      </c>
      <c r="J55" t="s">
        <v>31</v>
      </c>
    </row>
    <row r="56" spans="1:11" x14ac:dyDescent="0.2">
      <c r="A56" t="s">
        <v>45</v>
      </c>
      <c r="B56" t="s">
        <v>99</v>
      </c>
      <c r="C56" s="3">
        <v>199</v>
      </c>
      <c r="D56" s="3">
        <v>199</v>
      </c>
      <c r="E56" s="10">
        <v>1</v>
      </c>
      <c r="F56" s="10">
        <v>1</v>
      </c>
      <c r="G56" s="1" t="e">
        <f t="shared" si="0"/>
        <v>#REF!</v>
      </c>
      <c r="H56" t="s">
        <v>120</v>
      </c>
      <c r="I56" t="s">
        <v>108</v>
      </c>
      <c r="J56" t="s">
        <v>45</v>
      </c>
    </row>
    <row r="57" spans="1:11" x14ac:dyDescent="0.2">
      <c r="A57" t="s">
        <v>46</v>
      </c>
      <c r="B57" t="s">
        <v>87</v>
      </c>
      <c r="C57" s="3">
        <v>48.42</v>
      </c>
      <c r="D57" s="3">
        <v>48.42</v>
      </c>
      <c r="E57" s="10">
        <v>1</v>
      </c>
      <c r="F57" s="10">
        <v>1</v>
      </c>
      <c r="G57" s="1" t="e">
        <f t="shared" si="0"/>
        <v>#REF!</v>
      </c>
      <c r="H57" t="s">
        <v>122</v>
      </c>
      <c r="I57" t="s">
        <v>165</v>
      </c>
      <c r="J57" t="s">
        <v>46</v>
      </c>
      <c r="K57" t="s">
        <v>161</v>
      </c>
    </row>
    <row r="58" spans="1:11" x14ac:dyDescent="0.2">
      <c r="A58" t="s">
        <v>32</v>
      </c>
      <c r="B58" t="s">
        <v>77</v>
      </c>
      <c r="C58" s="3">
        <v>42.3</v>
      </c>
      <c r="D58" s="3">
        <v>42.3</v>
      </c>
      <c r="E58" s="10">
        <v>1</v>
      </c>
      <c r="F58" s="10">
        <v>1</v>
      </c>
      <c r="G58" s="1" t="e">
        <f t="shared" si="0"/>
        <v>#REF!</v>
      </c>
      <c r="H58" t="s">
        <v>122</v>
      </c>
      <c r="I58" t="s">
        <v>146</v>
      </c>
      <c r="J58" t="s">
        <v>32</v>
      </c>
    </row>
    <row r="59" spans="1:11" x14ac:dyDescent="0.2">
      <c r="A59" t="s">
        <v>24</v>
      </c>
      <c r="B59" t="s">
        <v>71</v>
      </c>
      <c r="C59" s="4">
        <v>746.7</v>
      </c>
      <c r="D59" s="3">
        <v>124.45</v>
      </c>
      <c r="E59" s="10">
        <v>1</v>
      </c>
      <c r="F59" s="10">
        <v>1</v>
      </c>
      <c r="G59" s="1" t="e">
        <f t="shared" si="0"/>
        <v>#REF!</v>
      </c>
      <c r="H59" t="s">
        <v>126</v>
      </c>
      <c r="I59" t="s">
        <v>126</v>
      </c>
      <c r="J59" t="s">
        <v>24</v>
      </c>
    </row>
    <row r="60" spans="1:11" x14ac:dyDescent="0.2">
      <c r="A60" t="s">
        <v>37</v>
      </c>
      <c r="B60" t="s">
        <v>77</v>
      </c>
      <c r="C60" s="3">
        <v>26.78</v>
      </c>
      <c r="D60" s="3">
        <v>26.78</v>
      </c>
      <c r="E60" s="10">
        <v>1</v>
      </c>
      <c r="F60" s="10">
        <v>1</v>
      </c>
      <c r="G60" s="1" t="e">
        <f t="shared" si="0"/>
        <v>#REF!</v>
      </c>
      <c r="H60" t="s">
        <v>122</v>
      </c>
      <c r="I60" t="s">
        <v>142</v>
      </c>
      <c r="J60" t="s">
        <v>37</v>
      </c>
    </row>
    <row r="61" spans="1:11" x14ac:dyDescent="0.2">
      <c r="A61" t="s">
        <v>50</v>
      </c>
      <c r="B61" t="s">
        <v>83</v>
      </c>
      <c r="C61" s="3">
        <v>35</v>
      </c>
      <c r="D61" s="3">
        <v>35</v>
      </c>
      <c r="E61" s="10">
        <v>1</v>
      </c>
      <c r="F61" s="10">
        <v>1</v>
      </c>
      <c r="G61" s="1" t="e">
        <f t="shared" si="0"/>
        <v>#REF!</v>
      </c>
      <c r="H61" t="s">
        <v>124</v>
      </c>
      <c r="I61" t="s">
        <v>115</v>
      </c>
      <c r="J61" t="s">
        <v>50</v>
      </c>
    </row>
    <row r="62" spans="1:11" x14ac:dyDescent="0.2">
      <c r="A62" t="s">
        <v>38</v>
      </c>
      <c r="B62" t="s">
        <v>97</v>
      </c>
      <c r="C62" s="3">
        <v>49.3</v>
      </c>
      <c r="D62" s="3">
        <v>49.3</v>
      </c>
      <c r="E62" s="10">
        <v>1</v>
      </c>
      <c r="F62" s="10">
        <v>1</v>
      </c>
      <c r="G62" s="1" t="e">
        <f t="shared" si="0"/>
        <v>#REF!</v>
      </c>
      <c r="H62" t="s">
        <v>124</v>
      </c>
      <c r="I62" t="s">
        <v>116</v>
      </c>
      <c r="J62" t="s">
        <v>38</v>
      </c>
    </row>
    <row r="63" spans="1:11" x14ac:dyDescent="0.2">
      <c r="A63" t="s">
        <v>38</v>
      </c>
      <c r="B63" t="s">
        <v>129</v>
      </c>
      <c r="C63" s="3">
        <v>39.9</v>
      </c>
      <c r="D63" s="3">
        <v>39.9</v>
      </c>
      <c r="E63" s="10">
        <v>1</v>
      </c>
      <c r="F63" s="10">
        <v>1</v>
      </c>
      <c r="G63" s="1" t="e">
        <f t="shared" si="0"/>
        <v>#REF!</v>
      </c>
      <c r="H63" t="s">
        <v>133</v>
      </c>
      <c r="I63" t="s">
        <v>134</v>
      </c>
      <c r="J63" t="s">
        <v>38</v>
      </c>
    </row>
    <row r="64" spans="1:11" x14ac:dyDescent="0.2">
      <c r="A64" t="s">
        <v>7</v>
      </c>
      <c r="B64" t="s">
        <v>68</v>
      </c>
      <c r="C64" s="3">
        <v>172.2</v>
      </c>
      <c r="D64" s="3">
        <v>172.2</v>
      </c>
      <c r="E64" s="10">
        <v>1</v>
      </c>
      <c r="F64" s="10">
        <v>1</v>
      </c>
      <c r="G64" s="1" t="e">
        <f t="shared" si="0"/>
        <v>#REF!</v>
      </c>
      <c r="H64" t="s">
        <v>140</v>
      </c>
      <c r="I64" t="s">
        <v>130</v>
      </c>
      <c r="J64" t="s">
        <v>7</v>
      </c>
    </row>
    <row r="65" spans="1:10" x14ac:dyDescent="0.2">
      <c r="A65" t="s">
        <v>7</v>
      </c>
      <c r="B65" t="s">
        <v>80</v>
      </c>
      <c r="C65" s="3">
        <v>51.72</v>
      </c>
      <c r="D65" s="3">
        <v>51.72</v>
      </c>
      <c r="E65" s="10">
        <v>1</v>
      </c>
      <c r="F65" s="10">
        <v>1</v>
      </c>
      <c r="G65" s="1" t="e">
        <f t="shared" si="0"/>
        <v>#REF!</v>
      </c>
      <c r="H65" t="s">
        <v>122</v>
      </c>
      <c r="I65" t="s">
        <v>142</v>
      </c>
      <c r="J65" t="s">
        <v>7</v>
      </c>
    </row>
    <row r="66" spans="1:10" x14ac:dyDescent="0.2">
      <c r="A66" t="s">
        <v>11</v>
      </c>
      <c r="B66" t="s">
        <v>97</v>
      </c>
      <c r="C66" s="3">
        <v>49.3</v>
      </c>
      <c r="D66" s="3">
        <v>49.3</v>
      </c>
      <c r="E66" s="10">
        <v>1</v>
      </c>
      <c r="F66" s="10">
        <v>1</v>
      </c>
      <c r="G66" s="1" t="e">
        <f t="shared" si="0"/>
        <v>#REF!</v>
      </c>
      <c r="H66" t="s">
        <v>124</v>
      </c>
      <c r="I66" t="s">
        <v>116</v>
      </c>
      <c r="J66" t="s">
        <v>11</v>
      </c>
    </row>
    <row r="67" spans="1:10" x14ac:dyDescent="0.2">
      <c r="A67" t="s">
        <v>11</v>
      </c>
      <c r="B67" t="s">
        <v>67</v>
      </c>
      <c r="C67" s="3">
        <v>28</v>
      </c>
      <c r="D67" s="3">
        <v>28</v>
      </c>
      <c r="E67" s="10">
        <v>1</v>
      </c>
      <c r="F67" s="10">
        <v>1</v>
      </c>
      <c r="G67" s="1" t="e">
        <f t="shared" si="0"/>
        <v>#REF!</v>
      </c>
      <c r="H67" t="s">
        <v>124</v>
      </c>
      <c r="I67" t="s">
        <v>139</v>
      </c>
      <c r="J67" t="s">
        <v>11</v>
      </c>
    </row>
    <row r="68" spans="1:10" x14ac:dyDescent="0.2">
      <c r="A68" t="s">
        <v>33</v>
      </c>
      <c r="B68" t="s">
        <v>98</v>
      </c>
      <c r="C68" s="3">
        <v>43.15</v>
      </c>
      <c r="D68" s="3">
        <v>43.15</v>
      </c>
      <c r="E68" s="10">
        <v>1</v>
      </c>
      <c r="F68" s="10">
        <v>1</v>
      </c>
      <c r="G68" s="1" t="e">
        <f t="shared" ref="G68:G80" si="2">G67-D68</f>
        <v>#REF!</v>
      </c>
      <c r="H68" t="s">
        <v>119</v>
      </c>
      <c r="I68" t="s">
        <v>143</v>
      </c>
      <c r="J68" t="s">
        <v>33</v>
      </c>
    </row>
    <row r="69" spans="1:10" x14ac:dyDescent="0.2">
      <c r="A69" t="s">
        <v>12</v>
      </c>
      <c r="B69" t="s">
        <v>69</v>
      </c>
      <c r="C69" s="3">
        <v>65.7</v>
      </c>
      <c r="D69" s="3">
        <v>65.7</v>
      </c>
      <c r="E69" s="10">
        <v>1</v>
      </c>
      <c r="F69" s="10">
        <v>1</v>
      </c>
      <c r="G69" s="1" t="e">
        <f t="shared" si="2"/>
        <v>#REF!</v>
      </c>
      <c r="H69" t="s">
        <v>112</v>
      </c>
      <c r="I69" t="s">
        <v>111</v>
      </c>
      <c r="J69" t="s">
        <v>12</v>
      </c>
    </row>
    <row r="70" spans="1:10" x14ac:dyDescent="0.2">
      <c r="A70" t="s">
        <v>39</v>
      </c>
      <c r="B70" t="s">
        <v>89</v>
      </c>
      <c r="C70" s="3">
        <v>1114.0899999999999</v>
      </c>
      <c r="D70" s="3">
        <v>1114.0899999999999</v>
      </c>
      <c r="E70" s="10">
        <v>1</v>
      </c>
      <c r="F70" s="10">
        <v>1</v>
      </c>
      <c r="G70" s="1" t="e">
        <f t="shared" si="2"/>
        <v>#REF!</v>
      </c>
      <c r="H70" t="s">
        <v>114</v>
      </c>
      <c r="I70" t="s">
        <v>117</v>
      </c>
      <c r="J70" t="s">
        <v>39</v>
      </c>
    </row>
    <row r="71" spans="1:10" x14ac:dyDescent="0.2">
      <c r="A71" t="s">
        <v>39</v>
      </c>
      <c r="B71" t="s">
        <v>87</v>
      </c>
      <c r="C71" s="3">
        <v>43.15</v>
      </c>
      <c r="D71" s="3">
        <v>43.15</v>
      </c>
      <c r="E71" s="10">
        <v>1</v>
      </c>
      <c r="F71" s="10">
        <v>1</v>
      </c>
      <c r="G71" s="1" t="e">
        <f t="shared" si="2"/>
        <v>#REF!</v>
      </c>
      <c r="H71" t="s">
        <v>122</v>
      </c>
      <c r="I71" t="s">
        <v>144</v>
      </c>
      <c r="J71" t="s">
        <v>39</v>
      </c>
    </row>
    <row r="72" spans="1:10" x14ac:dyDescent="0.2">
      <c r="A72" s="5" t="s">
        <v>13</v>
      </c>
      <c r="B72" s="6" t="s">
        <v>106</v>
      </c>
      <c r="C72" s="7">
        <v>13.9</v>
      </c>
      <c r="D72" s="7">
        <v>13.9</v>
      </c>
      <c r="E72" s="10">
        <v>1</v>
      </c>
      <c r="F72" s="10">
        <v>1</v>
      </c>
      <c r="G72" s="1" t="e">
        <f t="shared" si="2"/>
        <v>#REF!</v>
      </c>
      <c r="H72" s="5" t="s">
        <v>120</v>
      </c>
      <c r="I72" s="5" t="s">
        <v>132</v>
      </c>
      <c r="J72" s="5" t="s">
        <v>13</v>
      </c>
    </row>
    <row r="73" spans="1:10" x14ac:dyDescent="0.2">
      <c r="A73" s="5" t="s">
        <v>34</v>
      </c>
      <c r="B73" s="5" t="s">
        <v>79</v>
      </c>
      <c r="C73" s="7">
        <v>28.68</v>
      </c>
      <c r="D73" s="7">
        <v>28.68</v>
      </c>
      <c r="E73" s="10">
        <v>1</v>
      </c>
      <c r="F73" s="10">
        <v>1</v>
      </c>
      <c r="G73" s="1" t="e">
        <f t="shared" si="2"/>
        <v>#REF!</v>
      </c>
      <c r="H73" s="5" t="s">
        <v>113</v>
      </c>
      <c r="I73" s="5" t="s">
        <v>138</v>
      </c>
      <c r="J73" s="5" t="s">
        <v>34</v>
      </c>
    </row>
    <row r="74" spans="1:10" x14ac:dyDescent="0.2">
      <c r="A74" t="s">
        <v>10</v>
      </c>
      <c r="B74" t="s">
        <v>73</v>
      </c>
      <c r="C74" s="4">
        <f>356*12</f>
        <v>4272</v>
      </c>
      <c r="D74" s="3">
        <v>356</v>
      </c>
      <c r="E74" s="10">
        <v>12</v>
      </c>
      <c r="F74" s="10">
        <v>3</v>
      </c>
      <c r="G74" s="1" t="e">
        <f t="shared" si="2"/>
        <v>#REF!</v>
      </c>
      <c r="H74" t="s">
        <v>112</v>
      </c>
      <c r="I74" t="s">
        <v>135</v>
      </c>
      <c r="J74" t="s">
        <v>155</v>
      </c>
    </row>
    <row r="75" spans="1:10" x14ac:dyDescent="0.2">
      <c r="A75" s="13" t="s">
        <v>156</v>
      </c>
      <c r="B75" t="s">
        <v>70</v>
      </c>
      <c r="C75" s="4">
        <v>1953</v>
      </c>
      <c r="D75" s="7">
        <v>390.6</v>
      </c>
      <c r="E75" s="10">
        <v>5</v>
      </c>
      <c r="F75" s="10">
        <v>1</v>
      </c>
      <c r="G75" s="1" t="e">
        <f t="shared" si="2"/>
        <v>#REF!</v>
      </c>
      <c r="H75" t="s">
        <v>140</v>
      </c>
      <c r="I75" t="s">
        <v>147</v>
      </c>
      <c r="J75" t="s">
        <v>150</v>
      </c>
    </row>
    <row r="76" spans="1:10" x14ac:dyDescent="0.2">
      <c r="A76" s="12" t="s">
        <v>157</v>
      </c>
      <c r="B76" s="5" t="s">
        <v>70</v>
      </c>
      <c r="C76" s="8">
        <v>1953</v>
      </c>
      <c r="D76" s="7">
        <v>390.6</v>
      </c>
      <c r="E76" s="10">
        <v>5</v>
      </c>
      <c r="F76" s="10">
        <v>2</v>
      </c>
      <c r="G76" s="1" t="e">
        <f t="shared" si="2"/>
        <v>#REF!</v>
      </c>
      <c r="H76" t="s">
        <v>140</v>
      </c>
      <c r="I76" s="5" t="s">
        <v>147</v>
      </c>
      <c r="J76" t="s">
        <v>154</v>
      </c>
    </row>
    <row r="77" spans="1:10" x14ac:dyDescent="0.2">
      <c r="A77" s="12" t="s">
        <v>158</v>
      </c>
      <c r="B77" s="5" t="s">
        <v>70</v>
      </c>
      <c r="C77" s="8">
        <v>1953</v>
      </c>
      <c r="D77" s="7">
        <v>390.6</v>
      </c>
      <c r="E77" s="10">
        <v>5</v>
      </c>
      <c r="F77" s="10">
        <v>3</v>
      </c>
      <c r="G77" s="1" t="e">
        <f t="shared" si="2"/>
        <v>#REF!</v>
      </c>
      <c r="H77" t="s">
        <v>140</v>
      </c>
      <c r="I77" s="5" t="s">
        <v>147</v>
      </c>
      <c r="J77" s="13" t="s">
        <v>156</v>
      </c>
    </row>
    <row r="78" spans="1:10" x14ac:dyDescent="0.2">
      <c r="A78" s="13" t="s">
        <v>94</v>
      </c>
      <c r="B78" t="s">
        <v>73</v>
      </c>
      <c r="C78" s="4">
        <f>356*12</f>
        <v>4272</v>
      </c>
      <c r="D78" s="3">
        <v>356</v>
      </c>
      <c r="E78" s="10">
        <v>12</v>
      </c>
      <c r="F78" s="10">
        <v>4</v>
      </c>
      <c r="G78" s="1" t="e">
        <f t="shared" si="2"/>
        <v>#REF!</v>
      </c>
      <c r="H78" t="s">
        <v>112</v>
      </c>
      <c r="I78" t="s">
        <v>135</v>
      </c>
      <c r="J78" t="s">
        <v>155</v>
      </c>
    </row>
    <row r="79" spans="1:10" x14ac:dyDescent="0.2">
      <c r="A79" t="s">
        <v>30</v>
      </c>
      <c r="B79" t="s">
        <v>73</v>
      </c>
      <c r="C79" s="4">
        <f>356*12</f>
        <v>4272</v>
      </c>
      <c r="D79" s="3">
        <v>356</v>
      </c>
      <c r="E79" s="10">
        <v>12</v>
      </c>
      <c r="F79" s="10">
        <v>5</v>
      </c>
      <c r="G79" s="1" t="e">
        <f t="shared" si="2"/>
        <v>#REF!</v>
      </c>
      <c r="H79" t="s">
        <v>112</v>
      </c>
      <c r="I79" t="s">
        <v>135</v>
      </c>
      <c r="J79" t="s">
        <v>155</v>
      </c>
    </row>
    <row r="80" spans="1:10" x14ac:dyDescent="0.2">
      <c r="A80" t="s">
        <v>102</v>
      </c>
      <c r="B80" t="s">
        <v>73</v>
      </c>
      <c r="C80" s="4">
        <f>356*12</f>
        <v>4272</v>
      </c>
      <c r="D80" s="3">
        <v>356</v>
      </c>
      <c r="E80" s="10">
        <v>12</v>
      </c>
      <c r="F80" s="10">
        <v>6</v>
      </c>
      <c r="G80" s="1" t="e">
        <f t="shared" si="2"/>
        <v>#REF!</v>
      </c>
      <c r="H80" t="s">
        <v>112</v>
      </c>
      <c r="I80" t="s">
        <v>135</v>
      </c>
      <c r="J80" t="s">
        <v>155</v>
      </c>
    </row>
  </sheetData>
  <autoFilter ref="A1:I452" xr:uid="{00000000-0009-0000-0000-000000000000}">
    <sortState xmlns:xlrd2="http://schemas.microsoft.com/office/spreadsheetml/2017/richdata2" ref="A2:I81">
      <sortCondition ref="E1:E452"/>
    </sortState>
  </autoFilter>
  <phoneticPr fontId="4" type="noConversion"/>
  <printOptions horizontalCentered="1"/>
  <pageMargins left="0" right="0" top="0" bottom="1" header="0.315" footer="0.315"/>
  <pageSetup paperSize="9" fitToHeight="0" orientation="landscape"/>
  <headerFooter>
    <oddHeader>&amp;C&amp;24&amp;U&amp;"Arial,Regular Bold"</oddHeader>
    <oddFooter>&amp;L&amp;Z&amp;F&amp;C&amp;A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DC4E6-95E8-B246-98CB-E15645501FF3}">
  <dimension ref="A1:A15"/>
  <sheetViews>
    <sheetView workbookViewId="0">
      <selection activeCell="A9" sqref="A9"/>
    </sheetView>
  </sheetViews>
  <sheetFormatPr baseColWidth="10" defaultRowHeight="15" x14ac:dyDescent="0.2"/>
  <cols>
    <col min="1" max="1" width="30.6640625" customWidth="1"/>
  </cols>
  <sheetData>
    <row r="1" spans="1:1" x14ac:dyDescent="0.2">
      <c r="A1" s="2" t="s">
        <v>61</v>
      </c>
    </row>
    <row r="2" spans="1:1" x14ac:dyDescent="0.2">
      <c r="A2" t="s">
        <v>114</v>
      </c>
    </row>
    <row r="3" spans="1:1" x14ac:dyDescent="0.2">
      <c r="A3" t="s">
        <v>140</v>
      </c>
    </row>
    <row r="4" spans="1:1" x14ac:dyDescent="0.2">
      <c r="A4" t="s">
        <v>120</v>
      </c>
    </row>
    <row r="5" spans="1:1" x14ac:dyDescent="0.2">
      <c r="A5" t="s">
        <v>124</v>
      </c>
    </row>
    <row r="6" spans="1:1" x14ac:dyDescent="0.2">
      <c r="A6" s="5" t="s">
        <v>136</v>
      </c>
    </row>
    <row r="7" spans="1:1" x14ac:dyDescent="0.2">
      <c r="A7" s="5" t="s">
        <v>123</v>
      </c>
    </row>
    <row r="8" spans="1:1" x14ac:dyDescent="0.2">
      <c r="A8" t="s">
        <v>112</v>
      </c>
    </row>
    <row r="9" spans="1:1" x14ac:dyDescent="0.2">
      <c r="A9" t="s">
        <v>113</v>
      </c>
    </row>
    <row r="10" spans="1:1" x14ac:dyDescent="0.2">
      <c r="A10" t="s">
        <v>122</v>
      </c>
    </row>
    <row r="11" spans="1:1" x14ac:dyDescent="0.2">
      <c r="A11" t="s">
        <v>119</v>
      </c>
    </row>
    <row r="12" spans="1:1" x14ac:dyDescent="0.2">
      <c r="A12" t="s">
        <v>127</v>
      </c>
    </row>
    <row r="13" spans="1:1" x14ac:dyDescent="0.2">
      <c r="A13" s="5" t="s">
        <v>131</v>
      </c>
    </row>
    <row r="14" spans="1:1" x14ac:dyDescent="0.2">
      <c r="A14" t="s">
        <v>126</v>
      </c>
    </row>
    <row r="15" spans="1:1" x14ac:dyDescent="0.2">
      <c r="A15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תנועות בחשבון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תנועות בחשבון</dc:title>
  <dc:creator>Jan Källman</dc:creator>
  <dc:description>This sample demonstrates how to create an Excel 2007 workbook using EPPlus</dc:description>
  <cp:lastModifiedBy>Microsoft Office User</cp:lastModifiedBy>
  <dcterms:created xsi:type="dcterms:W3CDTF">2019-06-03T10:22:58Z</dcterms:created>
  <dcterms:modified xsi:type="dcterms:W3CDTF">2020-09-15T09:46:36Z</dcterms:modified>
</cp:coreProperties>
</file>