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xr:revisionPtr revIDLastSave="0" documentId="13_ncr:1_{7009B292-C3D5-4917-86A6-C5287CD0E9A0}" xr6:coauthVersionLast="47" xr6:coauthVersionMax="47" xr10:uidLastSave="{00000000-0000-0000-0000-000000000000}"/>
  <bookViews>
    <workbookView xWindow="28680" yWindow="270" windowWidth="25440" windowHeight="15270" xr2:uid="{320120FD-0AA7-436C-BF5E-C0B851917DE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7" i="1"/>
  <c r="B5" i="1"/>
  <c r="B4" i="1"/>
  <c r="B3" i="1"/>
</calcChain>
</file>

<file path=xl/sharedStrings.xml><?xml version="1.0" encoding="utf-8"?>
<sst xmlns="http://schemas.openxmlformats.org/spreadsheetml/2006/main" count="17" uniqueCount="17">
  <si>
    <t>сумма кредита ХФ</t>
  </si>
  <si>
    <t>оплата кредита ХФ с 1 мая 2010 до 1 декабря 2028</t>
  </si>
  <si>
    <t>с 1 декабря 2024 по 1 декабря 2028 мы платим аренду</t>
  </si>
  <si>
    <t>(18*12+7)*400</t>
  </si>
  <si>
    <t>192000-89200</t>
  </si>
  <si>
    <t>4*12*2000</t>
  </si>
  <si>
    <t>остаток кредита, который мы переводим на себя с 1 декабря 2028</t>
  </si>
  <si>
    <t>первоначальный взнос</t>
  </si>
  <si>
    <t>задолженность ХФ</t>
  </si>
  <si>
    <t>остаток нашего долга ХФ на 1 декабря 2028</t>
  </si>
  <si>
    <t>300000-96000-30000-10090-102800</t>
  </si>
  <si>
    <t>102800+61110</t>
  </si>
  <si>
    <t>наш общий долг на 1 декабря 2028</t>
  </si>
  <si>
    <t>помимо аренды мы обязуемся платить:</t>
  </si>
  <si>
    <t>коммунальные услуги</t>
  </si>
  <si>
    <t>коммунидад</t>
  </si>
  <si>
    <t>налог?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</si>
</sst>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1" defaultTableStyle="TableStyleMedium2" defaultPivotStyle="PivotStyleLight16">
    <tableStyle name="Invisible" pivot="0" table="0" count="0" xr9:uid="{34E5ED59-0793-48EE-BC60-4E9EF767B5A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F93C-B58A-4F30-A572-96C10D161241}">
  <dimension ref="A1:C15"/>
  <sheetViews>
    <sheetView tabSelected="1" workbookViewId="0">
      <selection activeCell="D11" sqref="D11"/>
    </sheetView>
  </sheetViews>
  <sheetFormatPr defaultRowHeight="14.4" x14ac:dyDescent="0.3"/>
  <cols>
    <col min="1" max="1" width="35.44140625" customWidth="1"/>
    <col min="2" max="2" width="20.33203125" customWidth="1"/>
  </cols>
  <sheetData>
    <row r="1" spans="1:3" x14ac:dyDescent="0.3">
      <c r="B1">
        <v>300000</v>
      </c>
    </row>
    <row r="2" spans="1:3" x14ac:dyDescent="0.3">
      <c r="B2">
        <v>192000</v>
      </c>
      <c r="C2" t="s">
        <v>0</v>
      </c>
    </row>
    <row r="3" spans="1:3" x14ac:dyDescent="0.3">
      <c r="A3" t="s">
        <v>3</v>
      </c>
      <c r="B3">
        <f>(18*12+7)*400</f>
        <v>89200</v>
      </c>
      <c r="C3" t="s">
        <v>1</v>
      </c>
    </row>
    <row r="4" spans="1:3" x14ac:dyDescent="0.3">
      <c r="A4" t="s">
        <v>4</v>
      </c>
      <c r="B4">
        <f>192000-89200</f>
        <v>102800</v>
      </c>
      <c r="C4" t="s">
        <v>6</v>
      </c>
    </row>
    <row r="5" spans="1:3" x14ac:dyDescent="0.3">
      <c r="A5" t="s">
        <v>5</v>
      </c>
      <c r="B5" s="1">
        <f>4*12*2000</f>
        <v>96000</v>
      </c>
      <c r="C5" t="s">
        <v>2</v>
      </c>
    </row>
    <row r="6" spans="1:3" x14ac:dyDescent="0.3">
      <c r="B6" s="1">
        <v>30000</v>
      </c>
      <c r="C6" t="s">
        <v>7</v>
      </c>
    </row>
    <row r="7" spans="1:3" x14ac:dyDescent="0.3">
      <c r="B7" s="1">
        <f>13090-3000</f>
        <v>10090</v>
      </c>
      <c r="C7" t="s">
        <v>8</v>
      </c>
    </row>
    <row r="8" spans="1:3" x14ac:dyDescent="0.3">
      <c r="A8" t="s">
        <v>10</v>
      </c>
      <c r="B8">
        <f>300000-96000-30000-10090-102800</f>
        <v>61110</v>
      </c>
      <c r="C8" t="s">
        <v>9</v>
      </c>
    </row>
    <row r="10" spans="1:3" x14ac:dyDescent="0.3">
      <c r="A10" t="s">
        <v>11</v>
      </c>
      <c r="B10">
        <f>102800+61110</f>
        <v>163910</v>
      </c>
      <c r="C10" t="s">
        <v>12</v>
      </c>
    </row>
    <row r="12" spans="1:3" x14ac:dyDescent="0.3">
      <c r="A12" t="s">
        <v>13</v>
      </c>
      <c r="B12">
        <v>300</v>
      </c>
    </row>
    <row r="13" spans="1:3" x14ac:dyDescent="0.3">
      <c r="A13" t="s">
        <v>14</v>
      </c>
      <c r="B13">
        <v>200</v>
      </c>
    </row>
    <row r="14" spans="1:3" x14ac:dyDescent="0.3">
      <c r="A14" t="s">
        <v>15</v>
      </c>
      <c r="B14">
        <v>50</v>
      </c>
    </row>
    <row r="15" spans="1:3" x14ac:dyDescent="0.3">
      <c r="A1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Metinvest Digital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Зінченко Світлана Анатоліївна (Svitlana Zinchenko)</dc:creator>
  <cp:lastModifiedBy>Зінченко Світлана Анатоліївна (Svitlana Zinchenko)</cp:lastModifiedBy>
  <dcterms:created xsi:type="dcterms:W3CDTF">2024-11-29T15:22:47Z</dcterms:created>
  <dcterms:modified xsi:type="dcterms:W3CDTF">2024-11-29T17:02:46Z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2777a8-4fe1-4bb5-bf8a-dafd6e0db0a2_Enabled">
    <vt:lpwstr>true</vt:lpwstr>
  </property>
  <property fmtid="{D5CDD505-2E9C-101B-9397-08002B2CF9AE}" pid="3" name="MSIP_Label_d92777a8-4fe1-4bb5-bf8a-dafd6e0db0a2_SetDate">
    <vt:lpwstr>2024-11-29T16:04:10Z</vt:lpwstr>
  </property>
  <property fmtid="{D5CDD505-2E9C-101B-9397-08002B2CF9AE}" pid="4" name="MSIP_Label_d92777a8-4fe1-4bb5-bf8a-dafd6e0db0a2_Method">
    <vt:lpwstr>Standard</vt:lpwstr>
  </property>
  <property fmtid="{D5CDD505-2E9C-101B-9397-08002B2CF9AE}" pid="5" name="MSIP_Label_d92777a8-4fe1-4bb5-bf8a-dafd6e0db0a2_Name">
    <vt:lpwstr>Ограниченный доступ</vt:lpwstr>
  </property>
  <property fmtid="{D5CDD505-2E9C-101B-9397-08002B2CF9AE}" pid="6" name="MSIP_Label_d92777a8-4fe1-4bb5-bf8a-dafd6e0db0a2_SiteId">
    <vt:lpwstr>b0bbbc89-2041-434f-8618-bc081a1a01d4</vt:lpwstr>
  </property>
  <property fmtid="{D5CDD505-2E9C-101B-9397-08002B2CF9AE}" pid="7" name="MSIP_Label_d92777a8-4fe1-4bb5-bf8a-dafd6e0db0a2_ActionId">
    <vt:lpwstr>a5c2d9f1-409c-48f6-9f7b-d97db4a3d764</vt:lpwstr>
  </property>
  <property fmtid="{D5CDD505-2E9C-101B-9397-08002B2CF9AE}" pid="8" name="MSIP_Label_d92777a8-4fe1-4bb5-bf8a-dafd6e0db0a2_ContentBits">
    <vt:lpwstr>0</vt:lpwstr>
  </property>
</Properties>
</file>