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B\Box\2022\EPSmodel\Results\R2\"/>
    </mc:Choice>
  </mc:AlternateContent>
  <xr:revisionPtr revIDLastSave="0" documentId="13_ncr:1_{45EDD7C1-96F9-4FA3-933F-94793E702E98}" xr6:coauthVersionLast="47" xr6:coauthVersionMax="47" xr10:uidLastSave="{00000000-0000-0000-0000-000000000000}"/>
  <bookViews>
    <workbookView xWindow="-108" yWindow="-108" windowWidth="23256" windowHeight="14016" xr2:uid="{2B6B59F5-A938-44CE-BA8A-B2F0CDD5CF02}"/>
  </bookViews>
  <sheets>
    <sheet name="Ori" sheetId="1" r:id="rId1"/>
    <sheet name="200" sheetId="2" r:id="rId2"/>
    <sheet name="220" sheetId="3" r:id="rId3"/>
    <sheet name="240" sheetId="4" r:id="rId4"/>
    <sheet name="260" sheetId="5" r:id="rId5"/>
    <sheet name="280" sheetId="6" r:id="rId6"/>
    <sheet name="300" sheetId="7" r:id="rId7"/>
    <sheet name="320" sheetId="8" r:id="rId8"/>
    <sheet name="340" sheetId="9" r:id="rId9"/>
    <sheet name="36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0" l="1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" i="2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<sst xmlns="http://schemas.openxmlformats.org/spreadsheetml/2006/main" count="569" uniqueCount="66">
  <si>
    <t>Enzymes</t>
  </si>
  <si>
    <t>Original</t>
  </si>
  <si>
    <t>Ori_adj</t>
  </si>
  <si>
    <t>Photo</t>
  </si>
  <si>
    <t>Rubisco</t>
  </si>
  <si>
    <t>V1</t>
  </si>
  <si>
    <t>Phosphoglycerate kinase</t>
  </si>
  <si>
    <t>V2</t>
  </si>
  <si>
    <t>Glyceraldehyde-3-phosphate dehydrogenase (NADP+)</t>
    <phoneticPr fontId="0" type="noConversion"/>
  </si>
  <si>
    <t>V3</t>
  </si>
  <si>
    <t>Fructose-bisphosphate aldolase</t>
  </si>
  <si>
    <t>V5</t>
  </si>
  <si>
    <t>Fructose-bisphosphatases</t>
  </si>
  <si>
    <t>V6</t>
  </si>
  <si>
    <t>Transketolas</t>
  </si>
  <si>
    <t>V7</t>
  </si>
  <si>
    <t>V8</t>
  </si>
  <si>
    <t>Sedoheptulose-bisphosphatase</t>
  </si>
  <si>
    <t>V9</t>
  </si>
  <si>
    <t>V10</t>
  </si>
  <si>
    <t>Phosphoribulokinase</t>
  </si>
  <si>
    <t>V13</t>
  </si>
  <si>
    <t>Glucose-1-phosphate adenylyltransferase</t>
  </si>
  <si>
    <t>V23</t>
  </si>
  <si>
    <t>ATP synthase</t>
  </si>
  <si>
    <t>V16</t>
  </si>
  <si>
    <t>Phosphoglycolate phosphatase</t>
  </si>
  <si>
    <t>V112</t>
  </si>
  <si>
    <t>Glycerate kinase</t>
  </si>
  <si>
    <t>V113</t>
  </si>
  <si>
    <t>(S)-2-hydroxy-acid oxidase &amp;Catalase(CAT, EC1.11.1.6)</t>
  </si>
  <si>
    <t>V121</t>
  </si>
  <si>
    <t>Serine-glyoxylate transaminase</t>
  </si>
  <si>
    <t>V122</t>
  </si>
  <si>
    <t>Glycerate dehydrogenase</t>
  </si>
  <si>
    <t>V123</t>
  </si>
  <si>
    <t>Glycine transaminase</t>
  </si>
  <si>
    <t>V124</t>
  </si>
  <si>
    <t>glycine dehydrogenase (aminomethyl-transferring)</t>
  </si>
  <si>
    <t>V131</t>
  </si>
  <si>
    <t>Fructose-bisphosphate aldolase (C)</t>
  </si>
  <si>
    <t>V51</t>
  </si>
  <si>
    <t>Fructose-bisphosphatase (C)</t>
  </si>
  <si>
    <t>V52</t>
  </si>
  <si>
    <t>UTP-glucose-1-phosphate uridylyltransferase</t>
  </si>
  <si>
    <t>V55</t>
  </si>
  <si>
    <t>Sucrose-phosphate synthase</t>
  </si>
  <si>
    <t>V56</t>
  </si>
  <si>
    <t>Sucrose-phosphate phosphatase</t>
  </si>
  <si>
    <t>V57</t>
  </si>
  <si>
    <t>Fructose-2,6-bisphosphate 2-phosphatase</t>
  </si>
  <si>
    <t>V58</t>
  </si>
  <si>
    <t>6-phosphofructo-2-kinase</t>
  </si>
  <si>
    <t>V59</t>
  </si>
  <si>
    <t>Ci=200</t>
  </si>
  <si>
    <t>Average</t>
  </si>
  <si>
    <t>STD</t>
  </si>
  <si>
    <t>Ci=220</t>
  </si>
  <si>
    <t>Ci=240</t>
  </si>
  <si>
    <t>Ci=260</t>
  </si>
  <si>
    <t>Ci=280</t>
  </si>
  <si>
    <t>Ci=300</t>
  </si>
  <si>
    <t>Ci=320</t>
  </si>
  <si>
    <t>Ci=340</t>
  </si>
  <si>
    <t>Ci=360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</si>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</sst>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B577-0874-434C-8BE1-72ED7B917C08}">
  <dimension ref="A1:S29"/>
  <sheetViews>
    <sheetView tabSelected="1" workbookViewId="0">
      <selection activeCell="G9" sqref="G9"/>
    </sheetView>
  </sheetViews>
  <sheetFormatPr defaultRowHeight="14.4" x14ac:dyDescent="0.3"/>
  <sheetData>
    <row r="1" spans="1:19" ht="15.6" x14ac:dyDescent="0.3">
      <c r="A1" s="1" t="s">
        <v>0</v>
      </c>
      <c r="B1" s="1"/>
    </row>
    <row r="2" spans="1:19" ht="15.6" x14ac:dyDescent="0.3">
      <c r="C2" s="1" t="s">
        <v>1</v>
      </c>
      <c r="D2" s="1" t="s">
        <v>2</v>
      </c>
      <c r="R2" s="1"/>
    </row>
    <row r="3" spans="1:19" ht="15.6" x14ac:dyDescent="0.3">
      <c r="A3" s="2"/>
      <c r="B3" s="2" t="s">
        <v>3</v>
      </c>
      <c r="D3" s="2">
        <v>29.498899999999999</v>
      </c>
      <c r="R3" s="2"/>
      <c r="S3" s="2"/>
    </row>
    <row r="4" spans="1:19" ht="15.6" x14ac:dyDescent="0.3">
      <c r="A4" s="2" t="s">
        <v>4</v>
      </c>
      <c r="B4" s="2" t="s">
        <v>5</v>
      </c>
      <c r="C4" s="2">
        <v>120</v>
      </c>
      <c r="D4" s="2">
        <f>C4*1.1</f>
        <v>132</v>
      </c>
      <c r="R4" s="2"/>
      <c r="S4" s="2"/>
    </row>
    <row r="5" spans="1:19" ht="15.6" x14ac:dyDescent="0.3">
      <c r="A5" s="2" t="s">
        <v>6</v>
      </c>
      <c r="B5" s="2" t="s">
        <v>7</v>
      </c>
      <c r="C5" s="2">
        <v>1241.24</v>
      </c>
      <c r="D5" s="2">
        <f>C5*1.24</f>
        <v>1539.1376</v>
      </c>
      <c r="R5" s="2"/>
      <c r="S5" s="2"/>
    </row>
    <row r="6" spans="1:19" ht="15.6" x14ac:dyDescent="0.3">
      <c r="A6" s="2" t="s">
        <v>8</v>
      </c>
      <c r="B6" s="2" t="s">
        <v>9</v>
      </c>
      <c r="C6" s="2">
        <v>166.35</v>
      </c>
      <c r="D6" s="2">
        <f t="shared" ref="D6:D29" si="0">C6*1.24</f>
        <v>206.274</v>
      </c>
      <c r="R6" s="2"/>
      <c r="S6" s="2"/>
    </row>
    <row r="7" spans="1:19" ht="15.6" x14ac:dyDescent="0.3">
      <c r="A7" s="3" t="s">
        <v>10</v>
      </c>
      <c r="B7" s="2" t="s">
        <v>11</v>
      </c>
      <c r="C7" s="2">
        <v>50.2</v>
      </c>
      <c r="D7" s="2">
        <f t="shared" si="0"/>
        <v>62.248000000000005</v>
      </c>
      <c r="R7" s="2"/>
      <c r="S7" s="2"/>
    </row>
    <row r="8" spans="1:19" ht="15.6" x14ac:dyDescent="0.3">
      <c r="A8" s="4" t="s">
        <v>12</v>
      </c>
      <c r="B8" s="2" t="s">
        <v>13</v>
      </c>
      <c r="C8" s="2">
        <v>29.91</v>
      </c>
      <c r="D8" s="2">
        <f t="shared" si="0"/>
        <v>37.0884</v>
      </c>
      <c r="R8" s="2"/>
      <c r="S8" s="2"/>
    </row>
    <row r="9" spans="1:19" ht="15.6" x14ac:dyDescent="0.3">
      <c r="A9" s="5" t="s">
        <v>14</v>
      </c>
      <c r="B9" s="2" t="s">
        <v>15</v>
      </c>
      <c r="C9" s="2">
        <v>128.58000000000001</v>
      </c>
      <c r="D9" s="2">
        <f t="shared" si="0"/>
        <v>159.43920000000003</v>
      </c>
      <c r="R9" s="2"/>
      <c r="S9" s="2"/>
    </row>
    <row r="10" spans="1:19" ht="15.6" x14ac:dyDescent="0.3">
      <c r="A10" s="3" t="s">
        <v>10</v>
      </c>
      <c r="B10" s="2" t="s">
        <v>16</v>
      </c>
      <c r="C10" s="2">
        <v>50.2</v>
      </c>
      <c r="D10" s="2">
        <f t="shared" si="0"/>
        <v>62.248000000000005</v>
      </c>
      <c r="R10" s="2"/>
      <c r="S10" s="2"/>
    </row>
    <row r="11" spans="1:19" ht="15.6" x14ac:dyDescent="0.3">
      <c r="A11" s="4" t="s">
        <v>17</v>
      </c>
      <c r="B11" s="2" t="s">
        <v>18</v>
      </c>
      <c r="C11" s="2">
        <v>13.35</v>
      </c>
      <c r="D11" s="2">
        <f t="shared" si="0"/>
        <v>16.553999999999998</v>
      </c>
      <c r="R11" s="2"/>
      <c r="S11" s="2"/>
    </row>
    <row r="12" spans="1:19" ht="15.6" x14ac:dyDescent="0.3">
      <c r="A12" s="5" t="s">
        <v>14</v>
      </c>
      <c r="B12" s="2" t="s">
        <v>19</v>
      </c>
      <c r="C12" s="2">
        <v>128.57</v>
      </c>
      <c r="D12" s="2">
        <f t="shared" si="0"/>
        <v>159.42679999999999</v>
      </c>
      <c r="R12" s="2"/>
      <c r="S12" s="2"/>
    </row>
    <row r="13" spans="1:19" ht="15.6" x14ac:dyDescent="0.3">
      <c r="A13" s="4" t="s">
        <v>20</v>
      </c>
      <c r="B13" s="2" t="s">
        <v>21</v>
      </c>
      <c r="C13" s="2">
        <v>446.19</v>
      </c>
      <c r="D13" s="2">
        <f t="shared" si="0"/>
        <v>553.27559999999994</v>
      </c>
      <c r="R13" s="2"/>
      <c r="S13" s="2"/>
    </row>
    <row r="14" spans="1:19" ht="15.6" x14ac:dyDescent="0.3">
      <c r="A14" s="6" t="s">
        <v>22</v>
      </c>
      <c r="B14" s="1" t="s">
        <v>23</v>
      </c>
      <c r="C14" s="1">
        <v>8.01</v>
      </c>
      <c r="D14" s="2">
        <f t="shared" si="0"/>
        <v>9.9323999999999995</v>
      </c>
      <c r="R14" s="2"/>
      <c r="S14" s="2"/>
    </row>
    <row r="15" spans="1:19" ht="15.6" x14ac:dyDescent="0.3">
      <c r="A15" s="4" t="s">
        <v>24</v>
      </c>
      <c r="B15" s="2" t="s">
        <v>25</v>
      </c>
      <c r="C15" s="2">
        <v>150</v>
      </c>
      <c r="D15" s="2">
        <f t="shared" si="0"/>
        <v>186</v>
      </c>
      <c r="R15" s="2"/>
      <c r="S15" s="2"/>
    </row>
    <row r="16" spans="1:19" ht="15.6" x14ac:dyDescent="0.3">
      <c r="A16" s="4" t="s">
        <v>26</v>
      </c>
      <c r="B16" s="2" t="s">
        <v>27</v>
      </c>
      <c r="C16" s="2">
        <v>1572.6</v>
      </c>
      <c r="D16" s="2">
        <f t="shared" si="0"/>
        <v>1950.0239999999999</v>
      </c>
      <c r="R16" s="2"/>
      <c r="S16" s="2"/>
    </row>
    <row r="17" spans="1:19" ht="15.6" x14ac:dyDescent="0.3">
      <c r="A17" s="4" t="s">
        <v>28</v>
      </c>
      <c r="B17" s="2" t="s">
        <v>29</v>
      </c>
      <c r="C17" s="2">
        <v>171.47</v>
      </c>
      <c r="D17" s="2">
        <f t="shared" si="0"/>
        <v>212.62279999999998</v>
      </c>
      <c r="R17" s="2"/>
      <c r="S17" s="2"/>
    </row>
    <row r="18" spans="1:19" ht="15.6" x14ac:dyDescent="0.3">
      <c r="A18" s="4" t="s">
        <v>30</v>
      </c>
      <c r="B18" s="2" t="s">
        <v>31</v>
      </c>
      <c r="C18" s="2">
        <v>43.68</v>
      </c>
      <c r="D18" s="2">
        <f t="shared" si="0"/>
        <v>54.163199999999996</v>
      </c>
      <c r="R18" s="2"/>
      <c r="S18" s="2"/>
    </row>
    <row r="19" spans="1:19" ht="15.6" x14ac:dyDescent="0.3">
      <c r="A19" s="4" t="s">
        <v>32</v>
      </c>
      <c r="B19" s="2" t="s">
        <v>33</v>
      </c>
      <c r="C19" s="2">
        <v>99.19</v>
      </c>
      <c r="D19" s="2">
        <f t="shared" si="0"/>
        <v>122.9956</v>
      </c>
      <c r="R19" s="2"/>
      <c r="S19" s="2"/>
    </row>
    <row r="20" spans="1:19" ht="15.6" x14ac:dyDescent="0.3">
      <c r="A20" s="4" t="s">
        <v>34</v>
      </c>
      <c r="B20" s="2" t="s">
        <v>35</v>
      </c>
      <c r="C20" s="2">
        <v>300.29000000000002</v>
      </c>
      <c r="D20" s="2">
        <f t="shared" si="0"/>
        <v>372.3596</v>
      </c>
      <c r="R20" s="2"/>
      <c r="S20" s="2"/>
    </row>
    <row r="21" spans="1:19" ht="15.6" x14ac:dyDescent="0.3">
      <c r="A21" s="4" t="s">
        <v>36</v>
      </c>
      <c r="B21" s="2" t="s">
        <v>37</v>
      </c>
      <c r="C21" s="2">
        <v>82.37</v>
      </c>
      <c r="D21" s="2">
        <f t="shared" si="0"/>
        <v>102.1388</v>
      </c>
      <c r="R21" s="2"/>
      <c r="S21" s="2"/>
    </row>
    <row r="22" spans="1:19" ht="15.6" x14ac:dyDescent="0.3">
      <c r="A22" s="4" t="s">
        <v>38</v>
      </c>
      <c r="B22" s="2" t="s">
        <v>39</v>
      </c>
      <c r="C22" s="2">
        <v>74.84</v>
      </c>
      <c r="D22" s="2">
        <f t="shared" si="0"/>
        <v>92.801600000000008</v>
      </c>
      <c r="R22" s="2"/>
      <c r="S22" s="2"/>
    </row>
    <row r="23" spans="1:19" ht="15.6" x14ac:dyDescent="0.3">
      <c r="A23" s="4" t="s">
        <v>40</v>
      </c>
      <c r="B23" s="2" t="s">
        <v>41</v>
      </c>
      <c r="C23" s="2">
        <v>3.22</v>
      </c>
      <c r="D23" s="2">
        <f t="shared" si="0"/>
        <v>3.9928000000000003</v>
      </c>
      <c r="R23" s="2"/>
      <c r="S23" s="2"/>
    </row>
    <row r="24" spans="1:19" ht="15.6" x14ac:dyDescent="0.3">
      <c r="A24" s="4" t="s">
        <v>42</v>
      </c>
      <c r="B24" s="2" t="s">
        <v>43</v>
      </c>
      <c r="C24" s="2">
        <v>1.92</v>
      </c>
      <c r="D24" s="2">
        <f t="shared" si="0"/>
        <v>2.3807999999999998</v>
      </c>
      <c r="R24" s="2"/>
      <c r="S24" s="2"/>
    </row>
    <row r="25" spans="1:19" ht="15.6" x14ac:dyDescent="0.3">
      <c r="A25" s="4" t="s">
        <v>44</v>
      </c>
      <c r="B25" s="2" t="s">
        <v>45</v>
      </c>
      <c r="C25" s="2">
        <v>3.46</v>
      </c>
      <c r="D25" s="2">
        <f t="shared" si="0"/>
        <v>4.2904</v>
      </c>
      <c r="R25" s="2"/>
      <c r="S25" s="2"/>
    </row>
    <row r="26" spans="1:19" ht="15.6" x14ac:dyDescent="0.3">
      <c r="A26" s="4" t="s">
        <v>46</v>
      </c>
      <c r="B26" s="2" t="s">
        <v>47</v>
      </c>
      <c r="C26" s="2">
        <v>1.67</v>
      </c>
      <c r="D26" s="2">
        <f t="shared" si="0"/>
        <v>2.0707999999999998</v>
      </c>
      <c r="R26" s="2"/>
      <c r="S26" s="2"/>
    </row>
    <row r="27" spans="1:19" ht="15.6" x14ac:dyDescent="0.3">
      <c r="A27" s="4" t="s">
        <v>48</v>
      </c>
      <c r="B27" s="2" t="s">
        <v>49</v>
      </c>
      <c r="C27" s="2">
        <v>16.649999999999999</v>
      </c>
      <c r="D27" s="2">
        <f t="shared" si="0"/>
        <v>20.645999999999997</v>
      </c>
      <c r="R27" s="2"/>
      <c r="S27" s="2"/>
    </row>
    <row r="28" spans="1:19" ht="15.6" x14ac:dyDescent="0.3">
      <c r="A28" s="4" t="s">
        <v>50</v>
      </c>
      <c r="B28" s="2" t="s">
        <v>51</v>
      </c>
      <c r="C28" s="2">
        <v>0.5</v>
      </c>
      <c r="D28" s="2">
        <f t="shared" si="0"/>
        <v>0.62</v>
      </c>
      <c r="R28" s="2"/>
      <c r="S28" s="2"/>
    </row>
    <row r="29" spans="1:19" ht="15.6" x14ac:dyDescent="0.3">
      <c r="A29" s="4" t="s">
        <v>52</v>
      </c>
      <c r="B29" s="2" t="s">
        <v>53</v>
      </c>
      <c r="C29" s="2">
        <v>3.03</v>
      </c>
      <c r="D29" s="2">
        <f t="shared" si="0"/>
        <v>3.7571999999999997</v>
      </c>
      <c r="R29" s="2"/>
      <c r="S2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3EF7-05AA-4919-8E80-538A9F1871E4}">
  <dimension ref="A1:N29"/>
  <sheetViews>
    <sheetView workbookViewId="0">
      <selection activeCell="M10" sqref="M10"/>
    </sheetView>
  </sheetViews>
  <sheetFormatPr defaultRowHeight="14.4" x14ac:dyDescent="0.3"/>
  <sheetData>
    <row r="1" spans="1:14" x14ac:dyDescent="0.3">
      <c r="A1" t="s">
        <v>64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45.06344619532576</v>
      </c>
      <c r="D3" s="7">
        <f>STDEV(E3:N3)</f>
        <v>2.2854326392877881E-3</v>
      </c>
      <c r="E3">
        <v>45.0650521858635</v>
      </c>
      <c r="F3">
        <v>45.065337511218402</v>
      </c>
      <c r="G3">
        <v>45.059964698178597</v>
      </c>
      <c r="H3">
        <v>45.0662198032528</v>
      </c>
      <c r="I3">
        <v>45.063068620379198</v>
      </c>
      <c r="J3">
        <v>45.061163669585</v>
      </c>
      <c r="K3">
        <v>45.063316878802802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168.16925873856914</v>
      </c>
      <c r="D4" s="2">
        <f t="shared" ref="D4:D29" si="1">STDEV(E4:N4)</f>
        <v>0.35352468688933136</v>
      </c>
      <c r="E4">
        <v>168.58507048148101</v>
      </c>
      <c r="F4">
        <v>167.929402482868</v>
      </c>
      <c r="G4">
        <v>168.71273142360201</v>
      </c>
      <c r="H4">
        <v>167.76481717490299</v>
      </c>
      <c r="I4">
        <v>168.04877525723899</v>
      </c>
      <c r="J4">
        <v>168.188369230989</v>
      </c>
      <c r="K4">
        <v>167.955645118902</v>
      </c>
    </row>
    <row r="5" spans="1:14" ht="15.6" x14ac:dyDescent="0.3">
      <c r="A5" s="2" t="s">
        <v>6</v>
      </c>
      <c r="B5" s="2" t="s">
        <v>7</v>
      </c>
      <c r="C5" s="2">
        <f t="shared" si="0"/>
        <v>1711.6490586350869</v>
      </c>
      <c r="D5" s="2">
        <f t="shared" si="1"/>
        <v>59.075451548500205</v>
      </c>
      <c r="E5">
        <v>1706.4265199204101</v>
      </c>
      <c r="F5">
        <v>1712.6064969035899</v>
      </c>
      <c r="G5">
        <v>1618.58190149039</v>
      </c>
      <c r="H5">
        <v>1698.31791807538</v>
      </c>
      <c r="I5">
        <v>1748.2232820270699</v>
      </c>
      <c r="J5">
        <v>1685.48854146285</v>
      </c>
      <c r="K5">
        <v>1811.89875056592</v>
      </c>
    </row>
    <row r="6" spans="1:14" ht="15.6" x14ac:dyDescent="0.3">
      <c r="A6" s="2" t="s">
        <v>8</v>
      </c>
      <c r="B6" s="2" t="s">
        <v>9</v>
      </c>
      <c r="C6" s="2">
        <f t="shared" si="0"/>
        <v>129.12029444054272</v>
      </c>
      <c r="D6" s="2">
        <f t="shared" si="1"/>
        <v>0.33506357303360113</v>
      </c>
      <c r="E6">
        <v>128.99705402647101</v>
      </c>
      <c r="F6">
        <v>129.33045243823699</v>
      </c>
      <c r="G6">
        <v>128.704679298754</v>
      </c>
      <c r="H6">
        <v>129.31821415567299</v>
      </c>
      <c r="I6">
        <v>129.52271233509001</v>
      </c>
      <c r="J6">
        <v>129.30346385334499</v>
      </c>
      <c r="K6">
        <v>128.66548497622901</v>
      </c>
    </row>
    <row r="7" spans="1:14" ht="15.6" x14ac:dyDescent="0.3">
      <c r="A7" s="3" t="s">
        <v>10</v>
      </c>
      <c r="B7" s="2" t="s">
        <v>11</v>
      </c>
      <c r="C7" s="2">
        <f t="shared" si="0"/>
        <v>523.51646565662395</v>
      </c>
      <c r="D7" s="2">
        <f t="shared" si="1"/>
        <v>5.9640331698777178</v>
      </c>
      <c r="E7">
        <v>522.96579175726004</v>
      </c>
      <c r="F7">
        <v>531.064740536979</v>
      </c>
      <c r="G7">
        <v>519.33638104449597</v>
      </c>
      <c r="H7">
        <v>532.45568485840795</v>
      </c>
      <c r="I7">
        <v>517.01747553806501</v>
      </c>
      <c r="J7">
        <v>522.04881879424204</v>
      </c>
      <c r="K7">
        <v>519.72636706691799</v>
      </c>
    </row>
    <row r="8" spans="1:14" ht="15.6" x14ac:dyDescent="0.3">
      <c r="A8" s="4" t="s">
        <v>12</v>
      </c>
      <c r="B8" s="2" t="s">
        <v>13</v>
      </c>
      <c r="C8" s="2">
        <f t="shared" si="0"/>
        <v>64.296107437758494</v>
      </c>
      <c r="D8" s="2">
        <f t="shared" si="1"/>
        <v>0.90555943216259271</v>
      </c>
      <c r="E8">
        <v>63.817334846537001</v>
      </c>
      <c r="F8">
        <v>64.005600358883001</v>
      </c>
      <c r="G8">
        <v>62.561576496885102</v>
      </c>
      <c r="H8">
        <v>64.810123950413299</v>
      </c>
      <c r="I8">
        <v>64.927717178254795</v>
      </c>
      <c r="J8">
        <v>64.896029057875793</v>
      </c>
      <c r="K8">
        <v>65.054370175460406</v>
      </c>
    </row>
    <row r="9" spans="1:14" ht="15.6" x14ac:dyDescent="0.3">
      <c r="A9" s="5" t="s">
        <v>14</v>
      </c>
      <c r="B9" s="2" t="s">
        <v>15</v>
      </c>
      <c r="C9" s="2">
        <f t="shared" si="0"/>
        <v>234.16618320457903</v>
      </c>
      <c r="D9" s="2">
        <f t="shared" si="1"/>
        <v>4.1519994592576541</v>
      </c>
      <c r="E9">
        <v>233.41461916687399</v>
      </c>
      <c r="F9">
        <v>235.298272635497</v>
      </c>
      <c r="G9">
        <v>233.992046142725</v>
      </c>
      <c r="H9">
        <v>234.38059236418201</v>
      </c>
      <c r="I9">
        <v>240.96086775078501</v>
      </c>
      <c r="J9">
        <v>226.730094077812</v>
      </c>
      <c r="K9">
        <v>234.38679029417801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115.266124377501</v>
      </c>
      <c r="D11" s="2">
        <f t="shared" si="1"/>
        <v>5.5175031755791064</v>
      </c>
      <c r="E11">
        <v>114.11485414753299</v>
      </c>
      <c r="F11">
        <v>122.400515104996</v>
      </c>
      <c r="G11">
        <v>108.974765132781</v>
      </c>
      <c r="H11">
        <v>122.731135765977</v>
      </c>
      <c r="I11">
        <v>113.687481265209</v>
      </c>
      <c r="J11">
        <v>115.39892706267599</v>
      </c>
      <c r="K11">
        <v>109.55519216333499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2092.5529355134358</v>
      </c>
      <c r="D13" s="2">
        <f t="shared" si="1"/>
        <v>43.681514042106144</v>
      </c>
      <c r="E13">
        <v>2068.7195826212001</v>
      </c>
      <c r="F13">
        <v>2087.3424238163102</v>
      </c>
      <c r="G13">
        <v>2155.3526865180402</v>
      </c>
      <c r="H13">
        <v>2076.6825711729898</v>
      </c>
      <c r="I13">
        <v>2021.63419201479</v>
      </c>
      <c r="J13">
        <v>2129.6019537035099</v>
      </c>
      <c r="K13">
        <v>2108.5371387472101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54.77410425396689</v>
      </c>
      <c r="D16" s="2">
        <f t="shared" si="1"/>
        <v>6.6551822618153675</v>
      </c>
      <c r="E16">
        <v>60.940156387562098</v>
      </c>
      <c r="F16">
        <v>48.8950741782226</v>
      </c>
      <c r="G16">
        <v>53.800880910639599</v>
      </c>
      <c r="H16">
        <v>51.174656303706698</v>
      </c>
      <c r="I16">
        <v>45.594477102967602</v>
      </c>
      <c r="J16">
        <v>62.979823256825199</v>
      </c>
      <c r="K16">
        <v>60.033661637844503</v>
      </c>
    </row>
    <row r="17" spans="1:11" ht="15.6" x14ac:dyDescent="0.3">
      <c r="A17" s="4" t="s">
        <v>28</v>
      </c>
      <c r="B17" s="2" t="s">
        <v>29</v>
      </c>
      <c r="C17" s="2">
        <f t="shared" si="0"/>
        <v>101.63569120685237</v>
      </c>
      <c r="D17" s="2">
        <f t="shared" si="1"/>
        <v>3.5163583736624893</v>
      </c>
      <c r="E17">
        <v>101.786711221145</v>
      </c>
      <c r="F17">
        <v>101.808009619953</v>
      </c>
      <c r="G17">
        <v>96.380045703359599</v>
      </c>
      <c r="H17">
        <v>99.870496611494005</v>
      </c>
      <c r="I17">
        <v>103.91144310823999</v>
      </c>
      <c r="J17">
        <v>100.075395667281</v>
      </c>
      <c r="K17">
        <v>107.61773651649401</v>
      </c>
    </row>
    <row r="18" spans="1:11" ht="15.6" x14ac:dyDescent="0.3">
      <c r="A18" s="4" t="s">
        <v>30</v>
      </c>
      <c r="B18" s="2" t="s">
        <v>31</v>
      </c>
      <c r="C18" s="2">
        <f t="shared" si="0"/>
        <v>14.165400319091058</v>
      </c>
      <c r="D18" s="2">
        <f t="shared" si="1"/>
        <v>2.7074520167358087</v>
      </c>
      <c r="E18">
        <v>12.258416868404501</v>
      </c>
      <c r="F18">
        <v>14.1490784961477</v>
      </c>
      <c r="G18">
        <v>14.1259681045478</v>
      </c>
      <c r="H18">
        <v>14.161986270106899</v>
      </c>
      <c r="I18">
        <v>11.2253552358322</v>
      </c>
      <c r="J18">
        <v>19.754109572042498</v>
      </c>
      <c r="K18">
        <v>13.4828876865558</v>
      </c>
    </row>
    <row r="19" spans="1:11" ht="15.6" x14ac:dyDescent="0.3">
      <c r="A19" s="4" t="s">
        <v>32</v>
      </c>
      <c r="B19" s="2" t="s">
        <v>33</v>
      </c>
      <c r="C19" s="2">
        <f t="shared" si="0"/>
        <v>17.417082864765199</v>
      </c>
      <c r="D19" s="2">
        <f t="shared" si="1"/>
        <v>2.318498714319738</v>
      </c>
      <c r="E19">
        <v>15.0039885589653</v>
      </c>
      <c r="F19">
        <v>15.3743640354724</v>
      </c>
      <c r="G19">
        <v>19.230904729829099</v>
      </c>
      <c r="H19">
        <v>18.0112529326104</v>
      </c>
      <c r="I19">
        <v>19.918741175221299</v>
      </c>
      <c r="J19">
        <v>19.6653034173438</v>
      </c>
      <c r="K19">
        <v>14.715025203914101</v>
      </c>
    </row>
    <row r="20" spans="1:11" ht="15.6" x14ac:dyDescent="0.3">
      <c r="A20" s="4" t="s">
        <v>34</v>
      </c>
      <c r="B20" s="2" t="s">
        <v>35</v>
      </c>
      <c r="C20" s="2">
        <f t="shared" si="0"/>
        <v>142.43075913827258</v>
      </c>
      <c r="D20" s="2">
        <f t="shared" si="1"/>
        <v>23.04878349070459</v>
      </c>
      <c r="E20">
        <v>126.019227749103</v>
      </c>
      <c r="F20">
        <v>120.338915446356</v>
      </c>
      <c r="G20">
        <v>163.66990733195499</v>
      </c>
      <c r="H20">
        <v>113.996611441052</v>
      </c>
      <c r="I20">
        <v>163.68627513841599</v>
      </c>
      <c r="J20">
        <v>140.16141891024401</v>
      </c>
      <c r="K20">
        <v>169.14295795078201</v>
      </c>
    </row>
    <row r="21" spans="1:11" ht="15.6" x14ac:dyDescent="0.3">
      <c r="A21" s="4" t="s">
        <v>36</v>
      </c>
      <c r="B21" s="2" t="s">
        <v>37</v>
      </c>
      <c r="C21" s="2">
        <f t="shared" si="0"/>
        <v>14.052900677675959</v>
      </c>
      <c r="D21" s="2">
        <f t="shared" si="1"/>
        <v>0.8163974511660359</v>
      </c>
      <c r="E21">
        <v>14.0051081907847</v>
      </c>
      <c r="F21">
        <v>13.3420106880702</v>
      </c>
      <c r="G21">
        <v>14.152682913158699</v>
      </c>
      <c r="H21">
        <v>14.9159101828406</v>
      </c>
      <c r="I21">
        <v>15.225907523742</v>
      </c>
      <c r="J21">
        <v>12.9102122786419</v>
      </c>
      <c r="K21">
        <v>13.8184729664936</v>
      </c>
    </row>
    <row r="22" spans="1:11" ht="15.6" x14ac:dyDescent="0.3">
      <c r="A22" s="4" t="s">
        <v>38</v>
      </c>
      <c r="B22" s="2" t="s">
        <v>39</v>
      </c>
      <c r="C22" s="2">
        <f t="shared" si="0"/>
        <v>6.6626778596033223</v>
      </c>
      <c r="D22" s="2">
        <f t="shared" si="1"/>
        <v>0.15012954126353636</v>
      </c>
      <c r="E22">
        <v>6.7229094267065497</v>
      </c>
      <c r="F22">
        <v>6.8012204234111397</v>
      </c>
      <c r="G22">
        <v>6.4963430383901803</v>
      </c>
      <c r="H22">
        <v>6.5591836169702002</v>
      </c>
      <c r="I22">
        <v>6.4756352474413204</v>
      </c>
      <c r="J22">
        <v>6.7381498175086501</v>
      </c>
      <c r="K22">
        <v>6.8453034467952198</v>
      </c>
    </row>
    <row r="23" spans="1:11" ht="15.6" x14ac:dyDescent="0.3">
      <c r="A23" s="4" t="s">
        <v>40</v>
      </c>
      <c r="B23" s="2" t="s">
        <v>41</v>
      </c>
      <c r="C23" s="2">
        <f t="shared" si="0"/>
        <v>8.177266079510094</v>
      </c>
      <c r="D23" s="2">
        <f t="shared" si="1"/>
        <v>0.652721229923098</v>
      </c>
      <c r="E23">
        <v>7.5277996333211101</v>
      </c>
      <c r="F23">
        <v>9.4309630727944906</v>
      </c>
      <c r="G23">
        <v>8.0414135485396692</v>
      </c>
      <c r="H23">
        <v>7.4820800124330704</v>
      </c>
      <c r="I23">
        <v>8.1496704515958207</v>
      </c>
      <c r="J23">
        <v>8.4224626129739892</v>
      </c>
      <c r="K23">
        <v>8.1864732249125094</v>
      </c>
    </row>
    <row r="24" spans="1:11" ht="15.6" x14ac:dyDescent="0.3">
      <c r="A24" s="4" t="s">
        <v>42</v>
      </c>
      <c r="B24" s="2" t="s">
        <v>43</v>
      </c>
      <c r="C24" s="2">
        <f t="shared" si="0"/>
        <v>3.3697216609569787</v>
      </c>
      <c r="D24" s="2">
        <f t="shared" si="1"/>
        <v>0.26987773347238853</v>
      </c>
      <c r="E24">
        <v>3.2367978468407599</v>
      </c>
      <c r="F24">
        <v>3.0806398117602698</v>
      </c>
      <c r="G24">
        <v>3.8358192719900899</v>
      </c>
      <c r="H24">
        <v>3.51724946618977</v>
      </c>
      <c r="I24">
        <v>3.25763640848783</v>
      </c>
      <c r="J24">
        <v>3.5312371493176502</v>
      </c>
      <c r="K24">
        <v>3.1286716721124801</v>
      </c>
    </row>
    <row r="25" spans="1:11" ht="15.6" x14ac:dyDescent="0.3">
      <c r="A25" s="4" t="s">
        <v>44</v>
      </c>
      <c r="B25" s="2" t="s">
        <v>45</v>
      </c>
      <c r="C25" s="2">
        <f t="shared" si="0"/>
        <v>22.170709644726447</v>
      </c>
      <c r="D25" s="2">
        <f t="shared" si="1"/>
        <v>4.5270221836231617</v>
      </c>
      <c r="E25">
        <v>22.183800873250998</v>
      </c>
      <c r="F25">
        <v>19.5389189689989</v>
      </c>
      <c r="G25">
        <v>20.2638146252309</v>
      </c>
      <c r="H25">
        <v>24.771973087658399</v>
      </c>
      <c r="I25">
        <v>28.317104622598599</v>
      </c>
      <c r="J25">
        <v>25.488452032564201</v>
      </c>
      <c r="K25">
        <v>14.6309033027831</v>
      </c>
    </row>
    <row r="26" spans="1:11" ht="15.6" x14ac:dyDescent="0.3">
      <c r="A26" s="4" t="s">
        <v>46</v>
      </c>
      <c r="B26" s="2" t="s">
        <v>47</v>
      </c>
      <c r="C26" s="2">
        <f t="shared" si="0"/>
        <v>2.1755929287062559</v>
      </c>
      <c r="D26" s="2">
        <f t="shared" si="1"/>
        <v>0.45069239604440264</v>
      </c>
      <c r="E26">
        <v>1.6885444024107299</v>
      </c>
      <c r="F26">
        <v>2.2447383387976698</v>
      </c>
      <c r="G26">
        <v>1.8417615030840999</v>
      </c>
      <c r="H26">
        <v>1.79094242042998</v>
      </c>
      <c r="I26">
        <v>2.7282388449413699</v>
      </c>
      <c r="J26">
        <v>2.11993420238566</v>
      </c>
      <c r="K26">
        <v>2.81499078889428</v>
      </c>
    </row>
    <row r="27" spans="1:11" ht="15.6" x14ac:dyDescent="0.3">
      <c r="A27" s="4" t="s">
        <v>48</v>
      </c>
      <c r="B27" s="2" t="s">
        <v>49</v>
      </c>
      <c r="C27" s="2">
        <f t="shared" si="0"/>
        <v>14.491832957761039</v>
      </c>
      <c r="D27" s="2">
        <f t="shared" si="1"/>
        <v>4.0734059463007419</v>
      </c>
      <c r="E27">
        <v>12.6925798717125</v>
      </c>
      <c r="F27">
        <v>11.174391626081899</v>
      </c>
      <c r="G27">
        <v>17.079089399753201</v>
      </c>
      <c r="H27">
        <v>17.735473470117501</v>
      </c>
      <c r="I27">
        <v>20.933526919799299</v>
      </c>
      <c r="J27">
        <v>10.207082316312899</v>
      </c>
      <c r="K27">
        <v>11.620687100550001</v>
      </c>
    </row>
    <row r="28" spans="1:11" ht="15.6" x14ac:dyDescent="0.3">
      <c r="A28" s="4" t="s">
        <v>50</v>
      </c>
      <c r="B28" s="2" t="s">
        <v>51</v>
      </c>
      <c r="C28" s="2">
        <f t="shared" si="0"/>
        <v>1.3821904434851748</v>
      </c>
      <c r="D28" s="2">
        <f t="shared" si="1"/>
        <v>0.37198313650724668</v>
      </c>
      <c r="E28">
        <v>1.57317524057401</v>
      </c>
      <c r="F28">
        <v>1.65471516218609</v>
      </c>
      <c r="G28">
        <v>1.54488722338635</v>
      </c>
      <c r="H28">
        <v>1.1791829042203501</v>
      </c>
      <c r="I28">
        <v>0.75276478983228301</v>
      </c>
      <c r="J28">
        <v>1.1429881863402001</v>
      </c>
      <c r="K28">
        <v>1.8276195978569401</v>
      </c>
    </row>
    <row r="29" spans="1:11" ht="15.6" x14ac:dyDescent="0.3">
      <c r="A29" s="4" t="s">
        <v>52</v>
      </c>
      <c r="B29" s="2" t="s">
        <v>53</v>
      </c>
      <c r="C29" s="2">
        <f t="shared" si="0"/>
        <v>1.1886879085896827</v>
      </c>
      <c r="D29" s="2">
        <f t="shared" si="1"/>
        <v>0.32501145041546592</v>
      </c>
      <c r="E29">
        <v>1.0448656906060201</v>
      </c>
      <c r="F29">
        <v>1.1218214928522401</v>
      </c>
      <c r="G29">
        <v>1.8210574031387601</v>
      </c>
      <c r="H29">
        <v>1.28134111735497</v>
      </c>
      <c r="I29">
        <v>0.91967354338317397</v>
      </c>
      <c r="J29">
        <v>1.28705215844092</v>
      </c>
      <c r="K29">
        <v>0.84500395435169295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4C4B-96E3-4BEB-9E72-6DA09DAA102F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54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s="8" customFormat="1" ht="15.6" x14ac:dyDescent="0.3">
      <c r="A3" s="7"/>
      <c r="B3" s="7" t="s">
        <v>65</v>
      </c>
      <c r="C3" s="7">
        <f>AVERAGE(E3:N3)</f>
        <v>34.292948545017261</v>
      </c>
      <c r="D3" s="7">
        <f>STDEV(E3:N3)</f>
        <v>2.9016981824629006E-3</v>
      </c>
      <c r="E3" s="8">
        <v>34.296125023873202</v>
      </c>
      <c r="F3" s="8">
        <v>34.288670384050299</v>
      </c>
      <c r="G3" s="8">
        <v>34.290445716290101</v>
      </c>
      <c r="H3" s="8">
        <v>34.2960854960657</v>
      </c>
      <c r="I3" s="8">
        <v>34.294193434360402</v>
      </c>
      <c r="J3" s="8">
        <v>34.294003824709598</v>
      </c>
      <c r="K3" s="8">
        <v>34.291115935771501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196.62027625727802</v>
      </c>
      <c r="D4" s="2">
        <f t="shared" ref="D4:D29" si="1">STDEV(E4:N4)</f>
        <v>0.33377650765375949</v>
      </c>
      <c r="E4">
        <v>196.07441920621901</v>
      </c>
      <c r="F4">
        <v>196.31441963888099</v>
      </c>
      <c r="G4">
        <v>196.69611461070599</v>
      </c>
      <c r="H4">
        <v>196.79762089457799</v>
      </c>
      <c r="I4">
        <v>196.817203338235</v>
      </c>
      <c r="J4">
        <v>197.066339931356</v>
      </c>
      <c r="K4">
        <v>196.575816180971</v>
      </c>
    </row>
    <row r="5" spans="1:14" ht="15.6" x14ac:dyDescent="0.3">
      <c r="A5" s="2" t="s">
        <v>6</v>
      </c>
      <c r="B5" s="2" t="s">
        <v>7</v>
      </c>
      <c r="C5" s="2">
        <f t="shared" si="0"/>
        <v>853.86525623827924</v>
      </c>
      <c r="D5" s="2">
        <f t="shared" si="1"/>
        <v>26.039369165332868</v>
      </c>
      <c r="E5">
        <v>885.009952420785</v>
      </c>
      <c r="F5">
        <v>870.33935900061601</v>
      </c>
      <c r="G5">
        <v>852.76116170717</v>
      </c>
      <c r="H5">
        <v>865.44994857110805</v>
      </c>
      <c r="I5">
        <v>802.45053328747304</v>
      </c>
      <c r="J5">
        <v>846.94073928627301</v>
      </c>
      <c r="K5">
        <v>854.10509939452902</v>
      </c>
    </row>
    <row r="6" spans="1:14" ht="15.6" x14ac:dyDescent="0.3">
      <c r="A6" s="2" t="s">
        <v>8</v>
      </c>
      <c r="B6" s="2" t="s">
        <v>9</v>
      </c>
      <c r="C6" s="2">
        <f t="shared" si="0"/>
        <v>124.49392101871315</v>
      </c>
      <c r="D6" s="2">
        <f t="shared" si="1"/>
        <v>0.91852779847269406</v>
      </c>
      <c r="E6">
        <v>124.74742961582</v>
      </c>
      <c r="F6">
        <v>125.972155480605</v>
      </c>
      <c r="G6">
        <v>123.364811151205</v>
      </c>
      <c r="H6">
        <v>124.048141542537</v>
      </c>
      <c r="I6">
        <v>123.558955187202</v>
      </c>
      <c r="J6">
        <v>125.167772962673</v>
      </c>
      <c r="K6">
        <v>124.59818119095</v>
      </c>
    </row>
    <row r="7" spans="1:14" ht="15.6" x14ac:dyDescent="0.3">
      <c r="A7" s="3" t="s">
        <v>10</v>
      </c>
      <c r="B7" s="2" t="s">
        <v>11</v>
      </c>
      <c r="C7" s="2">
        <f t="shared" si="0"/>
        <v>188.77419969092333</v>
      </c>
      <c r="D7" s="2">
        <f t="shared" si="1"/>
        <v>4.7352093941273203</v>
      </c>
      <c r="E7">
        <v>194.41522078827401</v>
      </c>
      <c r="F7">
        <v>186.25916150655499</v>
      </c>
      <c r="G7">
        <v>187.04339039232599</v>
      </c>
      <c r="H7">
        <v>188.08076524617999</v>
      </c>
      <c r="I7">
        <v>196.30534951235501</v>
      </c>
      <c r="J7">
        <v>183.584975724103</v>
      </c>
      <c r="K7">
        <v>185.73053466667</v>
      </c>
    </row>
    <row r="8" spans="1:14" ht="15.6" x14ac:dyDescent="0.3">
      <c r="A8" s="4" t="s">
        <v>12</v>
      </c>
      <c r="B8" s="2" t="s">
        <v>13</v>
      </c>
      <c r="C8" s="2">
        <f t="shared" si="0"/>
        <v>37.771564256520051</v>
      </c>
      <c r="D8" s="2">
        <f t="shared" si="1"/>
        <v>0.5088386378495342</v>
      </c>
      <c r="E8">
        <v>38.446443744983902</v>
      </c>
      <c r="F8">
        <v>37.146764192324198</v>
      </c>
      <c r="G8">
        <v>37.5622117681635</v>
      </c>
      <c r="H8">
        <v>37.323049974262297</v>
      </c>
      <c r="I8">
        <v>37.586596664148097</v>
      </c>
      <c r="J8">
        <v>38.406925386004502</v>
      </c>
      <c r="K8">
        <v>37.928958065753903</v>
      </c>
    </row>
    <row r="9" spans="1:14" ht="15.6" x14ac:dyDescent="0.3">
      <c r="A9" s="5" t="s">
        <v>14</v>
      </c>
      <c r="B9" s="2" t="s">
        <v>15</v>
      </c>
      <c r="C9" s="2">
        <f t="shared" si="0"/>
        <v>112.41503020955314</v>
      </c>
      <c r="D9" s="2">
        <f t="shared" si="1"/>
        <v>3.3650255070835544</v>
      </c>
      <c r="E9">
        <v>115.54610059602101</v>
      </c>
      <c r="F9">
        <v>112.023172907534</v>
      </c>
      <c r="G9">
        <v>112.27702394543699</v>
      </c>
      <c r="H9">
        <v>114.53728533680599</v>
      </c>
      <c r="I9">
        <v>116.20280926615099</v>
      </c>
      <c r="J9">
        <v>106.956843364501</v>
      </c>
      <c r="K9">
        <v>109.361976050422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60.542477377101143</v>
      </c>
      <c r="D11" s="2">
        <f t="shared" si="1"/>
        <v>2.7087848759126332</v>
      </c>
      <c r="E11">
        <v>60.246749940172101</v>
      </c>
      <c r="F11">
        <v>63.771183283047897</v>
      </c>
      <c r="G11">
        <v>63.782658778905997</v>
      </c>
      <c r="H11">
        <v>57.217564887429099</v>
      </c>
      <c r="I11">
        <v>57.117412654033302</v>
      </c>
      <c r="J11">
        <v>60.655030398393997</v>
      </c>
      <c r="K11">
        <v>61.006741697725602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1103.5250914461155</v>
      </c>
      <c r="D13" s="2">
        <f t="shared" si="1"/>
        <v>33.493036430198003</v>
      </c>
      <c r="E13">
        <v>1104.56125999303</v>
      </c>
      <c r="F13">
        <v>1127.1676861343999</v>
      </c>
      <c r="G13">
        <v>1112.3246193299599</v>
      </c>
      <c r="H13">
        <v>1097.7406104934901</v>
      </c>
      <c r="I13">
        <v>1043.84927912437</v>
      </c>
      <c r="J13">
        <v>1087.9951765395199</v>
      </c>
      <c r="K13">
        <v>1151.0370085080399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51.988325151681629</v>
      </c>
      <c r="D16" s="2">
        <f t="shared" si="1"/>
        <v>4.7524319277023572</v>
      </c>
      <c r="E16">
        <v>47.172820161500603</v>
      </c>
      <c r="F16">
        <v>60.085136276927997</v>
      </c>
      <c r="G16">
        <v>48.874726356340602</v>
      </c>
      <c r="H16">
        <v>49.233078905964</v>
      </c>
      <c r="I16">
        <v>51.239386394769497</v>
      </c>
      <c r="J16">
        <v>50.239446304134397</v>
      </c>
      <c r="K16">
        <v>57.073681662134298</v>
      </c>
    </row>
    <row r="17" spans="1:11" ht="15.6" x14ac:dyDescent="0.3">
      <c r="A17" s="4" t="s">
        <v>28</v>
      </c>
      <c r="B17" s="2" t="s">
        <v>29</v>
      </c>
      <c r="C17" s="2">
        <f t="shared" si="0"/>
        <v>53.339025886655172</v>
      </c>
      <c r="D17" s="2">
        <f t="shared" si="1"/>
        <v>2.4329349401055915</v>
      </c>
      <c r="E17">
        <v>53.878799742574202</v>
      </c>
      <c r="F17">
        <v>53.104599546840802</v>
      </c>
      <c r="G17">
        <v>56.536806011710503</v>
      </c>
      <c r="H17">
        <v>56.469245992035503</v>
      </c>
      <c r="I17">
        <v>51.0974141545381</v>
      </c>
      <c r="J17">
        <v>51.631088001645999</v>
      </c>
      <c r="K17">
        <v>50.6552277572411</v>
      </c>
    </row>
    <row r="18" spans="1:11" ht="15.6" x14ac:dyDescent="0.3">
      <c r="A18" s="4" t="s">
        <v>30</v>
      </c>
      <c r="B18" s="2" t="s">
        <v>31</v>
      </c>
      <c r="C18" s="2">
        <f t="shared" si="0"/>
        <v>17.317860053147957</v>
      </c>
      <c r="D18" s="2">
        <f t="shared" si="1"/>
        <v>0.90889123823773599</v>
      </c>
      <c r="E18">
        <v>18.734915312337201</v>
      </c>
      <c r="F18">
        <v>17.520598906977501</v>
      </c>
      <c r="G18">
        <v>16.6540372278346</v>
      </c>
      <c r="H18">
        <v>16.7278047557392</v>
      </c>
      <c r="I18">
        <v>16.502950540744099</v>
      </c>
      <c r="J18">
        <v>18.365050543654799</v>
      </c>
      <c r="K18">
        <v>16.719663084748301</v>
      </c>
    </row>
    <row r="19" spans="1:11" ht="15.6" x14ac:dyDescent="0.3">
      <c r="A19" s="4" t="s">
        <v>32</v>
      </c>
      <c r="B19" s="2" t="s">
        <v>33</v>
      </c>
      <c r="C19" s="2">
        <f t="shared" si="0"/>
        <v>22.275901745848643</v>
      </c>
      <c r="D19" s="2">
        <f t="shared" si="1"/>
        <v>1.5985962565327307</v>
      </c>
      <c r="E19">
        <v>23.519823367896301</v>
      </c>
      <c r="F19">
        <v>21.9291142073942</v>
      </c>
      <c r="G19">
        <v>20.3118875118608</v>
      </c>
      <c r="H19">
        <v>22.552993662954201</v>
      </c>
      <c r="I19">
        <v>22.672285252483899</v>
      </c>
      <c r="J19">
        <v>24.651689007032498</v>
      </c>
      <c r="K19">
        <v>20.2935192113186</v>
      </c>
    </row>
    <row r="20" spans="1:11" ht="15.6" x14ac:dyDescent="0.3">
      <c r="A20" s="4" t="s">
        <v>34</v>
      </c>
      <c r="B20" s="2" t="s">
        <v>35</v>
      </c>
      <c r="C20" s="2">
        <f t="shared" si="0"/>
        <v>149.88983298504058</v>
      </c>
      <c r="D20" s="2">
        <f t="shared" si="1"/>
        <v>30.906073715455655</v>
      </c>
      <c r="E20">
        <v>111.422114690992</v>
      </c>
      <c r="F20">
        <v>147.798889675878</v>
      </c>
      <c r="G20">
        <v>148.305326541993</v>
      </c>
      <c r="H20">
        <v>140.21147198884699</v>
      </c>
      <c r="I20">
        <v>135.66369185040901</v>
      </c>
      <c r="J20">
        <v>153.18772680484301</v>
      </c>
      <c r="K20">
        <v>212.63960934232199</v>
      </c>
    </row>
    <row r="21" spans="1:11" ht="15.6" x14ac:dyDescent="0.3">
      <c r="A21" s="4" t="s">
        <v>36</v>
      </c>
      <c r="B21" s="2" t="s">
        <v>37</v>
      </c>
      <c r="C21" s="2">
        <f t="shared" si="0"/>
        <v>21.072190504860657</v>
      </c>
      <c r="D21" s="2">
        <f t="shared" si="1"/>
        <v>1.0371822187669222</v>
      </c>
      <c r="E21">
        <v>20.626122396180499</v>
      </c>
      <c r="F21">
        <v>19.7725198567368</v>
      </c>
      <c r="G21">
        <v>20.242852625846499</v>
      </c>
      <c r="H21">
        <v>21.782376819208402</v>
      </c>
      <c r="I21">
        <v>20.7175006367241</v>
      </c>
      <c r="J21">
        <v>21.5554336149454</v>
      </c>
      <c r="K21">
        <v>22.808527584382901</v>
      </c>
    </row>
    <row r="22" spans="1:11" ht="15.6" x14ac:dyDescent="0.3">
      <c r="A22" s="4" t="s">
        <v>38</v>
      </c>
      <c r="B22" s="2" t="s">
        <v>39</v>
      </c>
      <c r="C22" s="2">
        <f t="shared" si="0"/>
        <v>10.227444798111012</v>
      </c>
      <c r="D22" s="2">
        <f t="shared" si="1"/>
        <v>0.17072878002268677</v>
      </c>
      <c r="E22">
        <v>10.197971812643701</v>
      </c>
      <c r="F22">
        <v>10.440740404481099</v>
      </c>
      <c r="G22">
        <v>10.471327736020299</v>
      </c>
      <c r="H22">
        <v>10.150933532540501</v>
      </c>
      <c r="I22">
        <v>10.1996218751884</v>
      </c>
      <c r="J22">
        <v>9.9945736944106898</v>
      </c>
      <c r="K22">
        <v>10.1369445314924</v>
      </c>
    </row>
    <row r="23" spans="1:11" ht="15.6" x14ac:dyDescent="0.3">
      <c r="A23" s="4" t="s">
        <v>40</v>
      </c>
      <c r="B23" s="2" t="s">
        <v>41</v>
      </c>
      <c r="C23" s="2">
        <f t="shared" si="0"/>
        <v>12.033681558346885</v>
      </c>
      <c r="D23" s="2">
        <f t="shared" si="1"/>
        <v>2.1736710795123719</v>
      </c>
      <c r="E23">
        <v>10.728949097939299</v>
      </c>
      <c r="F23">
        <v>16.6973420440439</v>
      </c>
      <c r="G23">
        <v>12.214151179582</v>
      </c>
      <c r="H23">
        <v>10.1028663659666</v>
      </c>
      <c r="I23">
        <v>11.8668497353886</v>
      </c>
      <c r="J23">
        <v>11.498881446137201</v>
      </c>
      <c r="K23">
        <v>11.1267310393706</v>
      </c>
    </row>
    <row r="24" spans="1:11" ht="15.6" x14ac:dyDescent="0.3">
      <c r="A24" s="4" t="s">
        <v>42</v>
      </c>
      <c r="B24" s="2" t="s">
        <v>43</v>
      </c>
      <c r="C24" s="2">
        <f t="shared" si="0"/>
        <v>4.9614261414562266</v>
      </c>
      <c r="D24" s="2">
        <f t="shared" si="1"/>
        <v>0.19347393684992922</v>
      </c>
      <c r="E24">
        <v>5.3015268576857801</v>
      </c>
      <c r="F24">
        <v>4.6561513490774002</v>
      </c>
      <c r="G24">
        <v>4.9134885322165802</v>
      </c>
      <c r="H24">
        <v>4.9449085917457003</v>
      </c>
      <c r="I24">
        <v>4.9718725933561601</v>
      </c>
      <c r="J24">
        <v>4.8908058517730097</v>
      </c>
      <c r="K24">
        <v>5.0512292143389503</v>
      </c>
    </row>
    <row r="25" spans="1:11" ht="15.6" x14ac:dyDescent="0.3">
      <c r="A25" s="4" t="s">
        <v>44</v>
      </c>
      <c r="B25" s="2" t="s">
        <v>45</v>
      </c>
      <c r="C25" s="2">
        <f t="shared" si="0"/>
        <v>31.779077536082532</v>
      </c>
      <c r="D25" s="2">
        <f t="shared" si="1"/>
        <v>5.0802790453043984</v>
      </c>
      <c r="E25">
        <v>33.048058759211202</v>
      </c>
      <c r="F25">
        <v>35.0018071422802</v>
      </c>
      <c r="G25">
        <v>41.257666110881203</v>
      </c>
      <c r="H25">
        <v>28.780450930122701</v>
      </c>
      <c r="I25">
        <v>28.626038963463898</v>
      </c>
      <c r="J25">
        <v>29.195757387954799</v>
      </c>
      <c r="K25">
        <v>26.543763458663701</v>
      </c>
    </row>
    <row r="26" spans="1:11" ht="15.6" x14ac:dyDescent="0.3">
      <c r="A26" s="4" t="s">
        <v>46</v>
      </c>
      <c r="B26" s="2" t="s">
        <v>47</v>
      </c>
      <c r="C26" s="2">
        <f t="shared" si="0"/>
        <v>1.5533215090951944</v>
      </c>
      <c r="D26" s="2">
        <f t="shared" si="1"/>
        <v>0.5360922213944741</v>
      </c>
      <c r="E26">
        <v>0.85343005250743498</v>
      </c>
      <c r="F26">
        <v>1.4753280439071299</v>
      </c>
      <c r="G26">
        <v>2.36232827181203</v>
      </c>
      <c r="H26">
        <v>1.8419791820756699</v>
      </c>
      <c r="I26">
        <v>1.71674394140902</v>
      </c>
      <c r="J26">
        <v>0.89508277885322596</v>
      </c>
      <c r="K26">
        <v>1.72835829310185</v>
      </c>
    </row>
    <row r="27" spans="1:11" ht="15.6" x14ac:dyDescent="0.3">
      <c r="A27" s="4" t="s">
        <v>48</v>
      </c>
      <c r="B27" s="2" t="s">
        <v>49</v>
      </c>
      <c r="C27" s="2">
        <f t="shared" si="0"/>
        <v>14.642925216853584</v>
      </c>
      <c r="D27" s="2">
        <f t="shared" si="1"/>
        <v>4.0897042833917485</v>
      </c>
      <c r="E27">
        <v>20.7220672975543</v>
      </c>
      <c r="F27">
        <v>12.8037748800307</v>
      </c>
      <c r="G27">
        <v>17.8702607848459</v>
      </c>
      <c r="H27">
        <v>14.2730961554795</v>
      </c>
      <c r="I27">
        <v>16.925099470489101</v>
      </c>
      <c r="J27">
        <v>9.5885834878933807</v>
      </c>
      <c r="K27">
        <v>10.3175944416822</v>
      </c>
    </row>
    <row r="28" spans="1:11" ht="15.6" x14ac:dyDescent="0.3">
      <c r="A28" s="4" t="s">
        <v>50</v>
      </c>
      <c r="B28" s="2" t="s">
        <v>51</v>
      </c>
      <c r="C28" s="2">
        <f t="shared" si="0"/>
        <v>1.4389994249308429</v>
      </c>
      <c r="D28" s="2">
        <f t="shared" si="1"/>
        <v>0.45038605622312056</v>
      </c>
      <c r="E28">
        <v>1.03728424908085</v>
      </c>
      <c r="F28">
        <v>1.0542909641509901</v>
      </c>
      <c r="G28">
        <v>1.0652578368216601</v>
      </c>
      <c r="H28">
        <v>1.5650465775447799</v>
      </c>
      <c r="I28">
        <v>1.31767821971932</v>
      </c>
      <c r="J28">
        <v>1.82976925812588</v>
      </c>
      <c r="K28">
        <v>2.2036688690724202</v>
      </c>
    </row>
    <row r="29" spans="1:11" ht="15.6" x14ac:dyDescent="0.3">
      <c r="A29" s="4" t="s">
        <v>52</v>
      </c>
      <c r="B29" s="2" t="s">
        <v>53</v>
      </c>
      <c r="C29" s="2">
        <f t="shared" si="0"/>
        <v>0.63338583141250238</v>
      </c>
      <c r="D29" s="2">
        <f t="shared" si="1"/>
        <v>0.11148033535213193</v>
      </c>
      <c r="E29">
        <v>0.53995663851867204</v>
      </c>
      <c r="F29">
        <v>0.70539190369546001</v>
      </c>
      <c r="G29">
        <v>0.82093876525444398</v>
      </c>
      <c r="H29">
        <v>0.609617079003128</v>
      </c>
      <c r="I29">
        <v>0.47643845902975202</v>
      </c>
      <c r="J29">
        <v>0.63136802680256099</v>
      </c>
      <c r="K29">
        <v>0.64998994758350004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3CE3-AF00-45E9-B2BA-D0174E8AC1E6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57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36.249096997154254</v>
      </c>
      <c r="D3" s="7">
        <f>STDEV(E3:N3)</f>
        <v>8.0774327641100388E-2</v>
      </c>
      <c r="E3">
        <v>36.279342188510299</v>
      </c>
      <c r="F3">
        <v>36.282120330231699</v>
      </c>
      <c r="G3">
        <v>36.275639052964898</v>
      </c>
      <c r="H3">
        <v>36.281822830384797</v>
      </c>
      <c r="I3">
        <v>36.2797834238972</v>
      </c>
      <c r="J3">
        <v>36.278988870073903</v>
      </c>
      <c r="K3">
        <v>36.065982284016997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191.79930852652859</v>
      </c>
      <c r="D4" s="2">
        <f t="shared" ref="D4:D29" si="1">STDEV(E4:N4)</f>
        <v>0.77137167955168906</v>
      </c>
      <c r="E4">
        <v>192.4166387768</v>
      </c>
      <c r="F4">
        <v>192.23126528202999</v>
      </c>
      <c r="G4">
        <v>192.13061776326899</v>
      </c>
      <c r="H4">
        <v>191.92320465167799</v>
      </c>
      <c r="I4">
        <v>191.913701908159</v>
      </c>
      <c r="J4">
        <v>191.87128634910701</v>
      </c>
      <c r="K4">
        <v>190.10844495465699</v>
      </c>
    </row>
    <row r="5" spans="1:14" ht="15.6" x14ac:dyDescent="0.3">
      <c r="A5" s="2" t="s">
        <v>6</v>
      </c>
      <c r="B5" s="2" t="s">
        <v>7</v>
      </c>
      <c r="C5" s="2">
        <f t="shared" si="0"/>
        <v>960.58126499742832</v>
      </c>
      <c r="D5" s="2">
        <f t="shared" si="1"/>
        <v>80.400136305278679</v>
      </c>
      <c r="E5">
        <v>971.81112689021199</v>
      </c>
      <c r="F5">
        <v>968.20638183035396</v>
      </c>
      <c r="G5">
        <v>1001.01986015361</v>
      </c>
      <c r="H5">
        <v>972.82261126986702</v>
      </c>
      <c r="I5">
        <v>1000.90275074214</v>
      </c>
      <c r="J5">
        <v>1024.9318190726699</v>
      </c>
      <c r="K5">
        <v>784.37430502314498</v>
      </c>
    </row>
    <row r="6" spans="1:14" ht="15.6" x14ac:dyDescent="0.3">
      <c r="A6" s="2" t="s">
        <v>8</v>
      </c>
      <c r="B6" s="2" t="s">
        <v>9</v>
      </c>
      <c r="C6" s="2">
        <f t="shared" si="0"/>
        <v>125.19897612159785</v>
      </c>
      <c r="D6" s="2">
        <f t="shared" si="1"/>
        <v>1.0021933829923613</v>
      </c>
      <c r="E6">
        <v>124.14554184965201</v>
      </c>
      <c r="F6">
        <v>125.679811662239</v>
      </c>
      <c r="G6">
        <v>126.17595075718999</v>
      </c>
      <c r="H6">
        <v>125.23582427066</v>
      </c>
      <c r="I6">
        <v>124.71918418472001</v>
      </c>
      <c r="J6">
        <v>126.54087898255899</v>
      </c>
      <c r="K6">
        <v>123.895641144165</v>
      </c>
    </row>
    <row r="7" spans="1:14" ht="15.6" x14ac:dyDescent="0.3">
      <c r="A7" s="3" t="s">
        <v>10</v>
      </c>
      <c r="B7" s="2" t="s">
        <v>11</v>
      </c>
      <c r="C7" s="2">
        <f t="shared" si="0"/>
        <v>240.1232344897316</v>
      </c>
      <c r="D7" s="2">
        <f t="shared" si="1"/>
        <v>16.25248861092949</v>
      </c>
      <c r="E7">
        <v>243.13257845982</v>
      </c>
      <c r="F7">
        <v>233.786991038248</v>
      </c>
      <c r="G7">
        <v>243.78430919392201</v>
      </c>
      <c r="H7">
        <v>259.779354625042</v>
      </c>
      <c r="I7">
        <v>247.95349999538499</v>
      </c>
      <c r="J7">
        <v>244.75459362996199</v>
      </c>
      <c r="K7">
        <v>207.67131448574199</v>
      </c>
    </row>
    <row r="8" spans="1:14" ht="15.6" x14ac:dyDescent="0.3">
      <c r="A8" s="4" t="s">
        <v>12</v>
      </c>
      <c r="B8" s="2" t="s">
        <v>13</v>
      </c>
      <c r="C8" s="2">
        <f t="shared" si="0"/>
        <v>41.106263440319893</v>
      </c>
      <c r="D8" s="2">
        <f t="shared" si="1"/>
        <v>1.2018839267384429</v>
      </c>
      <c r="E8">
        <v>41.220098637067501</v>
      </c>
      <c r="F8">
        <v>42.873612453899703</v>
      </c>
      <c r="G8">
        <v>40.752160093725102</v>
      </c>
      <c r="H8">
        <v>40.109982642527797</v>
      </c>
      <c r="I8">
        <v>42.1276475521056</v>
      </c>
      <c r="J8">
        <v>41.370565718890198</v>
      </c>
      <c r="K8">
        <v>39.289776984023398</v>
      </c>
    </row>
    <row r="9" spans="1:14" ht="15.6" x14ac:dyDescent="0.3">
      <c r="A9" s="5" t="s">
        <v>14</v>
      </c>
      <c r="B9" s="2" t="s">
        <v>15</v>
      </c>
      <c r="C9" s="2">
        <f t="shared" si="0"/>
        <v>130.64853792950115</v>
      </c>
      <c r="D9" s="2">
        <f t="shared" si="1"/>
        <v>3.6207295612435497</v>
      </c>
      <c r="E9">
        <v>131.25299337196699</v>
      </c>
      <c r="F9">
        <v>134.504293677399</v>
      </c>
      <c r="G9">
        <v>130.19205441322299</v>
      </c>
      <c r="H9">
        <v>134.16838108243499</v>
      </c>
      <c r="I9">
        <v>132.03791142043599</v>
      </c>
      <c r="J9">
        <v>128.33420916417501</v>
      </c>
      <c r="K9">
        <v>124.049922376873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66.205934997805954</v>
      </c>
      <c r="D11" s="2">
        <f t="shared" si="1"/>
        <v>8.0082976632045053</v>
      </c>
      <c r="E11">
        <v>64.764264634161194</v>
      </c>
      <c r="F11">
        <v>62.468442230800399</v>
      </c>
      <c r="G11">
        <v>74.251304701103905</v>
      </c>
      <c r="H11">
        <v>73.790185523169399</v>
      </c>
      <c r="I11">
        <v>67.311831989145105</v>
      </c>
      <c r="J11">
        <v>69.875065119334195</v>
      </c>
      <c r="K11">
        <v>50.980450786927499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1261.561686335273</v>
      </c>
      <c r="D13" s="2">
        <f t="shared" si="1"/>
        <v>61.466121068529525</v>
      </c>
      <c r="E13">
        <v>1289.62325405042</v>
      </c>
      <c r="F13">
        <v>1293.63469270832</v>
      </c>
      <c r="G13">
        <v>1254.67089651025</v>
      </c>
      <c r="H13">
        <v>1267.96545431601</v>
      </c>
      <c r="I13">
        <v>1282.21849618692</v>
      </c>
      <c r="J13">
        <v>1313.9102744924901</v>
      </c>
      <c r="K13">
        <v>1128.9087360824999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94.034180230627044</v>
      </c>
      <c r="D16" s="2">
        <f t="shared" si="1"/>
        <v>104.08284969280378</v>
      </c>
      <c r="E16">
        <v>61.634621067523703</v>
      </c>
      <c r="F16">
        <v>46.030127430005201</v>
      </c>
      <c r="G16">
        <v>54.890239896546198</v>
      </c>
      <c r="H16">
        <v>46.712674652479102</v>
      </c>
      <c r="I16">
        <v>56.0476072565259</v>
      </c>
      <c r="J16">
        <v>63.330764055147199</v>
      </c>
      <c r="K16">
        <v>329.59322725616198</v>
      </c>
    </row>
    <row r="17" spans="1:11" ht="15.6" x14ac:dyDescent="0.3">
      <c r="A17" s="4" t="s">
        <v>28</v>
      </c>
      <c r="B17" s="2" t="s">
        <v>29</v>
      </c>
      <c r="C17" s="2">
        <f t="shared" si="0"/>
        <v>72.754420110392871</v>
      </c>
      <c r="D17" s="2">
        <f t="shared" si="1"/>
        <v>24.30452469491447</v>
      </c>
      <c r="E17">
        <v>63.7386442511525</v>
      </c>
      <c r="F17">
        <v>60.929254315582902</v>
      </c>
      <c r="G17">
        <v>66.370488251384103</v>
      </c>
      <c r="H17">
        <v>61.552390546720702</v>
      </c>
      <c r="I17">
        <v>64.305099777237302</v>
      </c>
      <c r="J17">
        <v>64.674128171984606</v>
      </c>
      <c r="K17">
        <v>127.710935458688</v>
      </c>
    </row>
    <row r="18" spans="1:11" ht="15.6" x14ac:dyDescent="0.3">
      <c r="A18" s="4" t="s">
        <v>30</v>
      </c>
      <c r="B18" s="2" t="s">
        <v>31</v>
      </c>
      <c r="C18" s="2">
        <f t="shared" si="0"/>
        <v>21.412456501183158</v>
      </c>
      <c r="D18" s="2">
        <f t="shared" si="1"/>
        <v>12.372651431509423</v>
      </c>
      <c r="E18">
        <v>17.312760971364401</v>
      </c>
      <c r="F18">
        <v>15.6545543775607</v>
      </c>
      <c r="G18">
        <v>17.363667373891499</v>
      </c>
      <c r="H18">
        <v>15.605096628553101</v>
      </c>
      <c r="I18">
        <v>16.579154938259201</v>
      </c>
      <c r="J18">
        <v>17.973304735699401</v>
      </c>
      <c r="K18">
        <v>49.398656482953797</v>
      </c>
    </row>
    <row r="19" spans="1:11" ht="15.6" x14ac:dyDescent="0.3">
      <c r="A19" s="4" t="s">
        <v>32</v>
      </c>
      <c r="B19" s="2" t="s">
        <v>33</v>
      </c>
      <c r="C19" s="2">
        <f t="shared" si="0"/>
        <v>25.608581622179543</v>
      </c>
      <c r="D19" s="2">
        <f t="shared" si="1"/>
        <v>10.1104062538323</v>
      </c>
      <c r="E19">
        <v>19.060238051874698</v>
      </c>
      <c r="F19">
        <v>23.197222909005198</v>
      </c>
      <c r="G19">
        <v>25.077217791028001</v>
      </c>
      <c r="H19">
        <v>19.899312097025099</v>
      </c>
      <c r="I19">
        <v>23.194153364081899</v>
      </c>
      <c r="J19">
        <v>20.800183940259899</v>
      </c>
      <c r="K19">
        <v>48.031743201982003</v>
      </c>
    </row>
    <row r="20" spans="1:11" ht="15.6" x14ac:dyDescent="0.3">
      <c r="A20" s="4" t="s">
        <v>34</v>
      </c>
      <c r="B20" s="2" t="s">
        <v>35</v>
      </c>
      <c r="C20" s="2">
        <f t="shared" si="0"/>
        <v>164.741175466253</v>
      </c>
      <c r="D20" s="2">
        <f t="shared" si="1"/>
        <v>76.386372945581542</v>
      </c>
      <c r="E20">
        <v>100.47938338288201</v>
      </c>
      <c r="F20">
        <v>154.26033176737201</v>
      </c>
      <c r="G20">
        <v>153.16918752431599</v>
      </c>
      <c r="H20">
        <v>106.27435912419701</v>
      </c>
      <c r="I20">
        <v>179.332044895297</v>
      </c>
      <c r="J20">
        <v>133.58191155713499</v>
      </c>
      <c r="K20">
        <v>326.09101001257199</v>
      </c>
    </row>
    <row r="21" spans="1:11" ht="15.6" x14ac:dyDescent="0.3">
      <c r="A21" s="4" t="s">
        <v>36</v>
      </c>
      <c r="B21" s="2" t="s">
        <v>37</v>
      </c>
      <c r="C21" s="2">
        <f t="shared" si="0"/>
        <v>23.582015153615419</v>
      </c>
      <c r="D21" s="2">
        <f t="shared" si="1"/>
        <v>7.9531079059359611</v>
      </c>
      <c r="E21">
        <v>22.076564220648201</v>
      </c>
      <c r="F21">
        <v>19.717226210257699</v>
      </c>
      <c r="G21">
        <v>20.693558911473598</v>
      </c>
      <c r="H21">
        <v>18.746450088335301</v>
      </c>
      <c r="I21">
        <v>20.3853020737496</v>
      </c>
      <c r="J21">
        <v>22.0407636344273</v>
      </c>
      <c r="K21">
        <v>41.414240936416199</v>
      </c>
    </row>
    <row r="22" spans="1:11" ht="15.6" x14ac:dyDescent="0.3">
      <c r="A22" s="4" t="s">
        <v>38</v>
      </c>
      <c r="B22" s="2" t="s">
        <v>39</v>
      </c>
      <c r="C22" s="2">
        <f t="shared" si="0"/>
        <v>9.3244376733654697</v>
      </c>
      <c r="D22" s="2">
        <f t="shared" si="1"/>
        <v>0.54658425858735527</v>
      </c>
      <c r="E22">
        <v>9.5780635162912393</v>
      </c>
      <c r="F22">
        <v>9.5073508703959195</v>
      </c>
      <c r="G22">
        <v>9.3143491015474602</v>
      </c>
      <c r="H22">
        <v>9.8539750956369403</v>
      </c>
      <c r="I22">
        <v>9.3998237932939297</v>
      </c>
      <c r="J22">
        <v>9.4708238899852102</v>
      </c>
      <c r="K22">
        <v>8.1466774464075904</v>
      </c>
    </row>
    <row r="23" spans="1:11" ht="15.6" x14ac:dyDescent="0.3">
      <c r="A23" s="4" t="s">
        <v>40</v>
      </c>
      <c r="B23" s="2" t="s">
        <v>41</v>
      </c>
      <c r="C23" s="2">
        <f t="shared" si="0"/>
        <v>10.552138770056199</v>
      </c>
      <c r="D23" s="2">
        <f t="shared" si="1"/>
        <v>0.60721100824521279</v>
      </c>
      <c r="E23">
        <v>10.2828947593918</v>
      </c>
      <c r="F23">
        <v>10.234919487312</v>
      </c>
      <c r="G23">
        <v>10.773553265763899</v>
      </c>
      <c r="H23">
        <v>10.2530483978109</v>
      </c>
      <c r="I23">
        <v>10.0801214797947</v>
      </c>
      <c r="J23">
        <v>10.4017445450302</v>
      </c>
      <c r="K23">
        <v>11.8386894552899</v>
      </c>
    </row>
    <row r="24" spans="1:11" ht="15.6" x14ac:dyDescent="0.3">
      <c r="A24" s="4" t="s">
        <v>42</v>
      </c>
      <c r="B24" s="2" t="s">
        <v>43</v>
      </c>
      <c r="C24" s="2">
        <f t="shared" si="0"/>
        <v>4.8888699993852853</v>
      </c>
      <c r="D24" s="2">
        <f t="shared" si="1"/>
        <v>1.2538065369643345</v>
      </c>
      <c r="E24">
        <v>4.4280828241252603</v>
      </c>
      <c r="F24">
        <v>4.2085950029823902</v>
      </c>
      <c r="G24">
        <v>4.57389269814706</v>
      </c>
      <c r="H24">
        <v>4.5526295780709596</v>
      </c>
      <c r="I24">
        <v>4.2990381745556796</v>
      </c>
      <c r="J24">
        <v>4.4429029394923498</v>
      </c>
      <c r="K24">
        <v>7.7169487783233004</v>
      </c>
    </row>
    <row r="25" spans="1:11" ht="15.6" x14ac:dyDescent="0.3">
      <c r="A25" s="4" t="s">
        <v>44</v>
      </c>
      <c r="B25" s="2" t="s">
        <v>45</v>
      </c>
      <c r="C25" s="2">
        <f t="shared" si="0"/>
        <v>29.447740877836939</v>
      </c>
      <c r="D25" s="2">
        <f t="shared" si="1"/>
        <v>7.4539648126403915</v>
      </c>
      <c r="E25">
        <v>42.3869142947188</v>
      </c>
      <c r="F25">
        <v>30.0068393248437</v>
      </c>
      <c r="G25">
        <v>31.5732078797894</v>
      </c>
      <c r="H25">
        <v>27.756723007989901</v>
      </c>
      <c r="I25">
        <v>26.783236677668398</v>
      </c>
      <c r="J25">
        <v>30.434495711361201</v>
      </c>
      <c r="K25">
        <v>17.192769248487199</v>
      </c>
    </row>
    <row r="26" spans="1:11" ht="15.6" x14ac:dyDescent="0.3">
      <c r="A26" s="4" t="s">
        <v>46</v>
      </c>
      <c r="B26" s="2" t="s">
        <v>47</v>
      </c>
      <c r="C26" s="2">
        <f t="shared" si="0"/>
        <v>1.956656984201939</v>
      </c>
      <c r="D26" s="2">
        <f t="shared" si="1"/>
        <v>0.69493321691968779</v>
      </c>
      <c r="E26">
        <v>0.81109601230610295</v>
      </c>
      <c r="F26">
        <v>2.1657692457108602</v>
      </c>
      <c r="G26">
        <v>2.3975353331147899</v>
      </c>
      <c r="H26">
        <v>2.66467846945622</v>
      </c>
      <c r="I26">
        <v>2.62835345345662</v>
      </c>
      <c r="J26">
        <v>1.4706946609374001</v>
      </c>
      <c r="K26">
        <v>1.5584717144315801</v>
      </c>
    </row>
    <row r="27" spans="1:11" ht="15.6" x14ac:dyDescent="0.3">
      <c r="A27" s="4" t="s">
        <v>48</v>
      </c>
      <c r="B27" s="2" t="s">
        <v>49</v>
      </c>
      <c r="C27" s="2">
        <f t="shared" si="0"/>
        <v>13.67490358388326</v>
      </c>
      <c r="D27" s="2">
        <f t="shared" si="1"/>
        <v>5.0134026861707817</v>
      </c>
      <c r="E27">
        <v>8.7610539210503209</v>
      </c>
      <c r="F27">
        <v>10.9908806174791</v>
      </c>
      <c r="G27">
        <v>24.1757496653881</v>
      </c>
      <c r="H27">
        <v>11.4697450519556</v>
      </c>
      <c r="I27">
        <v>12.2393327420617</v>
      </c>
      <c r="J27">
        <v>13.0458228658701</v>
      </c>
      <c r="K27">
        <v>15.0417402233779</v>
      </c>
    </row>
    <row r="28" spans="1:11" ht="15.6" x14ac:dyDescent="0.3">
      <c r="A28" s="4" t="s">
        <v>50</v>
      </c>
      <c r="B28" s="2" t="s">
        <v>51</v>
      </c>
      <c r="C28" s="2">
        <f t="shared" si="0"/>
        <v>1.2776314610666988</v>
      </c>
      <c r="D28" s="2">
        <f t="shared" si="1"/>
        <v>0.41426579689717047</v>
      </c>
      <c r="E28">
        <v>0.83262171031029197</v>
      </c>
      <c r="F28">
        <v>1.5722092797929501</v>
      </c>
      <c r="G28">
        <v>1.0741579488903701</v>
      </c>
      <c r="H28">
        <v>1.07828143439141</v>
      </c>
      <c r="I28">
        <v>1.2399975980684901</v>
      </c>
      <c r="J28">
        <v>2.0669150794553102</v>
      </c>
      <c r="K28">
        <v>1.0792371765580699</v>
      </c>
    </row>
    <row r="29" spans="1:11" ht="15.6" x14ac:dyDescent="0.3">
      <c r="A29" s="4" t="s">
        <v>52</v>
      </c>
      <c r="B29" s="2" t="s">
        <v>53</v>
      </c>
      <c r="C29" s="2">
        <f t="shared" si="0"/>
        <v>0.84340186563356545</v>
      </c>
      <c r="D29" s="2">
        <f t="shared" si="1"/>
        <v>0.24780785397758517</v>
      </c>
      <c r="E29">
        <v>0.80354476056269997</v>
      </c>
      <c r="F29">
        <v>0.63983195986602603</v>
      </c>
      <c r="G29">
        <v>0.97578428764754199</v>
      </c>
      <c r="H29">
        <v>0.645428214989617</v>
      </c>
      <c r="I29">
        <v>0.55197922161834301</v>
      </c>
      <c r="J29">
        <v>1.1017138185733499</v>
      </c>
      <c r="K29">
        <v>1.18553079617738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3B0B-DF00-4DE5-9D26-EA014954E2EE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58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38.01144595128568</v>
      </c>
      <c r="D3" s="7">
        <f>STDEV(E3:N3)</f>
        <v>3.2380609575432188E-3</v>
      </c>
      <c r="E3">
        <v>38.016503898549303</v>
      </c>
      <c r="F3">
        <v>38.0141233498803</v>
      </c>
      <c r="G3">
        <v>38.007951330128897</v>
      </c>
      <c r="H3">
        <v>38.009119785951803</v>
      </c>
      <c r="I3">
        <v>38.010818602724903</v>
      </c>
      <c r="J3">
        <v>38.0101587404789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187.70081028714014</v>
      </c>
      <c r="D4" s="2">
        <f t="shared" ref="D4:D29" si="1">STDEV(E4:N4)</f>
        <v>0.31487196757078884</v>
      </c>
      <c r="E4">
        <v>187.39126918935199</v>
      </c>
      <c r="F4">
        <v>187.993719403857</v>
      </c>
      <c r="G4">
        <v>187.49587008007799</v>
      </c>
      <c r="H4">
        <v>187.79187016939699</v>
      </c>
      <c r="I4">
        <v>188.12334869286599</v>
      </c>
      <c r="J4">
        <v>187.40878418729099</v>
      </c>
    </row>
    <row r="5" spans="1:14" ht="15.6" x14ac:dyDescent="0.3">
      <c r="A5" s="2" t="s">
        <v>6</v>
      </c>
      <c r="B5" s="2" t="s">
        <v>7</v>
      </c>
      <c r="C5" s="2">
        <f t="shared" si="0"/>
        <v>1120.1338147445433</v>
      </c>
      <c r="D5" s="2">
        <f t="shared" si="1"/>
        <v>35.909008645102645</v>
      </c>
      <c r="E5">
        <v>1097.9935330773999</v>
      </c>
      <c r="F5">
        <v>1138.47861889809</v>
      </c>
      <c r="G5">
        <v>1156.50114926933</v>
      </c>
      <c r="H5">
        <v>1075.8888175757099</v>
      </c>
      <c r="I5">
        <v>1092.26410423532</v>
      </c>
      <c r="J5">
        <v>1159.6766654114101</v>
      </c>
    </row>
    <row r="6" spans="1:14" ht="15.6" x14ac:dyDescent="0.3">
      <c r="A6" s="2" t="s">
        <v>8</v>
      </c>
      <c r="B6" s="2" t="s">
        <v>9</v>
      </c>
      <c r="C6" s="2">
        <f t="shared" si="0"/>
        <v>125.46974848129985</v>
      </c>
      <c r="D6" s="2">
        <f t="shared" si="1"/>
        <v>0.81061366209026364</v>
      </c>
      <c r="E6">
        <v>125.634819009183</v>
      </c>
      <c r="F6">
        <v>125.785530004023</v>
      </c>
      <c r="G6">
        <v>124.816465940114</v>
      </c>
      <c r="H6">
        <v>124.305738271626</v>
      </c>
      <c r="I6">
        <v>126.629787688872</v>
      </c>
      <c r="J6">
        <v>125.646149973981</v>
      </c>
    </row>
    <row r="7" spans="1:14" ht="15.6" x14ac:dyDescent="0.3">
      <c r="A7" s="3" t="s">
        <v>10</v>
      </c>
      <c r="B7" s="2" t="s">
        <v>11</v>
      </c>
      <c r="C7" s="2">
        <f t="shared" si="0"/>
        <v>294.26144140107198</v>
      </c>
      <c r="D7" s="2">
        <f t="shared" si="1"/>
        <v>5.5036015978672186</v>
      </c>
      <c r="E7">
        <v>293.09511154996898</v>
      </c>
      <c r="F7">
        <v>290.333176000035</v>
      </c>
      <c r="G7">
        <v>291.98638572635701</v>
      </c>
      <c r="H7">
        <v>304.16167701399797</v>
      </c>
      <c r="I7">
        <v>289.23688813223703</v>
      </c>
      <c r="J7">
        <v>296.75540998383599</v>
      </c>
    </row>
    <row r="8" spans="1:14" ht="15.6" x14ac:dyDescent="0.3">
      <c r="A8" s="4" t="s">
        <v>12</v>
      </c>
      <c r="B8" s="2" t="s">
        <v>13</v>
      </c>
      <c r="C8" s="2">
        <f t="shared" si="0"/>
        <v>46.223256328308935</v>
      </c>
      <c r="D8" s="2">
        <f t="shared" si="1"/>
        <v>1.0905841699703973</v>
      </c>
      <c r="E8">
        <v>46.880895066281298</v>
      </c>
      <c r="F8">
        <v>44.8306540265419</v>
      </c>
      <c r="G8">
        <v>46.876863079709103</v>
      </c>
      <c r="H8">
        <v>46.954315509421797</v>
      </c>
      <c r="I8">
        <v>44.8024276390125</v>
      </c>
      <c r="J8">
        <v>46.994382648886997</v>
      </c>
    </row>
    <row r="9" spans="1:14" ht="15.6" x14ac:dyDescent="0.3">
      <c r="A9" s="5" t="s">
        <v>14</v>
      </c>
      <c r="B9" s="2" t="s">
        <v>15</v>
      </c>
      <c r="C9" s="2">
        <f t="shared" si="0"/>
        <v>150.96364148247417</v>
      </c>
      <c r="D9" s="2">
        <f t="shared" si="1"/>
        <v>2.9254650824307871</v>
      </c>
      <c r="E9">
        <v>156.84263817851701</v>
      </c>
      <c r="F9">
        <v>149.38758951774099</v>
      </c>
      <c r="G9">
        <v>150.511751160686</v>
      </c>
      <c r="H9">
        <v>150.24285167899899</v>
      </c>
      <c r="I9">
        <v>149.151358679417</v>
      </c>
      <c r="J9">
        <v>149.64565967948499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76.981099588124167</v>
      </c>
      <c r="D11" s="2">
        <f t="shared" si="1"/>
        <v>4.1713457295343286</v>
      </c>
      <c r="E11">
        <v>80.966881474586202</v>
      </c>
      <c r="F11">
        <v>82.815382802581397</v>
      </c>
      <c r="G11">
        <v>77.214337986762501</v>
      </c>
      <c r="H11">
        <v>74.496104254144697</v>
      </c>
      <c r="I11">
        <v>74.247198307877795</v>
      </c>
      <c r="J11">
        <v>72.146692702792393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1416.8873042256084</v>
      </c>
      <c r="D13" s="2">
        <f t="shared" si="1"/>
        <v>34.6616404413693</v>
      </c>
      <c r="E13">
        <v>1402.1510195856699</v>
      </c>
      <c r="F13">
        <v>1431.76240182584</v>
      </c>
      <c r="G13">
        <v>1411.79654609257</v>
      </c>
      <c r="H13">
        <v>1357.8079882965201</v>
      </c>
      <c r="I13">
        <v>1447.7989898810599</v>
      </c>
      <c r="J13">
        <v>1450.00687967199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60.614804432495156</v>
      </c>
      <c r="D16" s="2">
        <f t="shared" si="1"/>
        <v>3.3251384193115943</v>
      </c>
      <c r="E16">
        <v>60.7387657188183</v>
      </c>
      <c r="F16">
        <v>56.749715157082797</v>
      </c>
      <c r="G16">
        <v>66.064668227575197</v>
      </c>
      <c r="H16">
        <v>58.269883314656603</v>
      </c>
      <c r="I16">
        <v>59.363437034581899</v>
      </c>
      <c r="J16">
        <v>62.502357142256102</v>
      </c>
    </row>
    <row r="17" spans="1:10" ht="15.6" x14ac:dyDescent="0.3">
      <c r="A17" s="4" t="s">
        <v>28</v>
      </c>
      <c r="B17" s="2" t="s">
        <v>29</v>
      </c>
      <c r="C17" s="2">
        <f t="shared" si="0"/>
        <v>73.424288865419413</v>
      </c>
      <c r="D17" s="2">
        <f t="shared" si="1"/>
        <v>2.2010051066855763</v>
      </c>
      <c r="E17">
        <v>71.992267072497995</v>
      </c>
      <c r="F17">
        <v>74.811015299774496</v>
      </c>
      <c r="G17">
        <v>75.839173988365701</v>
      </c>
      <c r="H17">
        <v>69.976028069744402</v>
      </c>
      <c r="I17">
        <v>72.977601432488996</v>
      </c>
      <c r="J17">
        <v>74.949647329644904</v>
      </c>
    </row>
    <row r="18" spans="1:10" ht="15.6" x14ac:dyDescent="0.3">
      <c r="A18" s="4" t="s">
        <v>30</v>
      </c>
      <c r="B18" s="2" t="s">
        <v>31</v>
      </c>
      <c r="C18" s="2">
        <f t="shared" si="0"/>
        <v>15.789816360111281</v>
      </c>
      <c r="D18" s="2">
        <f t="shared" si="1"/>
        <v>1.1908069261452046</v>
      </c>
      <c r="E18">
        <v>14.757083551052499</v>
      </c>
      <c r="F18">
        <v>14.983588439906599</v>
      </c>
      <c r="G18">
        <v>17.638192198211801</v>
      </c>
      <c r="H18">
        <v>16.721286629322599</v>
      </c>
      <c r="I18">
        <v>14.7506899215646</v>
      </c>
      <c r="J18">
        <v>15.8880574206096</v>
      </c>
    </row>
    <row r="19" spans="1:10" ht="15.6" x14ac:dyDescent="0.3">
      <c r="A19" s="4" t="s">
        <v>32</v>
      </c>
      <c r="B19" s="2" t="s">
        <v>33</v>
      </c>
      <c r="C19" s="2">
        <f t="shared" si="0"/>
        <v>21.635494710135635</v>
      </c>
      <c r="D19" s="2">
        <f t="shared" si="1"/>
        <v>1.2128651019526402</v>
      </c>
      <c r="E19">
        <v>21.430988728108399</v>
      </c>
      <c r="F19">
        <v>21.9119720953402</v>
      </c>
      <c r="G19">
        <v>23.484748591516599</v>
      </c>
      <c r="H19">
        <v>21.7235117676233</v>
      </c>
      <c r="I19">
        <v>21.577164197872399</v>
      </c>
      <c r="J19">
        <v>19.684582880352899</v>
      </c>
    </row>
    <row r="20" spans="1:10" ht="15.6" x14ac:dyDescent="0.3">
      <c r="A20" s="4" t="s">
        <v>34</v>
      </c>
      <c r="B20" s="2" t="s">
        <v>35</v>
      </c>
      <c r="C20" s="2">
        <f t="shared" si="0"/>
        <v>157.43072563976384</v>
      </c>
      <c r="D20" s="2">
        <f t="shared" si="1"/>
        <v>21.700799938125868</v>
      </c>
      <c r="E20">
        <v>135.36625520189401</v>
      </c>
      <c r="F20">
        <v>154.526954737913</v>
      </c>
      <c r="G20">
        <v>144.35048507777699</v>
      </c>
      <c r="H20">
        <v>193.174344925149</v>
      </c>
      <c r="I20">
        <v>172.865937489554</v>
      </c>
      <c r="J20">
        <v>144.30037640629601</v>
      </c>
    </row>
    <row r="21" spans="1:10" ht="15.6" x14ac:dyDescent="0.3">
      <c r="A21" s="4" t="s">
        <v>36</v>
      </c>
      <c r="B21" s="2" t="s">
        <v>37</v>
      </c>
      <c r="C21" s="2">
        <f t="shared" si="0"/>
        <v>19.348423896465267</v>
      </c>
      <c r="D21" s="2">
        <f t="shared" si="1"/>
        <v>0.76904411512041781</v>
      </c>
      <c r="E21">
        <v>18.902293609244001</v>
      </c>
      <c r="F21">
        <v>19.7417676359373</v>
      </c>
      <c r="G21">
        <v>20.586493180470899</v>
      </c>
      <c r="H21">
        <v>18.6761156444541</v>
      </c>
      <c r="I21">
        <v>19.585397582879501</v>
      </c>
      <c r="J21">
        <v>18.598475725805802</v>
      </c>
    </row>
    <row r="22" spans="1:10" ht="15.6" x14ac:dyDescent="0.3">
      <c r="A22" s="4" t="s">
        <v>38</v>
      </c>
      <c r="B22" s="2" t="s">
        <v>39</v>
      </c>
      <c r="C22" s="2">
        <f t="shared" si="0"/>
        <v>8.9051283880692118</v>
      </c>
      <c r="D22" s="2">
        <f t="shared" si="1"/>
        <v>0.14473792507261435</v>
      </c>
      <c r="E22">
        <v>8.97755680284261</v>
      </c>
      <c r="F22">
        <v>8.8146027976194006</v>
      </c>
      <c r="G22">
        <v>8.6751411323799594</v>
      </c>
      <c r="H22">
        <v>8.9936048517944194</v>
      </c>
      <c r="I22">
        <v>8.8904733784086591</v>
      </c>
      <c r="J22">
        <v>9.0793913653702205</v>
      </c>
    </row>
    <row r="23" spans="1:10" ht="15.6" x14ac:dyDescent="0.3">
      <c r="A23" s="4" t="s">
        <v>40</v>
      </c>
      <c r="B23" s="2" t="s">
        <v>41</v>
      </c>
      <c r="C23" s="2">
        <f t="shared" si="0"/>
        <v>9.9586245359651642</v>
      </c>
      <c r="D23" s="2">
        <f t="shared" si="1"/>
        <v>0.63048917803252524</v>
      </c>
      <c r="E23">
        <v>9.8709904086161799</v>
      </c>
      <c r="F23">
        <v>10.9464547876032</v>
      </c>
      <c r="G23">
        <v>9.5340164013937603</v>
      </c>
      <c r="H23">
        <v>9.2084307449642502</v>
      </c>
      <c r="I23">
        <v>10.430073891550901</v>
      </c>
      <c r="J23">
        <v>9.7617809816626995</v>
      </c>
    </row>
    <row r="24" spans="1:10" ht="15.6" x14ac:dyDescent="0.3">
      <c r="A24" s="4" t="s">
        <v>42</v>
      </c>
      <c r="B24" s="2" t="s">
        <v>43</v>
      </c>
      <c r="C24" s="2">
        <f t="shared" si="0"/>
        <v>4.1806548620015116</v>
      </c>
      <c r="D24" s="2">
        <f t="shared" si="1"/>
        <v>0.29955286412112719</v>
      </c>
      <c r="E24">
        <v>3.7461036098346301</v>
      </c>
      <c r="F24">
        <v>4.0226147764238602</v>
      </c>
      <c r="G24">
        <v>4.6231629130050802</v>
      </c>
      <c r="H24">
        <v>4.3328283008773703</v>
      </c>
      <c r="I24">
        <v>4.09051484349511</v>
      </c>
      <c r="J24">
        <v>4.2687047283730202</v>
      </c>
    </row>
    <row r="25" spans="1:10" ht="15.6" x14ac:dyDescent="0.3">
      <c r="A25" s="4" t="s">
        <v>44</v>
      </c>
      <c r="B25" s="2" t="s">
        <v>45</v>
      </c>
      <c r="C25" s="2">
        <f t="shared" si="0"/>
        <v>26.753756675252649</v>
      </c>
      <c r="D25" s="2">
        <f t="shared" si="1"/>
        <v>4.3987049333910884</v>
      </c>
      <c r="E25">
        <v>31.651480873960999</v>
      </c>
      <c r="F25">
        <v>27.3545393611995</v>
      </c>
      <c r="G25">
        <v>19.432776182688801</v>
      </c>
      <c r="H25">
        <v>29.5526251365817</v>
      </c>
      <c r="I25">
        <v>23.9756586173324</v>
      </c>
      <c r="J25">
        <v>28.555459879752501</v>
      </c>
    </row>
    <row r="26" spans="1:10" ht="15.6" x14ac:dyDescent="0.3">
      <c r="A26" s="4" t="s">
        <v>46</v>
      </c>
      <c r="B26" s="2" t="s">
        <v>47</v>
      </c>
      <c r="C26" s="2">
        <f t="shared" si="0"/>
        <v>1.6982958970782767</v>
      </c>
      <c r="D26" s="2">
        <f t="shared" si="1"/>
        <v>0.44370697615639226</v>
      </c>
      <c r="E26">
        <v>1.4115853949281001</v>
      </c>
      <c r="F26">
        <v>1.4483999094198401</v>
      </c>
      <c r="G26">
        <v>1.9492206875047</v>
      </c>
      <c r="H26">
        <v>1.1089980328281801</v>
      </c>
      <c r="I26">
        <v>2.2885905301114402</v>
      </c>
      <c r="J26">
        <v>1.9829808276773999</v>
      </c>
    </row>
    <row r="27" spans="1:10" ht="15.6" x14ac:dyDescent="0.3">
      <c r="A27" s="4" t="s">
        <v>48</v>
      </c>
      <c r="B27" s="2" t="s">
        <v>49</v>
      </c>
      <c r="C27" s="2">
        <f t="shared" si="0"/>
        <v>18.02502606319797</v>
      </c>
      <c r="D27" s="2">
        <f t="shared" si="1"/>
        <v>7.9213297197917329</v>
      </c>
      <c r="E27">
        <v>7.8451220563167299</v>
      </c>
      <c r="F27">
        <v>12.3783652336681</v>
      </c>
      <c r="G27">
        <v>29.607586487623099</v>
      </c>
      <c r="H27">
        <v>17.950708968472899</v>
      </c>
      <c r="I27">
        <v>24.3517352086856</v>
      </c>
      <c r="J27">
        <v>16.016638424421402</v>
      </c>
    </row>
    <row r="28" spans="1:10" ht="15.6" x14ac:dyDescent="0.3">
      <c r="A28" s="4" t="s">
        <v>50</v>
      </c>
      <c r="B28" s="2" t="s">
        <v>51</v>
      </c>
      <c r="C28" s="2">
        <f t="shared" si="0"/>
        <v>1.39100484815602</v>
      </c>
      <c r="D28" s="2">
        <f t="shared" si="1"/>
        <v>0.27038451573038219</v>
      </c>
      <c r="E28">
        <v>1.11854465197046</v>
      </c>
      <c r="F28">
        <v>1.7333136039258099</v>
      </c>
      <c r="G28">
        <v>1.6702260703137899</v>
      </c>
      <c r="H28">
        <v>1.16743441386569</v>
      </c>
      <c r="I28">
        <v>1.46664920583001</v>
      </c>
      <c r="J28">
        <v>1.1898611430303601</v>
      </c>
    </row>
    <row r="29" spans="1:10" ht="15.6" x14ac:dyDescent="0.3">
      <c r="A29" s="4" t="s">
        <v>52</v>
      </c>
      <c r="B29" s="2" t="s">
        <v>53</v>
      </c>
      <c r="C29" s="2">
        <f t="shared" si="0"/>
        <v>0.78902927712981175</v>
      </c>
      <c r="D29" s="2">
        <f t="shared" si="1"/>
        <v>0.12093087737169998</v>
      </c>
      <c r="E29">
        <v>0.56308779147241295</v>
      </c>
      <c r="F29">
        <v>0.83029319876604102</v>
      </c>
      <c r="G29">
        <v>0.91376398222961197</v>
      </c>
      <c r="H29">
        <v>0.81769447296914699</v>
      </c>
      <c r="I29">
        <v>0.76283789753824405</v>
      </c>
      <c r="J29">
        <v>0.84649831980341395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8F8C-166F-4FC5-9AA3-626358A096A0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59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39.536487798432269</v>
      </c>
      <c r="D3" s="7">
        <f>STDEV(E3:N3)</f>
        <v>2.2512170452008208E-3</v>
      </c>
      <c r="E3">
        <v>39.536936540633</v>
      </c>
      <c r="F3">
        <v>39.534645596641901</v>
      </c>
      <c r="G3">
        <v>39.533762319376997</v>
      </c>
      <c r="H3">
        <v>39.538636674045797</v>
      </c>
      <c r="I3">
        <v>39.535503269430102</v>
      </c>
      <c r="J3">
        <v>39.539442390465801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183.50754718206417</v>
      </c>
      <c r="D4" s="2">
        <f t="shared" ref="D4:D29" si="1">STDEV(E4:N4)</f>
        <v>0.30132180801947511</v>
      </c>
      <c r="E4">
        <v>182.951369816023</v>
      </c>
      <c r="F4">
        <v>183.44585700393199</v>
      </c>
      <c r="G4">
        <v>183.80194293717901</v>
      </c>
      <c r="H4">
        <v>183.581085484059</v>
      </c>
      <c r="I4">
        <v>183.53890542465101</v>
      </c>
      <c r="J4">
        <v>183.726122426541</v>
      </c>
    </row>
    <row r="5" spans="1:14" ht="15.6" x14ac:dyDescent="0.3">
      <c r="A5" s="2" t="s">
        <v>6</v>
      </c>
      <c r="B5" s="2" t="s">
        <v>7</v>
      </c>
      <c r="C5" s="2">
        <f t="shared" si="0"/>
        <v>1274.1819418940302</v>
      </c>
      <c r="D5" s="2">
        <f t="shared" si="1"/>
        <v>35.414063523945487</v>
      </c>
      <c r="E5">
        <v>1249.4708226218499</v>
      </c>
      <c r="F5">
        <v>1242.1034561586</v>
      </c>
      <c r="G5">
        <v>1281.64517862146</v>
      </c>
      <c r="H5">
        <v>1335.0884050033301</v>
      </c>
      <c r="I5">
        <v>1248.40734589102</v>
      </c>
      <c r="J5">
        <v>1288.37644306792</v>
      </c>
    </row>
    <row r="6" spans="1:14" ht="15.6" x14ac:dyDescent="0.3">
      <c r="A6" s="2" t="s">
        <v>8</v>
      </c>
      <c r="B6" s="2" t="s">
        <v>9</v>
      </c>
      <c r="C6" s="2">
        <f t="shared" si="0"/>
        <v>126.49048612637351</v>
      </c>
      <c r="D6" s="2">
        <f t="shared" si="1"/>
        <v>0.59680850610790948</v>
      </c>
      <c r="E6">
        <v>126.514443473642</v>
      </c>
      <c r="F6">
        <v>126.461854497117</v>
      </c>
      <c r="G6">
        <v>127.00675890034</v>
      </c>
      <c r="H6">
        <v>125.90627626848099</v>
      </c>
      <c r="I6">
        <v>127.291328695198</v>
      </c>
      <c r="J6">
        <v>125.762254923463</v>
      </c>
    </row>
    <row r="7" spans="1:14" ht="15.6" x14ac:dyDescent="0.3">
      <c r="A7" s="3" t="s">
        <v>10</v>
      </c>
      <c r="B7" s="2" t="s">
        <v>11</v>
      </c>
      <c r="C7" s="2">
        <f t="shared" si="0"/>
        <v>339.88586998593036</v>
      </c>
      <c r="D7" s="2">
        <f t="shared" si="1"/>
        <v>6.0169484517655469</v>
      </c>
      <c r="E7">
        <v>335.19411707046601</v>
      </c>
      <c r="F7">
        <v>348.975237708333</v>
      </c>
      <c r="G7">
        <v>343.60281038154801</v>
      </c>
      <c r="H7">
        <v>342.37267049363697</v>
      </c>
      <c r="I7">
        <v>334.89744061016398</v>
      </c>
      <c r="J7">
        <v>334.27294365143399</v>
      </c>
    </row>
    <row r="8" spans="1:14" ht="15.6" x14ac:dyDescent="0.3">
      <c r="A8" s="4" t="s">
        <v>12</v>
      </c>
      <c r="B8" s="2" t="s">
        <v>13</v>
      </c>
      <c r="C8" s="2">
        <f t="shared" si="0"/>
        <v>50.27884100402202</v>
      </c>
      <c r="D8" s="2">
        <f t="shared" si="1"/>
        <v>1.4740240396340354</v>
      </c>
      <c r="E8">
        <v>52.7727108639207</v>
      </c>
      <c r="F8">
        <v>48.537981442537301</v>
      </c>
      <c r="G8">
        <v>49.263013997576898</v>
      </c>
      <c r="H8">
        <v>50.015240123966599</v>
      </c>
      <c r="I8">
        <v>50.109725968824598</v>
      </c>
      <c r="J8">
        <v>50.974373627306001</v>
      </c>
    </row>
    <row r="9" spans="1:14" ht="15.6" x14ac:dyDescent="0.3">
      <c r="A9" s="5" t="s">
        <v>14</v>
      </c>
      <c r="B9" s="2" t="s">
        <v>15</v>
      </c>
      <c r="C9" s="2">
        <f t="shared" si="0"/>
        <v>165.94833044177633</v>
      </c>
      <c r="D9" s="2">
        <f t="shared" si="1"/>
        <v>1.4821520410757645</v>
      </c>
      <c r="E9">
        <v>167.37572308230699</v>
      </c>
      <c r="F9">
        <v>165.382407670693</v>
      </c>
      <c r="G9">
        <v>163.25813489250501</v>
      </c>
      <c r="H9">
        <v>166.362596360016</v>
      </c>
      <c r="I9">
        <v>166.326137738075</v>
      </c>
      <c r="J9">
        <v>166.984982907062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81.880361761226013</v>
      </c>
      <c r="D11" s="2">
        <f t="shared" si="1"/>
        <v>3.1932893462042702</v>
      </c>
      <c r="E11">
        <v>84.446937670548394</v>
      </c>
      <c r="F11">
        <v>86.279902599218204</v>
      </c>
      <c r="G11">
        <v>78.991628139382698</v>
      </c>
      <c r="H11">
        <v>77.876574066207496</v>
      </c>
      <c r="I11">
        <v>82.419934920954304</v>
      </c>
      <c r="J11">
        <v>81.267193171044994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1619.4190939876898</v>
      </c>
      <c r="D13" s="2">
        <f t="shared" si="1"/>
        <v>22.712829341467458</v>
      </c>
      <c r="E13">
        <v>1635.2355586910901</v>
      </c>
      <c r="F13">
        <v>1646.8307651166399</v>
      </c>
      <c r="G13">
        <v>1591.0663589962901</v>
      </c>
      <c r="H13">
        <v>1599.1950683735199</v>
      </c>
      <c r="I13">
        <v>1635.3336882191099</v>
      </c>
      <c r="J13">
        <v>1608.8531245294901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55.613219611736469</v>
      </c>
      <c r="D16" s="2">
        <f t="shared" si="1"/>
        <v>5.672324630760694</v>
      </c>
      <c r="E16">
        <v>55.675796040820998</v>
      </c>
      <c r="F16">
        <v>60.922705660341101</v>
      </c>
      <c r="G16">
        <v>55.737604126986298</v>
      </c>
      <c r="H16">
        <v>49.880217813059097</v>
      </c>
      <c r="I16">
        <v>62.794464360365403</v>
      </c>
      <c r="J16">
        <v>48.668529668845899</v>
      </c>
    </row>
    <row r="17" spans="1:10" ht="15.6" x14ac:dyDescent="0.3">
      <c r="A17" s="4" t="s">
        <v>28</v>
      </c>
      <c r="B17" s="2" t="s">
        <v>29</v>
      </c>
      <c r="C17" s="2">
        <f t="shared" si="0"/>
        <v>82.470459032482765</v>
      </c>
      <c r="D17" s="2">
        <f t="shared" si="1"/>
        <v>3.6773486366446582</v>
      </c>
      <c r="E17">
        <v>88.066243963325107</v>
      </c>
      <c r="F17">
        <v>78.516890897196305</v>
      </c>
      <c r="G17">
        <v>81.2558031922608</v>
      </c>
      <c r="H17">
        <v>85.019857143696797</v>
      </c>
      <c r="I17">
        <v>78.949125249272399</v>
      </c>
      <c r="J17">
        <v>83.014833749145197</v>
      </c>
    </row>
    <row r="18" spans="1:10" ht="15.6" x14ac:dyDescent="0.3">
      <c r="A18" s="4" t="s">
        <v>30</v>
      </c>
      <c r="B18" s="2" t="s">
        <v>31</v>
      </c>
      <c r="C18" s="2">
        <f t="shared" si="0"/>
        <v>15.347071238198884</v>
      </c>
      <c r="D18" s="2">
        <f t="shared" si="1"/>
        <v>1.3675625490723955</v>
      </c>
      <c r="E18">
        <v>14.178845866372001</v>
      </c>
      <c r="F18">
        <v>14.1099733738683</v>
      </c>
      <c r="G18">
        <v>17.146480410483399</v>
      </c>
      <c r="H18">
        <v>14.1127238331818</v>
      </c>
      <c r="I18">
        <v>16.291767805632901</v>
      </c>
      <c r="J18">
        <v>16.242636139654898</v>
      </c>
    </row>
    <row r="19" spans="1:10" ht="15.6" x14ac:dyDescent="0.3">
      <c r="A19" s="4" t="s">
        <v>32</v>
      </c>
      <c r="B19" s="2" t="s">
        <v>33</v>
      </c>
      <c r="C19" s="2">
        <f t="shared" si="0"/>
        <v>20.393657386349847</v>
      </c>
      <c r="D19" s="2">
        <f t="shared" si="1"/>
        <v>1.8119025055185447</v>
      </c>
      <c r="E19">
        <v>22.874704800948798</v>
      </c>
      <c r="F19">
        <v>18.3383529195997</v>
      </c>
      <c r="G19">
        <v>20.0256172199364</v>
      </c>
      <c r="H19">
        <v>21.144555584448199</v>
      </c>
      <c r="I19">
        <v>21.571896198296901</v>
      </c>
      <c r="J19">
        <v>18.4068175948691</v>
      </c>
    </row>
    <row r="20" spans="1:10" ht="15.6" x14ac:dyDescent="0.3">
      <c r="A20" s="4" t="s">
        <v>34</v>
      </c>
      <c r="B20" s="2" t="s">
        <v>35</v>
      </c>
      <c r="C20" s="2">
        <f t="shared" si="0"/>
        <v>148.942049877822</v>
      </c>
      <c r="D20" s="2">
        <f t="shared" si="1"/>
        <v>28.034384621942568</v>
      </c>
      <c r="E20">
        <v>172.01226793618</v>
      </c>
      <c r="F20">
        <v>163.07044355926899</v>
      </c>
      <c r="G20">
        <v>176.71774319828299</v>
      </c>
      <c r="H20">
        <v>144.36097736896701</v>
      </c>
      <c r="I20">
        <v>135.79888636994099</v>
      </c>
      <c r="J20">
        <v>101.691980834292</v>
      </c>
    </row>
    <row r="21" spans="1:10" ht="15.6" x14ac:dyDescent="0.3">
      <c r="A21" s="4" t="s">
        <v>36</v>
      </c>
      <c r="B21" s="2" t="s">
        <v>37</v>
      </c>
      <c r="C21" s="2">
        <f t="shared" si="0"/>
        <v>18.651511825344283</v>
      </c>
      <c r="D21" s="2">
        <f t="shared" si="1"/>
        <v>1.7260373954331205</v>
      </c>
      <c r="E21">
        <v>18.0767310175465</v>
      </c>
      <c r="F21">
        <v>20.605349944494499</v>
      </c>
      <c r="G21">
        <v>17.561565293345701</v>
      </c>
      <c r="H21">
        <v>18.376607525551002</v>
      </c>
      <c r="I21">
        <v>16.4667363936789</v>
      </c>
      <c r="J21">
        <v>20.822080777449099</v>
      </c>
    </row>
    <row r="22" spans="1:10" ht="15.6" x14ac:dyDescent="0.3">
      <c r="A22" s="4" t="s">
        <v>38</v>
      </c>
      <c r="B22" s="2" t="s">
        <v>39</v>
      </c>
      <c r="C22" s="2">
        <f t="shared" si="0"/>
        <v>8.4852144653028976</v>
      </c>
      <c r="D22" s="2">
        <f t="shared" si="1"/>
        <v>0.11501647375835837</v>
      </c>
      <c r="E22">
        <v>8.4908856055242392</v>
      </c>
      <c r="F22">
        <v>8.3489135441401991</v>
      </c>
      <c r="G22">
        <v>8.5566746347417606</v>
      </c>
      <c r="H22">
        <v>8.5759157491593196</v>
      </c>
      <c r="I22">
        <v>8.5992628066021908</v>
      </c>
      <c r="J22">
        <v>8.3396344516496796</v>
      </c>
    </row>
    <row r="23" spans="1:10" ht="15.6" x14ac:dyDescent="0.3">
      <c r="A23" s="4" t="s">
        <v>40</v>
      </c>
      <c r="B23" s="2" t="s">
        <v>41</v>
      </c>
      <c r="C23" s="2">
        <f t="shared" si="0"/>
        <v>9.1716691035416726</v>
      </c>
      <c r="D23" s="2">
        <f t="shared" si="1"/>
        <v>1.0755835599148433</v>
      </c>
      <c r="E23">
        <v>8.0084734302995901</v>
      </c>
      <c r="F23">
        <v>10.877871477027201</v>
      </c>
      <c r="G23">
        <v>9.0133997528490593</v>
      </c>
      <c r="H23">
        <v>8.1213021978404196</v>
      </c>
      <c r="I23">
        <v>9.79637262864828</v>
      </c>
      <c r="J23">
        <v>9.2125951345854808</v>
      </c>
    </row>
    <row r="24" spans="1:10" ht="15.6" x14ac:dyDescent="0.3">
      <c r="A24" s="4" t="s">
        <v>42</v>
      </c>
      <c r="B24" s="2" t="s">
        <v>43</v>
      </c>
      <c r="C24" s="2">
        <f t="shared" si="0"/>
        <v>3.9502717676712344</v>
      </c>
      <c r="D24" s="2">
        <f t="shared" si="1"/>
        <v>0.17720429052138839</v>
      </c>
      <c r="E24">
        <v>3.90165127311435</v>
      </c>
      <c r="F24">
        <v>3.9645570266414198</v>
      </c>
      <c r="G24">
        <v>4.2969297032797096</v>
      </c>
      <c r="H24">
        <v>3.87273996127053</v>
      </c>
      <c r="I24">
        <v>3.81426859943429</v>
      </c>
      <c r="J24">
        <v>3.8514840422871099</v>
      </c>
    </row>
    <row r="25" spans="1:10" ht="15.6" x14ac:dyDescent="0.3">
      <c r="A25" s="4" t="s">
        <v>44</v>
      </c>
      <c r="B25" s="2" t="s">
        <v>45</v>
      </c>
      <c r="C25" s="2">
        <f t="shared" si="0"/>
        <v>28.000670063148579</v>
      </c>
      <c r="D25" s="2">
        <f t="shared" si="1"/>
        <v>7.6495514941141769</v>
      </c>
      <c r="E25">
        <v>29.098736985200699</v>
      </c>
      <c r="F25">
        <v>20.7954264308297</v>
      </c>
      <c r="G25">
        <v>23.242785994375101</v>
      </c>
      <c r="H25">
        <v>42.167344559172797</v>
      </c>
      <c r="I25">
        <v>24.039619723671802</v>
      </c>
      <c r="J25">
        <v>28.660106685641399</v>
      </c>
    </row>
    <row r="26" spans="1:10" ht="15.6" x14ac:dyDescent="0.3">
      <c r="A26" s="4" t="s">
        <v>46</v>
      </c>
      <c r="B26" s="2" t="s">
        <v>47</v>
      </c>
      <c r="C26" s="2">
        <f t="shared" si="0"/>
        <v>1.9744096747448749</v>
      </c>
      <c r="D26" s="2">
        <f t="shared" si="1"/>
        <v>0.84067005558488017</v>
      </c>
      <c r="E26">
        <v>1.1275546290179499</v>
      </c>
      <c r="F26">
        <v>2.4236842819989701</v>
      </c>
      <c r="G26">
        <v>2.0521177255699898</v>
      </c>
      <c r="H26">
        <v>1.3637799712782299</v>
      </c>
      <c r="I26">
        <v>3.3890803651077799</v>
      </c>
      <c r="J26">
        <v>1.49024107549633</v>
      </c>
    </row>
    <row r="27" spans="1:10" ht="15.6" x14ac:dyDescent="0.3">
      <c r="A27" s="4" t="s">
        <v>48</v>
      </c>
      <c r="B27" s="2" t="s">
        <v>49</v>
      </c>
      <c r="C27" s="2">
        <f t="shared" si="0"/>
        <v>15.657386495495667</v>
      </c>
      <c r="D27" s="2">
        <f t="shared" si="1"/>
        <v>3.3912724715298515</v>
      </c>
      <c r="E27">
        <v>11.0778173258525</v>
      </c>
      <c r="F27">
        <v>20.531867269412</v>
      </c>
      <c r="G27">
        <v>14.4672943806556</v>
      </c>
      <c r="H27">
        <v>18.375862433354602</v>
      </c>
      <c r="I27">
        <v>13.672893380163</v>
      </c>
      <c r="J27">
        <v>15.8185841835363</v>
      </c>
    </row>
    <row r="28" spans="1:10" ht="15.6" x14ac:dyDescent="0.3">
      <c r="A28" s="4" t="s">
        <v>50</v>
      </c>
      <c r="B28" s="2" t="s">
        <v>51</v>
      </c>
      <c r="C28" s="2">
        <f t="shared" si="0"/>
        <v>1.5261334687765051</v>
      </c>
      <c r="D28" s="2">
        <f t="shared" si="1"/>
        <v>0.36395877367201979</v>
      </c>
      <c r="E28">
        <v>2.12000855476784</v>
      </c>
      <c r="F28">
        <v>1.52540056877837</v>
      </c>
      <c r="G28">
        <v>1.5160119655286399</v>
      </c>
      <c r="H28">
        <v>1.2020769143146299</v>
      </c>
      <c r="I28">
        <v>1.1042514349237</v>
      </c>
      <c r="J28">
        <v>1.68905137434585</v>
      </c>
    </row>
    <row r="29" spans="1:10" ht="15.6" x14ac:dyDescent="0.3">
      <c r="A29" s="4" t="s">
        <v>52</v>
      </c>
      <c r="B29" s="2" t="s">
        <v>53</v>
      </c>
      <c r="C29" s="2">
        <f t="shared" si="0"/>
        <v>1.1014898685613903</v>
      </c>
      <c r="D29" s="2">
        <f t="shared" si="1"/>
        <v>0.26799263448065652</v>
      </c>
      <c r="E29">
        <v>1.4314227091737199</v>
      </c>
      <c r="F29">
        <v>0.99253667333545104</v>
      </c>
      <c r="G29">
        <v>1.14090299387822</v>
      </c>
      <c r="H29">
        <v>0.99782120968175803</v>
      </c>
      <c r="I29">
        <v>0.69617829535345299</v>
      </c>
      <c r="J29">
        <v>1.35007732994574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DCE1-50FE-401E-92EC-74F76E9B6671}">
  <dimension ref="A1:N29"/>
  <sheetViews>
    <sheetView workbookViewId="0">
      <selection activeCell="C3" sqref="C3:D29"/>
    </sheetView>
  </sheetViews>
  <sheetFormatPr defaultRowHeight="14.4" x14ac:dyDescent="0.3"/>
  <cols>
    <col min="1" max="1" width="19.33203125" customWidth="1"/>
  </cols>
  <sheetData>
    <row r="1" spans="1:14" x14ac:dyDescent="0.3">
      <c r="A1" t="s">
        <v>60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40.888935797970554</v>
      </c>
      <c r="D3" s="7">
        <f>STDEV(E3:N3)</f>
        <v>3.4744889276796722E-3</v>
      </c>
      <c r="E3">
        <v>40.892656647718901</v>
      </c>
      <c r="F3">
        <v>40.8894172248662</v>
      </c>
      <c r="G3">
        <v>40.883085215369803</v>
      </c>
      <c r="H3">
        <v>40.889098168967102</v>
      </c>
      <c r="I3">
        <v>40.885486085901299</v>
      </c>
      <c r="J3">
        <v>40.891305019060297</v>
      </c>
      <c r="K3">
        <v>40.891502223910301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180.01981585988557</v>
      </c>
      <c r="D4" s="2">
        <f t="shared" ref="D4:D29" si="1">STDEV(E4:N4)</f>
        <v>0.30842555483144934</v>
      </c>
      <c r="E4">
        <v>180.233818514593</v>
      </c>
      <c r="F4">
        <v>179.87481201246399</v>
      </c>
      <c r="G4">
        <v>180.28922292212101</v>
      </c>
      <c r="H4">
        <v>179.841311693335</v>
      </c>
      <c r="I4">
        <v>180.02196455832501</v>
      </c>
      <c r="J4">
        <v>179.49927046659101</v>
      </c>
      <c r="K4">
        <v>180.37831085177001</v>
      </c>
    </row>
    <row r="5" spans="1:14" ht="15.6" x14ac:dyDescent="0.3">
      <c r="A5" s="2" t="s">
        <v>6</v>
      </c>
      <c r="B5" s="2" t="s">
        <v>7</v>
      </c>
      <c r="C5" s="2">
        <f t="shared" si="0"/>
        <v>1353.4799904460717</v>
      </c>
      <c r="D5" s="2">
        <f t="shared" si="1"/>
        <v>36.340051234380077</v>
      </c>
      <c r="E5">
        <v>1330.36424521701</v>
      </c>
      <c r="F5">
        <v>1362.00345038107</v>
      </c>
      <c r="G5">
        <v>1312.0612744325699</v>
      </c>
      <c r="H5">
        <v>1383.7756678048099</v>
      </c>
      <c r="I5">
        <v>1357.4871721433001</v>
      </c>
      <c r="J5">
        <v>1317.2618215170801</v>
      </c>
      <c r="K5">
        <v>1411.40630162666</v>
      </c>
    </row>
    <row r="6" spans="1:14" ht="15.6" x14ac:dyDescent="0.3">
      <c r="A6" s="2" t="s">
        <v>8</v>
      </c>
      <c r="B6" s="2" t="s">
        <v>9</v>
      </c>
      <c r="C6" s="2">
        <f t="shared" si="0"/>
        <v>127.21804063303584</v>
      </c>
      <c r="D6" s="2">
        <f t="shared" si="1"/>
        <v>1.0881330202714408</v>
      </c>
      <c r="E6">
        <v>126.587260195247</v>
      </c>
      <c r="F6">
        <v>127.487905367496</v>
      </c>
      <c r="G6">
        <v>127.038271217104</v>
      </c>
      <c r="H6">
        <v>125.786120932725</v>
      </c>
      <c r="I6">
        <v>126.705066178861</v>
      </c>
      <c r="J6">
        <v>129.234969746525</v>
      </c>
      <c r="K6">
        <v>127.686690793293</v>
      </c>
    </row>
    <row r="7" spans="1:14" ht="15.6" x14ac:dyDescent="0.3">
      <c r="A7" s="3" t="s">
        <v>10</v>
      </c>
      <c r="B7" s="2" t="s">
        <v>11</v>
      </c>
      <c r="C7" s="2">
        <f t="shared" si="0"/>
        <v>383.36951463733186</v>
      </c>
      <c r="D7" s="2">
        <f t="shared" si="1"/>
        <v>7.2374808061506624</v>
      </c>
      <c r="E7">
        <v>386.68670913071003</v>
      </c>
      <c r="F7">
        <v>390.520091481853</v>
      </c>
      <c r="G7">
        <v>393.12762975495002</v>
      </c>
      <c r="H7">
        <v>375.09678337588099</v>
      </c>
      <c r="I7">
        <v>383.70915582199001</v>
      </c>
      <c r="J7">
        <v>379.755069378862</v>
      </c>
      <c r="K7">
        <v>374.69116351707697</v>
      </c>
    </row>
    <row r="8" spans="1:14" ht="15.6" x14ac:dyDescent="0.3">
      <c r="A8" s="4" t="s">
        <v>12</v>
      </c>
      <c r="B8" s="2" t="s">
        <v>13</v>
      </c>
      <c r="C8" s="2">
        <f t="shared" si="0"/>
        <v>52.896133015210118</v>
      </c>
      <c r="D8" s="2">
        <f t="shared" si="1"/>
        <v>1.1636556375657992</v>
      </c>
      <c r="E8">
        <v>53.718288484490799</v>
      </c>
      <c r="F8">
        <v>54.4315385396362</v>
      </c>
      <c r="G8">
        <v>51.337344556015097</v>
      </c>
      <c r="H8">
        <v>53.580097178677001</v>
      </c>
      <c r="I8">
        <v>51.892853856798702</v>
      </c>
      <c r="J8">
        <v>53.3885311619077</v>
      </c>
      <c r="K8">
        <v>51.924277328945301</v>
      </c>
    </row>
    <row r="9" spans="1:14" ht="15.6" x14ac:dyDescent="0.3">
      <c r="A9" s="5" t="s">
        <v>14</v>
      </c>
      <c r="B9" s="2" t="s">
        <v>15</v>
      </c>
      <c r="C9" s="2">
        <f t="shared" si="0"/>
        <v>183.37156450434532</v>
      </c>
      <c r="D9" s="2">
        <f t="shared" si="1"/>
        <v>3.3490820486530777</v>
      </c>
      <c r="E9">
        <v>185.97409236769099</v>
      </c>
      <c r="F9">
        <v>178.78676659178799</v>
      </c>
      <c r="G9">
        <v>178.77452479336301</v>
      </c>
      <c r="H9">
        <v>186.10014240188099</v>
      </c>
      <c r="I9">
        <v>183.93210389876401</v>
      </c>
      <c r="J9">
        <v>186.62907835406401</v>
      </c>
      <c r="K9">
        <v>183.40424312286601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92.619117811820601</v>
      </c>
      <c r="D11" s="2">
        <f t="shared" si="1"/>
        <v>5.3145930999985387</v>
      </c>
      <c r="E11">
        <v>94.018458157392999</v>
      </c>
      <c r="F11">
        <v>86.266509131508002</v>
      </c>
      <c r="G11">
        <v>91.098054277463902</v>
      </c>
      <c r="H11">
        <v>94.114652335375396</v>
      </c>
      <c r="I11">
        <v>92.235694172518805</v>
      </c>
      <c r="J11">
        <v>102.651474118537</v>
      </c>
      <c r="K11">
        <v>87.948982489948094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1704.3986961889289</v>
      </c>
      <c r="D13" s="2">
        <f t="shared" si="1"/>
        <v>41.029787758987304</v>
      </c>
      <c r="E13">
        <v>1619.1108929207201</v>
      </c>
      <c r="F13">
        <v>1717.2283318524801</v>
      </c>
      <c r="G13">
        <v>1689.1332947922299</v>
      </c>
      <c r="H13">
        <v>1722.7159495828</v>
      </c>
      <c r="I13">
        <v>1710.3479634921</v>
      </c>
      <c r="J13">
        <v>1740.8550867107599</v>
      </c>
      <c r="K13">
        <v>1731.3993539714099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57.931567497962838</v>
      </c>
      <c r="D16" s="2">
        <f t="shared" si="1"/>
        <v>7.5196443676344051</v>
      </c>
      <c r="E16">
        <v>47.358463582093002</v>
      </c>
      <c r="F16">
        <v>55.106694442912101</v>
      </c>
      <c r="G16">
        <v>69.1769979329042</v>
      </c>
      <c r="H16">
        <v>54.891638668601601</v>
      </c>
      <c r="I16">
        <v>65.3794971502127</v>
      </c>
      <c r="J16">
        <v>53.2133105731575</v>
      </c>
      <c r="K16">
        <v>60.394370135858701</v>
      </c>
    </row>
    <row r="17" spans="1:11" ht="15.6" x14ac:dyDescent="0.3">
      <c r="A17" s="4" t="s">
        <v>28</v>
      </c>
      <c r="B17" s="2" t="s">
        <v>29</v>
      </c>
      <c r="C17" s="2">
        <f t="shared" si="0"/>
        <v>87.940523336317099</v>
      </c>
      <c r="D17" s="2">
        <f t="shared" si="1"/>
        <v>3.245147786422133</v>
      </c>
      <c r="E17">
        <v>83.901236038088996</v>
      </c>
      <c r="F17">
        <v>86.553412925024006</v>
      </c>
      <c r="G17">
        <v>86.414146295125605</v>
      </c>
      <c r="H17">
        <v>93.318438993816301</v>
      </c>
      <c r="I17">
        <v>89.157972148343703</v>
      </c>
      <c r="J17">
        <v>85.654666506897101</v>
      </c>
      <c r="K17">
        <v>90.583790446923899</v>
      </c>
    </row>
    <row r="18" spans="1:11" ht="15.6" x14ac:dyDescent="0.3">
      <c r="A18" s="4" t="s">
        <v>30</v>
      </c>
      <c r="B18" s="2" t="s">
        <v>31</v>
      </c>
      <c r="C18" s="2">
        <f t="shared" si="0"/>
        <v>16.43715105860726</v>
      </c>
      <c r="D18" s="2">
        <f t="shared" si="1"/>
        <v>3.3680513354629467</v>
      </c>
      <c r="E18">
        <v>17.284953782631298</v>
      </c>
      <c r="F18">
        <v>14.883602420959701</v>
      </c>
      <c r="G18">
        <v>23.277059105304701</v>
      </c>
      <c r="H18">
        <v>13.6530416806843</v>
      </c>
      <c r="I18">
        <v>14.779066827027799</v>
      </c>
      <c r="J18">
        <v>17.353850373726001</v>
      </c>
      <c r="K18">
        <v>13.828483219917</v>
      </c>
    </row>
    <row r="19" spans="1:11" ht="15.6" x14ac:dyDescent="0.3">
      <c r="A19" s="4" t="s">
        <v>32</v>
      </c>
      <c r="B19" s="2" t="s">
        <v>33</v>
      </c>
      <c r="C19" s="2">
        <f t="shared" si="0"/>
        <v>19.496560097298815</v>
      </c>
      <c r="D19" s="2">
        <f t="shared" si="1"/>
        <v>2.9118245755187373</v>
      </c>
      <c r="E19">
        <v>21.7360487474709</v>
      </c>
      <c r="F19">
        <v>21.815418788003999</v>
      </c>
      <c r="G19">
        <v>20.558167079997801</v>
      </c>
      <c r="H19">
        <v>16.752065755764502</v>
      </c>
      <c r="I19">
        <v>22.9391784897003</v>
      </c>
      <c r="J19">
        <v>16.266874024347</v>
      </c>
      <c r="K19">
        <v>16.408167795807199</v>
      </c>
    </row>
    <row r="20" spans="1:11" ht="15.6" x14ac:dyDescent="0.3">
      <c r="A20" s="4" t="s">
        <v>34</v>
      </c>
      <c r="B20" s="2" t="s">
        <v>35</v>
      </c>
      <c r="C20" s="2">
        <f t="shared" si="0"/>
        <v>153.72271682553287</v>
      </c>
      <c r="D20" s="2">
        <f t="shared" si="1"/>
        <v>47.346570553176683</v>
      </c>
      <c r="E20">
        <v>108.62134064881</v>
      </c>
      <c r="F20">
        <v>141.786490876004</v>
      </c>
      <c r="G20">
        <v>184.16753935311201</v>
      </c>
      <c r="H20">
        <v>185.682264850905</v>
      </c>
      <c r="I20">
        <v>230.64423937035301</v>
      </c>
      <c r="J20">
        <v>109.211312730214</v>
      </c>
      <c r="K20">
        <v>115.94582994933199</v>
      </c>
    </row>
    <row r="21" spans="1:11" ht="15.6" x14ac:dyDescent="0.3">
      <c r="A21" s="4" t="s">
        <v>36</v>
      </c>
      <c r="B21" s="2" t="s">
        <v>37</v>
      </c>
      <c r="C21" s="2">
        <f t="shared" si="0"/>
        <v>17.5090605953562</v>
      </c>
      <c r="D21" s="2">
        <f t="shared" si="1"/>
        <v>0.91421460012113209</v>
      </c>
      <c r="E21">
        <v>16.3692620055552</v>
      </c>
      <c r="F21">
        <v>18.1738151982399</v>
      </c>
      <c r="G21">
        <v>16.889525687056199</v>
      </c>
      <c r="H21">
        <v>18.397028062733199</v>
      </c>
      <c r="I21">
        <v>16.582169920858799</v>
      </c>
      <c r="J21">
        <v>18.623461601736398</v>
      </c>
      <c r="K21">
        <v>17.528161691313699</v>
      </c>
    </row>
    <row r="22" spans="1:11" ht="15.6" x14ac:dyDescent="0.3">
      <c r="A22" s="4" t="s">
        <v>38</v>
      </c>
      <c r="B22" s="2" t="s">
        <v>39</v>
      </c>
      <c r="C22" s="2">
        <f t="shared" si="0"/>
        <v>8.0158843089172631</v>
      </c>
      <c r="D22" s="2">
        <f t="shared" si="1"/>
        <v>0.12444178045808074</v>
      </c>
      <c r="E22">
        <v>7.9888014998339001</v>
      </c>
      <c r="F22">
        <v>7.80670470123182</v>
      </c>
      <c r="G22">
        <v>7.9830478260304902</v>
      </c>
      <c r="H22">
        <v>8.0790707041561607</v>
      </c>
      <c r="I22">
        <v>7.9513643436667802</v>
      </c>
      <c r="J22">
        <v>8.1148754686683997</v>
      </c>
      <c r="K22">
        <v>8.1873256188332899</v>
      </c>
    </row>
    <row r="23" spans="1:11" ht="15.6" x14ac:dyDescent="0.3">
      <c r="A23" s="4" t="s">
        <v>40</v>
      </c>
      <c r="B23" s="2" t="s">
        <v>41</v>
      </c>
      <c r="C23" s="2">
        <f t="shared" si="0"/>
        <v>9.0007338488968998</v>
      </c>
      <c r="D23" s="2">
        <f t="shared" si="1"/>
        <v>1.6172230596230117</v>
      </c>
      <c r="E23">
        <v>9.0127854426999807</v>
      </c>
      <c r="F23">
        <v>11.654194316490299</v>
      </c>
      <c r="G23">
        <v>6.7422026899241798</v>
      </c>
      <c r="H23">
        <v>9.1171604972560996</v>
      </c>
      <c r="I23">
        <v>10.082462713750999</v>
      </c>
      <c r="J23">
        <v>7.4638026860265496</v>
      </c>
      <c r="K23">
        <v>8.9325285961301901</v>
      </c>
    </row>
    <row r="24" spans="1:11" ht="15.6" x14ac:dyDescent="0.3">
      <c r="A24" s="4" t="s">
        <v>42</v>
      </c>
      <c r="B24" s="2" t="s">
        <v>43</v>
      </c>
      <c r="C24" s="2">
        <f t="shared" si="0"/>
        <v>3.7324262873931153</v>
      </c>
      <c r="D24" s="2">
        <f t="shared" si="1"/>
        <v>0.19974136536314338</v>
      </c>
      <c r="E24">
        <v>3.5320455623650999</v>
      </c>
      <c r="F24">
        <v>3.5734900383727002</v>
      </c>
      <c r="G24">
        <v>3.9793110415871298</v>
      </c>
      <c r="H24">
        <v>3.9892259587921202</v>
      </c>
      <c r="I24">
        <v>3.52075824079221</v>
      </c>
      <c r="J24">
        <v>3.7656816646903102</v>
      </c>
      <c r="K24">
        <v>3.7664715051522402</v>
      </c>
    </row>
    <row r="25" spans="1:11" ht="15.6" x14ac:dyDescent="0.3">
      <c r="A25" s="4" t="s">
        <v>44</v>
      </c>
      <c r="B25" s="2" t="s">
        <v>45</v>
      </c>
      <c r="C25" s="2">
        <f t="shared" si="0"/>
        <v>24.663191312670456</v>
      </c>
      <c r="D25" s="2">
        <f t="shared" si="1"/>
        <v>4.4322079022324052</v>
      </c>
      <c r="E25">
        <v>31.452039178010899</v>
      </c>
      <c r="F25">
        <v>27.653574457130901</v>
      </c>
      <c r="G25">
        <v>23.974634065737799</v>
      </c>
      <c r="H25">
        <v>27.6673759757991</v>
      </c>
      <c r="I25">
        <v>20.663835906232201</v>
      </c>
      <c r="J25">
        <v>22.127605440797399</v>
      </c>
      <c r="K25">
        <v>19.103274164984899</v>
      </c>
    </row>
    <row r="26" spans="1:11" ht="15.6" x14ac:dyDescent="0.3">
      <c r="A26" s="4" t="s">
        <v>46</v>
      </c>
      <c r="B26" s="2" t="s">
        <v>47</v>
      </c>
      <c r="C26" s="2">
        <f t="shared" si="0"/>
        <v>1.7124286601788303</v>
      </c>
      <c r="D26" s="2">
        <f t="shared" si="1"/>
        <v>0.57002344085390344</v>
      </c>
      <c r="E26">
        <v>1.4486594722045301</v>
      </c>
      <c r="F26">
        <v>0.85097749669159395</v>
      </c>
      <c r="G26">
        <v>1.7525354484102</v>
      </c>
      <c r="H26">
        <v>2.6509187815702</v>
      </c>
      <c r="I26">
        <v>1.9779747220038599</v>
      </c>
      <c r="J26">
        <v>1.35469752351446</v>
      </c>
      <c r="K26">
        <v>1.9512371768569701</v>
      </c>
    </row>
    <row r="27" spans="1:11" ht="15.6" x14ac:dyDescent="0.3">
      <c r="A27" s="4" t="s">
        <v>48</v>
      </c>
      <c r="B27" s="2" t="s">
        <v>49</v>
      </c>
      <c r="C27" s="2">
        <f t="shared" si="0"/>
        <v>14.922844800066375</v>
      </c>
      <c r="D27" s="2">
        <f t="shared" si="1"/>
        <v>4.5432300195995001</v>
      </c>
      <c r="E27">
        <v>16.628089411830398</v>
      </c>
      <c r="F27">
        <v>10.593588053175999</v>
      </c>
      <c r="G27">
        <v>22.298330388052999</v>
      </c>
      <c r="H27">
        <v>18.409485816622599</v>
      </c>
      <c r="I27">
        <v>14.9302861030198</v>
      </c>
      <c r="J27">
        <v>11.7073175109996</v>
      </c>
      <c r="K27">
        <v>9.8928163167632395</v>
      </c>
    </row>
    <row r="28" spans="1:11" ht="15.6" x14ac:dyDescent="0.3">
      <c r="A28" s="4" t="s">
        <v>50</v>
      </c>
      <c r="B28" s="2" t="s">
        <v>51</v>
      </c>
      <c r="C28" s="2">
        <f t="shared" si="0"/>
        <v>1.2636173395462134</v>
      </c>
      <c r="D28" s="2">
        <f t="shared" si="1"/>
        <v>0.38533102364901473</v>
      </c>
      <c r="E28">
        <v>1.0329988647492401</v>
      </c>
      <c r="F28">
        <v>0.78771415689765001</v>
      </c>
      <c r="G28">
        <v>1.8855626927482301</v>
      </c>
      <c r="H28">
        <v>0.95612561540294405</v>
      </c>
      <c r="I28">
        <v>1.23175327384101</v>
      </c>
      <c r="J28">
        <v>1.61517127087235</v>
      </c>
      <c r="K28">
        <v>1.33599550231207</v>
      </c>
    </row>
    <row r="29" spans="1:11" ht="15.6" x14ac:dyDescent="0.3">
      <c r="A29" s="4" t="s">
        <v>52</v>
      </c>
      <c r="B29" s="2" t="s">
        <v>53</v>
      </c>
      <c r="C29" s="2">
        <f t="shared" si="0"/>
        <v>0.83902144355462749</v>
      </c>
      <c r="D29" s="2">
        <f t="shared" si="1"/>
        <v>0.11623699580645319</v>
      </c>
      <c r="E29">
        <v>0.76627700049000702</v>
      </c>
      <c r="F29">
        <v>0.78141675170837499</v>
      </c>
      <c r="G29">
        <v>1.0107521826422701</v>
      </c>
      <c r="H29">
        <v>0.99481345038726499</v>
      </c>
      <c r="I29">
        <v>0.73084037650130296</v>
      </c>
      <c r="J29">
        <v>0.83345205686144297</v>
      </c>
      <c r="K29">
        <v>0.75559828629172998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417E-1400-406B-9BA4-13B19C29D9F8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61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42.097337768362571</v>
      </c>
      <c r="D3" s="7">
        <f>STDEV(E3:N3)</f>
        <v>2.9900299266623119E-3</v>
      </c>
      <c r="E3">
        <v>42.097053661344297</v>
      </c>
      <c r="F3">
        <v>42.092100076798701</v>
      </c>
      <c r="G3">
        <v>42.097978762511801</v>
      </c>
      <c r="H3">
        <v>42.098006699699503</v>
      </c>
      <c r="I3">
        <v>42.095175953890099</v>
      </c>
      <c r="J3">
        <v>42.1009013169394</v>
      </c>
      <c r="K3">
        <v>42.100147907354199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176.80080536341285</v>
      </c>
      <c r="D4" s="2">
        <f t="shared" ref="D4:D29" si="1">STDEV(E4:N4)</f>
        <v>0.29080514583305628</v>
      </c>
      <c r="E4">
        <v>176.95157807673399</v>
      </c>
      <c r="F4">
        <v>176.661129663488</v>
      </c>
      <c r="G4">
        <v>176.68199743839401</v>
      </c>
      <c r="H4">
        <v>177.19200430115799</v>
      </c>
      <c r="I4">
        <v>176.80715449887401</v>
      </c>
      <c r="J4">
        <v>177.01363603226901</v>
      </c>
      <c r="K4">
        <v>176.29813753297299</v>
      </c>
    </row>
    <row r="5" spans="1:14" ht="15.6" x14ac:dyDescent="0.3">
      <c r="A5" s="2" t="s">
        <v>6</v>
      </c>
      <c r="B5" s="2" t="s">
        <v>7</v>
      </c>
      <c r="C5" s="2">
        <f t="shared" si="0"/>
        <v>1460.2200567850584</v>
      </c>
      <c r="D5" s="2">
        <f t="shared" si="1"/>
        <v>36.22084244924406</v>
      </c>
      <c r="E5">
        <v>1411.78462263442</v>
      </c>
      <c r="F5">
        <v>1453.5779603190199</v>
      </c>
      <c r="G5">
        <v>1496.5965668208601</v>
      </c>
      <c r="H5">
        <v>1464.4248485508999</v>
      </c>
      <c r="I5">
        <v>1514.4835161078099</v>
      </c>
      <c r="J5">
        <v>1454.5740283104799</v>
      </c>
      <c r="K5">
        <v>1426.09885475192</v>
      </c>
    </row>
    <row r="6" spans="1:14" ht="15.6" x14ac:dyDescent="0.3">
      <c r="A6" s="2" t="s">
        <v>8</v>
      </c>
      <c r="B6" s="2" t="s">
        <v>9</v>
      </c>
      <c r="C6" s="2">
        <f t="shared" si="0"/>
        <v>127.72561142319343</v>
      </c>
      <c r="D6" s="2">
        <f t="shared" si="1"/>
        <v>0.24543854508422963</v>
      </c>
      <c r="E6">
        <v>127.93409255656699</v>
      </c>
      <c r="F6">
        <v>127.567457562672</v>
      </c>
      <c r="G6">
        <v>127.411861192796</v>
      </c>
      <c r="H6">
        <v>128.05859157186799</v>
      </c>
      <c r="I6">
        <v>127.468575262478</v>
      </c>
      <c r="J6">
        <v>127.817521497128</v>
      </c>
      <c r="K6">
        <v>127.82118031884499</v>
      </c>
    </row>
    <row r="7" spans="1:14" ht="15.6" x14ac:dyDescent="0.3">
      <c r="A7" s="3" t="s">
        <v>10</v>
      </c>
      <c r="B7" s="2" t="s">
        <v>11</v>
      </c>
      <c r="C7" s="2">
        <f t="shared" si="0"/>
        <v>422.08099494699388</v>
      </c>
      <c r="D7" s="2">
        <f t="shared" si="1"/>
        <v>3.9293338710069308</v>
      </c>
      <c r="E7">
        <v>417.47191427579003</v>
      </c>
      <c r="F7">
        <v>420.82884089688901</v>
      </c>
      <c r="G7">
        <v>423.23751707402698</v>
      </c>
      <c r="H7">
        <v>419.13825174051902</v>
      </c>
      <c r="I7">
        <v>427.53343668093299</v>
      </c>
      <c r="J7">
        <v>419.45754589547499</v>
      </c>
      <c r="K7">
        <v>426.89945806532398</v>
      </c>
    </row>
    <row r="8" spans="1:14" ht="15.6" x14ac:dyDescent="0.3">
      <c r="A8" s="4" t="s">
        <v>12</v>
      </c>
      <c r="B8" s="2" t="s">
        <v>13</v>
      </c>
      <c r="C8" s="2">
        <f t="shared" si="0"/>
        <v>55.6440517585878</v>
      </c>
      <c r="D8" s="2">
        <f t="shared" si="1"/>
        <v>1.1417779761277855</v>
      </c>
      <c r="E8">
        <v>55.0795071226337</v>
      </c>
      <c r="F8">
        <v>55.633065717151297</v>
      </c>
      <c r="G8">
        <v>56.057864075398697</v>
      </c>
      <c r="H8">
        <v>54.3341834839933</v>
      </c>
      <c r="I8">
        <v>55.127685916599503</v>
      </c>
      <c r="J8">
        <v>55.339277905215702</v>
      </c>
      <c r="K8">
        <v>57.936778089122399</v>
      </c>
    </row>
    <row r="9" spans="1:14" ht="15.6" x14ac:dyDescent="0.3">
      <c r="A9" s="5" t="s">
        <v>14</v>
      </c>
      <c r="B9" s="2" t="s">
        <v>15</v>
      </c>
      <c r="C9" s="2">
        <f t="shared" si="0"/>
        <v>198.92619508055759</v>
      </c>
      <c r="D9" s="2">
        <f t="shared" si="1"/>
        <v>3.4355752381061389</v>
      </c>
      <c r="E9">
        <v>204.52066536373499</v>
      </c>
      <c r="F9">
        <v>198.15769756873499</v>
      </c>
      <c r="G9">
        <v>197.93565124537301</v>
      </c>
      <c r="H9">
        <v>195.31432776253001</v>
      </c>
      <c r="I9">
        <v>200.81232532082299</v>
      </c>
      <c r="J9">
        <v>194.77936537385099</v>
      </c>
      <c r="K9">
        <v>200.963332928856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94.857353178167756</v>
      </c>
      <c r="D11" s="2">
        <f t="shared" si="1"/>
        <v>4.7566573743705023</v>
      </c>
      <c r="E11">
        <v>96.8420048718163</v>
      </c>
      <c r="F11">
        <v>92.228460003558993</v>
      </c>
      <c r="G11">
        <v>98.190879308036102</v>
      </c>
      <c r="H11">
        <v>98.282022828098604</v>
      </c>
      <c r="I11">
        <v>87.662175916169502</v>
      </c>
      <c r="J11">
        <v>100.38339134886</v>
      </c>
      <c r="K11">
        <v>90.412537970634801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1803.722448489804</v>
      </c>
      <c r="D13" s="2">
        <f t="shared" si="1"/>
        <v>28.491528794776666</v>
      </c>
      <c r="E13">
        <v>1775.2267856646999</v>
      </c>
      <c r="F13">
        <v>1818.55073256785</v>
      </c>
      <c r="G13">
        <v>1782.6684475470799</v>
      </c>
      <c r="H13">
        <v>1805.8482672016301</v>
      </c>
      <c r="I13">
        <v>1775.80544186356</v>
      </c>
      <c r="J13">
        <v>1853.7358541844301</v>
      </c>
      <c r="K13">
        <v>1814.2216103993801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53.837767240484752</v>
      </c>
      <c r="D16" s="2">
        <f t="shared" si="1"/>
        <v>8.1617331442689753</v>
      </c>
      <c r="E16">
        <v>44.150708408411496</v>
      </c>
      <c r="F16">
        <v>67.526089987030801</v>
      </c>
      <c r="G16">
        <v>50.478260232719101</v>
      </c>
      <c r="H16">
        <v>62.1766247306061</v>
      </c>
      <c r="I16">
        <v>48.505278242751999</v>
      </c>
      <c r="J16">
        <v>53.145375678990902</v>
      </c>
      <c r="K16">
        <v>50.882033402882897</v>
      </c>
    </row>
    <row r="17" spans="1:11" ht="15.6" x14ac:dyDescent="0.3">
      <c r="A17" s="4" t="s">
        <v>28</v>
      </c>
      <c r="B17" s="2" t="s">
        <v>29</v>
      </c>
      <c r="C17" s="2">
        <f t="shared" si="0"/>
        <v>92.891835460880387</v>
      </c>
      <c r="D17" s="2">
        <f t="shared" si="1"/>
        <v>2.3595389807451257</v>
      </c>
      <c r="E17">
        <v>93.417899213069305</v>
      </c>
      <c r="F17">
        <v>91.273282828214803</v>
      </c>
      <c r="G17">
        <v>93.513568651295301</v>
      </c>
      <c r="H17">
        <v>93.234713395617504</v>
      </c>
      <c r="I17">
        <v>92.9925184220874</v>
      </c>
      <c r="J17">
        <v>96.777994364137299</v>
      </c>
      <c r="K17">
        <v>89.032871351741093</v>
      </c>
    </row>
    <row r="18" spans="1:11" ht="15.6" x14ac:dyDescent="0.3">
      <c r="A18" s="4" t="s">
        <v>30</v>
      </c>
      <c r="B18" s="2" t="s">
        <v>31</v>
      </c>
      <c r="C18" s="2">
        <f t="shared" si="0"/>
        <v>17.673428705776171</v>
      </c>
      <c r="D18" s="2">
        <f t="shared" si="1"/>
        <v>2.7824140349305355</v>
      </c>
      <c r="E18">
        <v>18.447627711686899</v>
      </c>
      <c r="F18">
        <v>19.692587081410998</v>
      </c>
      <c r="G18">
        <v>21.1580495758434</v>
      </c>
      <c r="H18">
        <v>15.885833896582501</v>
      </c>
      <c r="I18">
        <v>18.629201871425298</v>
      </c>
      <c r="J18">
        <v>17.2625670297939</v>
      </c>
      <c r="K18">
        <v>12.6381337736902</v>
      </c>
    </row>
    <row r="19" spans="1:11" ht="15.6" x14ac:dyDescent="0.3">
      <c r="A19" s="4" t="s">
        <v>32</v>
      </c>
      <c r="B19" s="2" t="s">
        <v>33</v>
      </c>
      <c r="C19" s="2">
        <f t="shared" si="0"/>
        <v>20.326542973806344</v>
      </c>
      <c r="D19" s="2">
        <f t="shared" si="1"/>
        <v>3.0806795708023125</v>
      </c>
      <c r="E19">
        <v>26.032480906308098</v>
      </c>
      <c r="F19">
        <v>20.9962360731869</v>
      </c>
      <c r="G19">
        <v>17.961717177877802</v>
      </c>
      <c r="H19">
        <v>16.369558805133899</v>
      </c>
      <c r="I19">
        <v>20.567979073805901</v>
      </c>
      <c r="J19">
        <v>19.041967024009399</v>
      </c>
      <c r="K19">
        <v>21.315861756322398</v>
      </c>
    </row>
    <row r="20" spans="1:11" ht="15.6" x14ac:dyDescent="0.3">
      <c r="A20" s="4" t="s">
        <v>34</v>
      </c>
      <c r="B20" s="2" t="s">
        <v>35</v>
      </c>
      <c r="C20" s="2">
        <f t="shared" si="0"/>
        <v>144.42078301738744</v>
      </c>
      <c r="D20" s="2">
        <f t="shared" si="1"/>
        <v>38.022851863488413</v>
      </c>
      <c r="E20">
        <v>86.388657024879905</v>
      </c>
      <c r="F20">
        <v>117.44913643355</v>
      </c>
      <c r="G20">
        <v>145.713584827169</v>
      </c>
      <c r="H20">
        <v>201.644494306133</v>
      </c>
      <c r="I20">
        <v>151.28442163730799</v>
      </c>
      <c r="J20">
        <v>131.17452584220001</v>
      </c>
      <c r="K20">
        <v>177.29066105047201</v>
      </c>
    </row>
    <row r="21" spans="1:11" ht="15.6" x14ac:dyDescent="0.3">
      <c r="A21" s="4" t="s">
        <v>36</v>
      </c>
      <c r="B21" s="2" t="s">
        <v>37</v>
      </c>
      <c r="C21" s="2">
        <f t="shared" si="0"/>
        <v>17.045631956731743</v>
      </c>
      <c r="D21" s="2">
        <f t="shared" si="1"/>
        <v>1.1408412670526507</v>
      </c>
      <c r="E21">
        <v>18.141544534483401</v>
      </c>
      <c r="F21">
        <v>16.821223646987001</v>
      </c>
      <c r="G21">
        <v>16.530793581325899</v>
      </c>
      <c r="H21">
        <v>18.181854714421</v>
      </c>
      <c r="I21">
        <v>15.3350248794052</v>
      </c>
      <c r="J21">
        <v>18.167356258622501</v>
      </c>
      <c r="K21">
        <v>16.141626081877199</v>
      </c>
    </row>
    <row r="22" spans="1:11" ht="15.6" x14ac:dyDescent="0.3">
      <c r="A22" s="4" t="s">
        <v>38</v>
      </c>
      <c r="B22" s="2" t="s">
        <v>39</v>
      </c>
      <c r="C22" s="2">
        <f t="shared" si="0"/>
        <v>7.5058235405510567</v>
      </c>
      <c r="D22" s="2">
        <f t="shared" si="1"/>
        <v>0.15431689422834904</v>
      </c>
      <c r="E22">
        <v>7.2204855506841197</v>
      </c>
      <c r="F22">
        <v>7.4730479912212102</v>
      </c>
      <c r="G22">
        <v>7.6737253023315697</v>
      </c>
      <c r="H22">
        <v>7.5801681123588498</v>
      </c>
      <c r="I22">
        <v>7.6386421408547998</v>
      </c>
      <c r="J22">
        <v>7.41648081707792</v>
      </c>
      <c r="K22">
        <v>7.5382148693289297</v>
      </c>
    </row>
    <row r="23" spans="1:11" ht="15.6" x14ac:dyDescent="0.3">
      <c r="A23" s="4" t="s">
        <v>40</v>
      </c>
      <c r="B23" s="2" t="s">
        <v>41</v>
      </c>
      <c r="C23" s="2">
        <f t="shared" si="0"/>
        <v>8.8435753079184387</v>
      </c>
      <c r="D23" s="2">
        <f t="shared" si="1"/>
        <v>1.2680297213831717</v>
      </c>
      <c r="E23">
        <v>8.6094550927177593</v>
      </c>
      <c r="F23">
        <v>11.144332871316401</v>
      </c>
      <c r="G23">
        <v>7.4458706608818703</v>
      </c>
      <c r="H23">
        <v>9.2737629717024603</v>
      </c>
      <c r="I23">
        <v>8.7961976406354196</v>
      </c>
      <c r="J23">
        <v>7.4218432265100001</v>
      </c>
      <c r="K23">
        <v>9.2135646916651606</v>
      </c>
    </row>
    <row r="24" spans="1:11" ht="15.6" x14ac:dyDescent="0.3">
      <c r="A24" s="4" t="s">
        <v>42</v>
      </c>
      <c r="B24" s="2" t="s">
        <v>43</v>
      </c>
      <c r="C24" s="2">
        <f t="shared" si="0"/>
        <v>3.7833726242354513</v>
      </c>
      <c r="D24" s="2">
        <f t="shared" si="1"/>
        <v>0.24940425310241596</v>
      </c>
      <c r="E24">
        <v>3.6838317069501998</v>
      </c>
      <c r="F24">
        <v>4.1290432516213196</v>
      </c>
      <c r="G24">
        <v>4.0057543772706801</v>
      </c>
      <c r="H24">
        <v>3.5640988354723602</v>
      </c>
      <c r="I24">
        <v>3.9433878920746399</v>
      </c>
      <c r="J24">
        <v>3.4428513369583702</v>
      </c>
      <c r="K24">
        <v>3.7146409693005902</v>
      </c>
    </row>
    <row r="25" spans="1:11" ht="15.6" x14ac:dyDescent="0.3">
      <c r="A25" s="4" t="s">
        <v>44</v>
      </c>
      <c r="B25" s="2" t="s">
        <v>45</v>
      </c>
      <c r="C25" s="2">
        <f t="shared" si="0"/>
        <v>24.315733442291343</v>
      </c>
      <c r="D25" s="2">
        <f t="shared" si="1"/>
        <v>2.0097358392766855</v>
      </c>
      <c r="E25">
        <v>25.920395378138402</v>
      </c>
      <c r="F25">
        <v>21.963210794064199</v>
      </c>
      <c r="G25">
        <v>27.778667998593299</v>
      </c>
      <c r="H25">
        <v>22.544153439185401</v>
      </c>
      <c r="I25">
        <v>23.819659498831701</v>
      </c>
      <c r="J25">
        <v>24.6613797243559</v>
      </c>
      <c r="K25">
        <v>23.522667262870499</v>
      </c>
    </row>
    <row r="26" spans="1:11" ht="15.6" x14ac:dyDescent="0.3">
      <c r="A26" s="4" t="s">
        <v>46</v>
      </c>
      <c r="B26" s="2" t="s">
        <v>47</v>
      </c>
      <c r="C26" s="2">
        <f t="shared" si="0"/>
        <v>1.5749291076199263</v>
      </c>
      <c r="D26" s="2">
        <f t="shared" si="1"/>
        <v>0.45860147383885425</v>
      </c>
      <c r="E26">
        <v>1.2290557338243699</v>
      </c>
      <c r="F26">
        <v>2.3131074703902601</v>
      </c>
      <c r="G26">
        <v>1.62970460701896</v>
      </c>
      <c r="H26">
        <v>1.6484843691884901</v>
      </c>
      <c r="I26">
        <v>1.54253202845681</v>
      </c>
      <c r="J26">
        <v>0.84670886204693396</v>
      </c>
      <c r="K26">
        <v>1.81491068241366</v>
      </c>
    </row>
    <row r="27" spans="1:11" ht="15.6" x14ac:dyDescent="0.3">
      <c r="A27" s="4" t="s">
        <v>48</v>
      </c>
      <c r="B27" s="2" t="s">
        <v>49</v>
      </c>
      <c r="C27" s="2">
        <f t="shared" si="0"/>
        <v>13.606982955452038</v>
      </c>
      <c r="D27" s="2">
        <f t="shared" si="1"/>
        <v>3.8959913167354658</v>
      </c>
      <c r="E27">
        <v>10.366291352448499</v>
      </c>
      <c r="F27">
        <v>14.367196133449299</v>
      </c>
      <c r="G27">
        <v>11.2338941222578</v>
      </c>
      <c r="H27">
        <v>9.4773486803673599</v>
      </c>
      <c r="I27">
        <v>18.810184039747401</v>
      </c>
      <c r="J27">
        <v>18.894743532128299</v>
      </c>
      <c r="K27">
        <v>12.099222827765599</v>
      </c>
    </row>
    <row r="28" spans="1:11" ht="15.6" x14ac:dyDescent="0.3">
      <c r="A28" s="4" t="s">
        <v>50</v>
      </c>
      <c r="B28" s="2" t="s">
        <v>51</v>
      </c>
      <c r="C28" s="2">
        <f t="shared" si="0"/>
        <v>1.041000195622551</v>
      </c>
      <c r="D28" s="2">
        <f t="shared" si="1"/>
        <v>0.23481362725591756</v>
      </c>
      <c r="E28">
        <v>1.02162648130112</v>
      </c>
      <c r="F28">
        <v>0.877950889400408</v>
      </c>
      <c r="G28">
        <v>1.11158142694801</v>
      </c>
      <c r="H28">
        <v>0.79399041069057796</v>
      </c>
      <c r="I28">
        <v>1.0102621609576801</v>
      </c>
      <c r="J28">
        <v>1.5195500155922601</v>
      </c>
      <c r="K28">
        <v>0.95203998446780103</v>
      </c>
    </row>
    <row r="29" spans="1:11" ht="15.6" x14ac:dyDescent="0.3">
      <c r="A29" s="4" t="s">
        <v>52</v>
      </c>
      <c r="B29" s="2" t="s">
        <v>53</v>
      </c>
      <c r="C29" s="2">
        <f t="shared" si="0"/>
        <v>0.9988528527166104</v>
      </c>
      <c r="D29" s="2">
        <f t="shared" si="1"/>
        <v>0.21171085666894121</v>
      </c>
      <c r="E29">
        <v>1.19797108292068</v>
      </c>
      <c r="F29">
        <v>1.2705579580669499</v>
      </c>
      <c r="G29">
        <v>1.1100787865241999</v>
      </c>
      <c r="H29">
        <v>0.70681322112329104</v>
      </c>
      <c r="I29">
        <v>1.04200890170922</v>
      </c>
      <c r="J29">
        <v>0.81749333242276601</v>
      </c>
      <c r="K29">
        <v>0.84704668624916701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4BE8-4BA4-40D8-AA9E-D4E396684351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62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43.18510530670936</v>
      </c>
      <c r="D3" s="7">
        <f>STDEV(E3:N3)</f>
        <v>1.1900329034074705E-3</v>
      </c>
      <c r="E3">
        <v>43.186106975409203</v>
      </c>
      <c r="F3">
        <v>43.186282227596699</v>
      </c>
      <c r="G3">
        <v>43.183523521951599</v>
      </c>
      <c r="H3">
        <v>43.184546814805202</v>
      </c>
      <c r="I3">
        <v>43.184085811669704</v>
      </c>
      <c r="J3">
        <v>43.184654117172599</v>
      </c>
      <c r="K3">
        <v>43.186537678360502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173.60506014818787</v>
      </c>
      <c r="D4" s="2">
        <f t="shared" ref="D4:D29" si="1">STDEV(E4:N4)</f>
        <v>0.52378211257241936</v>
      </c>
      <c r="E4">
        <v>174.18289499682899</v>
      </c>
      <c r="F4">
        <v>173.13726232826599</v>
      </c>
      <c r="G4">
        <v>174.05855735583501</v>
      </c>
      <c r="H4">
        <v>174.238883420794</v>
      </c>
      <c r="I4">
        <v>173.14939604465499</v>
      </c>
      <c r="J4">
        <v>173.19370228187401</v>
      </c>
      <c r="K4">
        <v>173.27472460906199</v>
      </c>
    </row>
    <row r="5" spans="1:14" ht="15.6" x14ac:dyDescent="0.3">
      <c r="A5" s="2" t="s">
        <v>6</v>
      </c>
      <c r="B5" s="2" t="s">
        <v>7</v>
      </c>
      <c r="C5" s="2">
        <f t="shared" si="0"/>
        <v>1547.3863666729856</v>
      </c>
      <c r="D5" s="2">
        <f t="shared" si="1"/>
        <v>36.417464447069875</v>
      </c>
      <c r="E5">
        <v>1502.1671433388401</v>
      </c>
      <c r="F5">
        <v>1563.8724929201201</v>
      </c>
      <c r="G5">
        <v>1516.56907231526</v>
      </c>
      <c r="H5">
        <v>1514.3210350492</v>
      </c>
      <c r="I5">
        <v>1563.95457889361</v>
      </c>
      <c r="J5">
        <v>1600.1016228159201</v>
      </c>
      <c r="K5">
        <v>1570.7186213779501</v>
      </c>
    </row>
    <row r="6" spans="1:14" ht="15.6" x14ac:dyDescent="0.3">
      <c r="A6" s="2" t="s">
        <v>8</v>
      </c>
      <c r="B6" s="2" t="s">
        <v>9</v>
      </c>
      <c r="C6" s="2">
        <f t="shared" si="0"/>
        <v>127.86563948020971</v>
      </c>
      <c r="D6" s="2">
        <f t="shared" si="1"/>
        <v>0.61525417542407346</v>
      </c>
      <c r="E6">
        <v>126.91684814823201</v>
      </c>
      <c r="F6">
        <v>128.28544706779601</v>
      </c>
      <c r="G6">
        <v>128.08303782659701</v>
      </c>
      <c r="H6">
        <v>127.288208324891</v>
      </c>
      <c r="I6">
        <v>127.56084794001001</v>
      </c>
      <c r="J6">
        <v>128.52814556515401</v>
      </c>
      <c r="K6">
        <v>128.396941488788</v>
      </c>
    </row>
    <row r="7" spans="1:14" ht="15.6" x14ac:dyDescent="0.3">
      <c r="A7" s="3" t="s">
        <v>10</v>
      </c>
      <c r="B7" s="2" t="s">
        <v>11</v>
      </c>
      <c r="C7" s="2">
        <f t="shared" si="0"/>
        <v>459.77450769987541</v>
      </c>
      <c r="D7" s="2">
        <f t="shared" si="1"/>
        <v>9.2046763542992434</v>
      </c>
      <c r="E7">
        <v>458.72924550982901</v>
      </c>
      <c r="F7">
        <v>461.63965504196898</v>
      </c>
      <c r="G7">
        <v>444.18586608058303</v>
      </c>
      <c r="H7">
        <v>463.43166252840098</v>
      </c>
      <c r="I7">
        <v>466.30191984019598</v>
      </c>
      <c r="J7">
        <v>452.210385675689</v>
      </c>
      <c r="K7">
        <v>471.92281922246099</v>
      </c>
    </row>
    <row r="8" spans="1:14" ht="15.6" x14ac:dyDescent="0.3">
      <c r="A8" s="4" t="s">
        <v>12</v>
      </c>
      <c r="B8" s="2" t="s">
        <v>13</v>
      </c>
      <c r="C8" s="2">
        <f t="shared" si="0"/>
        <v>59.415170591726728</v>
      </c>
      <c r="D8" s="2">
        <f t="shared" si="1"/>
        <v>1.212157010565438</v>
      </c>
      <c r="E8">
        <v>58.938100169275003</v>
      </c>
      <c r="F8">
        <v>59.477049247778801</v>
      </c>
      <c r="G8">
        <v>57.886579773291203</v>
      </c>
      <c r="H8">
        <v>59.248105172992297</v>
      </c>
      <c r="I8">
        <v>60.185323913928002</v>
      </c>
      <c r="J8">
        <v>61.623073550130101</v>
      </c>
      <c r="K8">
        <v>58.547962314691603</v>
      </c>
    </row>
    <row r="9" spans="1:14" ht="15.6" x14ac:dyDescent="0.3">
      <c r="A9" s="5" t="s">
        <v>14</v>
      </c>
      <c r="B9" s="2" t="s">
        <v>15</v>
      </c>
      <c r="C9" s="2">
        <f t="shared" si="0"/>
        <v>210.08769214854283</v>
      </c>
      <c r="D9" s="2">
        <f t="shared" si="1"/>
        <v>5.106594852364446</v>
      </c>
      <c r="E9">
        <v>214.309422283581</v>
      </c>
      <c r="F9">
        <v>210.74365783054901</v>
      </c>
      <c r="G9">
        <v>217.39839478779999</v>
      </c>
      <c r="H9">
        <v>201.899184276916</v>
      </c>
      <c r="I9">
        <v>206.192995703359</v>
      </c>
      <c r="J9">
        <v>208.90852016758299</v>
      </c>
      <c r="K9">
        <v>211.161669990012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104.22415030747902</v>
      </c>
      <c r="D11" s="2">
        <f t="shared" si="1"/>
        <v>3.9256243136131292</v>
      </c>
      <c r="E11">
        <v>99.653603846420296</v>
      </c>
      <c r="F11">
        <v>104.210153603164</v>
      </c>
      <c r="G11">
        <v>107.93051334801299</v>
      </c>
      <c r="H11">
        <v>104.178726951657</v>
      </c>
      <c r="I11">
        <v>107.43410026047999</v>
      </c>
      <c r="J11">
        <v>98.341968336177999</v>
      </c>
      <c r="K11">
        <v>107.819985806441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1914.3928492524913</v>
      </c>
      <c r="D13" s="2">
        <f t="shared" si="1"/>
        <v>58.572617174267521</v>
      </c>
      <c r="E13">
        <v>1846.62864266565</v>
      </c>
      <c r="F13">
        <v>2001.99283313927</v>
      </c>
      <c r="G13">
        <v>1851.40368256849</v>
      </c>
      <c r="H13">
        <v>1891.7356464601401</v>
      </c>
      <c r="I13">
        <v>1969.8645385954501</v>
      </c>
      <c r="J13">
        <v>1938.36689175985</v>
      </c>
      <c r="K13">
        <v>1900.75770957859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55.110971012493259</v>
      </c>
      <c r="D16" s="2">
        <f t="shared" si="1"/>
        <v>5.8592140377183508</v>
      </c>
      <c r="E16">
        <v>49.360775455390801</v>
      </c>
      <c r="F16">
        <v>49.0277365757198</v>
      </c>
      <c r="G16">
        <v>56.855667211590202</v>
      </c>
      <c r="H16">
        <v>54.401491645822702</v>
      </c>
      <c r="I16">
        <v>61.031606182987602</v>
      </c>
      <c r="J16">
        <v>64.084865765768996</v>
      </c>
      <c r="K16">
        <v>51.014654250172697</v>
      </c>
    </row>
    <row r="17" spans="1:11" ht="15.6" x14ac:dyDescent="0.3">
      <c r="A17" s="4" t="s">
        <v>28</v>
      </c>
      <c r="B17" s="2" t="s">
        <v>29</v>
      </c>
      <c r="C17" s="2">
        <f t="shared" si="0"/>
        <v>96.555317875077733</v>
      </c>
      <c r="D17" s="2">
        <f t="shared" si="1"/>
        <v>2.5612607310486135</v>
      </c>
      <c r="E17">
        <v>93.069449480259607</v>
      </c>
      <c r="F17">
        <v>99.425387573914094</v>
      </c>
      <c r="G17">
        <v>95.080270328237503</v>
      </c>
      <c r="H17">
        <v>94.483360876083907</v>
      </c>
      <c r="I17">
        <v>96.729521518630406</v>
      </c>
      <c r="J17">
        <v>100.052644502666</v>
      </c>
      <c r="K17">
        <v>97.046590845752604</v>
      </c>
    </row>
    <row r="18" spans="1:11" ht="15.6" x14ac:dyDescent="0.3">
      <c r="A18" s="4" t="s">
        <v>30</v>
      </c>
      <c r="B18" s="2" t="s">
        <v>31</v>
      </c>
      <c r="C18" s="2">
        <f t="shared" si="0"/>
        <v>17.526819155698426</v>
      </c>
      <c r="D18" s="2">
        <f t="shared" si="1"/>
        <v>1.0874237034618217</v>
      </c>
      <c r="E18">
        <v>18.7156602433727</v>
      </c>
      <c r="F18">
        <v>17.7360168416024</v>
      </c>
      <c r="G18">
        <v>18.551057633610998</v>
      </c>
      <c r="H18">
        <v>16.7219249578371</v>
      </c>
      <c r="I18">
        <v>15.737528920458701</v>
      </c>
      <c r="J18">
        <v>17.010867294328001</v>
      </c>
      <c r="K18">
        <v>18.214678198679099</v>
      </c>
    </row>
    <row r="19" spans="1:11" ht="15.6" x14ac:dyDescent="0.3">
      <c r="A19" s="4" t="s">
        <v>32</v>
      </c>
      <c r="B19" s="2" t="s">
        <v>33</v>
      </c>
      <c r="C19" s="2">
        <f t="shared" si="0"/>
        <v>17.79309638363684</v>
      </c>
      <c r="D19" s="2">
        <f t="shared" si="1"/>
        <v>1.5199932326926273</v>
      </c>
      <c r="E19">
        <v>18.334098480894799</v>
      </c>
      <c r="F19">
        <v>16.574866829013601</v>
      </c>
      <c r="G19">
        <v>19.933475279007599</v>
      </c>
      <c r="H19">
        <v>15.6585255199393</v>
      </c>
      <c r="I19">
        <v>16.738824627663298</v>
      </c>
      <c r="J19">
        <v>19.072716192131601</v>
      </c>
      <c r="K19">
        <v>18.239167756807699</v>
      </c>
    </row>
    <row r="20" spans="1:11" ht="15.6" x14ac:dyDescent="0.3">
      <c r="A20" s="4" t="s">
        <v>34</v>
      </c>
      <c r="B20" s="2" t="s">
        <v>35</v>
      </c>
      <c r="C20" s="2">
        <f t="shared" si="0"/>
        <v>143.21569817588764</v>
      </c>
      <c r="D20" s="2">
        <f t="shared" si="1"/>
        <v>26.508754004732534</v>
      </c>
      <c r="E20">
        <v>138.274949082126</v>
      </c>
      <c r="F20">
        <v>99.684692669555403</v>
      </c>
      <c r="G20">
        <v>167.265413223877</v>
      </c>
      <c r="H20">
        <v>128.83414859665999</v>
      </c>
      <c r="I20">
        <v>130.785659088714</v>
      </c>
      <c r="J20">
        <v>164.10182379472201</v>
      </c>
      <c r="K20">
        <v>173.56320077555901</v>
      </c>
    </row>
    <row r="21" spans="1:11" ht="15.6" x14ac:dyDescent="0.3">
      <c r="A21" s="4" t="s">
        <v>36</v>
      </c>
      <c r="B21" s="2" t="s">
        <v>37</v>
      </c>
      <c r="C21" s="2">
        <f t="shared" si="0"/>
        <v>16.083793114563516</v>
      </c>
      <c r="D21" s="2">
        <f t="shared" si="1"/>
        <v>1.2358718808768618</v>
      </c>
      <c r="E21">
        <v>15.004352208512</v>
      </c>
      <c r="F21">
        <v>14.829049624589301</v>
      </c>
      <c r="G21">
        <v>17.1842816168426</v>
      </c>
      <c r="H21">
        <v>16.168292359719899</v>
      </c>
      <c r="I21">
        <v>16.7152507385651</v>
      </c>
      <c r="J21">
        <v>14.813983246709499</v>
      </c>
      <c r="K21">
        <v>17.871342007006199</v>
      </c>
    </row>
    <row r="22" spans="1:11" ht="15.6" x14ac:dyDescent="0.3">
      <c r="A22" s="4" t="s">
        <v>38</v>
      </c>
      <c r="B22" s="2" t="s">
        <v>39</v>
      </c>
      <c r="C22" s="2">
        <f t="shared" si="0"/>
        <v>7.2323800514427621</v>
      </c>
      <c r="D22" s="2">
        <f t="shared" si="1"/>
        <v>0.15843581447647243</v>
      </c>
      <c r="E22">
        <v>7.2753026104313703</v>
      </c>
      <c r="F22">
        <v>7.4035384914293996</v>
      </c>
      <c r="G22">
        <v>6.9875925870724096</v>
      </c>
      <c r="H22">
        <v>7.3505119265374104</v>
      </c>
      <c r="I22">
        <v>7.1913729132047202</v>
      </c>
      <c r="J22">
        <v>7.3555248193645903</v>
      </c>
      <c r="K22">
        <v>7.0628170120594396</v>
      </c>
    </row>
    <row r="23" spans="1:11" ht="15.6" x14ac:dyDescent="0.3">
      <c r="A23" s="4" t="s">
        <v>40</v>
      </c>
      <c r="B23" s="2" t="s">
        <v>41</v>
      </c>
      <c r="C23" s="2">
        <f t="shared" si="0"/>
        <v>8.1062182941865046</v>
      </c>
      <c r="D23" s="2">
        <f t="shared" si="1"/>
        <v>1.0915805300615815</v>
      </c>
      <c r="E23">
        <v>7.1397032935476297</v>
      </c>
      <c r="F23">
        <v>9.1183458311344392</v>
      </c>
      <c r="G23">
        <v>7.3649483893221097</v>
      </c>
      <c r="H23">
        <v>8.1627716323265407</v>
      </c>
      <c r="I23">
        <v>9.9583312116204006</v>
      </c>
      <c r="J23">
        <v>7.0138959664254399</v>
      </c>
      <c r="K23">
        <v>7.9855317349289798</v>
      </c>
    </row>
    <row r="24" spans="1:11" ht="15.6" x14ac:dyDescent="0.3">
      <c r="A24" s="4" t="s">
        <v>42</v>
      </c>
      <c r="B24" s="2" t="s">
        <v>43</v>
      </c>
      <c r="C24" s="2">
        <f t="shared" si="0"/>
        <v>3.6654236435425669</v>
      </c>
      <c r="D24" s="2">
        <f t="shared" si="1"/>
        <v>0.25442993328559788</v>
      </c>
      <c r="E24">
        <v>3.5641607531866399</v>
      </c>
      <c r="F24">
        <v>3.8032800579356998</v>
      </c>
      <c r="G24">
        <v>3.6725936351257902</v>
      </c>
      <c r="H24">
        <v>4.1114316919490204</v>
      </c>
      <c r="I24">
        <v>3.5784450088707498</v>
      </c>
      <c r="J24">
        <v>3.6530880670419501</v>
      </c>
      <c r="K24">
        <v>3.2749662906881198</v>
      </c>
    </row>
    <row r="25" spans="1:11" ht="15.6" x14ac:dyDescent="0.3">
      <c r="A25" s="4" t="s">
        <v>44</v>
      </c>
      <c r="B25" s="2" t="s">
        <v>45</v>
      </c>
      <c r="C25" s="2">
        <f t="shared" si="0"/>
        <v>20.859682023985386</v>
      </c>
      <c r="D25" s="2">
        <f t="shared" si="1"/>
        <v>4.8570992840161811</v>
      </c>
      <c r="E25">
        <v>24.664839987348799</v>
      </c>
      <c r="F25">
        <v>17.660152888036599</v>
      </c>
      <c r="G25">
        <v>23.656584598432001</v>
      </c>
      <c r="H25">
        <v>28.0811730759747</v>
      </c>
      <c r="I25">
        <v>20.8739139651465</v>
      </c>
      <c r="J25">
        <v>15.1709340402265</v>
      </c>
      <c r="K25">
        <v>15.9101756127326</v>
      </c>
    </row>
    <row r="26" spans="1:11" ht="15.6" x14ac:dyDescent="0.3">
      <c r="A26" s="4" t="s">
        <v>46</v>
      </c>
      <c r="B26" s="2" t="s">
        <v>47</v>
      </c>
      <c r="C26" s="2">
        <f t="shared" si="0"/>
        <v>1.8096543534272287</v>
      </c>
      <c r="D26" s="2">
        <f t="shared" si="1"/>
        <v>0.74376693836051511</v>
      </c>
      <c r="E26">
        <v>1.0099153454432901</v>
      </c>
      <c r="F26">
        <v>1.24588070053148</v>
      </c>
      <c r="G26">
        <v>2.2154064204289199</v>
      </c>
      <c r="H26">
        <v>1.4472687804804201</v>
      </c>
      <c r="I26">
        <v>3.2441972427853698</v>
      </c>
      <c r="J26">
        <v>1.7269835642121101</v>
      </c>
      <c r="K26">
        <v>1.77792842010901</v>
      </c>
    </row>
    <row r="27" spans="1:11" ht="15.6" x14ac:dyDescent="0.3">
      <c r="A27" s="4" t="s">
        <v>48</v>
      </c>
      <c r="B27" s="2" t="s">
        <v>49</v>
      </c>
      <c r="C27" s="2">
        <f t="shared" si="0"/>
        <v>13.379147354344761</v>
      </c>
      <c r="D27" s="2">
        <f t="shared" si="1"/>
        <v>2.875301024223786</v>
      </c>
      <c r="E27">
        <v>9.8800300465488409</v>
      </c>
      <c r="F27">
        <v>15.406791735050801</v>
      </c>
      <c r="G27">
        <v>16.789530087806799</v>
      </c>
      <c r="H27">
        <v>14.8938203330265</v>
      </c>
      <c r="I27">
        <v>11.2646381582086</v>
      </c>
      <c r="J27">
        <v>15.3512312188025</v>
      </c>
      <c r="K27">
        <v>10.0679899009693</v>
      </c>
    </row>
    <row r="28" spans="1:11" ht="15.6" x14ac:dyDescent="0.3">
      <c r="A28" s="4" t="s">
        <v>50</v>
      </c>
      <c r="B28" s="2" t="s">
        <v>51</v>
      </c>
      <c r="C28" s="2">
        <f t="shared" si="0"/>
        <v>1.5543294937705519</v>
      </c>
      <c r="D28" s="2">
        <f t="shared" si="1"/>
        <v>0.92995300267079661</v>
      </c>
      <c r="E28">
        <v>1.2114837914007299</v>
      </c>
      <c r="F28">
        <v>0.89952312325774597</v>
      </c>
      <c r="G28">
        <v>1.66310197371263</v>
      </c>
      <c r="H28">
        <v>0.72167498970803501</v>
      </c>
      <c r="I28">
        <v>0.76560312788382201</v>
      </c>
      <c r="J28">
        <v>3.0963594577126199</v>
      </c>
      <c r="K28">
        <v>2.5225599927182798</v>
      </c>
    </row>
    <row r="29" spans="1:11" ht="15.6" x14ac:dyDescent="0.3">
      <c r="A29" s="4" t="s">
        <v>52</v>
      </c>
      <c r="B29" s="2" t="s">
        <v>53</v>
      </c>
      <c r="C29" s="2">
        <f t="shared" si="0"/>
        <v>0.9933127723005557</v>
      </c>
      <c r="D29" s="2">
        <f t="shared" si="1"/>
        <v>0.23531152582152837</v>
      </c>
      <c r="E29">
        <v>0.74706809822500497</v>
      </c>
      <c r="F29">
        <v>0.76759013859538405</v>
      </c>
      <c r="G29">
        <v>1.3523932117136701</v>
      </c>
      <c r="H29">
        <v>1.1729613833127499</v>
      </c>
      <c r="I29">
        <v>0.83041027316113003</v>
      </c>
      <c r="J29">
        <v>1.16027555162152</v>
      </c>
      <c r="K29">
        <v>0.92249074947443099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8429-FF00-497D-8895-16EEBE6830C2}">
  <dimension ref="A1:N29"/>
  <sheetViews>
    <sheetView workbookViewId="0">
      <selection activeCell="C3" sqref="C3:D29"/>
    </sheetView>
  </sheetViews>
  <sheetFormatPr defaultRowHeight="14.4" x14ac:dyDescent="0.3"/>
  <sheetData>
    <row r="1" spans="1:14" x14ac:dyDescent="0.3">
      <c r="A1" t="s">
        <v>63</v>
      </c>
    </row>
    <row r="2" spans="1:14" ht="15.6" x14ac:dyDescent="0.3">
      <c r="A2" s="1" t="s">
        <v>0</v>
      </c>
      <c r="B2" s="1"/>
      <c r="C2" s="1" t="s">
        <v>55</v>
      </c>
      <c r="D2" s="1" t="s">
        <v>56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ht="15.6" x14ac:dyDescent="0.3">
      <c r="A3" s="2"/>
      <c r="B3" s="2" t="s">
        <v>65</v>
      </c>
      <c r="C3" s="7">
        <f>AVERAGE(E3:N3)</f>
        <v>44.168723102137029</v>
      </c>
      <c r="D3" s="7">
        <f>STDEV(E3:N3)</f>
        <v>2.2928493605383145E-3</v>
      </c>
      <c r="E3">
        <v>44.169337869963201</v>
      </c>
      <c r="F3">
        <v>44.170550918919801</v>
      </c>
      <c r="G3">
        <v>44.165710463851902</v>
      </c>
      <c r="H3">
        <v>44.170877610649498</v>
      </c>
      <c r="I3">
        <v>44.170602270963897</v>
      </c>
      <c r="J3">
        <v>44.165478580951003</v>
      </c>
      <c r="K3">
        <v>44.168503999659897</v>
      </c>
    </row>
    <row r="4" spans="1:14" ht="15.6" x14ac:dyDescent="0.3">
      <c r="A4" s="2" t="s">
        <v>4</v>
      </c>
      <c r="B4" s="2" t="s">
        <v>5</v>
      </c>
      <c r="C4" s="2">
        <f t="shared" ref="C4:C29" si="0">AVERAGE(E4:N4)</f>
        <v>170.87369015302357</v>
      </c>
      <c r="D4" s="2">
        <f t="shared" ref="D4:D29" si="1">STDEV(E4:N4)</f>
        <v>0.40442550622166773</v>
      </c>
      <c r="E4">
        <v>170.99582244684001</v>
      </c>
      <c r="F4">
        <v>171.38045620594801</v>
      </c>
      <c r="G4">
        <v>170.85990696121701</v>
      </c>
      <c r="H4">
        <v>171.07451644127599</v>
      </c>
      <c r="I4">
        <v>170.26109942603401</v>
      </c>
      <c r="J4">
        <v>170.40244241987901</v>
      </c>
      <c r="K4">
        <v>171.14158716997099</v>
      </c>
    </row>
    <row r="5" spans="1:14" ht="15.6" x14ac:dyDescent="0.3">
      <c r="A5" s="2" t="s">
        <v>6</v>
      </c>
      <c r="B5" s="2" t="s">
        <v>7</v>
      </c>
      <c r="C5" s="2">
        <f t="shared" si="0"/>
        <v>1654.241898810506</v>
      </c>
      <c r="D5" s="2">
        <f t="shared" si="1"/>
        <v>28.991848660095489</v>
      </c>
      <c r="E5">
        <v>1652.8218372066599</v>
      </c>
      <c r="F5">
        <v>1647.4896905498799</v>
      </c>
      <c r="G5">
        <v>1670.18963730838</v>
      </c>
      <c r="H5">
        <v>1704.5090100238699</v>
      </c>
      <c r="I5">
        <v>1660.8808859365899</v>
      </c>
      <c r="J5">
        <v>1615.63560237619</v>
      </c>
      <c r="K5">
        <v>1628.16662827197</v>
      </c>
    </row>
    <row r="6" spans="1:14" ht="15.6" x14ac:dyDescent="0.3">
      <c r="A6" s="2" t="s">
        <v>8</v>
      </c>
      <c r="B6" s="2" t="s">
        <v>9</v>
      </c>
      <c r="C6" s="2">
        <f t="shared" si="0"/>
        <v>128.46484140810642</v>
      </c>
      <c r="D6" s="2">
        <f t="shared" si="1"/>
        <v>0.47482094044364176</v>
      </c>
      <c r="E6">
        <v>128.97364221383199</v>
      </c>
      <c r="F6">
        <v>128.07623726351</v>
      </c>
      <c r="G6">
        <v>128.48594668599901</v>
      </c>
      <c r="H6">
        <v>128.66533086095501</v>
      </c>
      <c r="I6">
        <v>128.68409587552799</v>
      </c>
      <c r="J6">
        <v>128.77454636188401</v>
      </c>
      <c r="K6">
        <v>127.594090595037</v>
      </c>
    </row>
    <row r="7" spans="1:14" ht="15.6" x14ac:dyDescent="0.3">
      <c r="A7" s="3" t="s">
        <v>10</v>
      </c>
      <c r="B7" s="2" t="s">
        <v>11</v>
      </c>
      <c r="C7" s="2">
        <f t="shared" si="0"/>
        <v>489.03570111175458</v>
      </c>
      <c r="D7" s="2">
        <f t="shared" si="1"/>
        <v>7.5474826719041896</v>
      </c>
      <c r="E7">
        <v>489.32457750531</v>
      </c>
      <c r="F7">
        <v>485.64922287584602</v>
      </c>
      <c r="G7">
        <v>477.336226743022</v>
      </c>
      <c r="H7">
        <v>488.45091525101901</v>
      </c>
      <c r="I7">
        <v>498.970223584189</v>
      </c>
      <c r="J7">
        <v>498.06350120692701</v>
      </c>
      <c r="K7">
        <v>485.45524061596899</v>
      </c>
    </row>
    <row r="8" spans="1:14" ht="15.6" x14ac:dyDescent="0.3">
      <c r="A8" s="4" t="s">
        <v>12</v>
      </c>
      <c r="B8" s="2" t="s">
        <v>13</v>
      </c>
      <c r="C8" s="2">
        <f t="shared" si="0"/>
        <v>61.789569410994964</v>
      </c>
      <c r="D8" s="2">
        <f t="shared" si="1"/>
        <v>0.90200941611854935</v>
      </c>
      <c r="E8">
        <v>62.266195013611103</v>
      </c>
      <c r="F8">
        <v>62.724939390913498</v>
      </c>
      <c r="G8">
        <v>61.842715519395703</v>
      </c>
      <c r="H8">
        <v>60.116079814881303</v>
      </c>
      <c r="I8">
        <v>62.479699902442597</v>
      </c>
      <c r="J8">
        <v>61.110552739905302</v>
      </c>
      <c r="K8">
        <v>61.986803495815302</v>
      </c>
    </row>
    <row r="9" spans="1:14" ht="15.6" x14ac:dyDescent="0.3">
      <c r="A9" s="5" t="s">
        <v>14</v>
      </c>
      <c r="B9" s="2" t="s">
        <v>15</v>
      </c>
      <c r="C9" s="2">
        <f t="shared" si="0"/>
        <v>222.48429344836259</v>
      </c>
      <c r="D9" s="2">
        <f t="shared" si="1"/>
        <v>3.6566840098071967</v>
      </c>
      <c r="E9">
        <v>220.70074277150201</v>
      </c>
      <c r="F9">
        <v>219.44633610823999</v>
      </c>
      <c r="G9">
        <v>219.304632099645</v>
      </c>
      <c r="H9">
        <v>225.98716363895301</v>
      </c>
      <c r="I9">
        <v>225.866887432895</v>
      </c>
      <c r="J9">
        <v>227.127063601152</v>
      </c>
      <c r="K9">
        <v>218.957228486151</v>
      </c>
    </row>
    <row r="10" spans="1:14" ht="15.6" x14ac:dyDescent="0.3">
      <c r="A10" s="3" t="s">
        <v>10</v>
      </c>
      <c r="B10" s="2" t="s">
        <v>16</v>
      </c>
      <c r="C10" s="2">
        <f t="shared" si="0"/>
        <v>0</v>
      </c>
      <c r="D10" s="2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ht="15.6" x14ac:dyDescent="0.3">
      <c r="A11" s="4" t="s">
        <v>17</v>
      </c>
      <c r="B11" s="2" t="s">
        <v>18</v>
      </c>
      <c r="C11" s="2">
        <f t="shared" si="0"/>
        <v>105.253122553485</v>
      </c>
      <c r="D11" s="2">
        <f t="shared" si="1"/>
        <v>3.3733860781593989</v>
      </c>
      <c r="E11">
        <v>105.76727104536199</v>
      </c>
      <c r="F11">
        <v>104.72040725655501</v>
      </c>
      <c r="G11">
        <v>103.03704984900099</v>
      </c>
      <c r="H11">
        <v>100.558635287371</v>
      </c>
      <c r="I11">
        <v>103.72994307787999</v>
      </c>
      <c r="J11">
        <v>110.649801717686</v>
      </c>
      <c r="K11">
        <v>108.30874964054</v>
      </c>
    </row>
    <row r="12" spans="1:14" ht="15.6" x14ac:dyDescent="0.3">
      <c r="A12" s="5" t="s">
        <v>14</v>
      </c>
      <c r="B12" s="2" t="s">
        <v>19</v>
      </c>
      <c r="C12" s="2">
        <f t="shared" si="0"/>
        <v>0</v>
      </c>
      <c r="D12" s="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ht="15.6" x14ac:dyDescent="0.3">
      <c r="A13" s="4" t="s">
        <v>20</v>
      </c>
      <c r="B13" s="2" t="s">
        <v>21</v>
      </c>
      <c r="C13" s="2">
        <f t="shared" si="0"/>
        <v>2022.7488340057571</v>
      </c>
      <c r="D13" s="2">
        <f t="shared" si="1"/>
        <v>40.661235465736198</v>
      </c>
      <c r="E13">
        <v>1987.1506023982199</v>
      </c>
      <c r="F13">
        <v>1978.6570850688399</v>
      </c>
      <c r="G13">
        <v>2096.7407305295601</v>
      </c>
      <c r="H13">
        <v>2037.4266596618399</v>
      </c>
      <c r="I13">
        <v>2026.23942315864</v>
      </c>
      <c r="J13">
        <v>1994.9669531437901</v>
      </c>
      <c r="K13">
        <v>2038.0603840794099</v>
      </c>
    </row>
    <row r="14" spans="1:14" ht="15.6" x14ac:dyDescent="0.3">
      <c r="A14" s="6" t="s">
        <v>22</v>
      </c>
      <c r="B14" s="1" t="s">
        <v>23</v>
      </c>
      <c r="C14" s="2">
        <f t="shared" si="0"/>
        <v>0</v>
      </c>
      <c r="D14" s="2">
        <f t="shared" si="1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ht="15.6" x14ac:dyDescent="0.3">
      <c r="A15" s="4" t="s">
        <v>24</v>
      </c>
      <c r="B15" s="2" t="s">
        <v>25</v>
      </c>
      <c r="C15" s="2">
        <f t="shared" si="0"/>
        <v>0</v>
      </c>
      <c r="D15" s="2">
        <f t="shared" si="1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ht="15.6" x14ac:dyDescent="0.3">
      <c r="A16" s="4" t="s">
        <v>26</v>
      </c>
      <c r="B16" s="2" t="s">
        <v>27</v>
      </c>
      <c r="C16" s="2">
        <f t="shared" si="0"/>
        <v>57.923510507250043</v>
      </c>
      <c r="D16" s="2">
        <f t="shared" si="1"/>
        <v>8.0165441100888692</v>
      </c>
      <c r="E16">
        <v>54.233205151876703</v>
      </c>
      <c r="F16">
        <v>50.229078239799897</v>
      </c>
      <c r="G16">
        <v>65.915429355415299</v>
      </c>
      <c r="H16">
        <v>51.251282032272101</v>
      </c>
      <c r="I16">
        <v>51.823364644760296</v>
      </c>
      <c r="J16">
        <v>61.733559704772198</v>
      </c>
      <c r="K16">
        <v>70.278654421853801</v>
      </c>
    </row>
    <row r="17" spans="1:11" ht="15.6" x14ac:dyDescent="0.3">
      <c r="A17" s="4" t="s">
        <v>28</v>
      </c>
      <c r="B17" s="2" t="s">
        <v>29</v>
      </c>
      <c r="C17" s="2">
        <f t="shared" si="0"/>
        <v>100.52662998994688</v>
      </c>
      <c r="D17" s="2">
        <f t="shared" si="1"/>
        <v>3.5674651839888893</v>
      </c>
      <c r="E17">
        <v>96.647484381200499</v>
      </c>
      <c r="F17">
        <v>101.076995217456</v>
      </c>
      <c r="G17">
        <v>101.176655822245</v>
      </c>
      <c r="H17">
        <v>107.359954885007</v>
      </c>
      <c r="I17">
        <v>99.682446148318604</v>
      </c>
      <c r="J17">
        <v>96.909124832167095</v>
      </c>
      <c r="K17">
        <v>100.833748643234</v>
      </c>
    </row>
    <row r="18" spans="1:11" ht="15.6" x14ac:dyDescent="0.3">
      <c r="A18" s="4" t="s">
        <v>30</v>
      </c>
      <c r="B18" s="2" t="s">
        <v>31</v>
      </c>
      <c r="C18" s="2">
        <f t="shared" si="0"/>
        <v>16.396919701921213</v>
      </c>
      <c r="D18" s="2">
        <f t="shared" si="1"/>
        <v>2.4335136985936385</v>
      </c>
      <c r="E18">
        <v>19.255505184328801</v>
      </c>
      <c r="F18">
        <v>16.1818270340544</v>
      </c>
      <c r="G18">
        <v>18.499678247709099</v>
      </c>
      <c r="H18">
        <v>11.713444175693899</v>
      </c>
      <c r="I18">
        <v>16.527439533864101</v>
      </c>
      <c r="J18">
        <v>16.979206391152701</v>
      </c>
      <c r="K18">
        <v>15.6213373466455</v>
      </c>
    </row>
    <row r="19" spans="1:11" ht="15.6" x14ac:dyDescent="0.3">
      <c r="A19" s="4" t="s">
        <v>32</v>
      </c>
      <c r="B19" s="2" t="s">
        <v>33</v>
      </c>
      <c r="C19" s="2">
        <f t="shared" si="0"/>
        <v>18.191182745647929</v>
      </c>
      <c r="D19" s="2">
        <f t="shared" si="1"/>
        <v>2.4266052361121662</v>
      </c>
      <c r="E19">
        <v>16.463808725842298</v>
      </c>
      <c r="F19">
        <v>16.762160679579999</v>
      </c>
      <c r="G19">
        <v>18.597882683280002</v>
      </c>
      <c r="H19">
        <v>20.4452375906152</v>
      </c>
      <c r="I19">
        <v>14.838932024981</v>
      </c>
      <c r="J19">
        <v>21.906449955840099</v>
      </c>
      <c r="K19">
        <v>18.323807559396901</v>
      </c>
    </row>
    <row r="20" spans="1:11" ht="15.6" x14ac:dyDescent="0.3">
      <c r="A20" s="4" t="s">
        <v>34</v>
      </c>
      <c r="B20" s="2" t="s">
        <v>35</v>
      </c>
      <c r="C20" s="2">
        <f t="shared" si="0"/>
        <v>150.1513919893753</v>
      </c>
      <c r="D20" s="2">
        <f t="shared" si="1"/>
        <v>29.484278220324367</v>
      </c>
      <c r="E20">
        <v>169.73582311680701</v>
      </c>
      <c r="F20">
        <v>128.770835890851</v>
      </c>
      <c r="G20">
        <v>195.800882991501</v>
      </c>
      <c r="H20">
        <v>106.308098589837</v>
      </c>
      <c r="I20">
        <v>151.874551478131</v>
      </c>
      <c r="J20">
        <v>162.78803703698901</v>
      </c>
      <c r="K20">
        <v>135.781514821511</v>
      </c>
    </row>
    <row r="21" spans="1:11" ht="15.6" x14ac:dyDescent="0.3">
      <c r="A21" s="4" t="s">
        <v>36</v>
      </c>
      <c r="B21" s="2" t="s">
        <v>37</v>
      </c>
      <c r="C21" s="2">
        <f t="shared" si="0"/>
        <v>14.846663941347915</v>
      </c>
      <c r="D21" s="2">
        <f t="shared" si="1"/>
        <v>1.6837308397431334</v>
      </c>
      <c r="E21">
        <v>13.9477908814579</v>
      </c>
      <c r="F21">
        <v>14.846666061957899</v>
      </c>
      <c r="G21">
        <v>17.942990523703301</v>
      </c>
      <c r="H21">
        <v>13.771195323108699</v>
      </c>
      <c r="I21">
        <v>12.793940046216401</v>
      </c>
      <c r="J21">
        <v>14.675226887163401</v>
      </c>
      <c r="K21">
        <v>15.9488378658278</v>
      </c>
    </row>
    <row r="22" spans="1:11" ht="15.6" x14ac:dyDescent="0.3">
      <c r="A22" s="4" t="s">
        <v>38</v>
      </c>
      <c r="B22" s="2" t="s">
        <v>39</v>
      </c>
      <c r="C22" s="2">
        <f t="shared" si="0"/>
        <v>6.9583028287763753</v>
      </c>
      <c r="D22" s="2">
        <f t="shared" si="1"/>
        <v>0.2582466426468556</v>
      </c>
      <c r="E22">
        <v>7.0606453828736999</v>
      </c>
      <c r="F22">
        <v>6.97481868746216</v>
      </c>
      <c r="G22">
        <v>6.6572191385248303</v>
      </c>
      <c r="H22">
        <v>6.9985978265704301</v>
      </c>
      <c r="I22">
        <v>7.4441939757949704</v>
      </c>
      <c r="J22">
        <v>6.7556517462922896</v>
      </c>
      <c r="K22">
        <v>6.8169930439162503</v>
      </c>
    </row>
    <row r="23" spans="1:11" ht="15.6" x14ac:dyDescent="0.3">
      <c r="A23" s="4" t="s">
        <v>40</v>
      </c>
      <c r="B23" s="2" t="s">
        <v>41</v>
      </c>
      <c r="C23" s="2">
        <f t="shared" si="0"/>
        <v>7.6818558169434388</v>
      </c>
      <c r="D23" s="2">
        <f t="shared" si="1"/>
        <v>0.5134505522293169</v>
      </c>
      <c r="E23">
        <v>8.1510154785976905</v>
      </c>
      <c r="F23">
        <v>7.8935568812229402</v>
      </c>
      <c r="G23">
        <v>7.4067855202571797</v>
      </c>
      <c r="H23">
        <v>7.9813725301967402</v>
      </c>
      <c r="I23">
        <v>7.1708803728146302</v>
      </c>
      <c r="J23">
        <v>8.2448067945885395</v>
      </c>
      <c r="K23">
        <v>6.9245731409263502</v>
      </c>
    </row>
    <row r="24" spans="1:11" ht="15.6" x14ac:dyDescent="0.3">
      <c r="A24" s="4" t="s">
        <v>42</v>
      </c>
      <c r="B24" s="2" t="s">
        <v>43</v>
      </c>
      <c r="C24" s="2">
        <f t="shared" si="0"/>
        <v>3.4763342244625313</v>
      </c>
      <c r="D24" s="2">
        <f t="shared" si="1"/>
        <v>0.12001053221323607</v>
      </c>
      <c r="E24">
        <v>3.4774441285198798</v>
      </c>
      <c r="F24">
        <v>3.48950319969543</v>
      </c>
      <c r="G24">
        <v>3.6295772524789598</v>
      </c>
      <c r="H24">
        <v>3.3104423799998801</v>
      </c>
      <c r="I24">
        <v>3.6290034596197001</v>
      </c>
      <c r="J24">
        <v>3.4027166794209198</v>
      </c>
      <c r="K24">
        <v>3.3956524715029501</v>
      </c>
    </row>
    <row r="25" spans="1:11" ht="15.6" x14ac:dyDescent="0.3">
      <c r="A25" s="4" t="s">
        <v>44</v>
      </c>
      <c r="B25" s="2" t="s">
        <v>45</v>
      </c>
      <c r="C25" s="2">
        <f t="shared" si="0"/>
        <v>21.977642821730729</v>
      </c>
      <c r="D25" s="2">
        <f t="shared" si="1"/>
        <v>3.4139979355681978</v>
      </c>
      <c r="E25">
        <v>21.701922817845698</v>
      </c>
      <c r="F25">
        <v>17.765233241045699</v>
      </c>
      <c r="G25">
        <v>22.9382771359701</v>
      </c>
      <c r="H25">
        <v>21.289907976827401</v>
      </c>
      <c r="I25">
        <v>20.086548658395898</v>
      </c>
      <c r="J25">
        <v>28.805473336759398</v>
      </c>
      <c r="K25">
        <v>21.256136585270902</v>
      </c>
    </row>
    <row r="26" spans="1:11" ht="15.6" x14ac:dyDescent="0.3">
      <c r="A26" s="4" t="s">
        <v>46</v>
      </c>
      <c r="B26" s="2" t="s">
        <v>47</v>
      </c>
      <c r="C26" s="2">
        <f t="shared" si="0"/>
        <v>1.65669455860326</v>
      </c>
      <c r="D26" s="2">
        <f t="shared" si="1"/>
        <v>0.28911821176574681</v>
      </c>
      <c r="E26">
        <v>1.3614053666133701</v>
      </c>
      <c r="F26">
        <v>1.54401354743738</v>
      </c>
      <c r="G26">
        <v>2.22981787954713</v>
      </c>
      <c r="H26">
        <v>1.6264239438179799</v>
      </c>
      <c r="I26">
        <v>1.42617398670116</v>
      </c>
      <c r="J26">
        <v>1.7897885007153</v>
      </c>
      <c r="K26">
        <v>1.6192386853905001</v>
      </c>
    </row>
    <row r="27" spans="1:11" ht="15.6" x14ac:dyDescent="0.3">
      <c r="A27" s="4" t="s">
        <v>48</v>
      </c>
      <c r="B27" s="2" t="s">
        <v>49</v>
      </c>
      <c r="C27" s="2">
        <f t="shared" si="0"/>
        <v>16.611824927338468</v>
      </c>
      <c r="D27" s="2">
        <f t="shared" si="1"/>
        <v>5.9002152502040559</v>
      </c>
      <c r="E27">
        <v>15.696820486453699</v>
      </c>
      <c r="F27">
        <v>16.5992488447264</v>
      </c>
      <c r="G27">
        <v>8.2142928687677799</v>
      </c>
      <c r="H27">
        <v>18.077702599313099</v>
      </c>
      <c r="I27">
        <v>17.622382513177101</v>
      </c>
      <c r="J27">
        <v>27.482541551389801</v>
      </c>
      <c r="K27">
        <v>12.589785627541399</v>
      </c>
    </row>
    <row r="28" spans="1:11" ht="15.6" x14ac:dyDescent="0.3">
      <c r="A28" s="4" t="s">
        <v>50</v>
      </c>
      <c r="B28" s="2" t="s">
        <v>51</v>
      </c>
      <c r="C28" s="2">
        <f t="shared" si="0"/>
        <v>1.2360207848392879</v>
      </c>
      <c r="D28" s="2">
        <f t="shared" si="1"/>
        <v>0.20590589569520867</v>
      </c>
      <c r="E28">
        <v>1.4209661636564199</v>
      </c>
      <c r="F28">
        <v>1.2284301051311</v>
      </c>
      <c r="G28">
        <v>1.34999073917345</v>
      </c>
      <c r="H28">
        <v>0.89661531373499503</v>
      </c>
      <c r="I28">
        <v>1.17718537516038</v>
      </c>
      <c r="J28">
        <v>1.08605981612623</v>
      </c>
      <c r="K28">
        <v>1.4928979808924401</v>
      </c>
    </row>
    <row r="29" spans="1:11" ht="15.6" x14ac:dyDescent="0.3">
      <c r="A29" s="4" t="s">
        <v>52</v>
      </c>
      <c r="B29" s="2" t="s">
        <v>53</v>
      </c>
      <c r="C29" s="2">
        <f t="shared" si="0"/>
        <v>0.89256281687668004</v>
      </c>
      <c r="D29" s="2">
        <f t="shared" si="1"/>
        <v>0.23276485090663268</v>
      </c>
      <c r="E29">
        <v>0.93720466109649903</v>
      </c>
      <c r="F29">
        <v>0.71157446739295205</v>
      </c>
      <c r="G29">
        <v>1.2438268317010199</v>
      </c>
      <c r="H29">
        <v>0.67377455749780701</v>
      </c>
      <c r="I29">
        <v>0.72301995973465905</v>
      </c>
      <c r="J29">
        <v>1.1732948088008099</v>
      </c>
      <c r="K29">
        <v>0.78524443191301396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</vt:lpstr>
      <vt:lpstr>200</vt:lpstr>
      <vt:lpstr>220</vt:lpstr>
      <vt:lpstr>240</vt:lpstr>
      <vt:lpstr>260</vt:lpstr>
      <vt:lpstr>280</vt:lpstr>
      <vt:lpstr>300</vt:lpstr>
      <vt:lpstr>320</vt:lpstr>
      <vt:lpstr>340</vt:lpstr>
      <vt:lpstr>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2022-10-18T13:46:06Z</dcterms:created>
  <dcterms:modified xsi:type="dcterms:W3CDTF">2022-10-24T01:08:18Z</dcterms:modified>
</cp:coreProperties>
</file>