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tatianalenskaia/Desktop/revision_submit/"/>
    </mc:Choice>
  </mc:AlternateContent>
  <xr:revisionPtr revIDLastSave="0" documentId="13_ncr:1_{AE1A696F-0760-1345-A84B-427ECEEF1843}" xr6:coauthVersionLast="47" xr6:coauthVersionMax="47" xr10:uidLastSave="{00000000-0000-0000-0000-000000000000}"/>
  <bookViews>
    <workbookView xWindow="980" yWindow="760" windowWidth="33580" windowHeight="21580" activeTab="2" xr2:uid="{380C0698-489C-A94D-9EF7-4E3031BE5791}"/>
  </bookViews>
  <sheets>
    <sheet name="Table S1." sheetId="1" r:id="rId1"/>
    <sheet name="Table S2." sheetId="3" r:id="rId2"/>
    <sheet name="Table S3." sheetId="7" r:id="rId3"/>
  </sheets>
  <definedNames>
    <definedName name="_xlnm._FilterDatabase" localSheetId="2" hidden="1">'Table S3.'!$E$1:$E$78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8" i="7" l="1"/>
  <c r="O78" i="7"/>
  <c r="N78" i="7"/>
  <c r="M78" i="7"/>
  <c r="L78" i="7"/>
  <c r="K78" i="7"/>
  <c r="J78" i="7"/>
  <c r="I78" i="7"/>
  <c r="H78" i="7"/>
  <c r="G78" i="7"/>
  <c r="F78" i="7"/>
  <c r="Q77" i="7"/>
  <c r="Q76" i="7"/>
  <c r="Q75" i="7"/>
  <c r="Q74" i="7"/>
  <c r="Q73" i="7"/>
  <c r="Q72" i="7"/>
  <c r="Q71" i="7"/>
  <c r="Q70" i="7"/>
  <c r="Q69" i="7"/>
  <c r="Q68" i="7"/>
  <c r="Q67" i="7"/>
  <c r="Q66" i="7"/>
  <c r="Q65" i="7"/>
  <c r="Q64" i="7"/>
  <c r="Q63" i="7"/>
  <c r="Q62" i="7"/>
  <c r="Q61" i="7"/>
  <c r="Q60" i="7"/>
  <c r="Q59" i="7"/>
  <c r="Q58" i="7"/>
  <c r="Q57" i="7"/>
  <c r="Q56" i="7"/>
  <c r="Q55" i="7"/>
  <c r="Q54" i="7"/>
  <c r="Q53" i="7"/>
  <c r="Q52" i="7"/>
  <c r="Q51"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78" i="7" l="1"/>
</calcChain>
</file>

<file path=xl/sharedStrings.xml><?xml version="1.0" encoding="utf-8"?>
<sst xmlns="http://schemas.openxmlformats.org/spreadsheetml/2006/main" count="515" uniqueCount="330">
  <si>
    <t>BioProject</t>
  </si>
  <si>
    <t xml:space="preserve">    +SRA Runs</t>
  </si>
  <si>
    <t>Virus entries</t>
  </si>
  <si>
    <t>Total number of  SRA Runs</t>
  </si>
  <si>
    <t>Description</t>
  </si>
  <si>
    <t>Institution</t>
  </si>
  <si>
    <t>Submitted</t>
  </si>
  <si>
    <t>Publication</t>
  </si>
  <si>
    <t>PRJNA799757</t>
  </si>
  <si>
    <t>The regulatory mechanisms during biofilm aging were determined using RNA-seq of C. albicans biofilms from three time points. The role of oxygen was investigated by comparing normoxic and hypoxic grown biofilms. Since nutrient uptake is important during biofilm maturation, the transcriptome of a stp2Δ strain lacking proper amino acid uptake was compared to the wild-type parent strain. Overall design: Biofilms of C. albicans wild type and stp2Δ mutant were cultivated under normoxia and hypoxia in RPMI medium. Samples were after 8 h , 24 h, and 48 h.</t>
  </si>
  <si>
    <t>Host Fungal Interfaces, Septomics Research Center, Friedrich Schiller University</t>
  </si>
  <si>
    <t>Böttcher B et al., "Impaired amino acid uptake leads to global metabolic imbalance of Candida albicans biofilms.", NPJ Biofilms Microbiomes, 2022 Oct 13;8(1):78</t>
  </si>
  <si>
    <t>PRJNA283587</t>
  </si>
  <si>
    <t>Candida albicans transcriptome during infection of mouse kidneys and Galleria mellonella, at early and late stages of infection.</t>
  </si>
  <si>
    <t>Swiss Institute of Bioinformatics</t>
  </si>
  <si>
    <t>"Sinergia" (Grant ID CRSII3_141848, Swiss National Science Foundation)</t>
  </si>
  <si>
    <t>PRJNA430363</t>
  </si>
  <si>
    <t>The aim of the study was to compare the RNA-SEQ profiles of a wild type C. albicans strain (SC5314), a rim101-/- mutant strain (DAY25) and a strain overexpressing RIM101 (CGY1) at both alkaline (7.6) and acidic (4) pH, in order to identify Rim-dependent genes involved in tolerance to antifungals Overall design: Samples were collected after growth at pH 4 (Rim pathway inactivated) and pH 7.6 (Rim pathway activated), in triplicates. RNAs were extracted, prepared, and sequenced using standard RNA-Seq methods and Illumina technology.</t>
  </si>
  <si>
    <t>CHU Grenoble Alpes</t>
  </si>
  <si>
    <t>Garnaud C et al., "The Rim Pathway Mediates Antifungal Tolerance in Candida albicans through Newly Identified Rim101 Transcriptional Targets, Including Hsp90 and Ipt1.", Antimicrob Agents Chemother, 2018 Mar;62(3)</t>
  </si>
  <si>
    <t>PRJNA350368</t>
  </si>
  <si>
    <t>Study of MBF1 and GCN4 mutants on Candida albicans SC5314</t>
  </si>
  <si>
    <t>PRJNA376579</t>
  </si>
  <si>
    <t>The goal of this project is to understand how a fungal pathogen (Candida albicans) and a bacterial pathogen (Staphylococcus aureus) effect each other when grown together in a dual-species biofilm. This will be assessed by performing RNA-seq analysis on mono- and dual-species in vitro biofilms.</t>
  </si>
  <si>
    <t>University of Maryland School of Medicine</t>
  </si>
  <si>
    <t>PRJNA437988</t>
  </si>
  <si>
    <t>Purpose: The purpose of this study was to simulataneously examine the host and fungal pathogen transcriptional profiles of four distinct infection fates during macrophage and Candida albicans interactions Methods: Membrane stained (Deep Red),primary, bone marrow derived, murine macrophages and Candida albicans expressing GFP and mCherry were exposed to each other over a four hour time course. Samples were collected at 0, 1, 2 and 4 hours and sorted for four infection subpopulations: 1. Macrophages which phagocytosed live C. albicans (GFP+ /mCherry+ /Deep Red +), 2. Macrophages which phagocytosed dead C. albicans (GFP- /mCherry+ /Deep Red +), 3. Uninfected macrophages(GFP- /mCherry- /Deep Red +) and 4. Unengulfed C. albicans (GFP+ /mCherry + /Deep Red -). Unexposed controls were also collected for some time points (i.e. macrophages never exposed to C. albicans and C. albicans never exposed to macrophages). Single macrophages infected with live or dead C. albicans were also sorted. Smart-seq2 was used to create libraries for both infection subpopulation and single, infected cell samples that were sequenced on Illumina’s Miseqand Nextseq. Basic quality assessment of Illumina reads and sample demultiplexing was done with Picard version 1.107 and Trimmomatic. Samples profiling exclusively the mouse transcriptional response were aligned to the mouse transcriptome generated from the v. Dec. 2011 GRCm38/mm10 and a collection of mouse rRNA sequences from the UCSC genome website. Samples profiling exclusively the yeast transcriptional response were aligned to the C. albicans transcriptome strain SC5314 version A21-s02-m09-r10 downloaded from Candida Genome Database. Samples containing both macrophages and C. albicans were aligned to a “composite transcriptome” made by combining the mouse transcriptome and C. albicans transcriptomes described above and alignment was done via BWA (version 0.7.10-r789.) Multi-reads (reads that aligned to both host and pathogen transcripts) were discarded. Then, each host or pathogen sample file were aligned to its corresponding reference using Bowtie2 and RSEM (v.1.2.21). Transcript abundance was estimated using transcripts per million (TPM). For subpopulation samples, TPM was calculated using edgeR, all as implemented in the Trinity package version 2.1.. Genes were considered differentially expressed only if they had a 4-fold change difference (&gt; 4 FC) in TPM values and a false discovery rate below or equal to 0.001 (FDR &lt; 0.001), unless specified otherwise. For single macrophages infected with C. albicans, samples were aligned to the combined transcriptome as described above and RSEM was used to calculate TPM. Results: We were able to simultaneously measure the host and fungal pathogen transcriptional profiles of four distinct infection fates during macrophage and Candida albicans interactions Conclusions: Our study represents an analysis of both distinct infection populations of macrophages and fungus. Overall design: stained, primary, bone derived macrophages were exposed to GFP and mCherry expressing C. albicans. Four distinct subpopulations were collected at 0, 1, 2 and 4 hours and gene expression was measured. Single macrophages infected with Candida albicans were also collected and gene expression was measured at 2 and 4 hours.</t>
  </si>
  <si>
    <t>Broad Institute</t>
  </si>
  <si>
    <t>Muñoz JF et al., "Coordinated host-pathogen transcriptional dynamics revealed using sorted subpopulations and single macrophages infected with Candida albicans.", Nat Commun, 2019 Apr 8;10(1):1607</t>
  </si>
  <si>
    <t>Taxonomy analysis</t>
  </si>
  <si>
    <t>Identified reads</t>
  </si>
  <si>
    <t>Unidentified reads</t>
  </si>
  <si>
    <t>Strain</t>
  </si>
  <si>
    <t>Experimental condition</t>
  </si>
  <si>
    <t>SRA Run ID</t>
  </si>
  <si>
    <t>Total number of reads</t>
  </si>
  <si>
    <t>Cellular organisms</t>
  </si>
  <si>
    <t>Cellular organisms in total</t>
  </si>
  <si>
    <t>Viruses</t>
  </si>
  <si>
    <t>Fungi (including C.albicans)</t>
  </si>
  <si>
    <t>Metazoa (including H. sapiens)</t>
  </si>
  <si>
    <t>Viridiplantae</t>
  </si>
  <si>
    <t>Bacteria</t>
  </si>
  <si>
    <t>Archaea</t>
  </si>
  <si>
    <r>
      <rPr>
        <i/>
        <sz val="12"/>
        <color theme="1"/>
        <rFont val="Calibri"/>
        <family val="2"/>
        <scheme val="minor"/>
      </rPr>
      <t>C.albicans</t>
    </r>
    <r>
      <rPr>
        <sz val="11"/>
        <color theme="1"/>
        <rFont val="Calibri"/>
        <family val="2"/>
        <scheme val="minor"/>
      </rPr>
      <t xml:space="preserve"> SC5314 wild type</t>
    </r>
  </si>
  <si>
    <t>normoxia, 8 h</t>
  </si>
  <si>
    <t>SRR17712952</t>
  </si>
  <si>
    <t>30,592,948 </t>
  </si>
  <si>
    <t>93.54% (89.88%)</t>
  </si>
  <si>
    <t>0.27% (0.10%)</t>
  </si>
  <si>
    <t>&lt;0.01%</t>
  </si>
  <si>
    <t>SRR17712951</t>
  </si>
  <si>
    <t>90.52% (87.38%)</t>
  </si>
  <si>
    <t>0.18% (0.06%)</t>
  </si>
  <si>
    <t>SRR17712950</t>
  </si>
  <si>
    <t>32,796,455 </t>
  </si>
  <si>
    <t>94.92% (91.24%)</t>
  </si>
  <si>
    <t>0.14% (0.05%)</t>
  </si>
  <si>
    <t>normoxia, 24 h</t>
  </si>
  <si>
    <t>SRR17712949</t>
  </si>
  <si>
    <t>93.57% (89.37%)</t>
  </si>
  <si>
    <t>0.01%%</t>
  </si>
  <si>
    <t>2.15%%</t>
  </si>
  <si>
    <t>SRR17712948</t>
  </si>
  <si>
    <t>93.05% (89.85%)</t>
  </si>
  <si>
    <t>0.17% (0.06%)</t>
  </si>
  <si>
    <t>SRR17712947</t>
  </si>
  <si>
    <t>89.85% (87.13%)</t>
  </si>
  <si>
    <t>normoxia, 48 h</t>
  </si>
  <si>
    <t>SRR17712946</t>
  </si>
  <si>
    <t>91.14% (88.64%)</t>
  </si>
  <si>
    <t>0.29% (0.10%)</t>
  </si>
  <si>
    <t>SRR17712945</t>
  </si>
  <si>
    <t>87.79% (84.75%)</t>
  </si>
  <si>
    <t>0.55% (0.19%)</t>
  </si>
  <si>
    <t>SRR17712936</t>
  </si>
  <si>
    <t>85.91% (83.48%)</t>
  </si>
  <si>
    <t>0.67% (0.23%)</t>
  </si>
  <si>
    <t>hypoxia, 8 h</t>
  </si>
  <si>
    <t>SRR17712942</t>
  </si>
  <si>
    <t>92.25% (89.06%)</t>
  </si>
  <si>
    <t>2.03%%</t>
  </si>
  <si>
    <t>SRR17712941</t>
  </si>
  <si>
    <t>90.42% (87.05%)</t>
  </si>
  <si>
    <t>0.25% (0.09%)</t>
  </si>
  <si>
    <t>97.65%%</t>
  </si>
  <si>
    <t>SRR17712940</t>
  </si>
  <si>
    <t>91.61% (88.51%)</t>
  </si>
  <si>
    <t>0.16% (0.06%)</t>
  </si>
  <si>
    <t>2.38%%</t>
  </si>
  <si>
    <t>hypoxia, 24 h</t>
  </si>
  <si>
    <t>SRR17712939</t>
  </si>
  <si>
    <t>91.21% (88.48%)</t>
  </si>
  <si>
    <t>SRR17712938</t>
  </si>
  <si>
    <t>90.92% (88.49%)</t>
  </si>
  <si>
    <t>0.33% (0.12%)</t>
  </si>
  <si>
    <t>SRR17712937</t>
  </si>
  <si>
    <t>91.33% (88.12%)</t>
  </si>
  <si>
    <t>0.23% (0.08%)</t>
  </si>
  <si>
    <t>2.69%%</t>
  </si>
  <si>
    <t>hypoxia, 48 h</t>
  </si>
  <si>
    <t>SRR17712928</t>
  </si>
  <si>
    <t>94.10% (89.91%)</t>
  </si>
  <si>
    <t>0.28% (0.10%)</t>
  </si>
  <si>
    <t>SRR17712927</t>
  </si>
  <si>
    <t>80.32% (75.69%)</t>
  </si>
  <si>
    <t>0.29% (0.09%)</t>
  </si>
  <si>
    <t>SRR17712926</t>
  </si>
  <si>
    <t>84.31% (79.72%)</t>
  </si>
  <si>
    <t>0.75% (0.28%)</t>
  </si>
  <si>
    <r>
      <rPr>
        <i/>
        <sz val="12"/>
        <color theme="1"/>
        <rFont val="Calibri"/>
        <family val="2"/>
        <scheme val="minor"/>
      </rPr>
      <t>C.albicans</t>
    </r>
    <r>
      <rPr>
        <sz val="11"/>
        <color theme="1"/>
        <rFont val="Calibri"/>
        <family val="2"/>
        <scheme val="minor"/>
      </rPr>
      <t xml:space="preserve"> SC5314 </t>
    </r>
    <r>
      <rPr>
        <i/>
        <sz val="12"/>
        <color theme="1"/>
        <rFont val="Calibri"/>
        <family val="2"/>
        <scheme val="minor"/>
      </rPr>
      <t>stp2∆</t>
    </r>
  </si>
  <si>
    <t>SRR17712935</t>
  </si>
  <si>
    <t>84.69% (81.15%)</t>
  </si>
  <si>
    <t>0.24% (0.05%)</t>
  </si>
  <si>
    <t>SRR17712934</t>
  </si>
  <si>
    <t>94.56% (90.62%)</t>
  </si>
  <si>
    <t>SRR17712933</t>
  </si>
  <si>
    <t>94.57% (90.64%)</t>
  </si>
  <si>
    <t>0.19% (0.07%)</t>
  </si>
  <si>
    <t>SRR17712932</t>
  </si>
  <si>
    <t>94.11% (91.04%)</t>
  </si>
  <si>
    <t>SRR17712931</t>
  </si>
  <si>
    <t>89.73% (86.31%)</t>
  </si>
  <si>
    <t>0.19% (0.06%)</t>
  </si>
  <si>
    <t>SRR17712930</t>
  </si>
  <si>
    <t>95.06% (91.67%)</t>
  </si>
  <si>
    <t>0.09% (0.03%)</t>
  </si>
  <si>
    <t>SRR17712944</t>
  </si>
  <si>
    <t>91.54% (88.85%)</t>
  </si>
  <si>
    <t>0.30% (0.11%)</t>
  </si>
  <si>
    <t>SRR17712943</t>
  </si>
  <si>
    <t>88.22% (85.78%)</t>
  </si>
  <si>
    <t>0.40% (0.14%)</t>
  </si>
  <si>
    <t>SRR17712929</t>
  </si>
  <si>
    <t>86.21% (83.92%)</t>
  </si>
  <si>
    <t>0.39% (0.13%)</t>
  </si>
  <si>
    <t>SRR17712925</t>
  </si>
  <si>
    <t>86.29% (82.78%)</t>
  </si>
  <si>
    <t>3.87% (1.44%)</t>
  </si>
  <si>
    <t>SRR17712924</t>
  </si>
  <si>
    <t>89.38% (85.81%)</t>
  </si>
  <si>
    <t>SRR17712923</t>
  </si>
  <si>
    <t>91.48% (87.32%)</t>
  </si>
  <si>
    <t>SRR17712922</t>
  </si>
  <si>
    <t>87.53% (84.05%)</t>
  </si>
  <si>
    <t>0.85% (0.26%)</t>
  </si>
  <si>
    <t>3.24%%</t>
  </si>
  <si>
    <t>SRR17712921</t>
  </si>
  <si>
    <t>89.98% (86.02%)</t>
  </si>
  <si>
    <t>0.11% (0.03%)</t>
  </si>
  <si>
    <t>97.67%%</t>
  </si>
  <si>
    <t>2.33%%</t>
  </si>
  <si>
    <t>SRR17712920</t>
  </si>
  <si>
    <t>89.77% (85.76%)</t>
  </si>
  <si>
    <t>SRR17712919</t>
  </si>
  <si>
    <t>91.21% (88.14%)</t>
  </si>
  <si>
    <t>0.34% (0.12%)</t>
  </si>
  <si>
    <t>SRR17712918</t>
  </si>
  <si>
    <t>91.83% (88.75%)</t>
  </si>
  <si>
    <t>0.42% (0.12%)</t>
  </si>
  <si>
    <t>SRR17712917</t>
  </si>
  <si>
    <t>82.38% (78.16%)</t>
  </si>
  <si>
    <t>2.06% (0.04%)</t>
  </si>
  <si>
    <t>Dicistroviridae</t>
  </si>
  <si>
    <t>BCG55386.1</t>
  </si>
  <si>
    <t>NP_044945.1</t>
  </si>
  <si>
    <t>QBL75887.1</t>
  </si>
  <si>
    <t>QKF95572.1</t>
  </si>
  <si>
    <t>Narnaviridae</t>
  </si>
  <si>
    <t>QED43002.1</t>
  </si>
  <si>
    <t>Partitiviridae</t>
  </si>
  <si>
    <t>QFR15908.1</t>
  </si>
  <si>
    <t>QFR15909.1</t>
  </si>
  <si>
    <t>QFR15910.1</t>
  </si>
  <si>
    <t>QIJ70086.1</t>
  </si>
  <si>
    <t>Totiviridae</t>
  </si>
  <si>
    <t>QIP68044.1</t>
  </si>
  <si>
    <t>QIP68067.1</t>
  </si>
  <si>
    <t>QJA42332.1</t>
  </si>
  <si>
    <t>QOQ37363.1</t>
  </si>
  <si>
    <t>Nodaviridae</t>
  </si>
  <si>
    <t>BCG55384.1</t>
  </si>
  <si>
    <t>WT</t>
  </si>
  <si>
    <t>stp2∆</t>
  </si>
  <si>
    <t>Total number of viral contigs</t>
  </si>
  <si>
    <t xml:space="preserve">
normoxia, 8 h
</t>
  </si>
  <si>
    <t>Total</t>
  </si>
  <si>
    <t>Protein_ID</t>
  </si>
  <si>
    <t>Protein_name</t>
  </si>
  <si>
    <t>Protein_length_aa</t>
  </si>
  <si>
    <t>Family</t>
  </si>
  <si>
    <t>AEL29642.1</t>
  </si>
  <si>
    <t>Chagres virus</t>
  </si>
  <si>
    <t>Phenuiviridae</t>
  </si>
  <si>
    <t>AGA82737.1</t>
  </si>
  <si>
    <t>Arbia virus</t>
  </si>
  <si>
    <t>AGU62948.1</t>
  </si>
  <si>
    <t>Ferret kobuvirus</t>
  </si>
  <si>
    <t>Picornaviridae</t>
  </si>
  <si>
    <t>AHH60917.1</t>
  </si>
  <si>
    <t>Cumuto virus</t>
  </si>
  <si>
    <t>AIU95032.1</t>
  </si>
  <si>
    <t>Silverwater virus</t>
  </si>
  <si>
    <t>AJG39236.1</t>
  </si>
  <si>
    <t>Dabieshan tick virus</t>
  </si>
  <si>
    <t>AKF42424.1</t>
  </si>
  <si>
    <t>Capira virus</t>
  </si>
  <si>
    <t>ALJ83282.1</t>
  </si>
  <si>
    <t>Ramu stunt virus</t>
  </si>
  <si>
    <t>unclassified</t>
  </si>
  <si>
    <t>ANC97695.1</t>
  </si>
  <si>
    <t>blacklegged tick virus 3</t>
  </si>
  <si>
    <t>APG76642.1</t>
  </si>
  <si>
    <t>Wenzhou noda-like virus 7</t>
  </si>
  <si>
    <t>APG78333.1</t>
  </si>
  <si>
    <t>Hubei partiti-like virus 35</t>
  </si>
  <si>
    <t>APL98134.1</t>
  </si>
  <si>
    <t>Bat bunyavirus JTM</t>
  </si>
  <si>
    <t>Peribunyaviridae</t>
  </si>
  <si>
    <t>ATQ39400.1</t>
  </si>
  <si>
    <t>Bunyavirales sp</t>
  </si>
  <si>
    <t>ATS94398.1</t>
  </si>
  <si>
    <t>Erysiphe necator mitovirus 1</t>
  </si>
  <si>
    <t>Mitoviridae</t>
  </si>
  <si>
    <t>AUH25689.1</t>
  </si>
  <si>
    <t>Tenuivirus oryzalbae</t>
  </si>
  <si>
    <t>AUR80762.1</t>
  </si>
  <si>
    <t>Cherry virus Trakiya</t>
  </si>
  <si>
    <t>AWA82270.1</t>
  </si>
  <si>
    <t>Tama virus</t>
  </si>
  <si>
    <t>Solemoviridae</t>
  </si>
  <si>
    <t>AWK77845.1</t>
  </si>
  <si>
    <t>Darwin bee virus 8</t>
  </si>
  <si>
    <t>AWK77870.1</t>
  </si>
  <si>
    <t>Robinvale bee virus 6</t>
  </si>
  <si>
    <t>AYL40766.1</t>
  </si>
  <si>
    <t>Melon chlorotic spot virus</t>
  </si>
  <si>
    <t>BAA89602.1</t>
  </si>
  <si>
    <t>Tenuivirus oryzabrevis</t>
  </si>
  <si>
    <t>BBK20268.1</t>
  </si>
  <si>
    <t>Okutama tick virus</t>
  </si>
  <si>
    <t>Sano virus</t>
  </si>
  <si>
    <t>Sacri virus</t>
  </si>
  <si>
    <t>Drosophila C virus</t>
  </si>
  <si>
    <t>Solenopsis invicta virus 6</t>
  </si>
  <si>
    <t>QCH40774.1</t>
  </si>
  <si>
    <t>Picornavirales sp</t>
  </si>
  <si>
    <t>QCO84579.1</t>
  </si>
  <si>
    <t>Austropotamobius brown spot virus</t>
  </si>
  <si>
    <t>QDF82060.1</t>
  </si>
  <si>
    <t>Dar es Salaam virus TZ-189</t>
  </si>
  <si>
    <t>QDW80893.1</t>
  </si>
  <si>
    <t>Aphis citricidus bunyavirus</t>
  </si>
  <si>
    <t>Puccinia narnavirus A</t>
  </si>
  <si>
    <t>Spodoptera exempta insect virus 1</t>
  </si>
  <si>
    <t>Spodoptera exempta insect virus 2</t>
  </si>
  <si>
    <t>Spodoptera exempta insect virus 3</t>
  </si>
  <si>
    <t>QFU19919.1</t>
  </si>
  <si>
    <t>European wheat striate mosaic virus</t>
  </si>
  <si>
    <t>QGA70953.1</t>
  </si>
  <si>
    <t>Fagle virus</t>
  </si>
  <si>
    <t>QGY72536.1</t>
  </si>
  <si>
    <t>Plasmopara viticola lesion associated ourmia-like virus 6</t>
  </si>
  <si>
    <t>Botourmiaviridae</t>
  </si>
  <si>
    <t>QGY72556.1</t>
  </si>
  <si>
    <t>Plasmopara viticola lesion associated ourmia-like virus 26</t>
  </si>
  <si>
    <t>QGY72569.1</t>
  </si>
  <si>
    <t>Plasmopara viticola lesion associated ourmia-like virus 39</t>
  </si>
  <si>
    <t>Vandelay partiti-like virus</t>
  </si>
  <si>
    <t>QIM74075.1</t>
  </si>
  <si>
    <t>Phenuiviridae sp</t>
  </si>
  <si>
    <t>Erysiphales associated totivirus 1</t>
  </si>
  <si>
    <t>Erysiphales associated totivirus 13</t>
  </si>
  <si>
    <t>QIR30245.1</t>
  </si>
  <si>
    <t>Plasmopara viticola lesion associated mitovirus 22</t>
  </si>
  <si>
    <t>Malassezia restricta virus MrV40L</t>
  </si>
  <si>
    <t>Leibnitzia anandria dicistrovirus</t>
  </si>
  <si>
    <t>QKK82907.1</t>
  </si>
  <si>
    <t>Bonden virus</t>
  </si>
  <si>
    <t>QLJ83469.1</t>
  </si>
  <si>
    <t>Fitzroy Crossing tenui-like virus 1</t>
  </si>
  <si>
    <t>QLK97559.1</t>
  </si>
  <si>
    <t>Chenopodium quinoa mitovirus 1</t>
  </si>
  <si>
    <t>QNM37820.1</t>
  </si>
  <si>
    <t>Neohydatothrips associated sobemo-like virus 1</t>
  </si>
  <si>
    <t>Totivirus sp</t>
  </si>
  <si>
    <t>QOW03291.1</t>
  </si>
  <si>
    <t>Kisumu mosquito virus</t>
  </si>
  <si>
    <t>QPG43059.1</t>
  </si>
  <si>
    <t>Shenzhen bunya-like virus 1</t>
  </si>
  <si>
    <t>QPG92980.1</t>
  </si>
  <si>
    <t>Skokie tombus-like virus</t>
  </si>
  <si>
    <t>Tombusviridae</t>
  </si>
  <si>
    <t>YP_009304989.1</t>
  </si>
  <si>
    <t>Wenzhou Shrimp Virus 1</t>
  </si>
  <si>
    <t>YP_009305136.1</t>
  </si>
  <si>
    <t>Wuhan horsefly Virus</t>
  </si>
  <si>
    <t>YP_009329869.1</t>
  </si>
  <si>
    <t>Beihai barnacle virus 13</t>
  </si>
  <si>
    <t>YP_009329966.1</t>
  </si>
  <si>
    <t>Hubei sobemo-like virus 19</t>
  </si>
  <si>
    <t>YP_009329970.1</t>
  </si>
  <si>
    <t>Hubei sobemo-like virus 26</t>
  </si>
  <si>
    <t>YP_009330069.1</t>
  </si>
  <si>
    <t>Hubei sobemo-like virus 33</t>
  </si>
  <si>
    <t>YP_009330084.1</t>
  </si>
  <si>
    <t>Hubei sobemo-like virus 29</t>
  </si>
  <si>
    <t>YP_009330132.1</t>
  </si>
  <si>
    <t>Hubei sobemo-like virus 22</t>
  </si>
  <si>
    <t>YP_009330281.1</t>
  </si>
  <si>
    <t>Hubei diptera virus 4</t>
  </si>
  <si>
    <t>YP_009333607.1</t>
  </si>
  <si>
    <t>Beihai picorna-like virus 87</t>
  </si>
  <si>
    <t>YP_009336857.1</t>
  </si>
  <si>
    <t>Sanxia sobemo-like virus 4</t>
  </si>
  <si>
    <t>YP_009336906.1</t>
  </si>
  <si>
    <t>Sanxia sobemo-like virus 3</t>
  </si>
  <si>
    <t>YP_009336967.1</t>
  </si>
  <si>
    <t>Hubei tombus-like virus 2</t>
  </si>
  <si>
    <t>YP_009337089.1</t>
  </si>
  <si>
    <t>Hubei chuvirus-like virus 3</t>
  </si>
  <si>
    <t>Chuviridae</t>
  </si>
  <si>
    <t>YP_009337273.1</t>
  </si>
  <si>
    <t>Shuangao insect virus 9</t>
  </si>
  <si>
    <t>YP_009337335.1</t>
  </si>
  <si>
    <t>Wenzhou sobemo-like virus 2</t>
  </si>
  <si>
    <t>YP_009337376.1</t>
  </si>
  <si>
    <t>Wenzhou sobemo-like virus 4</t>
  </si>
  <si>
    <t>YP_009345910.1</t>
  </si>
  <si>
    <t>Bat badicivirus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</si>
</sst>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i/>
      <sz val="12"/>
      <color theme="1"/>
      <name val="Calibri"/>
      <family val="2"/>
      <scheme val="minor"/>
    </font>
    <font>
      <sz val="12"/>
      <color rgb="FF000000"/>
      <name val="Calibri"/>
      <family val="2"/>
      <scheme val="minor"/>
    </font>
    <font>
      <b/>
      <sz val="12"/>
      <color theme="1"/>
      <name val="Calibri"/>
      <family val="2"/>
      <scheme val="minor"/>
    </font>
    <font>
      <sz val="12"/>
      <color theme="1"/>
      <name val="Calibri"/>
      <family val="2"/>
    </font>
    <font>
      <b/>
      <sz val="12"/>
      <color theme="1"/>
      <name val="Calibri"/>
      <family val="2"/>
    </font>
    <font>
      <sz val="12"/>
      <color rgb="FFFF0000"/>
      <name val="Calibri"/>
      <family val="2"/>
    </font>
    <font>
      <b/>
      <sz val="12"/>
      <color rgb="FFFF0000"/>
      <name val="Calibri"/>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FF"/>
        <bgColor rgb="FF000000"/>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3" fillId="0" borderId="0"/>
    <xf numFmtId="0" fontId="2" fillId="0" borderId="0"/>
    <xf numFmtId="0" fontId="1" fillId="0" borderId="0"/>
  </cellStyleXfs>
  <cellXfs count="98">
    <xf numFmtId="0" fontId="0" fillId="0" borderId="0" xfId="0"/>
    <xf numFmtId="0" fontId="3" fillId="2" borderId="0" xfId="1" applyFill="1"/>
    <xf numFmtId="0" fontId="3" fillId="2" borderId="8" xfId="1" applyFill="1" applyBorder="1" applyAlignment="1">
      <alignment horizontal="center" vertical="center"/>
    </xf>
    <xf numFmtId="0" fontId="3" fillId="2" borderId="5" xfId="1" applyFill="1" applyBorder="1" applyAlignment="1">
      <alignment horizontal="center" vertical="center"/>
    </xf>
    <xf numFmtId="3" fontId="3" fillId="2" borderId="7" xfId="1" applyNumberFormat="1" applyFill="1" applyBorder="1" applyAlignment="1">
      <alignment horizontal="center" vertical="center"/>
    </xf>
    <xf numFmtId="0" fontId="3" fillId="2" borderId="10" xfId="1" applyFill="1" applyBorder="1" applyAlignment="1">
      <alignment horizontal="center" vertical="center"/>
    </xf>
    <xf numFmtId="10" fontId="3" fillId="2" borderId="10" xfId="1" applyNumberFormat="1" applyFill="1" applyBorder="1" applyAlignment="1">
      <alignment horizontal="center" vertical="center"/>
    </xf>
    <xf numFmtId="10" fontId="3" fillId="2" borderId="6" xfId="1" applyNumberFormat="1" applyFill="1" applyBorder="1" applyAlignment="1">
      <alignment horizontal="center" vertical="center"/>
    </xf>
    <xf numFmtId="0" fontId="3" fillId="2" borderId="6" xfId="1" applyFill="1" applyBorder="1" applyAlignment="1">
      <alignment horizontal="center" vertical="top"/>
    </xf>
    <xf numFmtId="10" fontId="3" fillId="2" borderId="5" xfId="1" applyNumberFormat="1" applyFill="1" applyBorder="1" applyAlignment="1">
      <alignment horizontal="center" vertical="top"/>
    </xf>
    <xf numFmtId="0" fontId="3" fillId="2" borderId="11" xfId="1" applyFill="1" applyBorder="1" applyAlignment="1">
      <alignment horizontal="center" vertical="center"/>
    </xf>
    <xf numFmtId="0" fontId="3" fillId="2" borderId="7" xfId="1" applyFill="1" applyBorder="1" applyAlignment="1">
      <alignment horizontal="center" vertical="center"/>
    </xf>
    <xf numFmtId="0" fontId="3" fillId="2" borderId="0" xfId="1" applyFill="1" applyAlignment="1">
      <alignment horizontal="center"/>
    </xf>
    <xf numFmtId="10" fontId="3" fillId="2" borderId="0" xfId="1" applyNumberFormat="1" applyFill="1" applyAlignment="1">
      <alignment horizontal="center"/>
    </xf>
    <xf numFmtId="10" fontId="3" fillId="2" borderId="11" xfId="1" applyNumberFormat="1" applyFill="1" applyBorder="1" applyAlignment="1">
      <alignment horizontal="center" vertical="center"/>
    </xf>
    <xf numFmtId="10" fontId="3" fillId="2" borderId="7" xfId="1" applyNumberFormat="1" applyFill="1" applyBorder="1" applyAlignment="1">
      <alignment horizontal="center" vertical="center"/>
    </xf>
    <xf numFmtId="0" fontId="3" fillId="2" borderId="9" xfId="1" applyFill="1" applyBorder="1" applyAlignment="1">
      <alignment horizontal="center" vertical="center"/>
    </xf>
    <xf numFmtId="3" fontId="3" fillId="2" borderId="9" xfId="1" applyNumberFormat="1" applyFill="1" applyBorder="1" applyAlignment="1">
      <alignment horizontal="center" vertical="center"/>
    </xf>
    <xf numFmtId="0" fontId="3" fillId="2" borderId="12" xfId="1" applyFill="1" applyBorder="1" applyAlignment="1">
      <alignment horizontal="center" vertical="center"/>
    </xf>
    <xf numFmtId="10" fontId="3" fillId="2" borderId="12" xfId="1" applyNumberFormat="1" applyFill="1" applyBorder="1" applyAlignment="1">
      <alignment horizontal="center" vertical="center"/>
    </xf>
    <xf numFmtId="10" fontId="3" fillId="2" borderId="8" xfId="1" applyNumberFormat="1" applyFill="1" applyBorder="1" applyAlignment="1">
      <alignment horizontal="center" vertical="center"/>
    </xf>
    <xf numFmtId="10" fontId="3" fillId="2" borderId="9" xfId="1" applyNumberFormat="1" applyFill="1" applyBorder="1" applyAlignment="1">
      <alignment horizontal="center" vertical="center"/>
    </xf>
    <xf numFmtId="3" fontId="3" fillId="2" borderId="5" xfId="1" applyNumberFormat="1" applyFill="1" applyBorder="1" applyAlignment="1">
      <alignment horizontal="center" vertical="center"/>
    </xf>
    <xf numFmtId="0" fontId="5" fillId="4" borderId="7" xfId="1" applyFont="1" applyFill="1" applyBorder="1" applyAlignment="1">
      <alignment horizontal="center" vertical="center"/>
    </xf>
    <xf numFmtId="3" fontId="3" fillId="2" borderId="5" xfId="1" applyNumberFormat="1" applyFill="1" applyBorder="1" applyAlignment="1">
      <alignment vertical="center"/>
    </xf>
    <xf numFmtId="3" fontId="3" fillId="2" borderId="7" xfId="1" applyNumberFormat="1" applyFill="1" applyBorder="1" applyAlignment="1">
      <alignment vertical="center"/>
    </xf>
    <xf numFmtId="3" fontId="3" fillId="2" borderId="9" xfId="1" applyNumberFormat="1" applyFill="1" applyBorder="1" applyAlignment="1">
      <alignment vertical="center"/>
    </xf>
    <xf numFmtId="0" fontId="3" fillId="5" borderId="3" xfId="1" applyFill="1" applyBorder="1" applyAlignment="1">
      <alignment horizontal="center" vertical="center"/>
    </xf>
    <xf numFmtId="0" fontId="3" fillId="5" borderId="5" xfId="1" applyFill="1" applyBorder="1" applyAlignment="1">
      <alignment horizontal="center" vertical="center" wrapText="1"/>
    </xf>
    <xf numFmtId="0" fontId="3" fillId="5" borderId="3" xfId="1" applyFill="1" applyBorder="1" applyAlignment="1">
      <alignment horizontal="center" vertical="center" wrapText="1"/>
    </xf>
    <xf numFmtId="0" fontId="3" fillId="2" borderId="0" xfId="0" applyFont="1" applyFill="1"/>
    <xf numFmtId="0" fontId="3" fillId="2" borderId="0" xfId="0" applyFont="1" applyFill="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2" fillId="2" borderId="1" xfId="2" applyFill="1" applyBorder="1" applyAlignment="1">
      <alignment horizontal="center" vertical="center"/>
    </xf>
    <xf numFmtId="0" fontId="2" fillId="2" borderId="3" xfId="2" applyFill="1" applyBorder="1" applyAlignment="1">
      <alignment horizontal="center" vertical="center"/>
    </xf>
    <xf numFmtId="0" fontId="2" fillId="2" borderId="0" xfId="2" applyFill="1" applyAlignment="1">
      <alignment vertical="center"/>
    </xf>
    <xf numFmtId="0" fontId="2" fillId="2" borderId="9" xfId="2" applyFill="1" applyBorder="1" applyAlignment="1">
      <alignment horizontal="center" vertical="center" wrapText="1"/>
    </xf>
    <xf numFmtId="0" fontId="2" fillId="2" borderId="0" xfId="2" applyFill="1" applyAlignment="1">
      <alignment horizontal="center" vertical="center"/>
    </xf>
    <xf numFmtId="0" fontId="7" fillId="2" borderId="3" xfId="3" applyFont="1" applyFill="1" applyBorder="1" applyAlignment="1">
      <alignment horizontal="center" vertical="center"/>
    </xf>
    <xf numFmtId="0" fontId="7" fillId="2" borderId="0" xfId="3" applyFont="1" applyFill="1" applyAlignment="1">
      <alignment horizontal="center" vertical="center"/>
    </xf>
    <xf numFmtId="0" fontId="7" fillId="2" borderId="0" xfId="3" applyFont="1" applyFill="1" applyAlignment="1">
      <alignment horizontal="left" vertical="center"/>
    </xf>
    <xf numFmtId="0" fontId="8" fillId="2" borderId="0" xfId="3" applyFont="1" applyFill="1" applyAlignment="1">
      <alignment horizontal="center" vertical="center"/>
    </xf>
    <xf numFmtId="0" fontId="7" fillId="2" borderId="12" xfId="3" applyFont="1" applyFill="1" applyBorder="1" applyAlignment="1">
      <alignment horizontal="left" vertical="center"/>
    </xf>
    <xf numFmtId="0" fontId="7" fillId="2" borderId="12" xfId="3" applyFont="1" applyFill="1" applyBorder="1" applyAlignment="1">
      <alignment horizontal="center" vertical="center"/>
    </xf>
    <xf numFmtId="0" fontId="2" fillId="2" borderId="2" xfId="2" applyFill="1" applyBorder="1" applyAlignment="1">
      <alignment horizontal="center" vertical="center"/>
    </xf>
    <xf numFmtId="0" fontId="2" fillId="2" borderId="11" xfId="2" applyFill="1" applyBorder="1" applyAlignment="1">
      <alignment horizontal="center" vertical="center"/>
    </xf>
    <xf numFmtId="0" fontId="7" fillId="2" borderId="2" xfId="3" applyFont="1" applyFill="1" applyBorder="1" applyAlignment="1">
      <alignment horizontal="center" vertical="center"/>
    </xf>
    <xf numFmtId="0" fontId="7" fillId="2" borderId="11" xfId="3" applyFont="1" applyFill="1" applyBorder="1" applyAlignment="1">
      <alignment horizontal="center" vertical="center"/>
    </xf>
    <xf numFmtId="0" fontId="7" fillId="2" borderId="8" xfId="3" applyFont="1" applyFill="1" applyBorder="1" applyAlignment="1">
      <alignment horizontal="center" vertical="center"/>
    </xf>
    <xf numFmtId="0" fontId="8" fillId="2" borderId="7" xfId="3" applyFont="1" applyFill="1" applyBorder="1" applyAlignment="1">
      <alignment horizontal="center" vertical="center"/>
    </xf>
    <xf numFmtId="0" fontId="8" fillId="2" borderId="9" xfId="3" applyFont="1" applyFill="1" applyBorder="1" applyAlignment="1">
      <alignment horizontal="center" vertical="center"/>
    </xf>
    <xf numFmtId="0" fontId="7" fillId="2" borderId="1" xfId="3" applyFont="1" applyFill="1" applyBorder="1" applyAlignment="1">
      <alignment horizontal="center" vertical="center"/>
    </xf>
    <xf numFmtId="0" fontId="7" fillId="2" borderId="7" xfId="3" applyFont="1" applyFill="1" applyBorder="1" applyAlignment="1">
      <alignment horizontal="left" vertical="center"/>
    </xf>
    <xf numFmtId="0" fontId="7" fillId="2" borderId="9" xfId="3" applyFont="1" applyFill="1" applyBorder="1" applyAlignment="1">
      <alignment horizontal="left" vertical="center"/>
    </xf>
    <xf numFmtId="0" fontId="8" fillId="2" borderId="1" xfId="3" applyFont="1" applyFill="1" applyBorder="1" applyAlignment="1">
      <alignment horizontal="center" vertical="center"/>
    </xf>
    <xf numFmtId="0" fontId="7" fillId="2" borderId="11" xfId="3" applyFont="1" applyFill="1" applyBorder="1" applyAlignment="1">
      <alignment horizontal="left" vertical="center"/>
    </xf>
    <xf numFmtId="0" fontId="7" fillId="2" borderId="8" xfId="3" applyFont="1" applyFill="1" applyBorder="1" applyAlignment="1">
      <alignment horizontal="left" vertical="center"/>
    </xf>
    <xf numFmtId="0" fontId="9" fillId="2" borderId="11" xfId="3" applyFont="1" applyFill="1" applyBorder="1" applyAlignment="1">
      <alignment horizontal="left" vertical="center"/>
    </xf>
    <xf numFmtId="0" fontId="9" fillId="2" borderId="0" xfId="3" applyFont="1" applyFill="1" applyAlignment="1">
      <alignment horizontal="left" vertical="center"/>
    </xf>
    <xf numFmtId="0" fontId="9" fillId="2" borderId="0" xfId="3" applyFont="1" applyFill="1" applyAlignment="1">
      <alignment horizontal="center" vertical="center"/>
    </xf>
    <xf numFmtId="0" fontId="9" fillId="2" borderId="7" xfId="3" applyFont="1" applyFill="1" applyBorder="1" applyAlignment="1">
      <alignment horizontal="left" vertical="center"/>
    </xf>
    <xf numFmtId="0" fontId="9" fillId="2" borderId="11" xfId="3" applyFont="1" applyFill="1" applyBorder="1" applyAlignment="1">
      <alignment horizontal="center" vertical="center"/>
    </xf>
    <xf numFmtId="0" fontId="10" fillId="2" borderId="7" xfId="3" applyFont="1" applyFill="1" applyBorder="1" applyAlignment="1">
      <alignment horizontal="center" vertical="center"/>
    </xf>
    <xf numFmtId="0" fontId="3" fillId="5" borderId="2" xfId="1" applyFill="1" applyBorder="1" applyAlignment="1">
      <alignment horizontal="center" vertical="center"/>
    </xf>
    <xf numFmtId="0" fontId="3" fillId="5" borderId="3" xfId="1" applyFill="1" applyBorder="1" applyAlignment="1">
      <alignment horizontal="center" vertical="center"/>
    </xf>
    <xf numFmtId="0" fontId="3" fillId="5" borderId="4" xfId="1" applyFill="1" applyBorder="1" applyAlignment="1">
      <alignment horizontal="center" vertical="center"/>
    </xf>
    <xf numFmtId="0" fontId="3" fillId="5" borderId="6" xfId="1" applyFill="1" applyBorder="1" applyAlignment="1">
      <alignment horizontal="center" vertical="center" wrapText="1"/>
    </xf>
    <xf numFmtId="0" fontId="3" fillId="5" borderId="8" xfId="1" applyFill="1" applyBorder="1" applyAlignment="1">
      <alignment horizontal="center" vertical="center" wrapText="1"/>
    </xf>
    <xf numFmtId="0" fontId="3" fillId="5" borderId="5" xfId="1" applyFill="1" applyBorder="1" applyAlignment="1">
      <alignment horizontal="center" vertical="center"/>
    </xf>
    <xf numFmtId="0" fontId="3" fillId="5" borderId="9" xfId="1" applyFill="1" applyBorder="1" applyAlignment="1">
      <alignment horizontal="center" vertical="center"/>
    </xf>
    <xf numFmtId="0" fontId="3" fillId="5" borderId="5" xfId="1" applyFill="1" applyBorder="1" applyAlignment="1">
      <alignment horizontal="center" vertical="center" wrapText="1"/>
    </xf>
    <xf numFmtId="0" fontId="3" fillId="5" borderId="9" xfId="1" applyFill="1" applyBorder="1" applyAlignment="1">
      <alignment horizontal="center" vertical="center" wrapText="1"/>
    </xf>
    <xf numFmtId="0" fontId="3" fillId="5" borderId="6" xfId="1" applyFill="1" applyBorder="1" applyAlignment="1">
      <alignment horizontal="center" vertical="center"/>
    </xf>
    <xf numFmtId="0" fontId="3" fillId="5" borderId="8" xfId="1" applyFill="1" applyBorder="1" applyAlignment="1">
      <alignment horizontal="center" vertical="center"/>
    </xf>
    <xf numFmtId="0" fontId="3" fillId="5" borderId="7" xfId="1" applyFill="1" applyBorder="1" applyAlignment="1">
      <alignment horizontal="center" vertical="top"/>
    </xf>
    <xf numFmtId="0" fontId="3" fillId="5" borderId="9" xfId="1" applyFill="1" applyBorder="1" applyAlignment="1">
      <alignment horizontal="center" vertical="top"/>
    </xf>
    <xf numFmtId="0" fontId="3" fillId="2" borderId="5" xfId="1" applyFill="1" applyBorder="1" applyAlignment="1">
      <alignment horizontal="center" vertical="center" wrapText="1"/>
    </xf>
    <xf numFmtId="0" fontId="3" fillId="2" borderId="7" xfId="1" applyFill="1" applyBorder="1" applyAlignment="1">
      <alignment horizontal="center" vertical="center" wrapText="1"/>
    </xf>
    <xf numFmtId="0" fontId="3" fillId="2" borderId="9" xfId="1" applyFill="1" applyBorder="1" applyAlignment="1">
      <alignment horizontal="center" vertical="center" wrapText="1"/>
    </xf>
    <xf numFmtId="0" fontId="3" fillId="2" borderId="6" xfId="1" applyFill="1" applyBorder="1" applyAlignment="1">
      <alignment horizontal="center" vertical="center"/>
    </xf>
    <xf numFmtId="0" fontId="3" fillId="2" borderId="11" xfId="1" applyFill="1" applyBorder="1" applyAlignment="1">
      <alignment horizontal="center" vertical="center"/>
    </xf>
    <xf numFmtId="0" fontId="3" fillId="2" borderId="8" xfId="1" applyFill="1" applyBorder="1" applyAlignment="1">
      <alignment horizontal="center" vertical="center"/>
    </xf>
    <xf numFmtId="0" fontId="6" fillId="2" borderId="5" xfId="2" applyFont="1" applyFill="1" applyBorder="1" applyAlignment="1">
      <alignment horizontal="center" vertical="center" wrapText="1"/>
    </xf>
    <xf numFmtId="0" fontId="6" fillId="2" borderId="7" xfId="2" applyFont="1" applyFill="1" applyBorder="1" applyAlignment="1">
      <alignment horizontal="center" vertical="center" wrapText="1"/>
    </xf>
    <xf numFmtId="0" fontId="6" fillId="2" borderId="9" xfId="2" applyFont="1" applyFill="1" applyBorder="1" applyAlignment="1">
      <alignment horizontal="center" vertical="center" wrapText="1"/>
    </xf>
    <xf numFmtId="0" fontId="8" fillId="2" borderId="10" xfId="3" applyFont="1" applyFill="1" applyBorder="1" applyAlignment="1">
      <alignment horizontal="right" vertical="center" indent="1"/>
    </xf>
    <xf numFmtId="0" fontId="8" fillId="2" borderId="14" xfId="3" applyFont="1" applyFill="1" applyBorder="1" applyAlignment="1">
      <alignment horizontal="right" vertical="center" indent="1"/>
    </xf>
    <xf numFmtId="0" fontId="7" fillId="2" borderId="6" xfId="3" applyFont="1" applyFill="1" applyBorder="1" applyAlignment="1">
      <alignment horizontal="center" vertical="center"/>
    </xf>
    <xf numFmtId="0" fontId="7" fillId="2" borderId="11" xfId="3" applyFont="1" applyFill="1" applyBorder="1" applyAlignment="1">
      <alignment horizontal="center" vertical="center"/>
    </xf>
    <xf numFmtId="0" fontId="7" fillId="2" borderId="8" xfId="3" applyFont="1" applyFill="1" applyBorder="1" applyAlignment="1">
      <alignment horizontal="center" vertical="center"/>
    </xf>
    <xf numFmtId="0" fontId="7" fillId="2" borderId="10" xfId="3" applyFont="1" applyFill="1" applyBorder="1" applyAlignment="1">
      <alignment horizontal="center" vertical="center"/>
    </xf>
    <xf numFmtId="0" fontId="7" fillId="2" borderId="0" xfId="3" applyFont="1" applyFill="1" applyAlignment="1">
      <alignment horizontal="center" vertical="center"/>
    </xf>
    <xf numFmtId="0" fontId="7" fillId="2" borderId="12" xfId="3" applyFont="1" applyFill="1" applyBorder="1" applyAlignment="1">
      <alignment horizontal="center" vertical="center"/>
    </xf>
    <xf numFmtId="0" fontId="7" fillId="2" borderId="14" xfId="3" applyFont="1" applyFill="1" applyBorder="1" applyAlignment="1">
      <alignment horizontal="center" vertical="center"/>
    </xf>
    <xf numFmtId="0" fontId="7" fillId="2" borderId="13" xfId="3" applyFont="1" applyFill="1" applyBorder="1" applyAlignment="1">
      <alignment horizontal="center" vertical="center"/>
    </xf>
    <xf numFmtId="0" fontId="7" fillId="2" borderId="15" xfId="3" applyFont="1" applyFill="1" applyBorder="1" applyAlignment="1">
      <alignment horizontal="center" vertical="center"/>
    </xf>
  </cellXfs>
  <cellStyles count="4">
    <cellStyle name="Normal" xfId="0" builtinId="0"/>
    <cellStyle name="Normal 2" xfId="1" xr:uid="{EC631DDE-20E7-704C-A628-541C5BF68E75}"/>
    <cellStyle name="Normal 3" xfId="2" xr:uid="{55547164-F8DF-B840-A109-F38C491515CA}"/>
    <cellStyle name="Normal 4" xfId="3" xr:uid="{C044CAC7-EC04-F642-B264-262AD45618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cbi.nlm.nih.gov/pubmed/36224215" TargetMode="External"/><Relationship Id="rId2" Type="http://schemas.openxmlformats.org/officeDocument/2006/relationships/hyperlink" Target="https://www.ncbi.nlm.nih.gov/pubmed/29311085" TargetMode="External"/><Relationship Id="rId1" Type="http://schemas.openxmlformats.org/officeDocument/2006/relationships/hyperlink" Target="https://www.ncbi.nlm.nih.gov/pubmed/309624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44A1-5E71-7B48-A1F9-7BD1A20C6512}">
  <dimension ref="D1:K8"/>
  <sheetViews>
    <sheetView workbookViewId="0">
      <selection activeCell="H8" sqref="H8"/>
    </sheetView>
  </sheetViews>
  <sheetFormatPr baseColWidth="10" defaultRowHeight="16" x14ac:dyDescent="0.2"/>
  <cols>
    <col min="1" max="3" width="10.83203125" style="30"/>
    <col min="4" max="4" width="18.33203125" style="30" customWidth="1"/>
    <col min="5" max="6" width="10.83203125" style="31"/>
    <col min="7" max="7" width="15" style="31" customWidth="1"/>
    <col min="8" max="8" width="122.33203125" style="30" customWidth="1"/>
    <col min="9" max="9" width="16.33203125" style="30" customWidth="1"/>
    <col min="10" max="10" width="10.83203125" style="30"/>
    <col min="11" max="11" width="83.1640625" style="30" customWidth="1"/>
    <col min="12" max="16384" width="10.83203125" style="30"/>
  </cols>
  <sheetData>
    <row r="1" spans="4:11" ht="107" customHeight="1" x14ac:dyDescent="0.2"/>
    <row r="2" spans="4:11" ht="107" customHeight="1" x14ac:dyDescent="0.2">
      <c r="D2" s="32" t="s">
        <v>0</v>
      </c>
      <c r="E2" s="32" t="s">
        <v>1</v>
      </c>
      <c r="F2" s="32" t="s">
        <v>2</v>
      </c>
      <c r="G2" s="32" t="s">
        <v>3</v>
      </c>
      <c r="H2" s="32" t="s">
        <v>4</v>
      </c>
      <c r="I2" s="32" t="s">
        <v>5</v>
      </c>
      <c r="J2" s="32" t="s">
        <v>6</v>
      </c>
      <c r="K2" s="32" t="s">
        <v>7</v>
      </c>
    </row>
    <row r="3" spans="4:11" ht="107" customHeight="1" x14ac:dyDescent="0.2">
      <c r="D3" s="33" t="s">
        <v>8</v>
      </c>
      <c r="E3" s="33">
        <v>11</v>
      </c>
      <c r="F3" s="33">
        <v>17</v>
      </c>
      <c r="G3" s="33">
        <v>36</v>
      </c>
      <c r="H3" s="34" t="s">
        <v>9</v>
      </c>
      <c r="I3" s="33" t="s">
        <v>10</v>
      </c>
      <c r="J3" s="33">
        <v>2022</v>
      </c>
      <c r="K3" s="34" t="s">
        <v>11</v>
      </c>
    </row>
    <row r="4" spans="4:11" ht="107" customHeight="1" x14ac:dyDescent="0.2">
      <c r="D4" s="33" t="s">
        <v>12</v>
      </c>
      <c r="E4" s="33">
        <v>8</v>
      </c>
      <c r="F4" s="33">
        <v>9</v>
      </c>
      <c r="G4" s="33">
        <v>22</v>
      </c>
      <c r="H4" s="34" t="s">
        <v>13</v>
      </c>
      <c r="I4" s="33" t="s">
        <v>14</v>
      </c>
      <c r="J4" s="33">
        <v>2015</v>
      </c>
      <c r="K4" s="34" t="s">
        <v>15</v>
      </c>
    </row>
    <row r="5" spans="4:11" ht="107" customHeight="1" x14ac:dyDescent="0.2">
      <c r="D5" s="33" t="s">
        <v>16</v>
      </c>
      <c r="E5" s="33">
        <v>8</v>
      </c>
      <c r="F5" s="33">
        <v>8</v>
      </c>
      <c r="G5" s="33">
        <v>18</v>
      </c>
      <c r="H5" s="34" t="s">
        <v>17</v>
      </c>
      <c r="I5" s="33" t="s">
        <v>18</v>
      </c>
      <c r="J5" s="33">
        <v>2017</v>
      </c>
      <c r="K5" s="34" t="s">
        <v>19</v>
      </c>
    </row>
    <row r="6" spans="4:11" ht="107" customHeight="1" x14ac:dyDescent="0.2">
      <c r="D6" s="33" t="s">
        <v>20</v>
      </c>
      <c r="E6" s="33">
        <v>4</v>
      </c>
      <c r="F6" s="33">
        <v>4</v>
      </c>
      <c r="G6" s="33">
        <v>47</v>
      </c>
      <c r="H6" s="34" t="s">
        <v>21</v>
      </c>
      <c r="I6" s="33" t="s">
        <v>14</v>
      </c>
      <c r="J6" s="33">
        <v>2016</v>
      </c>
      <c r="K6" s="34"/>
    </row>
    <row r="7" spans="4:11" ht="107" customHeight="1" x14ac:dyDescent="0.2">
      <c r="D7" s="33" t="s">
        <v>22</v>
      </c>
      <c r="E7" s="33">
        <v>1</v>
      </c>
      <c r="F7" s="33">
        <v>1</v>
      </c>
      <c r="G7" s="33">
        <v>14</v>
      </c>
      <c r="H7" s="34" t="s">
        <v>23</v>
      </c>
      <c r="I7" s="33" t="s">
        <v>24</v>
      </c>
      <c r="J7" s="33">
        <v>2017</v>
      </c>
      <c r="K7" s="34"/>
    </row>
    <row r="8" spans="4:11" ht="409" customHeight="1" x14ac:dyDescent="0.2">
      <c r="D8" s="33" t="s">
        <v>25</v>
      </c>
      <c r="E8" s="33">
        <v>1</v>
      </c>
      <c r="F8" s="33">
        <v>1</v>
      </c>
      <c r="G8" s="33">
        <v>307</v>
      </c>
      <c r="H8" s="34" t="s">
        <v>26</v>
      </c>
      <c r="I8" s="33" t="s">
        <v>27</v>
      </c>
      <c r="J8" s="33">
        <v>2018</v>
      </c>
      <c r="K8" s="34" t="s">
        <v>28</v>
      </c>
    </row>
  </sheetData>
  <hyperlinks>
    <hyperlink ref="K8" r:id="rId1" display="https://www.ncbi.nlm.nih.gov/pubmed/30962448" xr:uid="{711318DE-CE49-954E-B326-182880A56826}"/>
    <hyperlink ref="K5" r:id="rId2" display="https://www.ncbi.nlm.nih.gov/pubmed/29311085" xr:uid="{9113D6BC-E1C6-F34A-8001-5D4E5575B64E}"/>
    <hyperlink ref="K3" r:id="rId3" display="https://www.ncbi.nlm.nih.gov/pubmed/36224215" xr:uid="{173F13A8-5E74-0147-9C65-A31100B01C2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B085A-2D5D-3B4C-A933-50BA5CFFA9E5}">
  <dimension ref="C3:N41"/>
  <sheetViews>
    <sheetView workbookViewId="0">
      <selection activeCell="E41" sqref="E41"/>
    </sheetView>
  </sheetViews>
  <sheetFormatPr baseColWidth="10" defaultRowHeight="16" x14ac:dyDescent="0.2"/>
  <cols>
    <col min="1" max="2" width="10.83203125" style="1"/>
    <col min="3" max="3" width="17.6640625" style="1" customWidth="1"/>
    <col min="4" max="4" width="14" style="1" customWidth="1"/>
    <col min="5" max="5" width="14.83203125" style="1" customWidth="1"/>
    <col min="6" max="6" width="12.6640625" style="1" customWidth="1"/>
    <col min="7" max="7" width="15.1640625" style="1" customWidth="1"/>
    <col min="8" max="8" width="17.6640625" style="1" customWidth="1"/>
    <col min="9" max="9" width="13" style="1" customWidth="1"/>
    <col min="10" max="10" width="11" style="1" customWidth="1"/>
    <col min="11" max="11" width="9.5" style="1" customWidth="1"/>
    <col min="12" max="12" width="10" style="1" customWidth="1"/>
    <col min="13" max="13" width="10.5" style="1" customWidth="1"/>
    <col min="14" max="14" width="11.83203125" style="1" customWidth="1"/>
    <col min="15" max="16384" width="10.83203125" style="1"/>
  </cols>
  <sheetData>
    <row r="3" spans="3:14" ht="42" customHeight="1" x14ac:dyDescent="0.2">
      <c r="C3" s="65" t="s">
        <v>29</v>
      </c>
      <c r="D3" s="66"/>
      <c r="E3" s="66"/>
      <c r="F3" s="67"/>
      <c r="G3" s="66" t="s">
        <v>30</v>
      </c>
      <c r="H3" s="66"/>
      <c r="I3" s="66"/>
      <c r="J3" s="66"/>
      <c r="K3" s="66"/>
      <c r="L3" s="66"/>
      <c r="M3" s="66"/>
      <c r="N3" s="28" t="s">
        <v>31</v>
      </c>
    </row>
    <row r="4" spans="3:14" ht="24" customHeight="1" x14ac:dyDescent="0.2">
      <c r="C4" s="68" t="s">
        <v>32</v>
      </c>
      <c r="D4" s="68" t="s">
        <v>33</v>
      </c>
      <c r="E4" s="70" t="s">
        <v>34</v>
      </c>
      <c r="F4" s="72" t="s">
        <v>35</v>
      </c>
      <c r="G4" s="66" t="s">
        <v>36</v>
      </c>
      <c r="H4" s="66"/>
      <c r="I4" s="66"/>
      <c r="J4" s="66"/>
      <c r="K4" s="66"/>
      <c r="L4" s="68" t="s">
        <v>37</v>
      </c>
      <c r="M4" s="74" t="s">
        <v>38</v>
      </c>
      <c r="N4" s="76"/>
    </row>
    <row r="5" spans="3:14" ht="38" customHeight="1" x14ac:dyDescent="0.2">
      <c r="C5" s="69"/>
      <c r="D5" s="69"/>
      <c r="E5" s="71"/>
      <c r="F5" s="73"/>
      <c r="G5" s="29" t="s">
        <v>39</v>
      </c>
      <c r="H5" s="29" t="s">
        <v>40</v>
      </c>
      <c r="I5" s="27" t="s">
        <v>41</v>
      </c>
      <c r="J5" s="27" t="s">
        <v>42</v>
      </c>
      <c r="K5" s="27" t="s">
        <v>43</v>
      </c>
      <c r="L5" s="69"/>
      <c r="M5" s="75"/>
      <c r="N5" s="77"/>
    </row>
    <row r="6" spans="3:14" ht="16" customHeight="1" x14ac:dyDescent="0.2">
      <c r="C6" s="78" t="s">
        <v>44</v>
      </c>
      <c r="D6" s="81" t="s">
        <v>45</v>
      </c>
      <c r="E6" s="3" t="s">
        <v>46</v>
      </c>
      <c r="F6" s="4" t="s">
        <v>47</v>
      </c>
      <c r="G6" s="5" t="s">
        <v>48</v>
      </c>
      <c r="H6" s="5" t="s">
        <v>49</v>
      </c>
      <c r="I6" s="6">
        <v>2.9999999999999997E-4</v>
      </c>
      <c r="J6" s="6">
        <v>2.3900000000000001E-2</v>
      </c>
      <c r="K6" s="5" t="s">
        <v>50</v>
      </c>
      <c r="L6" s="7">
        <v>0.97770000000000001</v>
      </c>
      <c r="M6" s="8" t="s">
        <v>50</v>
      </c>
      <c r="N6" s="9">
        <v>2.23E-2</v>
      </c>
    </row>
    <row r="7" spans="3:14" x14ac:dyDescent="0.2">
      <c r="C7" s="79"/>
      <c r="D7" s="82"/>
      <c r="E7" s="11" t="s">
        <v>51</v>
      </c>
      <c r="F7" s="4">
        <v>32825550</v>
      </c>
      <c r="G7" s="12" t="s">
        <v>52</v>
      </c>
      <c r="H7" s="12" t="s">
        <v>53</v>
      </c>
      <c r="I7" s="13">
        <v>2.0000000000000001E-4</v>
      </c>
      <c r="J7" s="13">
        <v>1.9099999999999999E-2</v>
      </c>
      <c r="K7" s="12" t="s">
        <v>50</v>
      </c>
      <c r="L7" s="14">
        <v>0.98319999999999996</v>
      </c>
      <c r="M7" s="10" t="s">
        <v>50</v>
      </c>
      <c r="N7" s="15">
        <v>1.6799999999999999E-2</v>
      </c>
    </row>
    <row r="8" spans="3:14" x14ac:dyDescent="0.2">
      <c r="C8" s="79"/>
      <c r="D8" s="83"/>
      <c r="E8" s="16" t="s">
        <v>54</v>
      </c>
      <c r="F8" s="17" t="s">
        <v>55</v>
      </c>
      <c r="G8" s="18" t="s">
        <v>56</v>
      </c>
      <c r="H8" s="18" t="s">
        <v>57</v>
      </c>
      <c r="I8" s="19">
        <v>1E-4</v>
      </c>
      <c r="J8" s="19">
        <v>1.7399999999999999E-2</v>
      </c>
      <c r="K8" s="18" t="s">
        <v>50</v>
      </c>
      <c r="L8" s="20">
        <v>0.9819</v>
      </c>
      <c r="M8" s="2" t="s">
        <v>50</v>
      </c>
      <c r="N8" s="21">
        <v>1.8100000000000002E-2</v>
      </c>
    </row>
    <row r="9" spans="3:14" x14ac:dyDescent="0.2">
      <c r="C9" s="79"/>
      <c r="D9" s="81" t="s">
        <v>58</v>
      </c>
      <c r="E9" s="3" t="s">
        <v>59</v>
      </c>
      <c r="F9" s="22">
        <v>19071091</v>
      </c>
      <c r="G9" s="6" t="s">
        <v>60</v>
      </c>
      <c r="H9" s="5" t="s">
        <v>57</v>
      </c>
      <c r="I9" s="6" t="s">
        <v>61</v>
      </c>
      <c r="J9" s="6" t="s">
        <v>62</v>
      </c>
      <c r="K9" s="5" t="s">
        <v>50</v>
      </c>
      <c r="L9" s="7">
        <v>0.98009999999999997</v>
      </c>
      <c r="M9" s="8" t="s">
        <v>50</v>
      </c>
      <c r="N9" s="9">
        <v>1.9900000000000001E-2</v>
      </c>
    </row>
    <row r="10" spans="3:14" x14ac:dyDescent="0.2">
      <c r="C10" s="79"/>
      <c r="D10" s="82"/>
      <c r="E10" s="11" t="s">
        <v>63</v>
      </c>
      <c r="F10" s="4">
        <v>24089054</v>
      </c>
      <c r="G10" s="12" t="s">
        <v>64</v>
      </c>
      <c r="H10" s="12" t="s">
        <v>65</v>
      </c>
      <c r="I10" s="13">
        <v>2.0000000000000001E-4</v>
      </c>
      <c r="J10" s="13">
        <v>2.07E-2</v>
      </c>
      <c r="K10" s="12" t="s">
        <v>50</v>
      </c>
      <c r="L10" s="14">
        <v>0.97860000000000003</v>
      </c>
      <c r="M10" s="10" t="s">
        <v>50</v>
      </c>
      <c r="N10" s="15">
        <v>2.1399999999999999E-2</v>
      </c>
    </row>
    <row r="11" spans="3:14" x14ac:dyDescent="0.2">
      <c r="C11" s="79"/>
      <c r="D11" s="83"/>
      <c r="E11" s="16" t="s">
        <v>66</v>
      </c>
      <c r="F11" s="17">
        <v>21314939</v>
      </c>
      <c r="G11" s="18" t="s">
        <v>67</v>
      </c>
      <c r="H11" s="18" t="s">
        <v>53</v>
      </c>
      <c r="I11" s="19">
        <v>4.0000000000000002E-4</v>
      </c>
      <c r="J11" s="19">
        <v>2.8400000000000002E-2</v>
      </c>
      <c r="K11" s="18" t="s">
        <v>50</v>
      </c>
      <c r="L11" s="20">
        <v>0.97789999999999999</v>
      </c>
      <c r="M11" s="2" t="s">
        <v>50</v>
      </c>
      <c r="N11" s="21">
        <v>2.2100000000000002E-2</v>
      </c>
    </row>
    <row r="12" spans="3:14" x14ac:dyDescent="0.2">
      <c r="C12" s="79"/>
      <c r="D12" s="81" t="s">
        <v>68</v>
      </c>
      <c r="E12" s="3" t="s">
        <v>69</v>
      </c>
      <c r="F12" s="22">
        <v>27361223</v>
      </c>
      <c r="G12" s="5" t="s">
        <v>70</v>
      </c>
      <c r="H12" s="5" t="s">
        <v>71</v>
      </c>
      <c r="I12" s="6">
        <v>1E-4</v>
      </c>
      <c r="J12" s="6">
        <v>3.0200000000000001E-2</v>
      </c>
      <c r="K12" s="5" t="s">
        <v>50</v>
      </c>
      <c r="L12" s="7">
        <v>0.97499999999999998</v>
      </c>
      <c r="M12" s="8" t="s">
        <v>50</v>
      </c>
      <c r="N12" s="9">
        <v>2.5000000000000001E-2</v>
      </c>
    </row>
    <row r="13" spans="3:14" x14ac:dyDescent="0.2">
      <c r="C13" s="79"/>
      <c r="D13" s="82"/>
      <c r="E13" s="11" t="s">
        <v>72</v>
      </c>
      <c r="F13" s="4">
        <v>29007947</v>
      </c>
      <c r="G13" s="12" t="s">
        <v>73</v>
      </c>
      <c r="H13" s="12" t="s">
        <v>74</v>
      </c>
      <c r="I13" s="13">
        <v>1E-4</v>
      </c>
      <c r="J13" s="13">
        <v>5.21E-2</v>
      </c>
      <c r="K13" s="12" t="s">
        <v>50</v>
      </c>
      <c r="L13" s="14">
        <v>0.97250000000000003</v>
      </c>
      <c r="M13" s="10" t="s">
        <v>50</v>
      </c>
      <c r="N13" s="15">
        <v>2.75E-2</v>
      </c>
    </row>
    <row r="14" spans="3:14" x14ac:dyDescent="0.2">
      <c r="C14" s="79"/>
      <c r="D14" s="83"/>
      <c r="E14" s="16" t="s">
        <v>75</v>
      </c>
      <c r="F14" s="17">
        <v>21311215</v>
      </c>
      <c r="G14" s="18" t="s">
        <v>76</v>
      </c>
      <c r="H14" s="18" t="s">
        <v>77</v>
      </c>
      <c r="I14" s="19">
        <v>2.0000000000000001E-4</v>
      </c>
      <c r="J14" s="19">
        <v>6.3100000000000003E-2</v>
      </c>
      <c r="K14" s="18" t="s">
        <v>50</v>
      </c>
      <c r="L14" s="20">
        <v>0.97199999999999998</v>
      </c>
      <c r="M14" s="2" t="s">
        <v>50</v>
      </c>
      <c r="N14" s="21">
        <v>2.8000000000000001E-2</v>
      </c>
    </row>
    <row r="15" spans="3:14" x14ac:dyDescent="0.2">
      <c r="C15" s="79"/>
      <c r="D15" s="81" t="s">
        <v>78</v>
      </c>
      <c r="E15" s="11" t="s">
        <v>79</v>
      </c>
      <c r="F15" s="22">
        <v>20529772</v>
      </c>
      <c r="G15" s="5" t="s">
        <v>80</v>
      </c>
      <c r="H15" s="5" t="s">
        <v>65</v>
      </c>
      <c r="I15" s="6">
        <v>1E-4</v>
      </c>
      <c r="J15" s="6" t="s">
        <v>81</v>
      </c>
      <c r="K15" s="5" t="s">
        <v>50</v>
      </c>
      <c r="L15" s="7">
        <v>0.97609999999999997</v>
      </c>
      <c r="M15" s="8" t="s">
        <v>50</v>
      </c>
      <c r="N15" s="9">
        <v>2.3900000000000001E-2</v>
      </c>
    </row>
    <row r="16" spans="3:14" x14ac:dyDescent="0.2">
      <c r="C16" s="79"/>
      <c r="D16" s="82"/>
      <c r="E16" s="23" t="s">
        <v>82</v>
      </c>
      <c r="F16" s="4">
        <v>27011130</v>
      </c>
      <c r="G16" s="12" t="s">
        <v>83</v>
      </c>
      <c r="H16" s="12" t="s">
        <v>84</v>
      </c>
      <c r="I16" s="13">
        <v>1E-4</v>
      </c>
      <c r="J16" s="13">
        <v>3.32E-2</v>
      </c>
      <c r="K16" s="12" t="s">
        <v>50</v>
      </c>
      <c r="L16" s="14" t="s">
        <v>85</v>
      </c>
      <c r="M16" s="10" t="s">
        <v>50</v>
      </c>
      <c r="N16" s="15">
        <v>2.35E-2</v>
      </c>
    </row>
    <row r="17" spans="3:14" x14ac:dyDescent="0.2">
      <c r="C17" s="79"/>
      <c r="D17" s="83"/>
      <c r="E17" s="16" t="s">
        <v>86</v>
      </c>
      <c r="F17" s="17">
        <v>26983772</v>
      </c>
      <c r="G17" s="18" t="s">
        <v>87</v>
      </c>
      <c r="H17" s="18" t="s">
        <v>88</v>
      </c>
      <c r="I17" s="19">
        <v>1E-4</v>
      </c>
      <c r="J17" s="19" t="s">
        <v>89</v>
      </c>
      <c r="K17" s="18" t="s">
        <v>50</v>
      </c>
      <c r="L17" s="20">
        <v>0.97450000000000003</v>
      </c>
      <c r="M17" s="2" t="s">
        <v>50</v>
      </c>
      <c r="N17" s="21">
        <v>2.5499999999999998E-2</v>
      </c>
    </row>
    <row r="18" spans="3:14" x14ac:dyDescent="0.2">
      <c r="C18" s="79"/>
      <c r="D18" s="81" t="s">
        <v>90</v>
      </c>
      <c r="E18" s="11" t="s">
        <v>91</v>
      </c>
      <c r="F18" s="22">
        <v>21056675</v>
      </c>
      <c r="G18" s="6" t="s">
        <v>92</v>
      </c>
      <c r="H18" s="5" t="s">
        <v>49</v>
      </c>
      <c r="I18" s="6" t="s">
        <v>50</v>
      </c>
      <c r="J18" s="6">
        <v>2.87E-2</v>
      </c>
      <c r="K18" s="5" t="s">
        <v>50</v>
      </c>
      <c r="L18" s="7">
        <v>0.97650000000000003</v>
      </c>
      <c r="M18" s="8" t="s">
        <v>50</v>
      </c>
      <c r="N18" s="9">
        <v>2.35E-2</v>
      </c>
    </row>
    <row r="19" spans="3:14" x14ac:dyDescent="0.2">
      <c r="C19" s="79"/>
      <c r="D19" s="82"/>
      <c r="E19" s="23" t="s">
        <v>93</v>
      </c>
      <c r="F19" s="4">
        <v>20303366</v>
      </c>
      <c r="G19" s="12" t="s">
        <v>94</v>
      </c>
      <c r="H19" s="12" t="s">
        <v>95</v>
      </c>
      <c r="I19" s="13" t="s">
        <v>61</v>
      </c>
      <c r="J19" s="13">
        <v>3.4700000000000002E-2</v>
      </c>
      <c r="K19" s="12" t="s">
        <v>50</v>
      </c>
      <c r="L19" s="14">
        <v>0.9738</v>
      </c>
      <c r="M19" s="10" t="s">
        <v>50</v>
      </c>
      <c r="N19" s="15">
        <v>2.6200000000000001E-2</v>
      </c>
    </row>
    <row r="20" spans="3:14" x14ac:dyDescent="0.2">
      <c r="C20" s="79"/>
      <c r="D20" s="83"/>
      <c r="E20" s="16" t="s">
        <v>96</v>
      </c>
      <c r="F20" s="17">
        <v>19428281</v>
      </c>
      <c r="G20" s="18" t="s">
        <v>97</v>
      </c>
      <c r="H20" s="18" t="s">
        <v>98</v>
      </c>
      <c r="I20" s="19" t="s">
        <v>50</v>
      </c>
      <c r="J20" s="19" t="s">
        <v>99</v>
      </c>
      <c r="K20" s="18" t="s">
        <v>50</v>
      </c>
      <c r="L20" s="20">
        <v>0.97599999999999998</v>
      </c>
      <c r="M20" s="2" t="s">
        <v>50</v>
      </c>
      <c r="N20" s="21">
        <v>2.4E-2</v>
      </c>
    </row>
    <row r="21" spans="3:14" x14ac:dyDescent="0.2">
      <c r="C21" s="79"/>
      <c r="D21" s="81" t="s">
        <v>100</v>
      </c>
      <c r="E21" s="23" t="s">
        <v>101</v>
      </c>
      <c r="F21" s="22">
        <v>33357308</v>
      </c>
      <c r="G21" s="5" t="s">
        <v>102</v>
      </c>
      <c r="H21" s="5" t="s">
        <v>103</v>
      </c>
      <c r="I21" s="6" t="s">
        <v>50</v>
      </c>
      <c r="J21" s="6">
        <v>0.02</v>
      </c>
      <c r="K21" s="5" t="s">
        <v>50</v>
      </c>
      <c r="L21" s="7">
        <v>0.97950000000000004</v>
      </c>
      <c r="M21" s="8" t="s">
        <v>50</v>
      </c>
      <c r="N21" s="9">
        <v>2.0500000000000001E-2</v>
      </c>
    </row>
    <row r="22" spans="3:14" x14ac:dyDescent="0.2">
      <c r="C22" s="79"/>
      <c r="D22" s="82"/>
      <c r="E22" s="11" t="s">
        <v>104</v>
      </c>
      <c r="F22" s="4">
        <v>38948160</v>
      </c>
      <c r="G22" s="12" t="s">
        <v>105</v>
      </c>
      <c r="H22" s="12" t="s">
        <v>106</v>
      </c>
      <c r="I22" s="13">
        <v>2.9999999999999997E-4</v>
      </c>
      <c r="J22" s="13">
        <v>4.7699999999999999E-2</v>
      </c>
      <c r="K22" s="12" t="s">
        <v>50</v>
      </c>
      <c r="L22" s="14">
        <v>0.98099999999999998</v>
      </c>
      <c r="M22" s="10" t="s">
        <v>50</v>
      </c>
      <c r="N22" s="15">
        <v>1.9E-2</v>
      </c>
    </row>
    <row r="23" spans="3:14" x14ac:dyDescent="0.2">
      <c r="C23" s="80"/>
      <c r="D23" s="83"/>
      <c r="E23" s="16" t="s">
        <v>107</v>
      </c>
      <c r="F23" s="17">
        <v>40521399</v>
      </c>
      <c r="G23" s="18" t="s">
        <v>108</v>
      </c>
      <c r="H23" s="18" t="s">
        <v>109</v>
      </c>
      <c r="I23" s="19">
        <v>2.0000000000000001E-4</v>
      </c>
      <c r="J23" s="19">
        <v>4.48E-2</v>
      </c>
      <c r="K23" s="18" t="s">
        <v>50</v>
      </c>
      <c r="L23" s="20">
        <v>0.98219999999999996</v>
      </c>
      <c r="M23" s="2" t="s">
        <v>50</v>
      </c>
      <c r="N23" s="21">
        <v>1.78E-2</v>
      </c>
    </row>
    <row r="24" spans="3:14" ht="16" customHeight="1" x14ac:dyDescent="0.2">
      <c r="C24" s="78" t="s">
        <v>110</v>
      </c>
      <c r="D24" s="81" t="s">
        <v>45</v>
      </c>
      <c r="E24" s="23" t="s">
        <v>111</v>
      </c>
      <c r="F24" s="22">
        <v>30079051</v>
      </c>
      <c r="G24" s="5" t="s">
        <v>112</v>
      </c>
      <c r="H24" s="5" t="s">
        <v>113</v>
      </c>
      <c r="I24" s="6">
        <v>4.0000000000000002E-4</v>
      </c>
      <c r="J24" s="6">
        <v>0.1062</v>
      </c>
      <c r="K24" s="5" t="s">
        <v>50</v>
      </c>
      <c r="L24" s="7">
        <v>0.98029999999999995</v>
      </c>
      <c r="M24" s="8">
        <v>0.03</v>
      </c>
      <c r="N24" s="9">
        <v>1.9699999999999999E-2</v>
      </c>
    </row>
    <row r="25" spans="3:14" x14ac:dyDescent="0.2">
      <c r="C25" s="79"/>
      <c r="D25" s="82"/>
      <c r="E25" s="11" t="s">
        <v>114</v>
      </c>
      <c r="F25" s="4">
        <v>38605062</v>
      </c>
      <c r="G25" s="12" t="s">
        <v>115</v>
      </c>
      <c r="H25" s="12" t="s">
        <v>98</v>
      </c>
      <c r="I25" s="13" t="s">
        <v>50</v>
      </c>
      <c r="J25" s="13">
        <v>1.9099999999999999E-2</v>
      </c>
      <c r="K25" s="12" t="s">
        <v>50</v>
      </c>
      <c r="L25" s="14">
        <v>0.98019999999999996</v>
      </c>
      <c r="M25" s="10" t="s">
        <v>50</v>
      </c>
      <c r="N25" s="15">
        <v>1.9800000000000002E-2</v>
      </c>
    </row>
    <row r="26" spans="3:14" x14ac:dyDescent="0.2">
      <c r="C26" s="79"/>
      <c r="D26" s="83"/>
      <c r="E26" s="16" t="s">
        <v>116</v>
      </c>
      <c r="F26" s="17">
        <v>28012621</v>
      </c>
      <c r="G26" s="18" t="s">
        <v>117</v>
      </c>
      <c r="H26" s="18" t="s">
        <v>118</v>
      </c>
      <c r="I26" s="19" t="s">
        <v>50</v>
      </c>
      <c r="J26" s="19">
        <v>1.9599999999999999E-2</v>
      </c>
      <c r="K26" s="18" t="s">
        <v>50</v>
      </c>
      <c r="L26" s="20">
        <v>0.98099999999999998</v>
      </c>
      <c r="M26" s="2" t="s">
        <v>50</v>
      </c>
      <c r="N26" s="21">
        <v>1.9E-2</v>
      </c>
    </row>
    <row r="27" spans="3:14" x14ac:dyDescent="0.2">
      <c r="C27" s="79"/>
      <c r="D27" s="81" t="s">
        <v>58</v>
      </c>
      <c r="E27" s="23" t="s">
        <v>119</v>
      </c>
      <c r="F27" s="22">
        <v>20225963</v>
      </c>
      <c r="G27" s="6" t="s">
        <v>120</v>
      </c>
      <c r="H27" s="5" t="s">
        <v>118</v>
      </c>
      <c r="I27" s="6" t="s">
        <v>50</v>
      </c>
      <c r="J27" s="6">
        <v>1.7399999999999999E-2</v>
      </c>
      <c r="K27" s="5" t="s">
        <v>50</v>
      </c>
      <c r="L27" s="7">
        <v>0.9798</v>
      </c>
      <c r="M27" s="8" t="s">
        <v>50</v>
      </c>
      <c r="N27" s="9">
        <v>2.0199999999999999E-2</v>
      </c>
    </row>
    <row r="28" spans="3:14" x14ac:dyDescent="0.2">
      <c r="C28" s="79"/>
      <c r="D28" s="82"/>
      <c r="E28" s="11" t="s">
        <v>121</v>
      </c>
      <c r="F28" s="4">
        <v>32160180</v>
      </c>
      <c r="G28" s="12" t="s">
        <v>122</v>
      </c>
      <c r="H28" s="12" t="s">
        <v>123</v>
      </c>
      <c r="I28" s="13">
        <v>1E-4</v>
      </c>
      <c r="J28" s="13">
        <v>2.1600000000000001E-2</v>
      </c>
      <c r="K28" s="12" t="s">
        <v>50</v>
      </c>
      <c r="L28" s="14">
        <v>0.98140000000000005</v>
      </c>
      <c r="M28" s="10" t="s">
        <v>50</v>
      </c>
      <c r="N28" s="15">
        <v>1.8599999999999998E-2</v>
      </c>
    </row>
    <row r="29" spans="3:14" x14ac:dyDescent="0.2">
      <c r="C29" s="79"/>
      <c r="D29" s="83"/>
      <c r="E29" s="16" t="s">
        <v>124</v>
      </c>
      <c r="F29" s="17">
        <v>38673187</v>
      </c>
      <c r="G29" s="18" t="s">
        <v>125</v>
      </c>
      <c r="H29" s="18" t="s">
        <v>126</v>
      </c>
      <c r="I29" s="19" t="s">
        <v>50</v>
      </c>
      <c r="J29" s="19">
        <v>1.44E-2</v>
      </c>
      <c r="K29" s="18" t="s">
        <v>50</v>
      </c>
      <c r="L29" s="20">
        <v>0.9798</v>
      </c>
      <c r="M29" s="2" t="s">
        <v>50</v>
      </c>
      <c r="N29" s="21">
        <v>2.0199999999999999E-2</v>
      </c>
    </row>
    <row r="30" spans="3:14" x14ac:dyDescent="0.2">
      <c r="C30" s="79"/>
      <c r="D30" s="81" t="s">
        <v>68</v>
      </c>
      <c r="E30" s="23" t="s">
        <v>127</v>
      </c>
      <c r="F30" s="22">
        <v>31165384</v>
      </c>
      <c r="G30" s="5" t="s">
        <v>128</v>
      </c>
      <c r="H30" s="5" t="s">
        <v>129</v>
      </c>
      <c r="I30" s="6">
        <v>1E-4</v>
      </c>
      <c r="J30" s="6">
        <v>3.2599999999999997E-2</v>
      </c>
      <c r="K30" s="5" t="s">
        <v>50</v>
      </c>
      <c r="L30" s="7">
        <v>0.97860000000000003</v>
      </c>
      <c r="M30" s="8" t="s">
        <v>50</v>
      </c>
      <c r="N30" s="9">
        <v>2.1399999999999999E-2</v>
      </c>
    </row>
    <row r="31" spans="3:14" x14ac:dyDescent="0.2">
      <c r="C31" s="79"/>
      <c r="D31" s="82"/>
      <c r="E31" s="11" t="s">
        <v>130</v>
      </c>
      <c r="F31" s="4">
        <v>36189227</v>
      </c>
      <c r="G31" s="12" t="s">
        <v>131</v>
      </c>
      <c r="H31" s="12" t="s">
        <v>132</v>
      </c>
      <c r="I31" s="13">
        <v>1E-4</v>
      </c>
      <c r="J31" s="13">
        <v>4.4400000000000002E-2</v>
      </c>
      <c r="K31" s="12" t="s">
        <v>50</v>
      </c>
      <c r="L31" s="14">
        <v>0.97389999999999999</v>
      </c>
      <c r="M31" s="10" t="s">
        <v>50</v>
      </c>
      <c r="N31" s="15">
        <v>2.6100000000000002E-2</v>
      </c>
    </row>
    <row r="32" spans="3:14" x14ac:dyDescent="0.2">
      <c r="C32" s="79"/>
      <c r="D32" s="83"/>
      <c r="E32" s="16" t="s">
        <v>133</v>
      </c>
      <c r="F32" s="17">
        <v>26492928</v>
      </c>
      <c r="G32" s="18" t="s">
        <v>134</v>
      </c>
      <c r="H32" s="18" t="s">
        <v>135</v>
      </c>
      <c r="I32" s="19">
        <v>2.0000000000000001E-4</v>
      </c>
      <c r="J32" s="19">
        <v>5.3199999999999997E-2</v>
      </c>
      <c r="K32" s="18" t="s">
        <v>50</v>
      </c>
      <c r="L32" s="20">
        <v>0.97299999999999998</v>
      </c>
      <c r="M32" s="2" t="s">
        <v>50</v>
      </c>
      <c r="N32" s="21">
        <v>2.7E-2</v>
      </c>
    </row>
    <row r="33" spans="3:14" x14ac:dyDescent="0.2">
      <c r="C33" s="79"/>
      <c r="D33" s="81" t="s">
        <v>78</v>
      </c>
      <c r="E33" s="23" t="s">
        <v>136</v>
      </c>
      <c r="F33" s="22">
        <v>33951230</v>
      </c>
      <c r="G33" s="5" t="s">
        <v>137</v>
      </c>
      <c r="H33" s="5" t="s">
        <v>138</v>
      </c>
      <c r="I33" s="6">
        <v>1E-4</v>
      </c>
      <c r="J33" s="6">
        <v>4.2900000000000001E-2</v>
      </c>
      <c r="K33" s="5" t="s">
        <v>50</v>
      </c>
      <c r="L33" s="7">
        <v>0.97570000000000001</v>
      </c>
      <c r="M33" s="8" t="s">
        <v>50</v>
      </c>
      <c r="N33" s="9">
        <v>2.4299999999999999E-2</v>
      </c>
    </row>
    <row r="34" spans="3:14" x14ac:dyDescent="0.2">
      <c r="C34" s="79"/>
      <c r="D34" s="82"/>
      <c r="E34" s="11" t="s">
        <v>139</v>
      </c>
      <c r="F34" s="4">
        <v>41467852</v>
      </c>
      <c r="G34" s="12" t="s">
        <v>140</v>
      </c>
      <c r="H34" s="12" t="s">
        <v>95</v>
      </c>
      <c r="I34" s="13">
        <v>1E-4</v>
      </c>
      <c r="J34" s="13">
        <v>3.9399999999999998E-2</v>
      </c>
      <c r="K34" s="12" t="s">
        <v>50</v>
      </c>
      <c r="L34" s="14">
        <v>0.97319999999999995</v>
      </c>
      <c r="M34" s="10" t="s">
        <v>50</v>
      </c>
      <c r="N34" s="15">
        <v>2.6800000000000001E-2</v>
      </c>
    </row>
    <row r="35" spans="3:14" x14ac:dyDescent="0.2">
      <c r="C35" s="79"/>
      <c r="D35" s="83"/>
      <c r="E35" s="16" t="s">
        <v>141</v>
      </c>
      <c r="F35" s="17">
        <v>24051502</v>
      </c>
      <c r="G35" s="18" t="s">
        <v>142</v>
      </c>
      <c r="H35" s="18" t="s">
        <v>84</v>
      </c>
      <c r="I35" s="19">
        <v>1E-4</v>
      </c>
      <c r="J35" s="19">
        <v>3.15E-2</v>
      </c>
      <c r="K35" s="18" t="s">
        <v>50</v>
      </c>
      <c r="L35" s="20">
        <v>0.97419999999999995</v>
      </c>
      <c r="M35" s="2" t="s">
        <v>50</v>
      </c>
      <c r="N35" s="21">
        <v>2.58E-2</v>
      </c>
    </row>
    <row r="36" spans="3:14" x14ac:dyDescent="0.2">
      <c r="C36" s="79"/>
      <c r="D36" s="81" t="s">
        <v>90</v>
      </c>
      <c r="E36" s="23" t="s">
        <v>143</v>
      </c>
      <c r="F36" s="22">
        <v>31045686</v>
      </c>
      <c r="G36" s="6" t="s">
        <v>144</v>
      </c>
      <c r="H36" s="5" t="s">
        <v>145</v>
      </c>
      <c r="I36" s="6">
        <v>2.9999999999999997E-4</v>
      </c>
      <c r="J36" s="6" t="s">
        <v>146</v>
      </c>
      <c r="K36" s="5" t="s">
        <v>50</v>
      </c>
      <c r="L36" s="7">
        <v>0.97650000000000003</v>
      </c>
      <c r="M36" s="8" t="s">
        <v>50</v>
      </c>
      <c r="N36" s="9">
        <v>2.35E-2</v>
      </c>
    </row>
    <row r="37" spans="3:14" x14ac:dyDescent="0.2">
      <c r="C37" s="79"/>
      <c r="D37" s="82"/>
      <c r="E37" s="11" t="s">
        <v>147</v>
      </c>
      <c r="F37" s="4">
        <v>28026548</v>
      </c>
      <c r="G37" s="12" t="s">
        <v>148</v>
      </c>
      <c r="H37" s="12" t="s">
        <v>149</v>
      </c>
      <c r="I37" s="13">
        <v>1E-4</v>
      </c>
      <c r="J37" s="13">
        <v>2.0400000000000001E-2</v>
      </c>
      <c r="K37" s="12" t="s">
        <v>50</v>
      </c>
      <c r="L37" s="14" t="s">
        <v>150</v>
      </c>
      <c r="M37" s="10" t="s">
        <v>50</v>
      </c>
      <c r="N37" s="15" t="s">
        <v>151</v>
      </c>
    </row>
    <row r="38" spans="3:14" x14ac:dyDescent="0.2">
      <c r="C38" s="79"/>
      <c r="D38" s="83"/>
      <c r="E38" s="16" t="s">
        <v>152</v>
      </c>
      <c r="F38" s="17">
        <v>23524552</v>
      </c>
      <c r="G38" s="18" t="s">
        <v>153</v>
      </c>
      <c r="H38" s="18" t="s">
        <v>65</v>
      </c>
      <c r="I38" s="19">
        <v>1E-4</v>
      </c>
      <c r="J38" s="19">
        <v>2.8299999999999999E-2</v>
      </c>
      <c r="K38" s="18" t="s">
        <v>50</v>
      </c>
      <c r="L38" s="20">
        <v>0.97809999999999997</v>
      </c>
      <c r="M38" s="2" t="s">
        <v>50</v>
      </c>
      <c r="N38" s="21">
        <v>2.1899999999999999E-2</v>
      </c>
    </row>
    <row r="39" spans="3:14" x14ac:dyDescent="0.2">
      <c r="C39" s="79"/>
      <c r="D39" s="81" t="s">
        <v>100</v>
      </c>
      <c r="E39" s="3" t="s">
        <v>154</v>
      </c>
      <c r="F39" s="24">
        <v>30778262</v>
      </c>
      <c r="G39" s="5" t="s">
        <v>155</v>
      </c>
      <c r="H39" s="5" t="s">
        <v>156</v>
      </c>
      <c r="I39" s="6">
        <v>1E-4</v>
      </c>
      <c r="J39" s="6">
        <v>3.3799999999999997E-2</v>
      </c>
      <c r="K39" s="5" t="s">
        <v>50</v>
      </c>
      <c r="L39" s="7">
        <v>0.97319999999999995</v>
      </c>
      <c r="M39" s="8" t="s">
        <v>50</v>
      </c>
      <c r="N39" s="9">
        <v>2.6800000000000001E-2</v>
      </c>
    </row>
    <row r="40" spans="3:14" x14ac:dyDescent="0.2">
      <c r="C40" s="79"/>
      <c r="D40" s="82"/>
      <c r="E40" s="11" t="s">
        <v>157</v>
      </c>
      <c r="F40" s="25">
        <v>33634357</v>
      </c>
      <c r="G40" s="12" t="s">
        <v>158</v>
      </c>
      <c r="H40" s="12" t="s">
        <v>159</v>
      </c>
      <c r="I40" s="13" t="s">
        <v>50</v>
      </c>
      <c r="J40" s="13">
        <v>2.7400000000000001E-2</v>
      </c>
      <c r="K40" s="12" t="s">
        <v>50</v>
      </c>
      <c r="L40" s="14">
        <v>0.97340000000000004</v>
      </c>
      <c r="M40" s="10" t="s">
        <v>50</v>
      </c>
      <c r="N40" s="15">
        <v>2.6599999999999999E-2</v>
      </c>
    </row>
    <row r="41" spans="3:14" x14ac:dyDescent="0.2">
      <c r="C41" s="80"/>
      <c r="D41" s="83"/>
      <c r="E41" s="16" t="s">
        <v>160</v>
      </c>
      <c r="F41" s="26">
        <v>34862005</v>
      </c>
      <c r="G41" s="18" t="s">
        <v>161</v>
      </c>
      <c r="H41" s="18" t="s">
        <v>162</v>
      </c>
      <c r="I41" s="19">
        <v>4.0000000000000002E-4</v>
      </c>
      <c r="J41" s="19">
        <v>3.27E-2</v>
      </c>
      <c r="K41" s="18" t="s">
        <v>50</v>
      </c>
      <c r="L41" s="20">
        <v>0.98089999999999999</v>
      </c>
      <c r="M41" s="2" t="s">
        <v>50</v>
      </c>
      <c r="N41" s="21">
        <v>1.9099999999999999E-2</v>
      </c>
    </row>
  </sheetData>
  <mergeCells count="24">
    <mergeCell ref="C24:C41"/>
    <mergeCell ref="D24:D26"/>
    <mergeCell ref="D27:D29"/>
    <mergeCell ref="D30:D32"/>
    <mergeCell ref="D33:D35"/>
    <mergeCell ref="D36:D38"/>
    <mergeCell ref="D39:D41"/>
    <mergeCell ref="N4:N5"/>
    <mergeCell ref="C6:C23"/>
    <mergeCell ref="D6:D8"/>
    <mergeCell ref="D9:D11"/>
    <mergeCell ref="D12:D14"/>
    <mergeCell ref="D15:D17"/>
    <mergeCell ref="D18:D20"/>
    <mergeCell ref="D21:D23"/>
    <mergeCell ref="C3:F3"/>
    <mergeCell ref="G3:M3"/>
    <mergeCell ref="C4:C5"/>
    <mergeCell ref="D4:D5"/>
    <mergeCell ref="E4:E5"/>
    <mergeCell ref="F4:F5"/>
    <mergeCell ref="G4:K4"/>
    <mergeCell ref="L4:L5"/>
    <mergeCell ref="M4: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B08A3-140A-4B4E-9199-071233E4EEDF}">
  <dimension ref="B3:Q78"/>
  <sheetViews>
    <sheetView tabSelected="1" workbookViewId="0">
      <selection activeCell="B3" sqref="B3:B5"/>
    </sheetView>
  </sheetViews>
  <sheetFormatPr baseColWidth="10" defaultColWidth="5" defaultRowHeight="16" x14ac:dyDescent="0.2"/>
  <cols>
    <col min="1" max="1" width="5" style="41"/>
    <col min="2" max="2" width="14.5" style="42" customWidth="1"/>
    <col min="3" max="3" width="21.1640625" style="41" customWidth="1"/>
    <col min="4" max="4" width="19.6640625" style="41" customWidth="1"/>
    <col min="5" max="5" width="15.6640625" style="41" customWidth="1"/>
    <col min="6" max="16" width="15" style="41" customWidth="1"/>
    <col min="17" max="17" width="11.1640625" style="43" customWidth="1"/>
    <col min="18" max="16384" width="5" style="41"/>
  </cols>
  <sheetData>
    <row r="3" spans="2:17" s="37" customFormat="1" ht="20" customHeight="1" x14ac:dyDescent="0.2">
      <c r="B3" s="89" t="s">
        <v>187</v>
      </c>
      <c r="C3" s="92" t="s">
        <v>188</v>
      </c>
      <c r="D3" s="95" t="s">
        <v>189</v>
      </c>
      <c r="E3" s="35" t="s">
        <v>32</v>
      </c>
      <c r="F3" s="46" t="s">
        <v>182</v>
      </c>
      <c r="G3" s="36" t="s">
        <v>182</v>
      </c>
      <c r="H3" s="36" t="s">
        <v>182</v>
      </c>
      <c r="I3" s="36" t="s">
        <v>182</v>
      </c>
      <c r="J3" s="46" t="s">
        <v>183</v>
      </c>
      <c r="K3" s="36" t="s">
        <v>183</v>
      </c>
      <c r="L3" s="46" t="s">
        <v>183</v>
      </c>
      <c r="M3" s="36" t="s">
        <v>183</v>
      </c>
      <c r="N3" s="36" t="s">
        <v>183</v>
      </c>
      <c r="O3" s="36" t="s">
        <v>183</v>
      </c>
      <c r="P3" s="36" t="s">
        <v>183</v>
      </c>
      <c r="Q3" s="84" t="s">
        <v>184</v>
      </c>
    </row>
    <row r="4" spans="2:17" s="37" customFormat="1" ht="33" customHeight="1" x14ac:dyDescent="0.2">
      <c r="B4" s="90"/>
      <c r="C4" s="93"/>
      <c r="D4" s="96"/>
      <c r="E4" s="38" t="s">
        <v>33</v>
      </c>
      <c r="F4" s="47" t="s">
        <v>78</v>
      </c>
      <c r="G4" s="39" t="s">
        <v>90</v>
      </c>
      <c r="H4" s="39" t="s">
        <v>90</v>
      </c>
      <c r="I4" s="39" t="s">
        <v>100</v>
      </c>
      <c r="J4" s="47" t="s">
        <v>185</v>
      </c>
      <c r="K4" s="39" t="s">
        <v>68</v>
      </c>
      <c r="L4" s="47" t="s">
        <v>78</v>
      </c>
      <c r="M4" s="39" t="s">
        <v>78</v>
      </c>
      <c r="N4" s="39" t="s">
        <v>78</v>
      </c>
      <c r="O4" s="39" t="s">
        <v>90</v>
      </c>
      <c r="P4" s="39" t="s">
        <v>100</v>
      </c>
      <c r="Q4" s="85"/>
    </row>
    <row r="5" spans="2:17" ht="28" customHeight="1" x14ac:dyDescent="0.2">
      <c r="B5" s="91"/>
      <c r="C5" s="94"/>
      <c r="D5" s="97"/>
      <c r="E5" s="53" t="s">
        <v>190</v>
      </c>
      <c r="F5" s="48" t="s">
        <v>82</v>
      </c>
      <c r="G5" s="40" t="s">
        <v>91</v>
      </c>
      <c r="H5" s="40" t="s">
        <v>93</v>
      </c>
      <c r="I5" s="40" t="s">
        <v>107</v>
      </c>
      <c r="J5" s="48" t="s">
        <v>111</v>
      </c>
      <c r="K5" s="40" t="s">
        <v>133</v>
      </c>
      <c r="L5" s="48" t="s">
        <v>136</v>
      </c>
      <c r="M5" s="40" t="s">
        <v>139</v>
      </c>
      <c r="N5" s="40" t="s">
        <v>141</v>
      </c>
      <c r="O5" s="40" t="s">
        <v>152</v>
      </c>
      <c r="P5" s="40" t="s">
        <v>160</v>
      </c>
      <c r="Q5" s="86"/>
    </row>
    <row r="6" spans="2:17" x14ac:dyDescent="0.2">
      <c r="B6" s="57" t="s">
        <v>191</v>
      </c>
      <c r="C6" s="42" t="s">
        <v>192</v>
      </c>
      <c r="D6" s="41">
        <v>2093</v>
      </c>
      <c r="E6" s="54" t="s">
        <v>193</v>
      </c>
      <c r="F6" s="49">
        <v>1</v>
      </c>
      <c r="G6" s="41">
        <v>0</v>
      </c>
      <c r="H6" s="41">
        <v>0</v>
      </c>
      <c r="I6" s="41">
        <v>2</v>
      </c>
      <c r="J6" s="49">
        <v>3</v>
      </c>
      <c r="K6" s="41">
        <v>5</v>
      </c>
      <c r="L6" s="49">
        <v>0</v>
      </c>
      <c r="M6" s="41">
        <v>0</v>
      </c>
      <c r="N6" s="41">
        <v>2</v>
      </c>
      <c r="O6" s="41">
        <v>0</v>
      </c>
      <c r="P6" s="41">
        <v>2</v>
      </c>
      <c r="Q6" s="51">
        <f t="shared" ref="Q6:Q37" si="0">SUM(F6:P6)</f>
        <v>15</v>
      </c>
    </row>
    <row r="7" spans="2:17" x14ac:dyDescent="0.2">
      <c r="B7" s="57" t="s">
        <v>194</v>
      </c>
      <c r="C7" s="42" t="s">
        <v>195</v>
      </c>
      <c r="D7" s="41">
        <v>2096</v>
      </c>
      <c r="E7" s="54" t="s">
        <v>193</v>
      </c>
      <c r="F7" s="49">
        <v>1</v>
      </c>
      <c r="G7" s="41">
        <v>1</v>
      </c>
      <c r="H7" s="41">
        <v>1</v>
      </c>
      <c r="I7" s="41">
        <v>0</v>
      </c>
      <c r="J7" s="49">
        <v>1</v>
      </c>
      <c r="K7" s="41">
        <v>1</v>
      </c>
      <c r="L7" s="49">
        <v>1</v>
      </c>
      <c r="M7" s="41">
        <v>0</v>
      </c>
      <c r="N7" s="41">
        <v>3</v>
      </c>
      <c r="O7" s="41">
        <v>1</v>
      </c>
      <c r="P7" s="41">
        <v>2</v>
      </c>
      <c r="Q7" s="51">
        <f t="shared" si="0"/>
        <v>12</v>
      </c>
    </row>
    <row r="8" spans="2:17" x14ac:dyDescent="0.2">
      <c r="B8" s="57" t="s">
        <v>196</v>
      </c>
      <c r="C8" s="42" t="s">
        <v>197</v>
      </c>
      <c r="D8" s="41">
        <v>1915</v>
      </c>
      <c r="E8" s="54" t="s">
        <v>198</v>
      </c>
      <c r="F8" s="49">
        <v>0</v>
      </c>
      <c r="G8" s="41">
        <v>0</v>
      </c>
      <c r="H8" s="41">
        <v>0</v>
      </c>
      <c r="I8" s="41">
        <v>3</v>
      </c>
      <c r="J8" s="49">
        <v>3</v>
      </c>
      <c r="K8" s="41">
        <v>0</v>
      </c>
      <c r="L8" s="49">
        <v>2</v>
      </c>
      <c r="M8" s="41">
        <v>0</v>
      </c>
      <c r="N8" s="41">
        <v>0</v>
      </c>
      <c r="O8" s="41">
        <v>1</v>
      </c>
      <c r="P8" s="41">
        <v>9</v>
      </c>
      <c r="Q8" s="51">
        <f t="shared" si="0"/>
        <v>18</v>
      </c>
    </row>
    <row r="9" spans="2:17" x14ac:dyDescent="0.2">
      <c r="B9" s="57" t="s">
        <v>199</v>
      </c>
      <c r="C9" s="42" t="s">
        <v>200</v>
      </c>
      <c r="D9" s="41">
        <v>2071</v>
      </c>
      <c r="E9" s="54" t="s">
        <v>193</v>
      </c>
      <c r="F9" s="49">
        <v>0</v>
      </c>
      <c r="G9" s="41">
        <v>0</v>
      </c>
      <c r="H9" s="41">
        <v>0</v>
      </c>
      <c r="I9" s="41">
        <v>1</v>
      </c>
      <c r="J9" s="49">
        <v>0</v>
      </c>
      <c r="K9" s="41">
        <v>0</v>
      </c>
      <c r="L9" s="49">
        <v>2</v>
      </c>
      <c r="M9" s="41">
        <v>0</v>
      </c>
      <c r="N9" s="41">
        <v>0</v>
      </c>
      <c r="O9" s="41">
        <v>1</v>
      </c>
      <c r="P9" s="41">
        <v>0</v>
      </c>
      <c r="Q9" s="51">
        <f t="shared" si="0"/>
        <v>4</v>
      </c>
    </row>
    <row r="10" spans="2:17" x14ac:dyDescent="0.2">
      <c r="B10" s="57" t="s">
        <v>201</v>
      </c>
      <c r="C10" s="42" t="s">
        <v>202</v>
      </c>
      <c r="D10" s="41">
        <v>2021</v>
      </c>
      <c r="E10" s="54" t="s">
        <v>193</v>
      </c>
      <c r="F10" s="49">
        <v>1</v>
      </c>
      <c r="G10" s="41">
        <v>0</v>
      </c>
      <c r="H10" s="41">
        <v>0</v>
      </c>
      <c r="I10" s="41">
        <v>2</v>
      </c>
      <c r="J10" s="49">
        <v>3</v>
      </c>
      <c r="K10" s="41">
        <v>0</v>
      </c>
      <c r="L10" s="49">
        <v>0</v>
      </c>
      <c r="M10" s="41">
        <v>3</v>
      </c>
      <c r="N10" s="41">
        <v>0</v>
      </c>
      <c r="O10" s="41">
        <v>0</v>
      </c>
      <c r="P10" s="41">
        <v>3</v>
      </c>
      <c r="Q10" s="51">
        <f t="shared" si="0"/>
        <v>12</v>
      </c>
    </row>
    <row r="11" spans="2:17" x14ac:dyDescent="0.2">
      <c r="B11" s="57" t="s">
        <v>203</v>
      </c>
      <c r="C11" s="42" t="s">
        <v>204</v>
      </c>
      <c r="D11" s="41">
        <v>2148</v>
      </c>
      <c r="E11" s="54" t="s">
        <v>193</v>
      </c>
      <c r="F11" s="49">
        <v>5</v>
      </c>
      <c r="G11" s="41">
        <v>1</v>
      </c>
      <c r="H11" s="41">
        <v>0</v>
      </c>
      <c r="I11" s="41">
        <v>12</v>
      </c>
      <c r="J11" s="49">
        <v>3</v>
      </c>
      <c r="K11" s="41">
        <v>16</v>
      </c>
      <c r="L11" s="49">
        <v>13</v>
      </c>
      <c r="M11" s="41">
        <v>13</v>
      </c>
      <c r="N11" s="41">
        <v>2</v>
      </c>
      <c r="O11" s="41">
        <v>1</v>
      </c>
      <c r="P11" s="41">
        <v>12</v>
      </c>
      <c r="Q11" s="51">
        <f t="shared" si="0"/>
        <v>78</v>
      </c>
    </row>
    <row r="12" spans="2:17" x14ac:dyDescent="0.2">
      <c r="B12" s="57" t="s">
        <v>205</v>
      </c>
      <c r="C12" s="42" t="s">
        <v>206</v>
      </c>
      <c r="D12" s="41">
        <v>2087</v>
      </c>
      <c r="E12" s="54" t="s">
        <v>193</v>
      </c>
      <c r="F12" s="49">
        <v>3</v>
      </c>
      <c r="G12" s="41">
        <v>1</v>
      </c>
      <c r="H12" s="41">
        <v>2</v>
      </c>
      <c r="I12" s="41">
        <v>1</v>
      </c>
      <c r="J12" s="49">
        <v>1</v>
      </c>
      <c r="K12" s="41">
        <v>1</v>
      </c>
      <c r="L12" s="49">
        <v>4</v>
      </c>
      <c r="M12" s="41">
        <v>1</v>
      </c>
      <c r="N12" s="41">
        <v>0</v>
      </c>
      <c r="O12" s="41">
        <v>0</v>
      </c>
      <c r="P12" s="41">
        <v>2</v>
      </c>
      <c r="Q12" s="51">
        <f t="shared" si="0"/>
        <v>16</v>
      </c>
    </row>
    <row r="13" spans="2:17" x14ac:dyDescent="0.2">
      <c r="B13" s="57" t="s">
        <v>207</v>
      </c>
      <c r="C13" s="42" t="s">
        <v>208</v>
      </c>
      <c r="D13" s="41">
        <v>2921</v>
      </c>
      <c r="E13" s="54" t="s">
        <v>209</v>
      </c>
      <c r="F13" s="49">
        <v>2</v>
      </c>
      <c r="G13" s="41">
        <v>1</v>
      </c>
      <c r="H13" s="41">
        <v>1</v>
      </c>
      <c r="I13" s="41">
        <v>0</v>
      </c>
      <c r="J13" s="49">
        <v>2</v>
      </c>
      <c r="K13" s="41">
        <v>0</v>
      </c>
      <c r="L13" s="49">
        <v>2</v>
      </c>
      <c r="M13" s="41">
        <v>1</v>
      </c>
      <c r="N13" s="41">
        <v>2</v>
      </c>
      <c r="O13" s="41">
        <v>0</v>
      </c>
      <c r="P13" s="41">
        <v>3</v>
      </c>
      <c r="Q13" s="51">
        <f t="shared" si="0"/>
        <v>14</v>
      </c>
    </row>
    <row r="14" spans="2:17" x14ac:dyDescent="0.2">
      <c r="B14" s="57" t="s">
        <v>210</v>
      </c>
      <c r="C14" s="42" t="s">
        <v>211</v>
      </c>
      <c r="D14" s="41">
        <v>2199</v>
      </c>
      <c r="E14" s="54" t="s">
        <v>193</v>
      </c>
      <c r="F14" s="49">
        <v>0</v>
      </c>
      <c r="G14" s="41">
        <v>0</v>
      </c>
      <c r="H14" s="41">
        <v>1</v>
      </c>
      <c r="I14" s="41">
        <v>2</v>
      </c>
      <c r="J14" s="49">
        <v>0</v>
      </c>
      <c r="K14" s="41">
        <v>0</v>
      </c>
      <c r="L14" s="49">
        <v>2</v>
      </c>
      <c r="M14" s="41">
        <v>0</v>
      </c>
      <c r="N14" s="41">
        <v>0</v>
      </c>
      <c r="O14" s="41">
        <v>1</v>
      </c>
      <c r="P14" s="41">
        <v>1</v>
      </c>
      <c r="Q14" s="51">
        <f t="shared" si="0"/>
        <v>7</v>
      </c>
    </row>
    <row r="15" spans="2:17" x14ac:dyDescent="0.2">
      <c r="B15" s="57" t="s">
        <v>212</v>
      </c>
      <c r="C15" s="42" t="s">
        <v>213</v>
      </c>
      <c r="D15" s="41">
        <v>1029</v>
      </c>
      <c r="E15" s="54" t="s">
        <v>209</v>
      </c>
      <c r="F15" s="49">
        <v>0</v>
      </c>
      <c r="G15" s="41">
        <v>1</v>
      </c>
      <c r="H15" s="41">
        <v>0</v>
      </c>
      <c r="I15" s="41">
        <v>0</v>
      </c>
      <c r="J15" s="49">
        <v>22</v>
      </c>
      <c r="K15" s="41">
        <v>6</v>
      </c>
      <c r="L15" s="49">
        <v>51</v>
      </c>
      <c r="M15" s="41">
        <v>0</v>
      </c>
      <c r="N15" s="41">
        <v>1</v>
      </c>
      <c r="O15" s="41">
        <v>0</v>
      </c>
      <c r="P15" s="41">
        <v>2</v>
      </c>
      <c r="Q15" s="51">
        <f t="shared" si="0"/>
        <v>83</v>
      </c>
    </row>
    <row r="16" spans="2:17" x14ac:dyDescent="0.2">
      <c r="B16" s="57" t="s">
        <v>214</v>
      </c>
      <c r="C16" s="42" t="s">
        <v>215</v>
      </c>
      <c r="D16" s="41">
        <v>470</v>
      </c>
      <c r="E16" s="54" t="s">
        <v>209</v>
      </c>
      <c r="F16" s="49">
        <v>0</v>
      </c>
      <c r="G16" s="41">
        <v>1</v>
      </c>
      <c r="H16" s="41">
        <v>0</v>
      </c>
      <c r="I16" s="41">
        <v>0</v>
      </c>
      <c r="J16" s="49">
        <v>0</v>
      </c>
      <c r="K16" s="41">
        <v>0</v>
      </c>
      <c r="L16" s="49">
        <v>0</v>
      </c>
      <c r="M16" s="41">
        <v>0</v>
      </c>
      <c r="N16" s="41">
        <v>0</v>
      </c>
      <c r="O16" s="41">
        <v>0</v>
      </c>
      <c r="P16" s="41">
        <v>0</v>
      </c>
      <c r="Q16" s="51">
        <f t="shared" si="0"/>
        <v>1</v>
      </c>
    </row>
    <row r="17" spans="2:17" x14ac:dyDescent="0.2">
      <c r="B17" s="57" t="s">
        <v>216</v>
      </c>
      <c r="C17" s="42" t="s">
        <v>217</v>
      </c>
      <c r="D17" s="41">
        <v>492</v>
      </c>
      <c r="E17" s="54" t="s">
        <v>218</v>
      </c>
      <c r="F17" s="49">
        <v>0</v>
      </c>
      <c r="G17" s="41">
        <v>0</v>
      </c>
      <c r="H17" s="41">
        <v>0</v>
      </c>
      <c r="I17" s="41">
        <v>0</v>
      </c>
      <c r="J17" s="49">
        <v>0</v>
      </c>
      <c r="K17" s="41">
        <v>0</v>
      </c>
      <c r="L17" s="49">
        <v>2</v>
      </c>
      <c r="M17" s="41">
        <v>0</v>
      </c>
      <c r="N17" s="41">
        <v>0</v>
      </c>
      <c r="O17" s="41">
        <v>0</v>
      </c>
      <c r="P17" s="41">
        <v>1</v>
      </c>
      <c r="Q17" s="51">
        <f t="shared" si="0"/>
        <v>3</v>
      </c>
    </row>
    <row r="18" spans="2:17" x14ac:dyDescent="0.2">
      <c r="B18" s="57" t="s">
        <v>219</v>
      </c>
      <c r="C18" s="42" t="s">
        <v>220</v>
      </c>
      <c r="D18" s="41">
        <v>90</v>
      </c>
      <c r="E18" s="54" t="s">
        <v>209</v>
      </c>
      <c r="F18" s="49">
        <v>0</v>
      </c>
      <c r="G18" s="41">
        <v>0</v>
      </c>
      <c r="H18" s="41">
        <v>0</v>
      </c>
      <c r="I18" s="41">
        <v>1</v>
      </c>
      <c r="J18" s="49">
        <v>0</v>
      </c>
      <c r="K18" s="41">
        <v>0</v>
      </c>
      <c r="L18" s="49">
        <v>0</v>
      </c>
      <c r="M18" s="41">
        <v>0</v>
      </c>
      <c r="N18" s="41">
        <v>0</v>
      </c>
      <c r="O18" s="41">
        <v>0</v>
      </c>
      <c r="P18" s="41">
        <v>0</v>
      </c>
      <c r="Q18" s="51">
        <f t="shared" si="0"/>
        <v>1</v>
      </c>
    </row>
    <row r="19" spans="2:17" x14ac:dyDescent="0.2">
      <c r="B19" s="57" t="s">
        <v>221</v>
      </c>
      <c r="C19" s="42" t="s">
        <v>222</v>
      </c>
      <c r="D19" s="41">
        <v>723</v>
      </c>
      <c r="E19" s="54" t="s">
        <v>223</v>
      </c>
      <c r="F19" s="49">
        <v>0</v>
      </c>
      <c r="G19" s="41">
        <v>0</v>
      </c>
      <c r="H19" s="41">
        <v>0</v>
      </c>
      <c r="I19" s="41">
        <v>1</v>
      </c>
      <c r="J19" s="49">
        <v>0</v>
      </c>
      <c r="K19" s="41">
        <v>0</v>
      </c>
      <c r="L19" s="49">
        <v>0</v>
      </c>
      <c r="M19" s="41">
        <v>0</v>
      </c>
      <c r="N19" s="41">
        <v>0</v>
      </c>
      <c r="O19" s="41">
        <v>0</v>
      </c>
      <c r="P19" s="41">
        <v>2</v>
      </c>
      <c r="Q19" s="51">
        <f t="shared" si="0"/>
        <v>3</v>
      </c>
    </row>
    <row r="20" spans="2:17" x14ac:dyDescent="0.2">
      <c r="B20" s="57" t="s">
        <v>224</v>
      </c>
      <c r="C20" s="42" t="s">
        <v>225</v>
      </c>
      <c r="D20" s="41">
        <v>2918</v>
      </c>
      <c r="E20" s="54" t="s">
        <v>193</v>
      </c>
      <c r="F20" s="49">
        <v>0</v>
      </c>
      <c r="G20" s="41">
        <v>0</v>
      </c>
      <c r="H20" s="41">
        <v>1</v>
      </c>
      <c r="I20" s="41">
        <v>1</v>
      </c>
      <c r="J20" s="49">
        <v>3</v>
      </c>
      <c r="K20" s="41">
        <v>0</v>
      </c>
      <c r="L20" s="49">
        <v>1</v>
      </c>
      <c r="M20" s="41">
        <v>0</v>
      </c>
      <c r="N20" s="41">
        <v>0</v>
      </c>
      <c r="O20" s="41">
        <v>0</v>
      </c>
      <c r="P20" s="41">
        <v>1</v>
      </c>
      <c r="Q20" s="51">
        <f t="shared" si="0"/>
        <v>7</v>
      </c>
    </row>
    <row r="21" spans="2:17" x14ac:dyDescent="0.2">
      <c r="B21" s="57" t="s">
        <v>226</v>
      </c>
      <c r="C21" s="42" t="s">
        <v>227</v>
      </c>
      <c r="D21" s="41">
        <v>1843</v>
      </c>
      <c r="E21" s="54" t="s">
        <v>209</v>
      </c>
      <c r="F21" s="49">
        <v>0</v>
      </c>
      <c r="G21" s="41">
        <v>0</v>
      </c>
      <c r="H21" s="41">
        <v>0</v>
      </c>
      <c r="I21" s="41">
        <v>1</v>
      </c>
      <c r="J21" s="49">
        <v>0</v>
      </c>
      <c r="K21" s="41">
        <v>0</v>
      </c>
      <c r="L21" s="49">
        <v>1</v>
      </c>
      <c r="M21" s="41">
        <v>1</v>
      </c>
      <c r="N21" s="41">
        <v>0</v>
      </c>
      <c r="O21" s="41">
        <v>2</v>
      </c>
      <c r="P21" s="41">
        <v>2</v>
      </c>
      <c r="Q21" s="51">
        <f t="shared" si="0"/>
        <v>7</v>
      </c>
    </row>
    <row r="22" spans="2:17" x14ac:dyDescent="0.2">
      <c r="B22" s="57" t="s">
        <v>228</v>
      </c>
      <c r="C22" s="42" t="s">
        <v>229</v>
      </c>
      <c r="D22" s="41">
        <v>396</v>
      </c>
      <c r="E22" s="54" t="s">
        <v>230</v>
      </c>
      <c r="F22" s="49">
        <v>0</v>
      </c>
      <c r="G22" s="41">
        <v>0</v>
      </c>
      <c r="H22" s="41">
        <v>0</v>
      </c>
      <c r="I22" s="41">
        <v>0</v>
      </c>
      <c r="J22" s="49">
        <v>0</v>
      </c>
      <c r="K22" s="41">
        <v>0</v>
      </c>
      <c r="L22" s="49">
        <v>1</v>
      </c>
      <c r="M22" s="41">
        <v>0</v>
      </c>
      <c r="N22" s="41">
        <v>0</v>
      </c>
      <c r="O22" s="41">
        <v>0</v>
      </c>
      <c r="P22" s="41">
        <v>0</v>
      </c>
      <c r="Q22" s="51">
        <f t="shared" si="0"/>
        <v>1</v>
      </c>
    </row>
    <row r="23" spans="2:17" x14ac:dyDescent="0.2">
      <c r="B23" s="57" t="s">
        <v>231</v>
      </c>
      <c r="C23" s="42" t="s">
        <v>232</v>
      </c>
      <c r="D23" s="41">
        <v>1662</v>
      </c>
      <c r="E23" s="54" t="s">
        <v>209</v>
      </c>
      <c r="F23" s="49">
        <v>1</v>
      </c>
      <c r="G23" s="41">
        <v>0</v>
      </c>
      <c r="H23" s="41">
        <v>0</v>
      </c>
      <c r="I23" s="41">
        <v>1</v>
      </c>
      <c r="J23" s="49">
        <v>9</v>
      </c>
      <c r="K23" s="41">
        <v>0</v>
      </c>
      <c r="L23" s="49">
        <v>3</v>
      </c>
      <c r="M23" s="41">
        <v>1</v>
      </c>
      <c r="N23" s="41">
        <v>0</v>
      </c>
      <c r="O23" s="41">
        <v>1</v>
      </c>
      <c r="P23" s="41">
        <v>0</v>
      </c>
      <c r="Q23" s="51">
        <f t="shared" si="0"/>
        <v>16</v>
      </c>
    </row>
    <row r="24" spans="2:17" x14ac:dyDescent="0.2">
      <c r="B24" s="57" t="s">
        <v>233</v>
      </c>
      <c r="C24" s="42" t="s">
        <v>234</v>
      </c>
      <c r="D24" s="41">
        <v>1756</v>
      </c>
      <c r="E24" s="54" t="s">
        <v>209</v>
      </c>
      <c r="F24" s="49">
        <v>0</v>
      </c>
      <c r="G24" s="41">
        <v>0</v>
      </c>
      <c r="H24" s="41">
        <v>1</v>
      </c>
      <c r="I24" s="41">
        <v>0</v>
      </c>
      <c r="J24" s="49">
        <v>6</v>
      </c>
      <c r="K24" s="41">
        <v>2</v>
      </c>
      <c r="L24" s="49">
        <v>2</v>
      </c>
      <c r="M24" s="41">
        <v>1</v>
      </c>
      <c r="N24" s="41">
        <v>0</v>
      </c>
      <c r="O24" s="41">
        <v>0</v>
      </c>
      <c r="P24" s="41">
        <v>1</v>
      </c>
      <c r="Q24" s="51">
        <f t="shared" si="0"/>
        <v>13</v>
      </c>
    </row>
    <row r="25" spans="2:17" x14ac:dyDescent="0.2">
      <c r="B25" s="57" t="s">
        <v>235</v>
      </c>
      <c r="C25" s="42" t="s">
        <v>236</v>
      </c>
      <c r="D25" s="41">
        <v>2943</v>
      </c>
      <c r="E25" s="54" t="s">
        <v>193</v>
      </c>
      <c r="F25" s="49">
        <v>1</v>
      </c>
      <c r="G25" s="41">
        <v>1</v>
      </c>
      <c r="H25" s="41">
        <v>0</v>
      </c>
      <c r="I25" s="41">
        <v>0</v>
      </c>
      <c r="J25" s="49">
        <v>4</v>
      </c>
      <c r="K25" s="41">
        <v>2</v>
      </c>
      <c r="L25" s="49">
        <v>4</v>
      </c>
      <c r="M25" s="41">
        <v>1</v>
      </c>
      <c r="N25" s="41">
        <v>0</v>
      </c>
      <c r="O25" s="41">
        <v>0</v>
      </c>
      <c r="P25" s="41">
        <v>2</v>
      </c>
      <c r="Q25" s="51">
        <f t="shared" si="0"/>
        <v>15</v>
      </c>
    </row>
    <row r="26" spans="2:17" x14ac:dyDescent="0.2">
      <c r="B26" s="57" t="s">
        <v>237</v>
      </c>
      <c r="C26" s="42" t="s">
        <v>238</v>
      </c>
      <c r="D26" s="41">
        <v>2925</v>
      </c>
      <c r="E26" s="54" t="s">
        <v>193</v>
      </c>
      <c r="F26" s="49">
        <v>2</v>
      </c>
      <c r="G26" s="41">
        <v>1</v>
      </c>
      <c r="H26" s="41">
        <v>0</v>
      </c>
      <c r="I26" s="41">
        <v>1</v>
      </c>
      <c r="J26" s="49">
        <v>7</v>
      </c>
      <c r="K26" s="41">
        <v>2</v>
      </c>
      <c r="L26" s="49">
        <v>2</v>
      </c>
      <c r="M26" s="41">
        <v>0</v>
      </c>
      <c r="N26" s="41">
        <v>0</v>
      </c>
      <c r="O26" s="41">
        <v>0</v>
      </c>
      <c r="P26" s="41">
        <v>0</v>
      </c>
      <c r="Q26" s="51">
        <f t="shared" si="0"/>
        <v>15</v>
      </c>
    </row>
    <row r="27" spans="2:17" x14ac:dyDescent="0.2">
      <c r="B27" s="57" t="s">
        <v>239</v>
      </c>
      <c r="C27" s="42" t="s">
        <v>240</v>
      </c>
      <c r="D27" s="41">
        <v>2138</v>
      </c>
      <c r="E27" s="54" t="s">
        <v>193</v>
      </c>
      <c r="F27" s="49">
        <v>0</v>
      </c>
      <c r="G27" s="41">
        <v>0</v>
      </c>
      <c r="H27" s="41">
        <v>0</v>
      </c>
      <c r="I27" s="41">
        <v>0</v>
      </c>
      <c r="J27" s="49">
        <v>2</v>
      </c>
      <c r="K27" s="41">
        <v>0</v>
      </c>
      <c r="L27" s="49">
        <v>1</v>
      </c>
      <c r="M27" s="41">
        <v>0</v>
      </c>
      <c r="N27" s="41">
        <v>0</v>
      </c>
      <c r="O27" s="41">
        <v>0</v>
      </c>
      <c r="P27" s="41">
        <v>0</v>
      </c>
      <c r="Q27" s="51">
        <f t="shared" si="0"/>
        <v>3</v>
      </c>
    </row>
    <row r="28" spans="2:17" x14ac:dyDescent="0.2">
      <c r="B28" s="59" t="s">
        <v>181</v>
      </c>
      <c r="C28" s="60" t="s">
        <v>241</v>
      </c>
      <c r="D28" s="61">
        <v>728</v>
      </c>
      <c r="E28" s="62" t="s">
        <v>180</v>
      </c>
      <c r="F28" s="63">
        <v>0</v>
      </c>
      <c r="G28" s="61">
        <v>3</v>
      </c>
      <c r="H28" s="61">
        <v>0</v>
      </c>
      <c r="I28" s="61">
        <v>1</v>
      </c>
      <c r="J28" s="63">
        <v>116</v>
      </c>
      <c r="K28" s="61">
        <v>15</v>
      </c>
      <c r="L28" s="63">
        <v>112</v>
      </c>
      <c r="M28" s="61">
        <v>0</v>
      </c>
      <c r="N28" s="61">
        <v>0</v>
      </c>
      <c r="O28" s="61">
        <v>0</v>
      </c>
      <c r="P28" s="61">
        <v>0</v>
      </c>
      <c r="Q28" s="64">
        <f t="shared" si="0"/>
        <v>247</v>
      </c>
    </row>
    <row r="29" spans="2:17" x14ac:dyDescent="0.2">
      <c r="B29" s="57" t="s">
        <v>164</v>
      </c>
      <c r="C29" s="42" t="s">
        <v>242</v>
      </c>
      <c r="D29" s="41">
        <v>1800</v>
      </c>
      <c r="E29" s="54" t="s">
        <v>163</v>
      </c>
      <c r="F29" s="49">
        <v>4</v>
      </c>
      <c r="G29" s="41">
        <v>1</v>
      </c>
      <c r="H29" s="41">
        <v>0</v>
      </c>
      <c r="I29" s="41">
        <v>0</v>
      </c>
      <c r="J29" s="49">
        <v>22</v>
      </c>
      <c r="K29" s="41">
        <v>4</v>
      </c>
      <c r="L29" s="49">
        <v>18</v>
      </c>
      <c r="M29" s="41">
        <v>1</v>
      </c>
      <c r="N29" s="41">
        <v>0</v>
      </c>
      <c r="O29" s="41">
        <v>1</v>
      </c>
      <c r="P29" s="41">
        <v>3</v>
      </c>
      <c r="Q29" s="51">
        <f t="shared" si="0"/>
        <v>54</v>
      </c>
    </row>
    <row r="30" spans="2:17" x14ac:dyDescent="0.2">
      <c r="B30" s="57" t="s">
        <v>165</v>
      </c>
      <c r="C30" s="42" t="s">
        <v>243</v>
      </c>
      <c r="D30" s="41">
        <v>1759</v>
      </c>
      <c r="E30" s="54" t="s">
        <v>163</v>
      </c>
      <c r="F30" s="49">
        <v>1</v>
      </c>
      <c r="G30" s="41">
        <v>0</v>
      </c>
      <c r="H30" s="41">
        <v>2</v>
      </c>
      <c r="I30" s="41">
        <v>1</v>
      </c>
      <c r="J30" s="49">
        <v>0</v>
      </c>
      <c r="K30" s="41">
        <v>1</v>
      </c>
      <c r="L30" s="49">
        <v>2</v>
      </c>
      <c r="M30" s="41">
        <v>2</v>
      </c>
      <c r="N30" s="41">
        <v>0</v>
      </c>
      <c r="O30" s="41">
        <v>0</v>
      </c>
      <c r="P30" s="41">
        <v>1</v>
      </c>
      <c r="Q30" s="51">
        <f t="shared" si="0"/>
        <v>10</v>
      </c>
    </row>
    <row r="31" spans="2:17" x14ac:dyDescent="0.2">
      <c r="B31" s="57" t="s">
        <v>166</v>
      </c>
      <c r="C31" s="42" t="s">
        <v>244</v>
      </c>
      <c r="D31" s="41">
        <v>1954</v>
      </c>
      <c r="E31" s="54" t="s">
        <v>163</v>
      </c>
      <c r="F31" s="49">
        <v>1</v>
      </c>
      <c r="G31" s="41">
        <v>1</v>
      </c>
      <c r="H31" s="41">
        <v>3</v>
      </c>
      <c r="I31" s="41">
        <v>3</v>
      </c>
      <c r="J31" s="49">
        <v>1</v>
      </c>
      <c r="K31" s="41">
        <v>1</v>
      </c>
      <c r="L31" s="49">
        <v>3</v>
      </c>
      <c r="M31" s="41">
        <v>2</v>
      </c>
      <c r="N31" s="41">
        <v>1</v>
      </c>
      <c r="O31" s="41">
        <v>1</v>
      </c>
      <c r="P31" s="41">
        <v>5</v>
      </c>
      <c r="Q31" s="51">
        <f t="shared" si="0"/>
        <v>22</v>
      </c>
    </row>
    <row r="32" spans="2:17" x14ac:dyDescent="0.2">
      <c r="B32" s="57" t="s">
        <v>245</v>
      </c>
      <c r="C32" s="42" t="s">
        <v>246</v>
      </c>
      <c r="D32" s="41">
        <v>1645</v>
      </c>
      <c r="E32" s="54" t="s">
        <v>209</v>
      </c>
      <c r="F32" s="49">
        <v>0</v>
      </c>
      <c r="G32" s="41">
        <v>1</v>
      </c>
      <c r="H32" s="41">
        <v>0</v>
      </c>
      <c r="I32" s="41">
        <v>1</v>
      </c>
      <c r="J32" s="49">
        <v>2</v>
      </c>
      <c r="K32" s="41">
        <v>0</v>
      </c>
      <c r="L32" s="49">
        <v>0</v>
      </c>
      <c r="M32" s="41">
        <v>0</v>
      </c>
      <c r="N32" s="41">
        <v>0</v>
      </c>
      <c r="O32" s="41">
        <v>0</v>
      </c>
      <c r="P32" s="41">
        <v>0</v>
      </c>
      <c r="Q32" s="51">
        <f t="shared" si="0"/>
        <v>4</v>
      </c>
    </row>
    <row r="33" spans="2:17" x14ac:dyDescent="0.2">
      <c r="B33" s="57" t="s">
        <v>247</v>
      </c>
      <c r="C33" s="42" t="s">
        <v>248</v>
      </c>
      <c r="D33" s="41">
        <v>1733</v>
      </c>
      <c r="E33" s="54" t="s">
        <v>209</v>
      </c>
      <c r="F33" s="49">
        <v>1</v>
      </c>
      <c r="G33" s="41">
        <v>1</v>
      </c>
      <c r="H33" s="41">
        <v>1</v>
      </c>
      <c r="I33" s="41">
        <v>2</v>
      </c>
      <c r="J33" s="49">
        <v>2</v>
      </c>
      <c r="K33" s="41">
        <v>0</v>
      </c>
      <c r="L33" s="49">
        <v>1</v>
      </c>
      <c r="M33" s="41">
        <v>1</v>
      </c>
      <c r="N33" s="41">
        <v>3</v>
      </c>
      <c r="O33" s="41">
        <v>0</v>
      </c>
      <c r="P33" s="41">
        <v>1</v>
      </c>
      <c r="Q33" s="51">
        <f t="shared" si="0"/>
        <v>13</v>
      </c>
    </row>
    <row r="34" spans="2:17" x14ac:dyDescent="0.2">
      <c r="B34" s="57" t="s">
        <v>249</v>
      </c>
      <c r="C34" s="42" t="s">
        <v>250</v>
      </c>
      <c r="D34" s="41">
        <v>2144</v>
      </c>
      <c r="E34" s="54" t="s">
        <v>193</v>
      </c>
      <c r="F34" s="49">
        <v>1</v>
      </c>
      <c r="G34" s="41">
        <v>0</v>
      </c>
      <c r="H34" s="41">
        <v>0</v>
      </c>
      <c r="I34" s="41">
        <v>0</v>
      </c>
      <c r="J34" s="49">
        <v>1</v>
      </c>
      <c r="K34" s="41">
        <v>0</v>
      </c>
      <c r="L34" s="49">
        <v>0</v>
      </c>
      <c r="M34" s="41">
        <v>1</v>
      </c>
      <c r="N34" s="41">
        <v>0</v>
      </c>
      <c r="O34" s="41">
        <v>0</v>
      </c>
      <c r="P34" s="41">
        <v>0</v>
      </c>
      <c r="Q34" s="51">
        <f t="shared" si="0"/>
        <v>3</v>
      </c>
    </row>
    <row r="35" spans="2:17" x14ac:dyDescent="0.2">
      <c r="B35" s="57" t="s">
        <v>251</v>
      </c>
      <c r="C35" s="42" t="s">
        <v>252</v>
      </c>
      <c r="D35" s="41">
        <v>2180</v>
      </c>
      <c r="E35" s="54" t="s">
        <v>193</v>
      </c>
      <c r="F35" s="49">
        <v>0</v>
      </c>
      <c r="G35" s="41">
        <v>0</v>
      </c>
      <c r="H35" s="41">
        <v>0</v>
      </c>
      <c r="I35" s="41">
        <v>1</v>
      </c>
      <c r="J35" s="49">
        <v>1</v>
      </c>
      <c r="K35" s="41">
        <v>3</v>
      </c>
      <c r="L35" s="49">
        <v>4</v>
      </c>
      <c r="M35" s="41">
        <v>2</v>
      </c>
      <c r="N35" s="41">
        <v>3</v>
      </c>
      <c r="O35" s="41">
        <v>0</v>
      </c>
      <c r="P35" s="41">
        <v>11</v>
      </c>
      <c r="Q35" s="51">
        <f t="shared" si="0"/>
        <v>25</v>
      </c>
    </row>
    <row r="36" spans="2:17" x14ac:dyDescent="0.2">
      <c r="B36" s="57" t="s">
        <v>169</v>
      </c>
      <c r="C36" s="42" t="s">
        <v>253</v>
      </c>
      <c r="D36" s="41">
        <v>600</v>
      </c>
      <c r="E36" s="54" t="s">
        <v>168</v>
      </c>
      <c r="F36" s="49">
        <v>0</v>
      </c>
      <c r="G36" s="41">
        <v>0</v>
      </c>
      <c r="H36" s="41">
        <v>0</v>
      </c>
      <c r="I36" s="41">
        <v>1</v>
      </c>
      <c r="J36" s="49">
        <v>0</v>
      </c>
      <c r="K36" s="41">
        <v>1</v>
      </c>
      <c r="L36" s="49">
        <v>0</v>
      </c>
      <c r="M36" s="41">
        <v>0</v>
      </c>
      <c r="N36" s="41">
        <v>0</v>
      </c>
      <c r="O36" s="41">
        <v>0</v>
      </c>
      <c r="P36" s="41">
        <v>0</v>
      </c>
      <c r="Q36" s="51">
        <f t="shared" si="0"/>
        <v>2</v>
      </c>
    </row>
    <row r="37" spans="2:17" x14ac:dyDescent="0.2">
      <c r="B37" s="57" t="s">
        <v>171</v>
      </c>
      <c r="C37" s="42" t="s">
        <v>254</v>
      </c>
      <c r="D37" s="41">
        <v>470</v>
      </c>
      <c r="E37" s="54" t="s">
        <v>170</v>
      </c>
      <c r="F37" s="49">
        <v>1</v>
      </c>
      <c r="G37" s="41">
        <v>0</v>
      </c>
      <c r="H37" s="41">
        <v>0</v>
      </c>
      <c r="I37" s="41">
        <v>2</v>
      </c>
      <c r="J37" s="49">
        <v>0</v>
      </c>
      <c r="K37" s="41">
        <v>0</v>
      </c>
      <c r="L37" s="49">
        <v>0</v>
      </c>
      <c r="M37" s="41">
        <v>0</v>
      </c>
      <c r="N37" s="41">
        <v>0</v>
      </c>
      <c r="O37" s="41">
        <v>1</v>
      </c>
      <c r="P37" s="41">
        <v>0</v>
      </c>
      <c r="Q37" s="51">
        <f t="shared" si="0"/>
        <v>4</v>
      </c>
    </row>
    <row r="38" spans="2:17" x14ac:dyDescent="0.2">
      <c r="B38" s="57" t="s">
        <v>172</v>
      </c>
      <c r="C38" s="42" t="s">
        <v>255</v>
      </c>
      <c r="D38" s="41">
        <v>421</v>
      </c>
      <c r="E38" s="54" t="s">
        <v>170</v>
      </c>
      <c r="F38" s="49">
        <v>1</v>
      </c>
      <c r="G38" s="41">
        <v>1</v>
      </c>
      <c r="H38" s="41">
        <v>2</v>
      </c>
      <c r="I38" s="41">
        <v>0</v>
      </c>
      <c r="J38" s="49">
        <v>0</v>
      </c>
      <c r="K38" s="41">
        <v>2</v>
      </c>
      <c r="L38" s="49">
        <v>2</v>
      </c>
      <c r="M38" s="41">
        <v>1</v>
      </c>
      <c r="N38" s="41">
        <v>2</v>
      </c>
      <c r="O38" s="41">
        <v>2</v>
      </c>
      <c r="P38" s="41">
        <v>1</v>
      </c>
      <c r="Q38" s="51">
        <f t="shared" ref="Q38:Q69" si="1">SUM(F38:P38)</f>
        <v>14</v>
      </c>
    </row>
    <row r="39" spans="2:17" x14ac:dyDescent="0.2">
      <c r="B39" s="57" t="s">
        <v>173</v>
      </c>
      <c r="C39" s="42" t="s">
        <v>256</v>
      </c>
      <c r="D39" s="41">
        <v>424</v>
      </c>
      <c r="E39" s="54" t="s">
        <v>170</v>
      </c>
      <c r="F39" s="49">
        <v>2</v>
      </c>
      <c r="G39" s="41">
        <v>1</v>
      </c>
      <c r="H39" s="41">
        <v>0</v>
      </c>
      <c r="I39" s="41">
        <v>2</v>
      </c>
      <c r="J39" s="49">
        <v>1</v>
      </c>
      <c r="K39" s="41">
        <v>1</v>
      </c>
      <c r="L39" s="49">
        <v>0</v>
      </c>
      <c r="M39" s="41">
        <v>3</v>
      </c>
      <c r="N39" s="41">
        <v>2</v>
      </c>
      <c r="O39" s="41">
        <v>2</v>
      </c>
      <c r="P39" s="41">
        <v>3</v>
      </c>
      <c r="Q39" s="51">
        <f t="shared" si="1"/>
        <v>17</v>
      </c>
    </row>
    <row r="40" spans="2:17" x14ac:dyDescent="0.2">
      <c r="B40" s="57" t="s">
        <v>257</v>
      </c>
      <c r="C40" s="42" t="s">
        <v>258</v>
      </c>
      <c r="D40" s="41">
        <v>2910</v>
      </c>
      <c r="E40" s="54" t="s">
        <v>193</v>
      </c>
      <c r="F40" s="49">
        <v>3</v>
      </c>
      <c r="G40" s="41">
        <v>0</v>
      </c>
      <c r="H40" s="41">
        <v>0</v>
      </c>
      <c r="I40" s="41">
        <v>0</v>
      </c>
      <c r="J40" s="49">
        <v>5</v>
      </c>
      <c r="K40" s="41">
        <v>3</v>
      </c>
      <c r="L40" s="49">
        <v>9</v>
      </c>
      <c r="M40" s="41">
        <v>5</v>
      </c>
      <c r="N40" s="41">
        <v>3</v>
      </c>
      <c r="O40" s="41">
        <v>0</v>
      </c>
      <c r="P40" s="41">
        <v>3</v>
      </c>
      <c r="Q40" s="51">
        <f t="shared" si="1"/>
        <v>31</v>
      </c>
    </row>
    <row r="41" spans="2:17" x14ac:dyDescent="0.2">
      <c r="B41" s="57" t="s">
        <v>259</v>
      </c>
      <c r="C41" s="42" t="s">
        <v>260</v>
      </c>
      <c r="D41" s="41">
        <v>243</v>
      </c>
      <c r="E41" s="54" t="s">
        <v>209</v>
      </c>
      <c r="F41" s="49">
        <v>0</v>
      </c>
      <c r="G41" s="41">
        <v>0</v>
      </c>
      <c r="H41" s="41">
        <v>0</v>
      </c>
      <c r="I41" s="41">
        <v>0</v>
      </c>
      <c r="J41" s="49">
        <v>1</v>
      </c>
      <c r="K41" s="41">
        <v>0</v>
      </c>
      <c r="L41" s="49">
        <v>0</v>
      </c>
      <c r="M41" s="41">
        <v>0</v>
      </c>
      <c r="N41" s="41">
        <v>0</v>
      </c>
      <c r="O41" s="41">
        <v>0</v>
      </c>
      <c r="P41" s="41">
        <v>0</v>
      </c>
      <c r="Q41" s="51">
        <f t="shared" si="1"/>
        <v>1</v>
      </c>
    </row>
    <row r="42" spans="2:17" x14ac:dyDescent="0.2">
      <c r="B42" s="57" t="s">
        <v>261</v>
      </c>
      <c r="C42" s="42" t="s">
        <v>262</v>
      </c>
      <c r="D42" s="41">
        <v>704</v>
      </c>
      <c r="E42" s="54" t="s">
        <v>263</v>
      </c>
      <c r="F42" s="49">
        <v>0</v>
      </c>
      <c r="G42" s="41">
        <v>0</v>
      </c>
      <c r="H42" s="41">
        <v>0</v>
      </c>
      <c r="I42" s="41">
        <v>0</v>
      </c>
      <c r="J42" s="49">
        <v>0</v>
      </c>
      <c r="K42" s="41">
        <v>0</v>
      </c>
      <c r="L42" s="49">
        <v>0</v>
      </c>
      <c r="M42" s="41">
        <v>0</v>
      </c>
      <c r="N42" s="41">
        <v>0</v>
      </c>
      <c r="O42" s="41">
        <v>1</v>
      </c>
      <c r="P42" s="41">
        <v>2</v>
      </c>
      <c r="Q42" s="51">
        <f t="shared" si="1"/>
        <v>3</v>
      </c>
    </row>
    <row r="43" spans="2:17" x14ac:dyDescent="0.2">
      <c r="B43" s="57" t="s">
        <v>264</v>
      </c>
      <c r="C43" s="42" t="s">
        <v>265</v>
      </c>
      <c r="D43" s="41">
        <v>641</v>
      </c>
      <c r="E43" s="54" t="s">
        <v>263</v>
      </c>
      <c r="F43" s="49">
        <v>0</v>
      </c>
      <c r="G43" s="41">
        <v>0</v>
      </c>
      <c r="H43" s="41">
        <v>0</v>
      </c>
      <c r="I43" s="41">
        <v>1</v>
      </c>
      <c r="J43" s="49">
        <v>0</v>
      </c>
      <c r="K43" s="41">
        <v>1</v>
      </c>
      <c r="L43" s="49">
        <v>1</v>
      </c>
      <c r="M43" s="41">
        <v>0</v>
      </c>
      <c r="N43" s="41">
        <v>0</v>
      </c>
      <c r="O43" s="41">
        <v>0</v>
      </c>
      <c r="P43" s="41">
        <v>0</v>
      </c>
      <c r="Q43" s="51">
        <f t="shared" si="1"/>
        <v>3</v>
      </c>
    </row>
    <row r="44" spans="2:17" x14ac:dyDescent="0.2">
      <c r="B44" s="57" t="s">
        <v>266</v>
      </c>
      <c r="C44" s="42" t="s">
        <v>267</v>
      </c>
      <c r="D44" s="41">
        <v>609</v>
      </c>
      <c r="E44" s="54" t="s">
        <v>263</v>
      </c>
      <c r="F44" s="49">
        <v>0</v>
      </c>
      <c r="G44" s="41">
        <v>0</v>
      </c>
      <c r="H44" s="41">
        <v>0</v>
      </c>
      <c r="I44" s="41">
        <v>2</v>
      </c>
      <c r="J44" s="49">
        <v>0</v>
      </c>
      <c r="K44" s="41">
        <v>0</v>
      </c>
      <c r="L44" s="49">
        <v>0</v>
      </c>
      <c r="M44" s="41">
        <v>0</v>
      </c>
      <c r="N44" s="41">
        <v>0</v>
      </c>
      <c r="O44" s="41">
        <v>0</v>
      </c>
      <c r="P44" s="41">
        <v>0</v>
      </c>
      <c r="Q44" s="51">
        <f t="shared" si="1"/>
        <v>2</v>
      </c>
    </row>
    <row r="45" spans="2:17" x14ac:dyDescent="0.2">
      <c r="B45" s="57" t="s">
        <v>174</v>
      </c>
      <c r="C45" s="42" t="s">
        <v>268</v>
      </c>
      <c r="D45" s="41">
        <v>467</v>
      </c>
      <c r="E45" s="54" t="s">
        <v>170</v>
      </c>
      <c r="F45" s="49">
        <v>1</v>
      </c>
      <c r="G45" s="41">
        <v>0</v>
      </c>
      <c r="H45" s="41">
        <v>0</v>
      </c>
      <c r="I45" s="41">
        <v>1</v>
      </c>
      <c r="J45" s="49">
        <v>0</v>
      </c>
      <c r="K45" s="41">
        <v>0</v>
      </c>
      <c r="L45" s="49">
        <v>0</v>
      </c>
      <c r="M45" s="41">
        <v>1</v>
      </c>
      <c r="N45" s="41">
        <v>0</v>
      </c>
      <c r="O45" s="41">
        <v>0</v>
      </c>
      <c r="P45" s="41">
        <v>0</v>
      </c>
      <c r="Q45" s="51">
        <f t="shared" si="1"/>
        <v>3</v>
      </c>
    </row>
    <row r="46" spans="2:17" x14ac:dyDescent="0.2">
      <c r="B46" s="57" t="s">
        <v>269</v>
      </c>
      <c r="C46" s="42" t="s">
        <v>270</v>
      </c>
      <c r="D46" s="41">
        <v>1171</v>
      </c>
      <c r="E46" s="54" t="s">
        <v>193</v>
      </c>
      <c r="F46" s="49">
        <v>0</v>
      </c>
      <c r="G46" s="41">
        <v>0</v>
      </c>
      <c r="H46" s="41">
        <v>0</v>
      </c>
      <c r="I46" s="41">
        <v>1</v>
      </c>
      <c r="J46" s="49">
        <v>0</v>
      </c>
      <c r="K46" s="41">
        <v>1</v>
      </c>
      <c r="L46" s="49">
        <v>0</v>
      </c>
      <c r="M46" s="41">
        <v>1</v>
      </c>
      <c r="N46" s="41">
        <v>1</v>
      </c>
      <c r="O46" s="41">
        <v>0</v>
      </c>
      <c r="P46" s="41">
        <v>3</v>
      </c>
      <c r="Q46" s="51">
        <f t="shared" si="1"/>
        <v>7</v>
      </c>
    </row>
    <row r="47" spans="2:17" x14ac:dyDescent="0.2">
      <c r="B47" s="57" t="s">
        <v>176</v>
      </c>
      <c r="C47" s="42" t="s">
        <v>271</v>
      </c>
      <c r="D47" s="41">
        <v>834</v>
      </c>
      <c r="E47" s="54" t="s">
        <v>175</v>
      </c>
      <c r="F47" s="49">
        <v>0</v>
      </c>
      <c r="G47" s="41">
        <v>0</v>
      </c>
      <c r="H47" s="41">
        <v>1</v>
      </c>
      <c r="I47" s="41">
        <v>3</v>
      </c>
      <c r="J47" s="49">
        <v>1</v>
      </c>
      <c r="K47" s="41">
        <v>0</v>
      </c>
      <c r="L47" s="49">
        <v>0</v>
      </c>
      <c r="M47" s="41">
        <v>0</v>
      </c>
      <c r="N47" s="41">
        <v>0</v>
      </c>
      <c r="O47" s="41">
        <v>1</v>
      </c>
      <c r="P47" s="41">
        <v>0</v>
      </c>
      <c r="Q47" s="51">
        <f t="shared" si="1"/>
        <v>6</v>
      </c>
    </row>
    <row r="48" spans="2:17" x14ac:dyDescent="0.2">
      <c r="B48" s="57" t="s">
        <v>177</v>
      </c>
      <c r="C48" s="42" t="s">
        <v>272</v>
      </c>
      <c r="D48" s="41">
        <v>903</v>
      </c>
      <c r="E48" s="54" t="s">
        <v>175</v>
      </c>
      <c r="F48" s="49">
        <v>1</v>
      </c>
      <c r="G48" s="41">
        <v>0</v>
      </c>
      <c r="H48" s="41">
        <v>0</v>
      </c>
      <c r="I48" s="41">
        <v>0</v>
      </c>
      <c r="J48" s="49">
        <v>0</v>
      </c>
      <c r="K48" s="41">
        <v>1</v>
      </c>
      <c r="L48" s="49">
        <v>0</v>
      </c>
      <c r="M48" s="41">
        <v>0</v>
      </c>
      <c r="N48" s="41">
        <v>0</v>
      </c>
      <c r="O48" s="41">
        <v>0</v>
      </c>
      <c r="P48" s="41">
        <v>0</v>
      </c>
      <c r="Q48" s="51">
        <f t="shared" si="1"/>
        <v>2</v>
      </c>
    </row>
    <row r="49" spans="2:17" x14ac:dyDescent="0.2">
      <c r="B49" s="57" t="s">
        <v>273</v>
      </c>
      <c r="C49" s="42" t="s">
        <v>274</v>
      </c>
      <c r="D49" s="41">
        <v>649</v>
      </c>
      <c r="E49" s="54" t="s">
        <v>223</v>
      </c>
      <c r="F49" s="49">
        <v>0</v>
      </c>
      <c r="G49" s="41">
        <v>0</v>
      </c>
      <c r="H49" s="41">
        <v>0</v>
      </c>
      <c r="I49" s="41">
        <v>0</v>
      </c>
      <c r="J49" s="49">
        <v>0</v>
      </c>
      <c r="K49" s="41">
        <v>2</v>
      </c>
      <c r="L49" s="49">
        <v>0</v>
      </c>
      <c r="M49" s="41">
        <v>0</v>
      </c>
      <c r="N49" s="41">
        <v>0</v>
      </c>
      <c r="O49" s="41">
        <v>0</v>
      </c>
      <c r="P49" s="41">
        <v>1</v>
      </c>
      <c r="Q49" s="51">
        <f t="shared" si="1"/>
        <v>3</v>
      </c>
    </row>
    <row r="50" spans="2:17" x14ac:dyDescent="0.2">
      <c r="B50" s="57" t="s">
        <v>178</v>
      </c>
      <c r="C50" s="42" t="s">
        <v>275</v>
      </c>
      <c r="D50" s="41">
        <v>1503</v>
      </c>
      <c r="E50" s="54" t="s">
        <v>175</v>
      </c>
      <c r="F50" s="49">
        <v>0</v>
      </c>
      <c r="G50" s="41">
        <v>1</v>
      </c>
      <c r="H50" s="41">
        <v>0</v>
      </c>
      <c r="I50" s="41">
        <v>5</v>
      </c>
      <c r="J50" s="49">
        <v>0</v>
      </c>
      <c r="K50" s="41">
        <v>3</v>
      </c>
      <c r="L50" s="49">
        <v>1</v>
      </c>
      <c r="M50" s="41">
        <v>2</v>
      </c>
      <c r="N50" s="41">
        <v>0</v>
      </c>
      <c r="O50" s="41">
        <v>0</v>
      </c>
      <c r="P50" s="41">
        <v>4</v>
      </c>
      <c r="Q50" s="51">
        <f t="shared" si="1"/>
        <v>16</v>
      </c>
    </row>
    <row r="51" spans="2:17" x14ac:dyDescent="0.2">
      <c r="B51" s="57" t="s">
        <v>167</v>
      </c>
      <c r="C51" s="42" t="s">
        <v>276</v>
      </c>
      <c r="D51" s="41">
        <v>1924</v>
      </c>
      <c r="E51" s="54" t="s">
        <v>163</v>
      </c>
      <c r="F51" s="49">
        <v>0</v>
      </c>
      <c r="G51" s="41">
        <v>1</v>
      </c>
      <c r="H51" s="41">
        <v>0</v>
      </c>
      <c r="I51" s="41">
        <v>1</v>
      </c>
      <c r="J51" s="49">
        <v>0</v>
      </c>
      <c r="K51" s="41">
        <v>1</v>
      </c>
      <c r="L51" s="49">
        <v>1</v>
      </c>
      <c r="M51" s="41">
        <v>1</v>
      </c>
      <c r="N51" s="41">
        <v>0</v>
      </c>
      <c r="O51" s="41">
        <v>0</v>
      </c>
      <c r="P51" s="41">
        <v>2</v>
      </c>
      <c r="Q51" s="51">
        <f t="shared" si="1"/>
        <v>7</v>
      </c>
    </row>
    <row r="52" spans="2:17" x14ac:dyDescent="0.2">
      <c r="B52" s="57" t="s">
        <v>277</v>
      </c>
      <c r="C52" s="42" t="s">
        <v>278</v>
      </c>
      <c r="D52" s="41">
        <v>2204</v>
      </c>
      <c r="E52" s="54" t="s">
        <v>209</v>
      </c>
      <c r="F52" s="49">
        <v>2</v>
      </c>
      <c r="G52" s="41">
        <v>0</v>
      </c>
      <c r="H52" s="41">
        <v>0</v>
      </c>
      <c r="I52" s="41">
        <v>1</v>
      </c>
      <c r="J52" s="49">
        <v>2</v>
      </c>
      <c r="K52" s="41">
        <v>1</v>
      </c>
      <c r="L52" s="49">
        <v>0</v>
      </c>
      <c r="M52" s="41">
        <v>0</v>
      </c>
      <c r="N52" s="41">
        <v>1</v>
      </c>
      <c r="O52" s="41">
        <v>0</v>
      </c>
      <c r="P52" s="41">
        <v>2</v>
      </c>
      <c r="Q52" s="51">
        <f t="shared" si="1"/>
        <v>9</v>
      </c>
    </row>
    <row r="53" spans="2:17" x14ac:dyDescent="0.2">
      <c r="B53" s="57" t="s">
        <v>279</v>
      </c>
      <c r="C53" s="42" t="s">
        <v>280</v>
      </c>
      <c r="D53" s="41">
        <v>2842</v>
      </c>
      <c r="E53" s="54" t="s">
        <v>193</v>
      </c>
      <c r="F53" s="49">
        <v>0</v>
      </c>
      <c r="G53" s="41">
        <v>1</v>
      </c>
      <c r="H53" s="41">
        <v>1</v>
      </c>
      <c r="I53" s="41">
        <v>0</v>
      </c>
      <c r="J53" s="49">
        <v>7</v>
      </c>
      <c r="K53" s="41">
        <v>0</v>
      </c>
      <c r="L53" s="49">
        <v>0</v>
      </c>
      <c r="M53" s="41">
        <v>0</v>
      </c>
      <c r="N53" s="41">
        <v>0</v>
      </c>
      <c r="O53" s="41">
        <v>0</v>
      </c>
      <c r="P53" s="41">
        <v>2</v>
      </c>
      <c r="Q53" s="51">
        <f t="shared" si="1"/>
        <v>11</v>
      </c>
    </row>
    <row r="54" spans="2:17" x14ac:dyDescent="0.2">
      <c r="B54" s="57" t="s">
        <v>281</v>
      </c>
      <c r="C54" s="42" t="s">
        <v>282</v>
      </c>
      <c r="D54" s="41">
        <v>766</v>
      </c>
      <c r="E54" s="54" t="s">
        <v>223</v>
      </c>
      <c r="F54" s="49">
        <v>0</v>
      </c>
      <c r="G54" s="41">
        <v>0</v>
      </c>
      <c r="H54" s="41">
        <v>0</v>
      </c>
      <c r="I54" s="41">
        <v>2</v>
      </c>
      <c r="J54" s="49">
        <v>0</v>
      </c>
      <c r="K54" s="41">
        <v>1</v>
      </c>
      <c r="L54" s="49">
        <v>1</v>
      </c>
      <c r="M54" s="41">
        <v>1</v>
      </c>
      <c r="N54" s="41">
        <v>1</v>
      </c>
      <c r="O54" s="41">
        <v>0</v>
      </c>
      <c r="P54" s="41">
        <v>3</v>
      </c>
      <c r="Q54" s="51">
        <f t="shared" si="1"/>
        <v>9</v>
      </c>
    </row>
    <row r="55" spans="2:17" x14ac:dyDescent="0.2">
      <c r="B55" s="57" t="s">
        <v>283</v>
      </c>
      <c r="C55" s="42" t="s">
        <v>284</v>
      </c>
      <c r="D55" s="41">
        <v>397</v>
      </c>
      <c r="E55" s="54" t="s">
        <v>230</v>
      </c>
      <c r="F55" s="49">
        <v>0</v>
      </c>
      <c r="G55" s="41">
        <v>1</v>
      </c>
      <c r="H55" s="41">
        <v>0</v>
      </c>
      <c r="I55" s="41">
        <v>0</v>
      </c>
      <c r="J55" s="49">
        <v>0</v>
      </c>
      <c r="K55" s="41">
        <v>0</v>
      </c>
      <c r="L55" s="49">
        <v>0</v>
      </c>
      <c r="M55" s="41">
        <v>0</v>
      </c>
      <c r="N55" s="41">
        <v>0</v>
      </c>
      <c r="O55" s="41">
        <v>0</v>
      </c>
      <c r="P55" s="41">
        <v>0</v>
      </c>
      <c r="Q55" s="51">
        <f t="shared" si="1"/>
        <v>1</v>
      </c>
    </row>
    <row r="56" spans="2:17" x14ac:dyDescent="0.2">
      <c r="B56" s="57" t="s">
        <v>179</v>
      </c>
      <c r="C56" s="42" t="s">
        <v>285</v>
      </c>
      <c r="D56" s="41">
        <v>251</v>
      </c>
      <c r="E56" s="54" t="s">
        <v>175</v>
      </c>
      <c r="F56" s="49">
        <v>0</v>
      </c>
      <c r="G56" s="41">
        <v>0</v>
      </c>
      <c r="H56" s="41">
        <v>0</v>
      </c>
      <c r="I56" s="41">
        <v>2</v>
      </c>
      <c r="J56" s="49">
        <v>0</v>
      </c>
      <c r="K56" s="41">
        <v>1</v>
      </c>
      <c r="L56" s="49">
        <v>0</v>
      </c>
      <c r="M56" s="41">
        <v>0</v>
      </c>
      <c r="N56" s="41">
        <v>0</v>
      </c>
      <c r="O56" s="41">
        <v>0</v>
      </c>
      <c r="P56" s="41">
        <v>0</v>
      </c>
      <c r="Q56" s="51">
        <f t="shared" si="1"/>
        <v>3</v>
      </c>
    </row>
    <row r="57" spans="2:17" x14ac:dyDescent="0.2">
      <c r="B57" s="57" t="s">
        <v>286</v>
      </c>
      <c r="C57" s="42" t="s">
        <v>287</v>
      </c>
      <c r="D57" s="41">
        <v>356</v>
      </c>
      <c r="E57" s="54" t="s">
        <v>209</v>
      </c>
      <c r="F57" s="49">
        <v>1</v>
      </c>
      <c r="G57" s="41">
        <v>0</v>
      </c>
      <c r="H57" s="41">
        <v>1</v>
      </c>
      <c r="I57" s="41">
        <v>0</v>
      </c>
      <c r="J57" s="49">
        <v>0</v>
      </c>
      <c r="K57" s="41">
        <v>1</v>
      </c>
      <c r="L57" s="49">
        <v>1</v>
      </c>
      <c r="M57" s="41">
        <v>0</v>
      </c>
      <c r="N57" s="41">
        <v>0</v>
      </c>
      <c r="O57" s="41">
        <v>0</v>
      </c>
      <c r="P57" s="41">
        <v>2</v>
      </c>
      <c r="Q57" s="51">
        <f t="shared" si="1"/>
        <v>6</v>
      </c>
    </row>
    <row r="58" spans="2:17" x14ac:dyDescent="0.2">
      <c r="B58" s="57" t="s">
        <v>288</v>
      </c>
      <c r="C58" s="42" t="s">
        <v>289</v>
      </c>
      <c r="D58" s="41">
        <v>1000</v>
      </c>
      <c r="E58" s="54" t="s">
        <v>209</v>
      </c>
      <c r="F58" s="49">
        <v>0</v>
      </c>
      <c r="G58" s="41">
        <v>1</v>
      </c>
      <c r="H58" s="41">
        <v>0</v>
      </c>
      <c r="I58" s="41">
        <v>0</v>
      </c>
      <c r="J58" s="49">
        <v>0</v>
      </c>
      <c r="K58" s="41">
        <v>0</v>
      </c>
      <c r="L58" s="49">
        <v>1</v>
      </c>
      <c r="M58" s="41">
        <v>1</v>
      </c>
      <c r="N58" s="41">
        <v>0</v>
      </c>
      <c r="O58" s="41">
        <v>0</v>
      </c>
      <c r="P58" s="41">
        <v>0</v>
      </c>
      <c r="Q58" s="51">
        <f t="shared" si="1"/>
        <v>3</v>
      </c>
    </row>
    <row r="59" spans="2:17" x14ac:dyDescent="0.2">
      <c r="B59" s="57" t="s">
        <v>290</v>
      </c>
      <c r="C59" s="42" t="s">
        <v>291</v>
      </c>
      <c r="D59" s="41">
        <v>456</v>
      </c>
      <c r="E59" s="54" t="s">
        <v>292</v>
      </c>
      <c r="F59" s="49">
        <v>0</v>
      </c>
      <c r="G59" s="41">
        <v>0</v>
      </c>
      <c r="H59" s="41">
        <v>0</v>
      </c>
      <c r="I59" s="41">
        <v>0</v>
      </c>
      <c r="J59" s="49">
        <v>0</v>
      </c>
      <c r="K59" s="41">
        <v>1</v>
      </c>
      <c r="L59" s="49">
        <v>1</v>
      </c>
      <c r="M59" s="41">
        <v>1</v>
      </c>
      <c r="N59" s="41">
        <v>0</v>
      </c>
      <c r="O59" s="41">
        <v>0</v>
      </c>
      <c r="P59" s="41">
        <v>0</v>
      </c>
      <c r="Q59" s="51">
        <f t="shared" si="1"/>
        <v>3</v>
      </c>
    </row>
    <row r="60" spans="2:17" x14ac:dyDescent="0.2">
      <c r="B60" s="57" t="s">
        <v>293</v>
      </c>
      <c r="C60" s="42" t="s">
        <v>294</v>
      </c>
      <c r="D60" s="41">
        <v>2051</v>
      </c>
      <c r="E60" s="54" t="s">
        <v>193</v>
      </c>
      <c r="F60" s="49">
        <v>3</v>
      </c>
      <c r="G60" s="41">
        <v>0</v>
      </c>
      <c r="H60" s="41">
        <v>0</v>
      </c>
      <c r="I60" s="41">
        <v>1</v>
      </c>
      <c r="J60" s="49">
        <v>4</v>
      </c>
      <c r="K60" s="41">
        <v>1</v>
      </c>
      <c r="L60" s="49">
        <v>1</v>
      </c>
      <c r="M60" s="41">
        <v>0</v>
      </c>
      <c r="N60" s="41">
        <v>0</v>
      </c>
      <c r="O60" s="41">
        <v>0</v>
      </c>
      <c r="P60" s="41">
        <v>0</v>
      </c>
      <c r="Q60" s="51">
        <f t="shared" si="1"/>
        <v>10</v>
      </c>
    </row>
    <row r="61" spans="2:17" x14ac:dyDescent="0.2">
      <c r="B61" s="57" t="s">
        <v>295</v>
      </c>
      <c r="C61" s="42" t="s">
        <v>296</v>
      </c>
      <c r="D61" s="41">
        <v>3117</v>
      </c>
      <c r="E61" s="54" t="s">
        <v>193</v>
      </c>
      <c r="F61" s="49">
        <v>1</v>
      </c>
      <c r="G61" s="41">
        <v>0</v>
      </c>
      <c r="H61" s="41">
        <v>0</v>
      </c>
      <c r="I61" s="41">
        <v>0</v>
      </c>
      <c r="J61" s="49">
        <v>3</v>
      </c>
      <c r="K61" s="41">
        <v>0</v>
      </c>
      <c r="L61" s="49">
        <v>4</v>
      </c>
      <c r="M61" s="41">
        <v>0</v>
      </c>
      <c r="N61" s="41">
        <v>0</v>
      </c>
      <c r="O61" s="41">
        <v>0</v>
      </c>
      <c r="P61" s="41">
        <v>0</v>
      </c>
      <c r="Q61" s="51">
        <f t="shared" si="1"/>
        <v>8</v>
      </c>
    </row>
    <row r="62" spans="2:17" x14ac:dyDescent="0.2">
      <c r="B62" s="57" t="s">
        <v>297</v>
      </c>
      <c r="C62" s="42" t="s">
        <v>298</v>
      </c>
      <c r="D62" s="41">
        <v>468</v>
      </c>
      <c r="E62" s="54" t="s">
        <v>209</v>
      </c>
      <c r="F62" s="49">
        <v>0</v>
      </c>
      <c r="G62" s="41">
        <v>0</v>
      </c>
      <c r="H62" s="41">
        <v>0</v>
      </c>
      <c r="I62" s="41">
        <v>0</v>
      </c>
      <c r="J62" s="49">
        <v>0</v>
      </c>
      <c r="K62" s="41">
        <v>1</v>
      </c>
      <c r="L62" s="49">
        <v>1</v>
      </c>
      <c r="M62" s="41">
        <v>0</v>
      </c>
      <c r="N62" s="41">
        <v>0</v>
      </c>
      <c r="O62" s="41">
        <v>0</v>
      </c>
      <c r="P62" s="41">
        <v>0</v>
      </c>
      <c r="Q62" s="51">
        <f t="shared" si="1"/>
        <v>2</v>
      </c>
    </row>
    <row r="63" spans="2:17" x14ac:dyDescent="0.2">
      <c r="B63" s="57" t="s">
        <v>299</v>
      </c>
      <c r="C63" s="42" t="s">
        <v>300</v>
      </c>
      <c r="D63" s="41">
        <v>332</v>
      </c>
      <c r="E63" s="54" t="s">
        <v>209</v>
      </c>
      <c r="F63" s="49">
        <v>0</v>
      </c>
      <c r="G63" s="41">
        <v>0</v>
      </c>
      <c r="H63" s="41">
        <v>1</v>
      </c>
      <c r="I63" s="41">
        <v>0</v>
      </c>
      <c r="J63" s="49">
        <v>1</v>
      </c>
      <c r="K63" s="41">
        <v>0</v>
      </c>
      <c r="L63" s="49">
        <v>0</v>
      </c>
      <c r="M63" s="41">
        <v>0</v>
      </c>
      <c r="N63" s="41">
        <v>0</v>
      </c>
      <c r="O63" s="41">
        <v>0</v>
      </c>
      <c r="P63" s="41">
        <v>0</v>
      </c>
      <c r="Q63" s="51">
        <f t="shared" si="1"/>
        <v>2</v>
      </c>
    </row>
    <row r="64" spans="2:17" x14ac:dyDescent="0.2">
      <c r="B64" s="57" t="s">
        <v>301</v>
      </c>
      <c r="C64" s="42" t="s">
        <v>302</v>
      </c>
      <c r="D64" s="41">
        <v>375</v>
      </c>
      <c r="E64" s="54" t="s">
        <v>209</v>
      </c>
      <c r="F64" s="49">
        <v>0</v>
      </c>
      <c r="G64" s="41">
        <v>0</v>
      </c>
      <c r="H64" s="41">
        <v>0</v>
      </c>
      <c r="I64" s="41">
        <v>0</v>
      </c>
      <c r="J64" s="49">
        <v>0</v>
      </c>
      <c r="K64" s="41">
        <v>0</v>
      </c>
      <c r="L64" s="49">
        <v>3</v>
      </c>
      <c r="M64" s="41">
        <v>1</v>
      </c>
      <c r="N64" s="41">
        <v>0</v>
      </c>
      <c r="O64" s="41">
        <v>1</v>
      </c>
      <c r="P64" s="41">
        <v>0</v>
      </c>
      <c r="Q64" s="51">
        <f t="shared" si="1"/>
        <v>5</v>
      </c>
    </row>
    <row r="65" spans="2:17" x14ac:dyDescent="0.2">
      <c r="B65" s="57" t="s">
        <v>303</v>
      </c>
      <c r="C65" s="42" t="s">
        <v>304</v>
      </c>
      <c r="D65" s="41">
        <v>379</v>
      </c>
      <c r="E65" s="54" t="s">
        <v>209</v>
      </c>
      <c r="F65" s="49">
        <v>1</v>
      </c>
      <c r="G65" s="41">
        <v>0</v>
      </c>
      <c r="H65" s="41">
        <v>0</v>
      </c>
      <c r="I65" s="41">
        <v>0</v>
      </c>
      <c r="J65" s="49">
        <v>0</v>
      </c>
      <c r="K65" s="41">
        <v>0</v>
      </c>
      <c r="L65" s="49">
        <v>2</v>
      </c>
      <c r="M65" s="41">
        <v>0</v>
      </c>
      <c r="N65" s="41">
        <v>0</v>
      </c>
      <c r="O65" s="41">
        <v>0</v>
      </c>
      <c r="P65" s="41">
        <v>0</v>
      </c>
      <c r="Q65" s="51">
        <f t="shared" si="1"/>
        <v>3</v>
      </c>
    </row>
    <row r="66" spans="2:17" x14ac:dyDescent="0.2">
      <c r="B66" s="57" t="s">
        <v>305</v>
      </c>
      <c r="C66" s="42" t="s">
        <v>306</v>
      </c>
      <c r="D66" s="41">
        <v>433</v>
      </c>
      <c r="E66" s="54" t="s">
        <v>209</v>
      </c>
      <c r="F66" s="49">
        <v>0</v>
      </c>
      <c r="G66" s="41">
        <v>0</v>
      </c>
      <c r="H66" s="41">
        <v>0</v>
      </c>
      <c r="I66" s="41">
        <v>2</v>
      </c>
      <c r="J66" s="49">
        <v>1</v>
      </c>
      <c r="K66" s="41">
        <v>0</v>
      </c>
      <c r="L66" s="49">
        <v>2</v>
      </c>
      <c r="M66" s="41">
        <v>0</v>
      </c>
      <c r="N66" s="41">
        <v>0</v>
      </c>
      <c r="O66" s="41">
        <v>0</v>
      </c>
      <c r="P66" s="41">
        <v>0</v>
      </c>
      <c r="Q66" s="51">
        <f t="shared" si="1"/>
        <v>5</v>
      </c>
    </row>
    <row r="67" spans="2:17" x14ac:dyDescent="0.2">
      <c r="B67" s="57" t="s">
        <v>307</v>
      </c>
      <c r="C67" s="42" t="s">
        <v>308</v>
      </c>
      <c r="D67" s="41">
        <v>369</v>
      </c>
      <c r="E67" s="54" t="s">
        <v>209</v>
      </c>
      <c r="F67" s="49">
        <v>0</v>
      </c>
      <c r="G67" s="41">
        <v>0</v>
      </c>
      <c r="H67" s="41">
        <v>1</v>
      </c>
      <c r="I67" s="41">
        <v>0</v>
      </c>
      <c r="J67" s="49">
        <v>0</v>
      </c>
      <c r="K67" s="41">
        <v>0</v>
      </c>
      <c r="L67" s="49">
        <v>0</v>
      </c>
      <c r="M67" s="41">
        <v>0</v>
      </c>
      <c r="N67" s="41">
        <v>0</v>
      </c>
      <c r="O67" s="41">
        <v>0</v>
      </c>
      <c r="P67" s="41">
        <v>0</v>
      </c>
      <c r="Q67" s="51">
        <f t="shared" si="1"/>
        <v>1</v>
      </c>
    </row>
    <row r="68" spans="2:17" x14ac:dyDescent="0.2">
      <c r="B68" s="57" t="s">
        <v>309</v>
      </c>
      <c r="C68" s="42" t="s">
        <v>310</v>
      </c>
      <c r="D68" s="41">
        <v>2238</v>
      </c>
      <c r="E68" s="54" t="s">
        <v>193</v>
      </c>
      <c r="F68" s="49">
        <v>1</v>
      </c>
      <c r="G68" s="41">
        <v>0</v>
      </c>
      <c r="H68" s="41">
        <v>1</v>
      </c>
      <c r="I68" s="41">
        <v>0</v>
      </c>
      <c r="J68" s="49">
        <v>1</v>
      </c>
      <c r="K68" s="41">
        <v>2</v>
      </c>
      <c r="L68" s="49">
        <v>1</v>
      </c>
      <c r="M68" s="41">
        <v>1</v>
      </c>
      <c r="N68" s="41">
        <v>0</v>
      </c>
      <c r="O68" s="41">
        <v>1</v>
      </c>
      <c r="P68" s="41">
        <v>2</v>
      </c>
      <c r="Q68" s="51">
        <f t="shared" si="1"/>
        <v>10</v>
      </c>
    </row>
    <row r="69" spans="2:17" x14ac:dyDescent="0.2">
      <c r="B69" s="57" t="s">
        <v>311</v>
      </c>
      <c r="C69" s="42" t="s">
        <v>312</v>
      </c>
      <c r="D69" s="41">
        <v>3552</v>
      </c>
      <c r="E69" s="54" t="s">
        <v>209</v>
      </c>
      <c r="F69" s="49">
        <v>1</v>
      </c>
      <c r="G69" s="41">
        <v>1</v>
      </c>
      <c r="H69" s="41">
        <v>0</v>
      </c>
      <c r="I69" s="41">
        <v>3</v>
      </c>
      <c r="J69" s="49">
        <v>3</v>
      </c>
      <c r="K69" s="41">
        <v>4</v>
      </c>
      <c r="L69" s="49">
        <v>4</v>
      </c>
      <c r="M69" s="41">
        <v>4</v>
      </c>
      <c r="N69" s="41">
        <v>0</v>
      </c>
      <c r="O69" s="41">
        <v>2</v>
      </c>
      <c r="P69" s="41">
        <v>7</v>
      </c>
      <c r="Q69" s="51">
        <f t="shared" si="1"/>
        <v>29</v>
      </c>
    </row>
    <row r="70" spans="2:17" x14ac:dyDescent="0.2">
      <c r="B70" s="57" t="s">
        <v>313</v>
      </c>
      <c r="C70" s="42" t="s">
        <v>314</v>
      </c>
      <c r="D70" s="41">
        <v>396</v>
      </c>
      <c r="E70" s="54" t="s">
        <v>209</v>
      </c>
      <c r="F70" s="49">
        <v>0</v>
      </c>
      <c r="G70" s="41">
        <v>0</v>
      </c>
      <c r="H70" s="41">
        <v>0</v>
      </c>
      <c r="I70" s="41">
        <v>0</v>
      </c>
      <c r="J70" s="49">
        <v>0</v>
      </c>
      <c r="K70" s="41">
        <v>0</v>
      </c>
      <c r="L70" s="49">
        <v>0</v>
      </c>
      <c r="M70" s="41">
        <v>0</v>
      </c>
      <c r="N70" s="41">
        <v>0</v>
      </c>
      <c r="O70" s="41">
        <v>0</v>
      </c>
      <c r="P70" s="41">
        <v>0</v>
      </c>
      <c r="Q70" s="51">
        <f t="shared" ref="Q70:Q77" si="2">SUM(F70:P70)</f>
        <v>0</v>
      </c>
    </row>
    <row r="71" spans="2:17" x14ac:dyDescent="0.2">
      <c r="B71" s="57" t="s">
        <v>315</v>
      </c>
      <c r="C71" s="42" t="s">
        <v>316</v>
      </c>
      <c r="D71" s="41">
        <v>373</v>
      </c>
      <c r="E71" s="54" t="s">
        <v>209</v>
      </c>
      <c r="F71" s="49">
        <v>0</v>
      </c>
      <c r="G71" s="41">
        <v>0</v>
      </c>
      <c r="H71" s="41">
        <v>0</v>
      </c>
      <c r="I71" s="41">
        <v>0</v>
      </c>
      <c r="J71" s="49">
        <v>1</v>
      </c>
      <c r="K71" s="41">
        <v>0</v>
      </c>
      <c r="L71" s="49">
        <v>2</v>
      </c>
      <c r="M71" s="41">
        <v>0</v>
      </c>
      <c r="N71" s="41">
        <v>0</v>
      </c>
      <c r="O71" s="41">
        <v>0</v>
      </c>
      <c r="P71" s="41">
        <v>1</v>
      </c>
      <c r="Q71" s="51">
        <f t="shared" si="2"/>
        <v>4</v>
      </c>
    </row>
    <row r="72" spans="2:17" x14ac:dyDescent="0.2">
      <c r="B72" s="57" t="s">
        <v>317</v>
      </c>
      <c r="C72" s="42" t="s">
        <v>318</v>
      </c>
      <c r="D72" s="41">
        <v>570</v>
      </c>
      <c r="E72" s="54" t="s">
        <v>209</v>
      </c>
      <c r="F72" s="49">
        <v>0</v>
      </c>
      <c r="G72" s="41">
        <v>0</v>
      </c>
      <c r="H72" s="41">
        <v>0</v>
      </c>
      <c r="I72" s="41">
        <v>0</v>
      </c>
      <c r="J72" s="49">
        <v>0</v>
      </c>
      <c r="K72" s="41">
        <v>1</v>
      </c>
      <c r="L72" s="49">
        <v>1</v>
      </c>
      <c r="M72" s="41">
        <v>2</v>
      </c>
      <c r="N72" s="41">
        <v>1</v>
      </c>
      <c r="O72" s="41">
        <v>0</v>
      </c>
      <c r="P72" s="41">
        <v>13</v>
      </c>
      <c r="Q72" s="51">
        <f t="shared" si="2"/>
        <v>18</v>
      </c>
    </row>
    <row r="73" spans="2:17" x14ac:dyDescent="0.2">
      <c r="B73" s="57" t="s">
        <v>319</v>
      </c>
      <c r="C73" s="42" t="s">
        <v>320</v>
      </c>
      <c r="D73" s="41">
        <v>2209</v>
      </c>
      <c r="E73" s="54" t="s">
        <v>321</v>
      </c>
      <c r="F73" s="49">
        <v>2</v>
      </c>
      <c r="G73" s="41">
        <v>0</v>
      </c>
      <c r="H73" s="41">
        <v>0</v>
      </c>
      <c r="I73" s="41">
        <v>3</v>
      </c>
      <c r="J73" s="49">
        <v>2</v>
      </c>
      <c r="K73" s="41">
        <v>1</v>
      </c>
      <c r="L73" s="49">
        <v>7</v>
      </c>
      <c r="M73" s="41">
        <v>3</v>
      </c>
      <c r="N73" s="41">
        <v>1</v>
      </c>
      <c r="O73" s="41">
        <v>0</v>
      </c>
      <c r="P73" s="41">
        <v>1</v>
      </c>
      <c r="Q73" s="51">
        <f t="shared" si="2"/>
        <v>20</v>
      </c>
    </row>
    <row r="74" spans="2:17" x14ac:dyDescent="0.2">
      <c r="B74" s="57" t="s">
        <v>322</v>
      </c>
      <c r="C74" s="42" t="s">
        <v>323</v>
      </c>
      <c r="D74" s="41">
        <v>309</v>
      </c>
      <c r="E74" s="54" t="s">
        <v>209</v>
      </c>
      <c r="F74" s="49">
        <v>0</v>
      </c>
      <c r="G74" s="41">
        <v>0</v>
      </c>
      <c r="H74" s="41">
        <v>0</v>
      </c>
      <c r="I74" s="41">
        <v>0</v>
      </c>
      <c r="J74" s="49">
        <v>1</v>
      </c>
      <c r="K74" s="41">
        <v>1</v>
      </c>
      <c r="L74" s="49">
        <v>0</v>
      </c>
      <c r="M74" s="41">
        <v>0</v>
      </c>
      <c r="N74" s="41">
        <v>0</v>
      </c>
      <c r="O74" s="41">
        <v>0</v>
      </c>
      <c r="P74" s="41">
        <v>0</v>
      </c>
      <c r="Q74" s="51">
        <f t="shared" si="2"/>
        <v>2</v>
      </c>
    </row>
    <row r="75" spans="2:17" x14ac:dyDescent="0.2">
      <c r="B75" s="57" t="s">
        <v>324</v>
      </c>
      <c r="C75" s="42" t="s">
        <v>325</v>
      </c>
      <c r="D75" s="41">
        <v>392</v>
      </c>
      <c r="E75" s="54" t="s">
        <v>209</v>
      </c>
      <c r="F75" s="49">
        <v>0</v>
      </c>
      <c r="G75" s="41">
        <v>0</v>
      </c>
      <c r="H75" s="41">
        <v>0</v>
      </c>
      <c r="I75" s="41">
        <v>1</v>
      </c>
      <c r="J75" s="49">
        <v>1</v>
      </c>
      <c r="K75" s="41">
        <v>0</v>
      </c>
      <c r="L75" s="49">
        <v>0</v>
      </c>
      <c r="M75" s="41">
        <v>0</v>
      </c>
      <c r="N75" s="41">
        <v>0</v>
      </c>
      <c r="O75" s="41">
        <v>0</v>
      </c>
      <c r="P75" s="41">
        <v>0</v>
      </c>
      <c r="Q75" s="51">
        <f t="shared" si="2"/>
        <v>2</v>
      </c>
    </row>
    <row r="76" spans="2:17" x14ac:dyDescent="0.2">
      <c r="B76" s="57" t="s">
        <v>326</v>
      </c>
      <c r="C76" s="42" t="s">
        <v>327</v>
      </c>
      <c r="D76" s="41">
        <v>441</v>
      </c>
      <c r="E76" s="54" t="s">
        <v>209</v>
      </c>
      <c r="F76" s="49">
        <v>0</v>
      </c>
      <c r="G76" s="41">
        <v>0</v>
      </c>
      <c r="H76" s="41">
        <v>0</v>
      </c>
      <c r="I76" s="41">
        <v>0</v>
      </c>
      <c r="J76" s="49">
        <v>0</v>
      </c>
      <c r="K76" s="41">
        <v>0</v>
      </c>
      <c r="L76" s="49">
        <v>0</v>
      </c>
      <c r="M76" s="41">
        <v>0</v>
      </c>
      <c r="N76" s="41">
        <v>0</v>
      </c>
      <c r="O76" s="41">
        <v>0</v>
      </c>
      <c r="P76" s="41">
        <v>0</v>
      </c>
      <c r="Q76" s="51">
        <f t="shared" si="2"/>
        <v>0</v>
      </c>
    </row>
    <row r="77" spans="2:17" x14ac:dyDescent="0.2">
      <c r="B77" s="58" t="s">
        <v>328</v>
      </c>
      <c r="C77" s="44" t="s">
        <v>329</v>
      </c>
      <c r="D77" s="45">
        <v>1618</v>
      </c>
      <c r="E77" s="55" t="s">
        <v>209</v>
      </c>
      <c r="F77" s="50">
        <v>2</v>
      </c>
      <c r="G77" s="45">
        <v>0</v>
      </c>
      <c r="H77" s="45">
        <v>0</v>
      </c>
      <c r="I77" s="45">
        <v>3</v>
      </c>
      <c r="J77" s="50">
        <v>14</v>
      </c>
      <c r="K77" s="45">
        <v>4</v>
      </c>
      <c r="L77" s="50">
        <v>4</v>
      </c>
      <c r="M77" s="45">
        <v>2</v>
      </c>
      <c r="N77" s="45">
        <v>1</v>
      </c>
      <c r="O77" s="45">
        <v>0</v>
      </c>
      <c r="P77" s="45">
        <v>3</v>
      </c>
      <c r="Q77" s="52">
        <f t="shared" si="2"/>
        <v>33</v>
      </c>
    </row>
    <row r="78" spans="2:17" x14ac:dyDescent="0.2">
      <c r="B78" s="87" t="s">
        <v>186</v>
      </c>
      <c r="C78" s="87"/>
      <c r="D78" s="87"/>
      <c r="E78" s="88"/>
      <c r="F78" s="48">
        <f t="shared" ref="F78:Q78" si="3">SUM(F6:F77)</f>
        <v>48</v>
      </c>
      <c r="G78" s="40">
        <f t="shared" si="3"/>
        <v>23</v>
      </c>
      <c r="H78" s="40">
        <f t="shared" si="3"/>
        <v>21</v>
      </c>
      <c r="I78" s="40">
        <f t="shared" si="3"/>
        <v>75</v>
      </c>
      <c r="J78" s="48">
        <f t="shared" si="3"/>
        <v>263</v>
      </c>
      <c r="K78" s="40">
        <f t="shared" si="3"/>
        <v>95</v>
      </c>
      <c r="L78" s="48">
        <f t="shared" si="3"/>
        <v>284</v>
      </c>
      <c r="M78" s="40">
        <f t="shared" si="3"/>
        <v>61</v>
      </c>
      <c r="N78" s="40">
        <f t="shared" si="3"/>
        <v>30</v>
      </c>
      <c r="O78" s="40">
        <f t="shared" si="3"/>
        <v>21</v>
      </c>
      <c r="P78" s="40">
        <f t="shared" si="3"/>
        <v>121</v>
      </c>
      <c r="Q78" s="56">
        <f t="shared" si="3"/>
        <v>1042</v>
      </c>
    </row>
  </sheetData>
  <mergeCells count="5">
    <mergeCell ref="Q3:Q5"/>
    <mergeCell ref="B78:E78"/>
    <mergeCell ref="B3:B5"/>
    <mergeCell ref="C3:C5"/>
    <mergeCell ref="D3: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 S1.</vt:lpstr>
      <vt:lpstr>Table S2.</vt:lpstr>
      <vt:lpstr>Table 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 Lenskaia</dc:creator>
  <cp:lastModifiedBy>Tatiana Lenskaia</cp:lastModifiedBy>
  <dcterms:created xsi:type="dcterms:W3CDTF">2024-01-02T15:59:30Z</dcterms:created>
  <dcterms:modified xsi:type="dcterms:W3CDTF">2024-04-20T14:38:38Z</dcterms:modified>
</cp:coreProperties>
</file>