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dmin/Documents/Homosexuality-Simulator/"/>
    </mc:Choice>
  </mc:AlternateContent>
  <xr:revisionPtr revIDLastSave="0" documentId="8_{038ED591-29FE-3F44-B66F-0A852123F6A0}" xr6:coauthVersionLast="47" xr6:coauthVersionMax="47" xr10:uidLastSave="{00000000-0000-0000-0000-000000000000}"/>
  <bookViews>
    <workbookView xWindow="1440" yWindow="1140" windowWidth="34380" windowHeight="18200" xr2:uid="{00000000-000D-0000-FFFF-FFFF00000000}"/>
  </bookViews>
  <sheets>
    <sheet name="Practice data" sheetId="3" r:id="rId1"/>
    <sheet name="Sheet2" sheetId="5" r:id="rId2"/>
    <sheet name="Sheet1" sheetId="4" r:id="rId3"/>
  </sheets>
  <definedNames>
    <definedName name="_xlchart.v1.0" hidden="1">'Practice data'!$B$16</definedName>
    <definedName name="_xlchart.v1.1" hidden="1">'Practice data'!$E$16</definedName>
    <definedName name="_xlchart.v1.10" hidden="1">Sheet1!$B$2:$B$13</definedName>
    <definedName name="_xlchart.v1.2" hidden="1">'Practice data'!$E$5:$E$15</definedName>
    <definedName name="_xlchart.v1.3" hidden="1">Sheet1!$A$1:$A$12</definedName>
    <definedName name="_xlchart.v1.4" hidden="1">Sheet1!$B$1:$B$12</definedName>
    <definedName name="_xlchart.v1.5" hidden="1">Sheet1!$A$2:$A$13</definedName>
    <definedName name="_xlchart.v1.6" hidden="1">Sheet1!$B$2:$B$13</definedName>
    <definedName name="_xlchart.v1.7" hidden="1">Sheet1!$A$6:$A$12</definedName>
    <definedName name="_xlchart.v1.8" hidden="1">Sheet1!$B$6:$B$12</definedName>
    <definedName name="_xlchart.v1.9" hidden="1">Sheet1!$A$2:$A$13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G3" i="4"/>
  <c r="G2" i="4"/>
  <c r="G1" i="4"/>
  <c r="D3" i="4"/>
</calcChain>
</file>

<file path=xl/sharedStrings.xml><?xml version="1.0" encoding="utf-8"?>
<sst xmlns="http://schemas.openxmlformats.org/spreadsheetml/2006/main" count="45" uniqueCount="21">
  <si>
    <t>Sample ID</t>
  </si>
  <si>
    <t>Allele 1 (VIC) (C)</t>
  </si>
  <si>
    <t>Allele 2 (FAM) (A)</t>
  </si>
  <si>
    <t>Genotype (A/A, C/C or A/C)</t>
  </si>
  <si>
    <t>Type of sample</t>
  </si>
  <si>
    <t>Frequency of Result, number (%)</t>
  </si>
  <si>
    <t>Allele 1 (homozygote), labelled with VIC dye</t>
  </si>
  <si>
    <t>Allele 2 (homozygote), labelled with FAM dye</t>
  </si>
  <si>
    <t>Alleles 1 and 2 (heterozygote)</t>
  </si>
  <si>
    <t>Undetermined</t>
  </si>
  <si>
    <t>No-template control</t>
  </si>
  <si>
    <r>
      <t xml:space="preserve">Practice data </t>
    </r>
    <r>
      <rPr>
        <b/>
        <u/>
        <sz val="48"/>
        <color theme="1"/>
        <rFont val="Calibri"/>
        <family val="2"/>
        <scheme val="minor"/>
      </rPr>
      <t>do not use this data for your report!</t>
    </r>
  </si>
  <si>
    <t>Does coriander tase like soap? (1=not soap at all, 2= slightly soapy, 3= moderately soapy, 4=
very soapy or 0=I do not know)</t>
  </si>
  <si>
    <t>AC</t>
  </si>
  <si>
    <t>AA</t>
  </si>
  <si>
    <t>CC</t>
  </si>
  <si>
    <t>TOTAL</t>
  </si>
  <si>
    <t>5 (41.66%)</t>
  </si>
  <si>
    <t>1 (8.33%)</t>
  </si>
  <si>
    <t>6 (50%)</t>
  </si>
  <si>
    <t>0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</si>
</sst>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2" xfId="0" applyBorder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'Practice data'!$D$1</c:f>
              <c:strCache>
                <c:ptCount val="1"/>
                <c:pt idx="0">
                  <c:v>Allele 2 (FAM)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77D-E542-94A6-32F12E322A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77D-E542-94A6-32F12E322A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7D-E542-94A6-32F12E322A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F8C031-1162-B542-BA0E-F43698D240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7D-E542-94A6-32F12E322A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0705E0-69FF-D147-B554-A9A78C1E20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7D-E542-94A6-32F12E322A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7F99A6-1D95-434A-9217-22FFD7CFD1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77D-E542-94A6-32F12E322A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B3A1C5-1C9C-F643-A473-0D75D84AD1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77D-E542-94A6-32F12E322A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D12857B-42C4-C145-A62E-DEE2505267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77D-E542-94A6-32F12E322A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295DAD-86A9-F447-8EA3-A35AD0C450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77D-E542-94A6-32F12E322A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43E94C-1286-EC4C-A1FD-04C91DDEAC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77D-E542-94A6-32F12E322A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AD1521-3475-3F47-A845-C9E7886AD6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77D-E542-94A6-32F12E322A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D0F8E5-3308-544F-A109-DBFB1985FB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77D-E542-94A6-32F12E322A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F2E4861-0D4C-9340-9015-EDE313D438F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77D-E542-94A6-32F12E322A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199C64-46B0-3A4B-9F99-0E020CE091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77D-E542-94A6-32F12E322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9789EF-2DF6-774E-B1F1-C8E12B579E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77D-E542-94A6-32F12E322A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77D-E542-94A6-32F12E322A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77D-E542-94A6-32F12E322A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77D-E542-94A6-32F12E322A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77D-E542-94A6-32F12E322A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77D-E542-94A6-32F12E322A6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77D-E542-94A6-32F12E322A6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77D-E542-94A6-32F12E322A6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77D-E542-94A6-32F12E322A6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77D-E542-94A6-32F12E322A6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77D-E542-94A6-32F12E322A6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77D-E542-94A6-32F12E322A6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77D-E542-94A6-32F12E322A6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77D-E542-94A6-32F12E322A6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77D-E542-94A6-32F12E322A6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77D-E542-94A6-32F12E322A6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77D-E542-94A6-32F12E322A6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77D-E542-94A6-32F12E322A6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77D-E542-94A6-32F12E322A6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77D-E542-94A6-32F12E322A6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77D-E542-94A6-32F12E322A6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77D-E542-94A6-32F12E322A6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77D-E542-94A6-32F12E322A6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77D-E542-94A6-32F12E322A6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77D-E542-94A6-32F12E322A6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7D-E542-94A6-32F12E322A6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77D-E542-94A6-32F12E322A6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77D-E542-94A6-32F12E322A6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77D-E542-94A6-32F12E322A6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77D-E542-94A6-32F12E322A6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77D-E542-94A6-32F12E322A6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77D-E542-94A6-32F12E322A6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77D-E542-94A6-32F12E322A6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77D-E542-94A6-32F12E322A6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77D-E542-94A6-32F12E322A6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77D-E542-94A6-32F12E322A6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77D-E542-94A6-32F12E322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'Practice data'!$C$2:$C$52</c:f>
              <c:numCache>
                <c:formatCode>General</c:formatCode>
                <c:ptCount val="51"/>
                <c:pt idx="3">
                  <c:v>287889.9395538384</c:v>
                </c:pt>
                <c:pt idx="4">
                  <c:v>343246.45015274402</c:v>
                </c:pt>
                <c:pt idx="5">
                  <c:v>122236.42654896632</c:v>
                </c:pt>
                <c:pt idx="6">
                  <c:v>98600.213738778417</c:v>
                </c:pt>
                <c:pt idx="7">
                  <c:v>14697.759749531835</c:v>
                </c:pt>
                <c:pt idx="8">
                  <c:v>366713.26140161772</c:v>
                </c:pt>
                <c:pt idx="9">
                  <c:v>149368.89343674065</c:v>
                </c:pt>
                <c:pt idx="10">
                  <c:v>21926.452692559673</c:v>
                </c:pt>
                <c:pt idx="11">
                  <c:v>289059.27170776838</c:v>
                </c:pt>
                <c:pt idx="12">
                  <c:v>120716.08692820254</c:v>
                </c:pt>
                <c:pt idx="13">
                  <c:v>487936.38</c:v>
                </c:pt>
                <c:pt idx="14">
                  <c:v>413799.16274593858</c:v>
                </c:pt>
              </c:numCache>
            </c:numRef>
          </c:xVal>
          <c:yVal>
            <c:numRef>
              <c:f>'Practice data'!$D$2:$D$52</c:f>
              <c:numCache>
                <c:formatCode>General</c:formatCode>
                <c:ptCount val="51"/>
                <c:pt idx="3">
                  <c:v>409491.1417734765</c:v>
                </c:pt>
                <c:pt idx="4">
                  <c:v>636745.19744197384</c:v>
                </c:pt>
                <c:pt idx="5">
                  <c:v>882264.95717183116</c:v>
                </c:pt>
                <c:pt idx="6">
                  <c:v>676241.08853001473</c:v>
                </c:pt>
                <c:pt idx="7">
                  <c:v>15856.498649243431</c:v>
                </c:pt>
                <c:pt idx="8">
                  <c:v>638425.83407581202</c:v>
                </c:pt>
                <c:pt idx="9">
                  <c:v>810352.19627722842</c:v>
                </c:pt>
                <c:pt idx="10">
                  <c:v>20763.284788796769</c:v>
                </c:pt>
                <c:pt idx="11">
                  <c:v>467563.60519979987</c:v>
                </c:pt>
                <c:pt idx="12">
                  <c:v>740399.47992246423</c:v>
                </c:pt>
                <c:pt idx="13">
                  <c:v>42078.22</c:v>
                </c:pt>
                <c:pt idx="14">
                  <c:v>714910.9603319224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'Practice data'!$A$2:$A$16</c15:f>
                <c15:dlblRangeCache>
                  <c:ptCount val="15"/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77D-E542-94A6-32F12E322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37088"/>
        <c:axId val="1066287456"/>
      </c:scatterChart>
      <c:valAx>
        <c:axId val="9277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87456"/>
        <c:crosses val="autoZero"/>
        <c:crossBetween val="midCat"/>
      </c:valAx>
      <c:valAx>
        <c:axId val="1066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924F3EB-A941-F644-9142-2A014794BC0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827909</xdr:colOff>
      <xdr:row>7</xdr:row>
      <xdr:rowOff>151525</xdr:rowOff>
    </xdr:from>
    <xdr:to>
      <xdr:col>10</xdr:col>
      <xdr:colOff>119994</xdr:colOff>
      <xdr:row>20</xdr:row>
      <xdr:rowOff>165102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B8390-AC47-E547-91A2-1E12B8D9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7</xdr:row>
      <xdr:rowOff>188119</xdr:rowOff>
    </xdr:from>
    <xdr:to>
      <xdr:col>10</xdr:col>
      <xdr:colOff>317500</xdr:colOff>
      <xdr:row>21</xdr:row>
      <xdr:rowOff>184944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E910CF-2A1A-2441-AAC3-172A81071C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1616869"/>
              <a:ext cx="4572000" cy="275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abSelected="1" zoomScale="121" zoomScaleNormal="121" workbookViewId="0">
      <selection activeCell="E20" sqref="A17:E20"/>
    </sheetView>
  </sheetViews>
  <sheetFormatPr baseColWidth="10" defaultColWidth="8.83203125" defaultRowHeight="15" x14ac:dyDescent="0.2"/>
  <cols>
    <col min="1" max="5" width="16.1640625" customWidth="1"/>
    <col min="9" max="9" width="38.33203125" customWidth="1"/>
    <col min="10" max="10" width="29.6640625" customWidth="1"/>
  </cols>
  <sheetData>
    <row r="1" spans="1:10" ht="83.5" customHeight="1" x14ac:dyDescent="0.2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</row>
    <row r="2" spans="1:10" x14ac:dyDescent="0.2">
      <c r="A2" s="1"/>
      <c r="B2" s="2"/>
      <c r="C2" s="1"/>
      <c r="D2" s="1"/>
      <c r="E2" s="1"/>
      <c r="F2" s="1"/>
      <c r="I2" s="8" t="s">
        <v>4</v>
      </c>
      <c r="J2" s="8" t="s">
        <v>5</v>
      </c>
    </row>
    <row r="3" spans="1:10" x14ac:dyDescent="0.2">
      <c r="A3" s="1"/>
      <c r="B3" s="2"/>
      <c r="C3" s="1"/>
      <c r="D3" s="1"/>
      <c r="E3" s="1"/>
      <c r="F3" s="1"/>
      <c r="I3" t="s">
        <v>6</v>
      </c>
      <c r="J3" t="s">
        <v>19</v>
      </c>
    </row>
    <row r="4" spans="1:10" x14ac:dyDescent="0.2">
      <c r="A4" s="1"/>
      <c r="B4" s="2"/>
      <c r="C4" s="1"/>
      <c r="D4" s="1"/>
      <c r="E4" s="1"/>
      <c r="F4" s="1"/>
      <c r="I4" t="s">
        <v>7</v>
      </c>
      <c r="J4" t="s">
        <v>18</v>
      </c>
    </row>
    <row r="5" spans="1:10" ht="16" x14ac:dyDescent="0.2">
      <c r="A5" s="1">
        <v>4</v>
      </c>
      <c r="B5" s="2">
        <v>1</v>
      </c>
      <c r="C5" s="1">
        <v>287889.9395538384</v>
      </c>
      <c r="D5" s="1">
        <v>409491.1417734765</v>
      </c>
      <c r="E5" s="1" t="s">
        <v>13</v>
      </c>
      <c r="F5" s="1"/>
      <c r="I5" t="s">
        <v>8</v>
      </c>
      <c r="J5" t="s">
        <v>17</v>
      </c>
    </row>
    <row r="6" spans="1:10" ht="16" x14ac:dyDescent="0.2">
      <c r="A6" s="1">
        <v>5</v>
      </c>
      <c r="B6" s="2">
        <v>1</v>
      </c>
      <c r="C6" s="1">
        <v>343246.45015274402</v>
      </c>
      <c r="D6" s="1">
        <v>636745.19744197384</v>
      </c>
      <c r="E6" s="1" t="s">
        <v>13</v>
      </c>
      <c r="F6" s="1"/>
      <c r="I6" t="s">
        <v>9</v>
      </c>
      <c r="J6" t="s">
        <v>20</v>
      </c>
    </row>
    <row r="7" spans="1:10" ht="16" x14ac:dyDescent="0.2">
      <c r="A7" s="1">
        <v>6</v>
      </c>
      <c r="B7" s="2">
        <v>1</v>
      </c>
      <c r="C7" s="1">
        <v>122236.42654896632</v>
      </c>
      <c r="D7" s="1">
        <v>882264.95717183116</v>
      </c>
      <c r="E7" s="1" t="s">
        <v>14</v>
      </c>
      <c r="F7" s="1"/>
      <c r="I7" s="9" t="s">
        <v>10</v>
      </c>
      <c r="J7" s="9"/>
    </row>
    <row r="8" spans="1:10" ht="16" x14ac:dyDescent="0.2">
      <c r="A8" s="1">
        <v>7</v>
      </c>
      <c r="B8" s="2">
        <v>2</v>
      </c>
      <c r="C8" s="1">
        <v>98600.213738778417</v>
      </c>
      <c r="D8" s="1">
        <v>676241.08853001473</v>
      </c>
      <c r="E8" s="1" t="s">
        <v>14</v>
      </c>
      <c r="F8" s="1"/>
    </row>
    <row r="9" spans="1:10" ht="16" x14ac:dyDescent="0.2">
      <c r="A9" s="1">
        <v>8</v>
      </c>
      <c r="B9" s="2">
        <v>2</v>
      </c>
      <c r="C9" s="1">
        <v>14697.759749531835</v>
      </c>
      <c r="D9" s="1">
        <v>15856.498649243431</v>
      </c>
      <c r="E9" s="1" t="s">
        <v>14</v>
      </c>
      <c r="F9" s="1"/>
    </row>
    <row r="10" spans="1:10" ht="16" x14ac:dyDescent="0.2">
      <c r="A10" s="1">
        <v>9</v>
      </c>
      <c r="B10" s="2">
        <v>2</v>
      </c>
      <c r="C10" s="1">
        <v>366713.26140161772</v>
      </c>
      <c r="D10" s="1">
        <v>638425.83407581202</v>
      </c>
      <c r="E10" s="1" t="s">
        <v>13</v>
      </c>
      <c r="F10" s="1"/>
    </row>
    <row r="11" spans="1:10" ht="16" x14ac:dyDescent="0.2">
      <c r="A11" s="1">
        <v>10</v>
      </c>
      <c r="B11" s="2">
        <v>3</v>
      </c>
      <c r="C11" s="1">
        <v>149368.89343674065</v>
      </c>
      <c r="D11" s="1">
        <v>810352.19627722842</v>
      </c>
      <c r="E11" s="1" t="s">
        <v>14</v>
      </c>
      <c r="F11" s="1"/>
    </row>
    <row r="12" spans="1:10" ht="16" x14ac:dyDescent="0.2">
      <c r="A12" s="1">
        <v>11</v>
      </c>
      <c r="B12" s="2">
        <v>3</v>
      </c>
      <c r="C12" s="1">
        <v>21926.452692559673</v>
      </c>
      <c r="D12" s="1">
        <v>20763.284788796769</v>
      </c>
      <c r="E12" s="1" t="s">
        <v>14</v>
      </c>
      <c r="F12" s="1"/>
    </row>
    <row r="13" spans="1:10" ht="16" x14ac:dyDescent="0.2">
      <c r="A13" s="1">
        <v>12</v>
      </c>
      <c r="B13" s="2">
        <v>3</v>
      </c>
      <c r="C13" s="1">
        <v>289059.27170776838</v>
      </c>
      <c r="D13" s="1">
        <v>467563.60519979987</v>
      </c>
      <c r="E13" s="1" t="s">
        <v>13</v>
      </c>
      <c r="F13" s="1"/>
    </row>
    <row r="14" spans="1:10" ht="16" x14ac:dyDescent="0.2">
      <c r="A14" s="1">
        <v>13</v>
      </c>
      <c r="B14" s="2">
        <v>4</v>
      </c>
      <c r="C14" s="1">
        <v>120716.08692820254</v>
      </c>
      <c r="D14" s="1">
        <v>740399.47992246423</v>
      </c>
      <c r="E14" s="1" t="s">
        <v>14</v>
      </c>
      <c r="F14" s="1"/>
    </row>
    <row r="15" spans="1:10" ht="16" x14ac:dyDescent="0.2">
      <c r="A15" s="1">
        <v>14</v>
      </c>
      <c r="B15" s="2">
        <v>4</v>
      </c>
      <c r="C15" s="1">
        <v>487936.38</v>
      </c>
      <c r="D15" s="1">
        <v>42078.22</v>
      </c>
      <c r="E15" s="1" t="s">
        <v>15</v>
      </c>
      <c r="F15" s="1"/>
    </row>
    <row r="16" spans="1:10" ht="16" x14ac:dyDescent="0.2">
      <c r="A16" s="1">
        <v>15</v>
      </c>
      <c r="B16" s="2">
        <v>4</v>
      </c>
      <c r="C16" s="1">
        <v>413799.16274593858</v>
      </c>
      <c r="D16" s="1">
        <v>714910.9603319224</v>
      </c>
      <c r="E16" s="1" t="s">
        <v>13</v>
      </c>
      <c r="F16" s="1"/>
    </row>
    <row r="17" spans="1:12" x14ac:dyDescent="0.2">
      <c r="A17" s="1"/>
      <c r="B17" s="2"/>
      <c r="C17" s="1"/>
      <c r="D17" s="1"/>
      <c r="E17" s="1"/>
      <c r="F17" s="1"/>
    </row>
    <row r="18" spans="1:12" x14ac:dyDescent="0.2">
      <c r="A18" s="1"/>
      <c r="B18" s="4"/>
      <c r="C18" s="5"/>
      <c r="D18" s="5"/>
      <c r="E18" s="1"/>
      <c r="F18" s="1"/>
    </row>
    <row r="19" spans="1:12" x14ac:dyDescent="0.2">
      <c r="A19" s="6"/>
      <c r="B19" s="7"/>
      <c r="C19" s="6"/>
      <c r="D19" s="6"/>
      <c r="E19" s="6"/>
      <c r="F19" s="1"/>
    </row>
    <row r="20" spans="1:12" ht="126.75" customHeight="1" x14ac:dyDescent="0.2">
      <c r="A20" s="1"/>
      <c r="B20" s="2"/>
      <c r="C20" s="1"/>
      <c r="D20" s="1"/>
      <c r="E20" s="1"/>
      <c r="G20" s="10" t="s">
        <v>11</v>
      </c>
      <c r="H20" s="10"/>
      <c r="I20" s="10"/>
      <c r="J20" s="10"/>
      <c r="K20" s="10"/>
      <c r="L20" s="10"/>
    </row>
    <row r="21" spans="1:12" x14ac:dyDescent="0.2">
      <c r="A21" s="1"/>
      <c r="B21" s="2"/>
      <c r="C21" s="1"/>
      <c r="D21" s="1"/>
      <c r="E21" s="1"/>
    </row>
    <row r="22" spans="1:12" x14ac:dyDescent="0.2">
      <c r="B22" s="2"/>
      <c r="C22" s="1"/>
      <c r="D22" s="1"/>
      <c r="E22" s="1"/>
    </row>
    <row r="23" spans="1:12" x14ac:dyDescent="0.2">
      <c r="A23" s="1"/>
      <c r="E23" s="1"/>
    </row>
    <row r="24" spans="1:12" x14ac:dyDescent="0.2">
      <c r="A24" s="1"/>
      <c r="E24" s="1"/>
    </row>
    <row r="25" spans="1:12" x14ac:dyDescent="0.2">
      <c r="A25" s="1"/>
      <c r="E25" s="1"/>
    </row>
    <row r="26" spans="1:12" x14ac:dyDescent="0.2">
      <c r="A26" s="1"/>
      <c r="B26" s="2"/>
      <c r="C26" s="1"/>
      <c r="D26" s="1"/>
      <c r="E26" s="1"/>
    </row>
    <row r="27" spans="1:12" x14ac:dyDescent="0.2">
      <c r="A27" s="1"/>
      <c r="B27" s="2"/>
      <c r="C27" s="1"/>
      <c r="D27" s="1"/>
      <c r="E27" s="1"/>
    </row>
    <row r="28" spans="1:12" x14ac:dyDescent="0.2">
      <c r="A28" s="1"/>
      <c r="E28" s="1"/>
    </row>
    <row r="29" spans="1:12" x14ac:dyDescent="0.2">
      <c r="A29" s="1"/>
      <c r="E29" s="1"/>
    </row>
    <row r="30" spans="1:12" x14ac:dyDescent="0.2">
      <c r="A30" s="1"/>
      <c r="E30" s="1"/>
    </row>
    <row r="31" spans="1:12" x14ac:dyDescent="0.2">
      <c r="A31" s="1"/>
      <c r="E31" s="1"/>
    </row>
    <row r="32" spans="1:12" x14ac:dyDescent="0.2">
      <c r="A32" s="1"/>
      <c r="E32" s="1"/>
    </row>
    <row r="33" spans="1:5" x14ac:dyDescent="0.2">
      <c r="A33" s="1"/>
      <c r="E33" s="1"/>
    </row>
    <row r="34" spans="1:5" x14ac:dyDescent="0.2">
      <c r="A34" s="1"/>
      <c r="E34" s="1"/>
    </row>
    <row r="35" spans="1:5" x14ac:dyDescent="0.2">
      <c r="A35" s="1"/>
      <c r="E35" s="1"/>
    </row>
    <row r="36" spans="1:5" x14ac:dyDescent="0.2">
      <c r="A36" s="1"/>
      <c r="E36" s="1"/>
    </row>
    <row r="37" spans="1:5" x14ac:dyDescent="0.2">
      <c r="A37" s="1"/>
      <c r="E37" s="1"/>
    </row>
    <row r="38" spans="1:5" x14ac:dyDescent="0.2">
      <c r="A38" s="1"/>
      <c r="E38" s="1"/>
    </row>
    <row r="39" spans="1:5" x14ac:dyDescent="0.2">
      <c r="A39" s="1"/>
      <c r="E39" s="1"/>
    </row>
    <row r="40" spans="1:5" x14ac:dyDescent="0.2">
      <c r="A40" s="1"/>
      <c r="E40" s="1"/>
    </row>
    <row r="41" spans="1:5" x14ac:dyDescent="0.2">
      <c r="A41" s="1"/>
      <c r="E41" s="5"/>
    </row>
    <row r="42" spans="1:5" x14ac:dyDescent="0.2">
      <c r="A42" s="1"/>
      <c r="E42" s="1"/>
    </row>
    <row r="43" spans="1:5" x14ac:dyDescent="0.2">
      <c r="A43" s="1"/>
      <c r="E43" s="1"/>
    </row>
    <row r="44" spans="1:5" x14ac:dyDescent="0.2">
      <c r="A44" s="1"/>
      <c r="E44" s="1"/>
    </row>
    <row r="45" spans="1:5" x14ac:dyDescent="0.2">
      <c r="A45" s="1"/>
      <c r="E45" s="1"/>
    </row>
    <row r="46" spans="1:5" x14ac:dyDescent="0.2">
      <c r="A46" s="1"/>
      <c r="E46" s="1"/>
    </row>
    <row r="47" spans="1:5" x14ac:dyDescent="0.2">
      <c r="A47" s="1"/>
      <c r="E47" s="1"/>
    </row>
    <row r="48" spans="1:5" x14ac:dyDescent="0.2">
      <c r="A48" s="1"/>
      <c r="E48" s="1"/>
    </row>
    <row r="49" spans="1:5" x14ac:dyDescent="0.2">
      <c r="A49" s="1"/>
      <c r="E49" s="1"/>
    </row>
    <row r="50" spans="1:5" x14ac:dyDescent="0.2">
      <c r="E50" s="1"/>
    </row>
    <row r="51" spans="1:5" x14ac:dyDescent="0.2">
      <c r="A51" s="1"/>
      <c r="E51" s="5"/>
    </row>
    <row r="52" spans="1:5" x14ac:dyDescent="0.2">
      <c r="E52" s="5"/>
    </row>
  </sheetData>
  <mergeCells count="1">
    <mergeCell ref="G20:L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EF8C-CC0B-A149-A40E-5DA622E65E8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50AE-43B7-3642-AA86-DF5BAF15762F}">
  <dimension ref="A1:G12"/>
  <sheetViews>
    <sheetView zoomScale="160" zoomScaleNormal="160" workbookViewId="0">
      <selection activeCell="F2" sqref="F2:G2"/>
    </sheetView>
  </sheetViews>
  <sheetFormatPr baseColWidth="10" defaultRowHeight="15" x14ac:dyDescent="0.2"/>
  <sheetData>
    <row r="1" spans="1:7" ht="16" x14ac:dyDescent="0.2">
      <c r="A1" s="1" t="s">
        <v>13</v>
      </c>
      <c r="B1" s="2">
        <v>1</v>
      </c>
      <c r="F1" t="s">
        <v>13</v>
      </c>
      <c r="G1">
        <f>COUNT(B1:B5)</f>
        <v>5</v>
      </c>
    </row>
    <row r="2" spans="1:7" ht="16" x14ac:dyDescent="0.2">
      <c r="A2" s="1" t="s">
        <v>13</v>
      </c>
      <c r="B2" s="2">
        <v>1</v>
      </c>
      <c r="F2" t="s">
        <v>14</v>
      </c>
      <c r="G2">
        <f>COUNT(B6:B11)</f>
        <v>6</v>
      </c>
    </row>
    <row r="3" spans="1:7" ht="16" x14ac:dyDescent="0.2">
      <c r="A3" s="1" t="s">
        <v>13</v>
      </c>
      <c r="B3" s="2">
        <v>2</v>
      </c>
      <c r="D3">
        <f>_xlfn.T.TEST(B1:B5,B6:B11,2,2)</f>
        <v>0.6816652480660168</v>
      </c>
      <c r="F3" t="s">
        <v>15</v>
      </c>
      <c r="G3">
        <f>COUNT(B12)</f>
        <v>1</v>
      </c>
    </row>
    <row r="4" spans="1:7" ht="16" x14ac:dyDescent="0.2">
      <c r="A4" s="1" t="s">
        <v>13</v>
      </c>
      <c r="B4" s="2">
        <v>3</v>
      </c>
      <c r="F4" t="s">
        <v>16</v>
      </c>
      <c r="G4">
        <f>SUM(G1:G3)</f>
        <v>12</v>
      </c>
    </row>
    <row r="5" spans="1:7" ht="16" x14ac:dyDescent="0.2">
      <c r="A5" s="1" t="s">
        <v>13</v>
      </c>
      <c r="B5" s="2">
        <v>4</v>
      </c>
    </row>
    <row r="6" spans="1:7" ht="16" x14ac:dyDescent="0.2">
      <c r="A6" s="1" t="s">
        <v>14</v>
      </c>
      <c r="B6" s="2">
        <v>1</v>
      </c>
    </row>
    <row r="7" spans="1:7" ht="16" x14ac:dyDescent="0.2">
      <c r="A7" s="1" t="s">
        <v>14</v>
      </c>
      <c r="B7" s="2">
        <v>2</v>
      </c>
    </row>
    <row r="8" spans="1:7" ht="16" x14ac:dyDescent="0.2">
      <c r="A8" s="1" t="s">
        <v>14</v>
      </c>
      <c r="B8" s="2">
        <v>2</v>
      </c>
    </row>
    <row r="9" spans="1:7" ht="16" x14ac:dyDescent="0.2">
      <c r="A9" s="1" t="s">
        <v>14</v>
      </c>
      <c r="B9" s="2">
        <v>3</v>
      </c>
    </row>
    <row r="10" spans="1:7" ht="16" x14ac:dyDescent="0.2">
      <c r="A10" s="1" t="s">
        <v>14</v>
      </c>
      <c r="B10" s="2">
        <v>3</v>
      </c>
    </row>
    <row r="11" spans="1:7" ht="16" x14ac:dyDescent="0.2">
      <c r="A11" s="1" t="s">
        <v>14</v>
      </c>
      <c r="B11" s="2">
        <v>4</v>
      </c>
    </row>
    <row r="12" spans="1:7" ht="16" x14ac:dyDescent="0.2">
      <c r="A12" s="1" t="s">
        <v>15</v>
      </c>
      <c r="B12" s="2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DF171CE4B0C45B7235065BAA5458D" ma:contentTypeVersion="15" ma:contentTypeDescription="Create a new document." ma:contentTypeScope="" ma:versionID="8247b6ff9522a6f51d9bdb4694613827">
  <xsd:schema xmlns:xsd="http://www.w3.org/2001/XMLSchema" xmlns:xs="http://www.w3.org/2001/XMLSchema" xmlns:p="http://schemas.microsoft.com/office/2006/metadata/properties" xmlns:ns1="http://schemas.microsoft.com/sharepoint/v3" xmlns:ns3="bec7a5e3-abd7-4984-a6d1-5db465b76113" xmlns:ns4="5d5a6af0-6f67-4dac-94d1-42f07aaa2eca" targetNamespace="http://schemas.microsoft.com/office/2006/metadata/properties" ma:root="true" ma:fieldsID="cb3ae9821327ae6f629b735998f9f0b0" ns1:_="" ns3:_="" ns4:_="">
    <xsd:import namespace="http://schemas.microsoft.com/sharepoint/v3"/>
    <xsd:import namespace="bec7a5e3-abd7-4984-a6d1-5db465b76113"/>
    <xsd:import namespace="5d5a6af0-6f67-4dac-94d1-42f07aaa2e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7a5e3-abd7-4984-a6d1-5db465b76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6af0-6f67-4dac-94d1-42f07aaa2e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D2E95-52D9-4206-B8A3-1F3FBAB78BE6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ec7a5e3-abd7-4984-a6d1-5db465b76113"/>
    <ds:schemaRef ds:uri="http://schemas.microsoft.com/office/infopath/2007/PartnerControls"/>
    <ds:schemaRef ds:uri="http://purl.org/dc/elements/1.1/"/>
    <ds:schemaRef ds:uri="http://schemas.microsoft.com/office/2006/metadata/properties"/>
    <ds:schemaRef ds:uri="5d5a6af0-6f67-4dac-94d1-42f07aaa2ec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DFCD9BC-A59E-4300-AFAE-3FAD82C4B1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99F24B-A33E-47EE-80A7-A18E9BCE6A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ec7a5e3-abd7-4984-a6d1-5db465b76113"/>
    <ds:schemaRef ds:uri="5d5a6af0-6f67-4dac-94d1-42f07aaa2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data</vt:lpstr>
      <vt:lpstr>Sheet2</vt:lpstr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 Faiz</dc:creator>
  <cp:lastModifiedBy>Jake Walklate</cp:lastModifiedBy>
  <dcterms:created xsi:type="dcterms:W3CDTF">2020-08-28T01:59:04Z</dcterms:created>
  <dcterms:modified xsi:type="dcterms:W3CDTF">2022-02-04T08:17:41Z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0x010100966DF171CE4B0C45B7235065BAA5458D</vt:lpwstr>
  </property>
  <property fmtid="{D5CDD505-2E9C-101B-9397-08002B2CF9AE}" pid="3" name="MSIP_Label_ba4f0713-8a76-46fc-9033-3e1b6c45971d_Enabled">
    <vt:lpwstr>true</vt:lpwstr>
  </property>
  <property fmtid="{D5CDD505-2E9C-101B-9397-08002B2CF9AE}" pid="4" name="MSIP_Label_ba4f0713-8a76-46fc-9033-3e1b6c45971d_SetDate">
    <vt:lpwstr>2021-09-09T01:36:16Z</vt:lpwstr>
  </property>
  <property fmtid="{D5CDD505-2E9C-101B-9397-08002B2CF9AE}" pid="5" name="MSIP_Label_ba4f0713-8a76-46fc-9033-3e1b6c45971d_Method">
    <vt:lpwstr>Privileged</vt:lpwstr>
  </property>
  <property fmtid="{D5CDD505-2E9C-101B-9397-08002B2CF9AE}" pid="6" name="MSIP_Label_ba4f0713-8a76-46fc-9033-3e1b6c45971d_Name">
    <vt:lpwstr>UTS-Public</vt:lpwstr>
  </property>
  <property fmtid="{D5CDD505-2E9C-101B-9397-08002B2CF9AE}" pid="7" name="MSIP_Label_ba4f0713-8a76-46fc-9033-3e1b6c45971d_SiteId">
    <vt:lpwstr>e8911c26-cf9f-4a9c-878e-527807be8791</vt:lpwstr>
  </property>
  <property fmtid="{D5CDD505-2E9C-101B-9397-08002B2CF9AE}" pid="8" name="MSIP_Label_ba4f0713-8a76-46fc-9033-3e1b6c45971d_ActionId">
    <vt:lpwstr>3107de68-b313-4c1b-aad8-7569ab21b490</vt:lpwstr>
  </property>
  <property fmtid="{D5CDD505-2E9C-101B-9397-08002B2CF9AE}" pid="9" name="MSIP_Label_ba4f0713-8a76-46fc-9033-3e1b6c45971d_ContentBits">
    <vt:lpwstr>0</vt:lpwstr>
  </property>
</Properties>
</file>