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wnloads\"/>
    </mc:Choice>
  </mc:AlternateContent>
  <xr:revisionPtr revIDLastSave="0" documentId="13_ncr:1_{F16AA1D5-6E17-437C-B27A-0AB8B5C34AD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OFERTA" sheetId="1" r:id="rId1"/>
    <sheet name="DEMANDA" sheetId="2" r:id="rId2"/>
    <sheet name="DEMANDA V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qpg29RmylNwy84gT3EgTdJBxtTQ0AYVeHAcJ/xQcNE="/>
    </ext>
  </extLst>
</workbook>
</file>

<file path=xl/calcChain.xml><?xml version="1.0" encoding="utf-8"?>
<calcChain xmlns="http://schemas.openxmlformats.org/spreadsheetml/2006/main">
  <c r="J20" i="2" l="1"/>
  <c r="I20" i="2"/>
  <c r="H20" i="2"/>
  <c r="G20" i="2"/>
  <c r="F20" i="2"/>
  <c r="E20" i="2"/>
  <c r="D20" i="2"/>
  <c r="C20" i="2"/>
  <c r="J14" i="2"/>
  <c r="I14" i="2"/>
  <c r="H14" i="2"/>
  <c r="G14" i="2"/>
  <c r="F14" i="2"/>
  <c r="E14" i="2"/>
  <c r="D14" i="2"/>
  <c r="C14" i="2"/>
  <c r="J10" i="2"/>
  <c r="I10" i="2"/>
  <c r="H10" i="2"/>
  <c r="G10" i="2"/>
  <c r="F10" i="2"/>
  <c r="E10" i="2"/>
  <c r="D10" i="2"/>
  <c r="C10" i="2"/>
  <c r="J4" i="2"/>
  <c r="I4" i="2"/>
  <c r="H4" i="2"/>
  <c r="G4" i="2"/>
  <c r="F4" i="2"/>
  <c r="E4" i="2"/>
  <c r="D4" i="2"/>
  <c r="C4" i="2"/>
  <c r="J2" i="2"/>
  <c r="I2" i="2"/>
  <c r="H2" i="2"/>
  <c r="G2" i="2"/>
  <c r="F2" i="2"/>
  <c r="E2" i="2"/>
  <c r="D2" i="2"/>
  <c r="C2" i="2"/>
  <c r="E12" i="1"/>
  <c r="D12" i="1"/>
  <c r="C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<sst xmlns="http://schemas.openxmlformats.org/spreadsheetml/2006/main" count="89" uniqueCount="66">
  <si>
    <t>Competencias</t>
  </si>
  <si>
    <t>Claudio</t>
  </si>
  <si>
    <t>Baitiare</t>
  </si>
  <si>
    <t>Alonso</t>
  </si>
  <si>
    <t>Equipo</t>
  </si>
  <si>
    <t>Conocimiento Económico</t>
  </si>
  <si>
    <t>Conocimiento Matemático</t>
  </si>
  <si>
    <t>Habilidades Computacionales</t>
  </si>
  <si>
    <t>Habilidades de Modelación</t>
  </si>
  <si>
    <t>Trabajo en Equipo</t>
  </si>
  <si>
    <t>Conocimiento de Programación</t>
  </si>
  <si>
    <t>Capacidad Organizativa</t>
  </si>
  <si>
    <t>Capacidad Analítica</t>
  </si>
  <si>
    <t>Habilidades Comunicativas</t>
  </si>
  <si>
    <t>Nivel</t>
  </si>
  <si>
    <t>CATEGORÍA/ AMBITO</t>
  </si>
  <si>
    <t>¿Cuánto dinero hay en el sistema?</t>
  </si>
  <si>
    <t>¿Existe algún equilibrio para esta proporción?</t>
  </si>
  <si>
    <t>¿Cuál es el tipo de evolución o patrón para este movimiento (interno del sistema bancario)?</t>
  </si>
  <si>
    <t>¿El dinero que sale del sistema es igual o mayor al que entra?</t>
  </si>
  <si>
    <t>¿Qué variables económicas tiene mayor correlación con la tasa de retiros?</t>
  </si>
  <si>
    <t>¿Se puede predecir o estimar el punto cero (lugar donde comience el colapso) (detonante) (desequilibrio)?</t>
  </si>
  <si>
    <t>¿Que herramientas tiene el Banco Central para corregir movimientos o patrones potencialmente peligrosos para el sistema?</t>
  </si>
  <si>
    <t>¿Cómo se modelaria la evolución del dinero dentro del banco?</t>
  </si>
  <si>
    <t>Ámbito Económico</t>
  </si>
  <si>
    <t>Comprensión Económica del Problema</t>
  </si>
  <si>
    <t>Ámbito Matemático</t>
  </si>
  <si>
    <t>Conocimiento Matemático General</t>
  </si>
  <si>
    <t>Ecuaciones Diferenciales (Navier-Stoke)</t>
  </si>
  <si>
    <t>Redes y Grafos</t>
  </si>
  <si>
    <t>Capacidad Analítica (Matemática)</t>
  </si>
  <si>
    <t>Otros (Regresión, Campos Vectoriales, etc)</t>
  </si>
  <si>
    <t>Ámbito Computacional</t>
  </si>
  <si>
    <t>Conocimiento de Librerias</t>
  </si>
  <si>
    <t>Data</t>
  </si>
  <si>
    <t>Ámbito de Modelamiento</t>
  </si>
  <si>
    <t>Estimar variables críticas para el modelo</t>
  </si>
  <si>
    <t>Evaluar la factibilidad del modelo</t>
  </si>
  <si>
    <t>Proponer posibles mejoras al modelo</t>
  </si>
  <si>
    <t>Capacidad Analítica (Modelo)</t>
  </si>
  <si>
    <t>Ámbito de Resultados</t>
  </si>
  <si>
    <t>Relevancia a la problematica general</t>
  </si>
  <si>
    <t>Identificar posibles evoluciones temporales en el flujo</t>
  </si>
  <si>
    <t>Comprender y Describir el comportamiento del flujo interno del sistema bancario</t>
  </si>
  <si>
    <t>Determinar posibles equilibrios en el sistema</t>
  </si>
  <si>
    <t>Examinar posibles medidas del Banco Central para modificar potenciales equilibrios.</t>
  </si>
  <si>
    <t>Estudiar posibles patrones en el flujo de salida</t>
  </si>
  <si>
    <t>¿Cuanto dinero hay en el sistema?</t>
  </si>
  <si>
    <t>¿Existe algun equilibrio para este nivel de dinero?</t>
  </si>
  <si>
    <t>¿Cual es el tipo de evolucion o patron de movimiento de este dinero?</t>
  </si>
  <si>
    <t>¿Que proporcion de dinero tiene cada banco?</t>
  </si>
  <si>
    <t>¿Existe algun equilibrio para esta proporcion?</t>
  </si>
  <si>
    <t>¿Cual es el tipo de evolucion o patron para este movimiento (interno del sistema bancario)?</t>
  </si>
  <si>
    <t>¿Que medidas del Banco Central modifican el equilibrio?</t>
  </si>
  <si>
    <t>¿Es particularmente diferente la proporcion de dinero que sale de cada banco?</t>
  </si>
  <si>
    <t>¿Que variables economicas tiene mayor correlacion con la tasa de retiros?</t>
  </si>
  <si>
    <t>¿Estas variables se condicen con los casos documentados?</t>
  </si>
  <si>
    <t>¿Se puede predecir o estimar el punto cero (lugar donde comience el colapso)(detonante)(desequilibrio)?</t>
  </si>
  <si>
    <t>¿Se pueden identificar las interacciones entre bancos?</t>
  </si>
  <si>
    <t>¿Es necesaria hacer la distincion entre sumideros (consumo e inversion)?</t>
  </si>
  <si>
    <t>¿Que papel juega el banco central en el modelo (es realmente una fuente)?</t>
  </si>
  <si>
    <t>¿Como se modelaria la evolucion del dinero dentro del banco?</t>
  </si>
  <si>
    <t>¿Cual es el grado de dimensionalidad ideal para el problema (de cuantas variables dependera el modelo)?</t>
  </si>
  <si>
    <t>¿Que variables podrian eliminarse (o simplificarse) por posible causalidad (o similitud) entre si?</t>
  </si>
  <si>
    <t>Estimar variables cr ́ıticas para el modelo</t>
  </si>
  <si>
    <t>Formular un modelo que se adecue a la situaci ́on economica a estudiar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</si>
</sst>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FCFF"/>
        <bgColor rgb="FFFCFC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B7B7B7"/>
        <bgColor rgb="FFB7B7B7"/>
      </patternFill>
    </fill>
    <fill>
      <patternFill patternType="solid">
        <fgColor rgb="FFED7D31"/>
        <bgColor rgb="FFED7D31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3" xfId="0" applyNumberFormat="1" applyFont="1" applyBorder="1"/>
    <xf numFmtId="0" fontId="1" fillId="0" borderId="14" xfId="0" applyFont="1" applyBorder="1"/>
    <xf numFmtId="164" fontId="1" fillId="0" borderId="15" xfId="0" applyNumberFormat="1" applyFont="1" applyBorder="1"/>
    <xf numFmtId="164" fontId="1" fillId="0" borderId="16" xfId="0" applyNumberFormat="1" applyFont="1" applyBorder="1"/>
    <xf numFmtId="164" fontId="1" fillId="0" borderId="17" xfId="0" applyNumberFormat="1" applyFont="1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12" xfId="0" applyFont="1" applyBorder="1"/>
    <xf numFmtId="0" fontId="3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3" borderId="12" xfId="0" applyFont="1" applyFill="1" applyBorder="1" applyAlignment="1">
      <alignment horizontal="left" wrapText="1"/>
    </xf>
    <xf numFmtId="1" fontId="5" fillId="4" borderId="12" xfId="0" applyNumberFormat="1" applyFont="1" applyFill="1" applyBorder="1" applyAlignment="1">
      <alignment horizontal="center"/>
    </xf>
    <xf numFmtId="1" fontId="5" fillId="5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1" fontId="3" fillId="4" borderId="12" xfId="0" applyNumberFormat="1" applyFont="1" applyFill="1" applyBorder="1" applyAlignment="1">
      <alignment horizontal="center"/>
    </xf>
    <xf numFmtId="1" fontId="3" fillId="5" borderId="1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12" xfId="0" applyFont="1" applyBorder="1" applyAlignment="1">
      <alignment horizontal="left" wrapText="1"/>
    </xf>
    <xf numFmtId="0" fontId="4" fillId="6" borderId="12" xfId="0" applyFont="1" applyFill="1" applyBorder="1" applyAlignment="1">
      <alignment horizontal="left" wrapText="1"/>
    </xf>
    <xf numFmtId="0" fontId="3" fillId="4" borderId="18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4" borderId="18" xfId="0" applyFont="1" applyFill="1" applyBorder="1" applyAlignment="1">
      <alignment horizontal="right"/>
    </xf>
    <xf numFmtId="0" fontId="2" fillId="7" borderId="18" xfId="0" applyFont="1" applyFill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9" xfId="0" applyFont="1" applyBorder="1" applyAlignment="1">
      <alignment horizontal="left"/>
    </xf>
    <xf numFmtId="0" fontId="2" fillId="4" borderId="19" xfId="0" applyFont="1" applyFill="1" applyBorder="1" applyAlignment="1">
      <alignment horizontal="right"/>
    </xf>
    <xf numFmtId="0" fontId="2" fillId="7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4" borderId="21" xfId="0" applyFont="1" applyFill="1" applyBorder="1" applyAlignment="1">
      <alignment horizontal="right"/>
    </xf>
    <xf numFmtId="0" fontId="2" fillId="7" borderId="0" xfId="0" applyFont="1" applyFill="1"/>
    <xf numFmtId="0" fontId="2" fillId="0" borderId="0" xfId="0" applyFont="1"/>
    <xf numFmtId="0" fontId="2" fillId="4" borderId="0" xfId="0" applyFont="1" applyFill="1"/>
    <xf numFmtId="0" fontId="2" fillId="0" borderId="22" xfId="0" applyFont="1" applyBorder="1"/>
    <xf numFmtId="0" fontId="2" fillId="0" borderId="21" xfId="0" applyFont="1" applyBorder="1" applyAlignment="1">
      <alignment horizontal="left"/>
    </xf>
    <xf numFmtId="0" fontId="2" fillId="4" borderId="21" xfId="0" applyFont="1" applyFill="1" applyBorder="1"/>
    <xf numFmtId="0" fontId="2" fillId="0" borderId="20" xfId="0" applyFont="1" applyBorder="1" applyAlignment="1">
      <alignment horizontal="left"/>
    </xf>
    <xf numFmtId="0" fontId="2" fillId="7" borderId="20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20" xfId="0" applyFont="1" applyFill="1" applyBorder="1"/>
    <xf numFmtId="0" fontId="2" fillId="7" borderId="18" xfId="0" applyFont="1" applyFill="1" applyBorder="1"/>
    <xf numFmtId="0" fontId="2" fillId="0" borderId="18" xfId="0" applyFont="1" applyBorder="1"/>
    <xf numFmtId="0" fontId="2" fillId="4" borderId="18" xfId="0" applyFont="1" applyFill="1" applyBorder="1"/>
    <xf numFmtId="0" fontId="2" fillId="0" borderId="11" xfId="0" applyFont="1" applyBorder="1"/>
    <xf numFmtId="0" fontId="2" fillId="4" borderId="19" xfId="0" applyFont="1" applyFill="1" applyBorder="1"/>
    <xf numFmtId="0" fontId="2" fillId="7" borderId="23" xfId="0" applyFont="1" applyFill="1" applyBorder="1"/>
    <xf numFmtId="0" fontId="2" fillId="0" borderId="23" xfId="0" applyFont="1" applyBorder="1"/>
    <xf numFmtId="0" fontId="2" fillId="4" borderId="23" xfId="0" applyFont="1" applyFill="1" applyBorder="1"/>
    <xf numFmtId="0" fontId="2" fillId="0" borderId="7" xfId="0" applyFont="1" applyBorder="1"/>
    <xf numFmtId="0" fontId="2" fillId="0" borderId="20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1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28.140625" customWidth="1"/>
    <col min="3" max="26" width="10.7109375" customWidth="1"/>
  </cols>
  <sheetData>
    <row r="1" spans="2:6" ht="14.25" customHeight="1" x14ac:dyDescent="0.25"/>
    <row r="2" spans="2:6" ht="14.25" customHeight="1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2:6" ht="14.25" customHeight="1" x14ac:dyDescent="0.25">
      <c r="B3" s="6" t="s">
        <v>5</v>
      </c>
      <c r="C3" s="7">
        <v>5</v>
      </c>
      <c r="D3" s="8">
        <v>4</v>
      </c>
      <c r="E3" s="9">
        <v>7</v>
      </c>
      <c r="F3" s="7">
        <f t="shared" ref="F3:F11" si="0">AVERAGE(C3:E3)</f>
        <v>5.333333333333333</v>
      </c>
    </row>
    <row r="4" spans="2:6" ht="14.25" customHeight="1" x14ac:dyDescent="0.25">
      <c r="B4" s="10" t="s">
        <v>6</v>
      </c>
      <c r="C4" s="11">
        <v>8</v>
      </c>
      <c r="D4" s="12">
        <v>7</v>
      </c>
      <c r="E4" s="13">
        <v>7</v>
      </c>
      <c r="F4" s="11">
        <f t="shared" si="0"/>
        <v>7.333333333333333</v>
      </c>
    </row>
    <row r="5" spans="2:6" ht="14.25" customHeight="1" x14ac:dyDescent="0.25">
      <c r="B5" s="10" t="s">
        <v>7</v>
      </c>
      <c r="C5" s="11">
        <v>9</v>
      </c>
      <c r="D5" s="12">
        <v>6</v>
      </c>
      <c r="E5" s="13">
        <v>5.5</v>
      </c>
      <c r="F5" s="11">
        <f t="shared" si="0"/>
        <v>6.833333333333333</v>
      </c>
    </row>
    <row r="6" spans="2:6" ht="14.25" customHeight="1" x14ac:dyDescent="0.25">
      <c r="B6" s="10" t="s">
        <v>8</v>
      </c>
      <c r="C6" s="11">
        <v>6.5</v>
      </c>
      <c r="D6" s="12">
        <v>6</v>
      </c>
      <c r="E6" s="13">
        <v>7</v>
      </c>
      <c r="F6" s="11">
        <f t="shared" si="0"/>
        <v>6.5</v>
      </c>
    </row>
    <row r="7" spans="2:6" ht="14.25" customHeight="1" x14ac:dyDescent="0.25">
      <c r="B7" s="10" t="s">
        <v>9</v>
      </c>
      <c r="C7" s="11">
        <v>4</v>
      </c>
      <c r="D7" s="12">
        <v>5</v>
      </c>
      <c r="E7" s="13">
        <v>6.5</v>
      </c>
      <c r="F7" s="11">
        <f t="shared" si="0"/>
        <v>5.166666666666667</v>
      </c>
    </row>
    <row r="8" spans="2:6" ht="14.25" customHeight="1" x14ac:dyDescent="0.25">
      <c r="B8" s="10" t="s">
        <v>10</v>
      </c>
      <c r="C8" s="11">
        <v>7</v>
      </c>
      <c r="D8" s="12">
        <v>6</v>
      </c>
      <c r="E8" s="13">
        <v>4.5</v>
      </c>
      <c r="F8" s="11">
        <f t="shared" si="0"/>
        <v>5.833333333333333</v>
      </c>
    </row>
    <row r="9" spans="2:6" ht="14.25" customHeight="1" x14ac:dyDescent="0.25">
      <c r="B9" s="10" t="s">
        <v>11</v>
      </c>
      <c r="C9" s="11">
        <v>4</v>
      </c>
      <c r="D9" s="12">
        <v>6</v>
      </c>
      <c r="E9" s="13">
        <v>5.5</v>
      </c>
      <c r="F9" s="11">
        <f t="shared" si="0"/>
        <v>5.166666666666667</v>
      </c>
    </row>
    <row r="10" spans="2:6" ht="14.25" customHeight="1" x14ac:dyDescent="0.25">
      <c r="B10" s="10" t="s">
        <v>12</v>
      </c>
      <c r="C10" s="11">
        <v>7</v>
      </c>
      <c r="D10" s="12">
        <v>7</v>
      </c>
      <c r="E10" s="13">
        <v>7</v>
      </c>
      <c r="F10" s="11">
        <f t="shared" si="0"/>
        <v>7</v>
      </c>
    </row>
    <row r="11" spans="2:6" ht="14.25" customHeight="1" x14ac:dyDescent="0.25">
      <c r="B11" s="14" t="s">
        <v>13</v>
      </c>
      <c r="C11" s="15">
        <v>3</v>
      </c>
      <c r="D11" s="16">
        <v>4</v>
      </c>
      <c r="E11" s="17">
        <v>6</v>
      </c>
      <c r="F11" s="11">
        <f t="shared" si="0"/>
        <v>4.333333333333333</v>
      </c>
    </row>
    <row r="12" spans="2:6" ht="14.25" customHeight="1" x14ac:dyDescent="0.25">
      <c r="C12" s="8">
        <f t="shared" ref="C12:E12" si="1">AVERAGE(C3:C11)</f>
        <v>5.9444444444444446</v>
      </c>
      <c r="D12" s="8">
        <f t="shared" si="1"/>
        <v>5.666666666666667</v>
      </c>
      <c r="E12" s="8">
        <f t="shared" si="1"/>
        <v>6.2222222222222223</v>
      </c>
      <c r="F12" s="18"/>
    </row>
    <row r="13" spans="2:6" ht="14.25" customHeight="1" x14ac:dyDescent="0.25"/>
    <row r="14" spans="2:6" ht="14.25" customHeight="1" x14ac:dyDescent="0.25"/>
    <row r="15" spans="2:6" ht="14.25" customHeight="1" x14ac:dyDescent="0.25"/>
    <row r="16" spans="2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C3:E11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F1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" sqref="K4"/>
    </sheetView>
  </sheetViews>
  <sheetFormatPr baseColWidth="10" defaultColWidth="14.42578125" defaultRowHeight="15" customHeight="1" outlineLevelRow="1" x14ac:dyDescent="0.25"/>
  <cols>
    <col min="1" max="1" width="11.28515625" customWidth="1"/>
    <col min="2" max="2" width="26" customWidth="1"/>
    <col min="3" max="10" width="22.7109375" customWidth="1"/>
  </cols>
  <sheetData>
    <row r="1" spans="1:10" ht="117" customHeight="1" x14ac:dyDescent="0.25">
      <c r="A1" s="19" t="s">
        <v>14</v>
      </c>
      <c r="B1" s="20" t="s">
        <v>15</v>
      </c>
      <c r="C1" s="21" t="s">
        <v>16</v>
      </c>
      <c r="D1" s="21" t="s">
        <v>17</v>
      </c>
      <c r="E1" s="21" t="s">
        <v>18</v>
      </c>
      <c r="F1" s="21" t="s">
        <v>19</v>
      </c>
      <c r="G1" s="21" t="s">
        <v>20</v>
      </c>
      <c r="H1" s="21" t="s">
        <v>21</v>
      </c>
      <c r="I1" s="21" t="s">
        <v>22</v>
      </c>
      <c r="J1" s="21" t="s">
        <v>23</v>
      </c>
    </row>
    <row r="2" spans="1:10" x14ac:dyDescent="0.25">
      <c r="A2" s="22">
        <v>1</v>
      </c>
      <c r="B2" s="23" t="s">
        <v>24</v>
      </c>
      <c r="C2" s="24">
        <f t="shared" ref="C2:J2" si="0">C3/1</f>
        <v>10</v>
      </c>
      <c r="D2" s="24">
        <f t="shared" si="0"/>
        <v>7</v>
      </c>
      <c r="E2" s="24">
        <f t="shared" si="0"/>
        <v>7</v>
      </c>
      <c r="F2" s="24">
        <f t="shared" si="0"/>
        <v>9</v>
      </c>
      <c r="G2" s="24">
        <f t="shared" si="0"/>
        <v>10</v>
      </c>
      <c r="H2" s="24">
        <f t="shared" si="0"/>
        <v>10</v>
      </c>
      <c r="I2" s="24">
        <f t="shared" si="0"/>
        <v>8</v>
      </c>
      <c r="J2" s="25">
        <f t="shared" si="0"/>
        <v>9</v>
      </c>
    </row>
    <row r="3" spans="1:10" ht="30" outlineLevel="1" x14ac:dyDescent="0.25">
      <c r="A3" s="26">
        <v>1.1000000000000001</v>
      </c>
      <c r="B3" s="27" t="s">
        <v>25</v>
      </c>
      <c r="C3" s="24">
        <v>10</v>
      </c>
      <c r="D3" s="24">
        <v>7</v>
      </c>
      <c r="E3" s="24">
        <v>7</v>
      </c>
      <c r="F3" s="28">
        <v>9</v>
      </c>
      <c r="G3" s="28">
        <v>10</v>
      </c>
      <c r="H3" s="28">
        <v>10</v>
      </c>
      <c r="I3" s="28">
        <v>8</v>
      </c>
      <c r="J3" s="29">
        <v>9</v>
      </c>
    </row>
    <row r="4" spans="1:10" x14ac:dyDescent="0.25">
      <c r="A4" s="30">
        <v>2</v>
      </c>
      <c r="B4" s="31" t="s">
        <v>26</v>
      </c>
      <c r="C4" s="24">
        <f t="shared" ref="C4:J4" si="1">SUM(C5:C7)/3</f>
        <v>3.3333333333333335</v>
      </c>
      <c r="D4" s="24">
        <f t="shared" si="1"/>
        <v>6.666666666666667</v>
      </c>
      <c r="E4" s="24">
        <f t="shared" si="1"/>
        <v>8</v>
      </c>
      <c r="F4" s="24">
        <f t="shared" si="1"/>
        <v>4.333333333333333</v>
      </c>
      <c r="G4" s="24">
        <f t="shared" si="1"/>
        <v>6.333333333333333</v>
      </c>
      <c r="H4" s="24">
        <f t="shared" si="1"/>
        <v>6</v>
      </c>
      <c r="I4" s="24">
        <f t="shared" si="1"/>
        <v>2.3333333333333335</v>
      </c>
      <c r="J4" s="25">
        <f t="shared" si="1"/>
        <v>5</v>
      </c>
    </row>
    <row r="5" spans="1:10" ht="30" outlineLevel="1" x14ac:dyDescent="0.25">
      <c r="A5" s="26">
        <v>2.1</v>
      </c>
      <c r="B5" s="27" t="s">
        <v>27</v>
      </c>
      <c r="C5" s="24">
        <v>2</v>
      </c>
      <c r="D5" s="24">
        <v>10</v>
      </c>
      <c r="E5" s="24">
        <v>9</v>
      </c>
      <c r="F5" s="24">
        <v>5</v>
      </c>
      <c r="G5" s="24">
        <v>7</v>
      </c>
      <c r="H5" s="24">
        <v>8</v>
      </c>
      <c r="I5" s="24">
        <v>4</v>
      </c>
      <c r="J5" s="25">
        <v>6</v>
      </c>
    </row>
    <row r="6" spans="1:10" ht="30" outlineLevel="1" x14ac:dyDescent="0.25">
      <c r="A6" s="26">
        <v>2.2000000000000002</v>
      </c>
      <c r="B6" s="27" t="s">
        <v>28</v>
      </c>
      <c r="C6" s="24">
        <v>8</v>
      </c>
      <c r="D6" s="24">
        <v>10</v>
      </c>
      <c r="E6" s="24">
        <v>10</v>
      </c>
      <c r="F6" s="24">
        <v>5</v>
      </c>
      <c r="G6" s="24">
        <v>10</v>
      </c>
      <c r="H6" s="24">
        <v>8</v>
      </c>
      <c r="I6" s="24">
        <v>1</v>
      </c>
      <c r="J6" s="25">
        <v>4</v>
      </c>
    </row>
    <row r="7" spans="1:10" outlineLevel="1" x14ac:dyDescent="0.25">
      <c r="A7" s="19">
        <v>2.2999999999999998</v>
      </c>
      <c r="B7" s="32" t="s">
        <v>29</v>
      </c>
      <c r="C7" s="24">
        <v>0</v>
      </c>
      <c r="D7" s="24">
        <v>0</v>
      </c>
      <c r="E7" s="24">
        <v>5</v>
      </c>
      <c r="F7" s="24">
        <v>3</v>
      </c>
      <c r="G7" s="24">
        <v>2</v>
      </c>
      <c r="H7" s="24">
        <v>2</v>
      </c>
      <c r="I7" s="24">
        <v>2</v>
      </c>
      <c r="J7" s="25">
        <v>5</v>
      </c>
    </row>
    <row r="8" spans="1:10" ht="30" outlineLevel="1" x14ac:dyDescent="0.25">
      <c r="A8" s="19">
        <v>2.4</v>
      </c>
      <c r="B8" s="27" t="s">
        <v>30</v>
      </c>
      <c r="C8" s="24">
        <v>6</v>
      </c>
      <c r="D8" s="24">
        <v>10</v>
      </c>
      <c r="E8" s="24">
        <v>9</v>
      </c>
      <c r="F8" s="24">
        <v>5</v>
      </c>
      <c r="G8" s="24">
        <v>9</v>
      </c>
      <c r="H8" s="24">
        <v>9</v>
      </c>
      <c r="I8" s="24">
        <v>3</v>
      </c>
      <c r="J8" s="25">
        <v>7</v>
      </c>
    </row>
    <row r="9" spans="1:10" ht="30" outlineLevel="1" x14ac:dyDescent="0.25">
      <c r="A9" s="26">
        <v>2.5</v>
      </c>
      <c r="B9" s="27" t="s">
        <v>31</v>
      </c>
      <c r="C9" s="24">
        <v>0</v>
      </c>
      <c r="D9" s="24">
        <v>10</v>
      </c>
      <c r="E9" s="24">
        <v>8</v>
      </c>
      <c r="F9" s="24">
        <v>6</v>
      </c>
      <c r="G9" s="24">
        <v>9</v>
      </c>
      <c r="H9" s="24">
        <v>7</v>
      </c>
      <c r="I9" s="24">
        <v>1</v>
      </c>
      <c r="J9" s="25">
        <v>4</v>
      </c>
    </row>
    <row r="10" spans="1:10" x14ac:dyDescent="0.25">
      <c r="A10" s="30">
        <v>3</v>
      </c>
      <c r="B10" s="31" t="s">
        <v>32</v>
      </c>
      <c r="C10" s="24">
        <f t="shared" ref="C10:J10" si="2">SUM(C11:C13)/3</f>
        <v>4</v>
      </c>
      <c r="D10" s="24">
        <f t="shared" si="2"/>
        <v>4.333333333333333</v>
      </c>
      <c r="E10" s="24">
        <f t="shared" si="2"/>
        <v>7.666666666666667</v>
      </c>
      <c r="F10" s="24">
        <f t="shared" si="2"/>
        <v>2.6666666666666665</v>
      </c>
      <c r="G10" s="24">
        <f t="shared" si="2"/>
        <v>2.3333333333333335</v>
      </c>
      <c r="H10" s="24">
        <f t="shared" si="2"/>
        <v>3.3333333333333335</v>
      </c>
      <c r="I10" s="24">
        <f t="shared" si="2"/>
        <v>3</v>
      </c>
      <c r="J10" s="25">
        <f t="shared" si="2"/>
        <v>6</v>
      </c>
    </row>
    <row r="11" spans="1:10" ht="30" outlineLevel="1" x14ac:dyDescent="0.25">
      <c r="A11" s="26">
        <v>3.1</v>
      </c>
      <c r="B11" s="27" t="s">
        <v>10</v>
      </c>
      <c r="C11" s="24">
        <v>2</v>
      </c>
      <c r="D11" s="24">
        <v>5</v>
      </c>
      <c r="E11" s="24">
        <v>9</v>
      </c>
      <c r="F11" s="24">
        <v>0</v>
      </c>
      <c r="G11" s="24">
        <v>2</v>
      </c>
      <c r="H11" s="24">
        <v>8</v>
      </c>
      <c r="I11" s="24">
        <v>2</v>
      </c>
      <c r="J11" s="25">
        <v>7</v>
      </c>
    </row>
    <row r="12" spans="1:10" outlineLevel="1" x14ac:dyDescent="0.25">
      <c r="A12" s="19">
        <v>3.2</v>
      </c>
      <c r="B12" s="32" t="s">
        <v>33</v>
      </c>
      <c r="C12" s="24">
        <v>0</v>
      </c>
      <c r="D12" s="24">
        <v>0</v>
      </c>
      <c r="E12" s="24">
        <v>7</v>
      </c>
      <c r="F12" s="24">
        <v>0</v>
      </c>
      <c r="G12" s="24">
        <v>0</v>
      </c>
      <c r="H12" s="24">
        <v>0</v>
      </c>
      <c r="I12" s="24">
        <v>0</v>
      </c>
      <c r="J12" s="25">
        <v>5</v>
      </c>
    </row>
    <row r="13" spans="1:10" outlineLevel="1" x14ac:dyDescent="0.25">
      <c r="A13" s="19">
        <v>3.3</v>
      </c>
      <c r="B13" s="32" t="s">
        <v>34</v>
      </c>
      <c r="C13" s="24">
        <v>10</v>
      </c>
      <c r="D13" s="24">
        <v>8</v>
      </c>
      <c r="E13" s="24">
        <v>7</v>
      </c>
      <c r="F13" s="24">
        <v>8</v>
      </c>
      <c r="G13" s="24">
        <v>5</v>
      </c>
      <c r="H13" s="24">
        <v>2</v>
      </c>
      <c r="I13" s="24">
        <v>7</v>
      </c>
      <c r="J13" s="25">
        <v>6</v>
      </c>
    </row>
    <row r="14" spans="1:10" x14ac:dyDescent="0.25">
      <c r="A14" s="30">
        <v>4</v>
      </c>
      <c r="B14" s="31" t="s">
        <v>35</v>
      </c>
      <c r="C14" s="24">
        <f t="shared" ref="C14:J14" si="3">SUM(C15:C19)/5</f>
        <v>4.5999999999999996</v>
      </c>
      <c r="D14" s="24">
        <f t="shared" si="3"/>
        <v>8.6</v>
      </c>
      <c r="E14" s="24">
        <f t="shared" si="3"/>
        <v>9.8000000000000007</v>
      </c>
      <c r="F14" s="24">
        <f t="shared" si="3"/>
        <v>2.6</v>
      </c>
      <c r="G14" s="24">
        <f t="shared" si="3"/>
        <v>8.6</v>
      </c>
      <c r="H14" s="24">
        <f t="shared" si="3"/>
        <v>9</v>
      </c>
      <c r="I14" s="24">
        <f t="shared" si="3"/>
        <v>5.8</v>
      </c>
      <c r="J14" s="25">
        <f t="shared" si="3"/>
        <v>6.8</v>
      </c>
    </row>
    <row r="15" spans="1:10" outlineLevel="1" x14ac:dyDescent="0.25">
      <c r="A15" s="19">
        <v>4.0999999999999996</v>
      </c>
      <c r="B15" s="32" t="s">
        <v>8</v>
      </c>
      <c r="C15" s="24">
        <v>0</v>
      </c>
      <c r="D15" s="24">
        <v>8</v>
      </c>
      <c r="E15" s="24">
        <v>10</v>
      </c>
      <c r="F15" s="24">
        <v>2</v>
      </c>
      <c r="G15" s="24">
        <v>10</v>
      </c>
      <c r="H15" s="24">
        <v>10</v>
      </c>
      <c r="I15" s="24">
        <v>5</v>
      </c>
      <c r="J15" s="25">
        <v>8</v>
      </c>
    </row>
    <row r="16" spans="1:10" ht="30" outlineLevel="1" x14ac:dyDescent="0.25">
      <c r="A16" s="33">
        <v>4.2</v>
      </c>
      <c r="B16" s="34" t="s">
        <v>36</v>
      </c>
      <c r="C16" s="24">
        <v>8</v>
      </c>
      <c r="D16" s="24">
        <v>10</v>
      </c>
      <c r="E16" s="24">
        <v>9</v>
      </c>
      <c r="F16" s="24">
        <v>0</v>
      </c>
      <c r="G16" s="24">
        <v>10</v>
      </c>
      <c r="H16" s="24">
        <v>8</v>
      </c>
      <c r="I16" s="24">
        <v>9</v>
      </c>
      <c r="J16" s="25">
        <v>7</v>
      </c>
    </row>
    <row r="17" spans="1:10" ht="30" outlineLevel="1" x14ac:dyDescent="0.25">
      <c r="A17" s="33">
        <v>4.3</v>
      </c>
      <c r="B17" s="34" t="s">
        <v>37</v>
      </c>
      <c r="C17" s="24">
        <v>8</v>
      </c>
      <c r="D17" s="24">
        <v>8</v>
      </c>
      <c r="E17" s="24">
        <v>10</v>
      </c>
      <c r="F17" s="24">
        <v>1</v>
      </c>
      <c r="G17" s="24">
        <v>10</v>
      </c>
      <c r="H17" s="24">
        <v>7</v>
      </c>
      <c r="I17" s="24">
        <v>5</v>
      </c>
      <c r="J17" s="25">
        <v>7</v>
      </c>
    </row>
    <row r="18" spans="1:10" ht="30" outlineLevel="1" x14ac:dyDescent="0.25">
      <c r="A18" s="19">
        <v>4.4000000000000004</v>
      </c>
      <c r="B18" s="34" t="s">
        <v>38</v>
      </c>
      <c r="C18" s="24">
        <v>0</v>
      </c>
      <c r="D18" s="24">
        <v>8</v>
      </c>
      <c r="E18" s="24">
        <v>10</v>
      </c>
      <c r="F18" s="24">
        <v>5</v>
      </c>
      <c r="G18" s="24">
        <v>6</v>
      </c>
      <c r="H18" s="24">
        <v>10</v>
      </c>
      <c r="I18" s="24">
        <v>3</v>
      </c>
      <c r="J18" s="25">
        <v>6</v>
      </c>
    </row>
    <row r="19" spans="1:10" ht="30" outlineLevel="1" x14ac:dyDescent="0.25">
      <c r="A19" s="33">
        <v>4.5</v>
      </c>
      <c r="B19" s="27" t="s">
        <v>39</v>
      </c>
      <c r="C19" s="24">
        <v>7</v>
      </c>
      <c r="D19" s="24">
        <v>9</v>
      </c>
      <c r="E19" s="24">
        <v>10</v>
      </c>
      <c r="F19" s="24">
        <v>5</v>
      </c>
      <c r="G19" s="24">
        <v>7</v>
      </c>
      <c r="H19" s="24">
        <v>10</v>
      </c>
      <c r="I19" s="24">
        <v>7</v>
      </c>
      <c r="J19" s="25">
        <v>6</v>
      </c>
    </row>
    <row r="20" spans="1:10" x14ac:dyDescent="0.25">
      <c r="A20" s="22">
        <v>5</v>
      </c>
      <c r="B20" s="35" t="s">
        <v>40</v>
      </c>
      <c r="C20" s="24">
        <f t="shared" ref="C20:J20" si="4">SUM(C21:C26)/6</f>
        <v>5.5</v>
      </c>
      <c r="D20" s="24">
        <f t="shared" si="4"/>
        <v>8.1666666666666661</v>
      </c>
      <c r="E20" s="24">
        <f t="shared" si="4"/>
        <v>9.1666666666666661</v>
      </c>
      <c r="F20" s="24">
        <f t="shared" si="4"/>
        <v>5.333333333333333</v>
      </c>
      <c r="G20" s="24">
        <f t="shared" si="4"/>
        <v>6.833333333333333</v>
      </c>
      <c r="H20" s="24">
        <f t="shared" si="4"/>
        <v>8.5</v>
      </c>
      <c r="I20" s="24">
        <f t="shared" si="4"/>
        <v>8.8333333333333339</v>
      </c>
      <c r="J20" s="25">
        <f t="shared" si="4"/>
        <v>4.833333333333333</v>
      </c>
    </row>
    <row r="21" spans="1:10" ht="30" outlineLevel="1" x14ac:dyDescent="0.25">
      <c r="A21" s="26">
        <v>5.0999999999999996</v>
      </c>
      <c r="B21" s="27" t="s">
        <v>41</v>
      </c>
      <c r="C21" s="24">
        <v>8</v>
      </c>
      <c r="D21" s="24">
        <v>10</v>
      </c>
      <c r="E21" s="24">
        <v>10</v>
      </c>
      <c r="F21" s="24">
        <v>3</v>
      </c>
      <c r="G21" s="24">
        <v>10</v>
      </c>
      <c r="H21" s="24">
        <v>10</v>
      </c>
      <c r="I21" s="24">
        <v>8</v>
      </c>
      <c r="J21" s="25">
        <v>4</v>
      </c>
    </row>
    <row r="22" spans="1:10" ht="45" outlineLevel="1" x14ac:dyDescent="0.25">
      <c r="A22" s="33">
        <v>5.2</v>
      </c>
      <c r="B22" s="34" t="s">
        <v>42</v>
      </c>
      <c r="C22" s="24">
        <v>10</v>
      </c>
      <c r="D22" s="24">
        <v>1</v>
      </c>
      <c r="E22" s="24">
        <v>10</v>
      </c>
      <c r="F22" s="24">
        <v>7</v>
      </c>
      <c r="G22" s="24">
        <v>6</v>
      </c>
      <c r="H22" s="24">
        <v>7</v>
      </c>
      <c r="I22" s="24">
        <v>8</v>
      </c>
      <c r="J22" s="25">
        <v>6</v>
      </c>
    </row>
    <row r="23" spans="1:10" ht="60" outlineLevel="1" x14ac:dyDescent="0.25">
      <c r="A23" s="33">
        <v>5.3</v>
      </c>
      <c r="B23" s="34" t="s">
        <v>43</v>
      </c>
      <c r="C23" s="24">
        <v>8</v>
      </c>
      <c r="D23" s="24">
        <v>10</v>
      </c>
      <c r="E23" s="24">
        <v>10</v>
      </c>
      <c r="F23" s="24">
        <v>7</v>
      </c>
      <c r="G23" s="24">
        <v>8</v>
      </c>
      <c r="H23" s="24">
        <v>10</v>
      </c>
      <c r="I23" s="24">
        <v>9</v>
      </c>
      <c r="J23" s="25">
        <v>10</v>
      </c>
    </row>
    <row r="24" spans="1:10" ht="30" outlineLevel="1" x14ac:dyDescent="0.25">
      <c r="A24" s="33">
        <v>5.4</v>
      </c>
      <c r="B24" s="34" t="s">
        <v>44</v>
      </c>
      <c r="C24" s="24">
        <v>3</v>
      </c>
      <c r="D24" s="24">
        <v>10</v>
      </c>
      <c r="E24" s="24">
        <v>8</v>
      </c>
      <c r="F24" s="24">
        <v>1</v>
      </c>
      <c r="G24" s="24">
        <v>5</v>
      </c>
      <c r="H24" s="24">
        <v>8</v>
      </c>
      <c r="I24" s="24">
        <v>8</v>
      </c>
      <c r="J24" s="25">
        <v>3</v>
      </c>
    </row>
    <row r="25" spans="1:10" ht="60" outlineLevel="1" x14ac:dyDescent="0.25">
      <c r="A25" s="33">
        <v>5.5</v>
      </c>
      <c r="B25" s="34" t="s">
        <v>45</v>
      </c>
      <c r="C25" s="24">
        <v>2</v>
      </c>
      <c r="D25" s="24">
        <v>10</v>
      </c>
      <c r="E25" s="24">
        <v>7</v>
      </c>
      <c r="F25" s="24">
        <v>4</v>
      </c>
      <c r="G25" s="24">
        <v>4</v>
      </c>
      <c r="H25" s="24">
        <v>10</v>
      </c>
      <c r="I25" s="24">
        <v>10</v>
      </c>
      <c r="J25" s="25">
        <v>1</v>
      </c>
    </row>
    <row r="26" spans="1:10" ht="30" outlineLevel="1" x14ac:dyDescent="0.25">
      <c r="A26" s="33">
        <v>5.6</v>
      </c>
      <c r="B26" s="34" t="s">
        <v>46</v>
      </c>
      <c r="C26" s="24">
        <v>2</v>
      </c>
      <c r="D26" s="24">
        <v>8</v>
      </c>
      <c r="E26" s="24">
        <v>10</v>
      </c>
      <c r="F26" s="24">
        <v>10</v>
      </c>
      <c r="G26" s="24">
        <v>8</v>
      </c>
      <c r="H26" s="24">
        <v>6</v>
      </c>
      <c r="I26" s="24">
        <v>10</v>
      </c>
      <c r="J26" s="25">
        <v>5</v>
      </c>
    </row>
  </sheetData>
  <conditionalFormatting sqref="C2:J26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ignoredErrors>
    <ignoredError sqref="C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U23"/>
  <sheetViews>
    <sheetView workbookViewId="0"/>
  </sheetViews>
  <sheetFormatPr baseColWidth="10" defaultColWidth="14.42578125" defaultRowHeight="15" customHeight="1" x14ac:dyDescent="0.25"/>
  <cols>
    <col min="2" max="2" width="26" customWidth="1"/>
    <col min="10" max="10" width="17.28515625" customWidth="1"/>
  </cols>
  <sheetData>
    <row r="2" spans="2:21" ht="139.5" customHeight="1" x14ac:dyDescent="0.25">
      <c r="B2" s="20"/>
      <c r="C2" s="36" t="s">
        <v>47</v>
      </c>
      <c r="D2" s="37" t="s">
        <v>48</v>
      </c>
      <c r="E2" s="38" t="s">
        <v>49</v>
      </c>
      <c r="F2" s="38" t="s">
        <v>50</v>
      </c>
      <c r="G2" s="36" t="s">
        <v>51</v>
      </c>
      <c r="H2" s="36" t="s">
        <v>52</v>
      </c>
      <c r="I2" s="38" t="s">
        <v>53</v>
      </c>
      <c r="J2" s="36" t="s">
        <v>22</v>
      </c>
      <c r="K2" s="36" t="s">
        <v>19</v>
      </c>
      <c r="L2" s="38" t="s">
        <v>54</v>
      </c>
      <c r="M2" s="36" t="s">
        <v>55</v>
      </c>
      <c r="N2" s="38" t="s">
        <v>56</v>
      </c>
      <c r="O2" s="36" t="s">
        <v>57</v>
      </c>
      <c r="P2" s="38" t="s">
        <v>58</v>
      </c>
      <c r="Q2" s="38" t="s">
        <v>59</v>
      </c>
      <c r="R2" s="38" t="s">
        <v>60</v>
      </c>
      <c r="S2" s="36" t="s">
        <v>61</v>
      </c>
      <c r="T2" s="38" t="s">
        <v>62</v>
      </c>
      <c r="U2" s="39" t="s">
        <v>63</v>
      </c>
    </row>
    <row r="3" spans="2:21" ht="30" x14ac:dyDescent="0.25">
      <c r="B3" s="40" t="s">
        <v>25</v>
      </c>
      <c r="C3" s="41">
        <v>10</v>
      </c>
      <c r="D3" s="42">
        <v>8</v>
      </c>
      <c r="E3" s="43">
        <v>8</v>
      </c>
      <c r="F3" s="43">
        <v>9</v>
      </c>
      <c r="G3" s="41">
        <v>7</v>
      </c>
      <c r="H3" s="41">
        <v>7</v>
      </c>
      <c r="I3" s="43">
        <v>8</v>
      </c>
      <c r="J3" s="44">
        <v>8</v>
      </c>
      <c r="K3" s="44">
        <v>9</v>
      </c>
      <c r="L3" s="45">
        <v>10</v>
      </c>
      <c r="M3" s="44">
        <v>10</v>
      </c>
      <c r="N3" s="45">
        <v>6</v>
      </c>
      <c r="O3" s="44">
        <v>10</v>
      </c>
      <c r="P3" s="45">
        <v>6</v>
      </c>
      <c r="Q3" s="45">
        <v>8</v>
      </c>
      <c r="R3" s="45">
        <v>8</v>
      </c>
      <c r="S3" s="44">
        <v>9</v>
      </c>
      <c r="T3" s="45">
        <v>10</v>
      </c>
      <c r="U3" s="46">
        <v>10</v>
      </c>
    </row>
    <row r="4" spans="2:21" x14ac:dyDescent="0.25">
      <c r="B4" s="47" t="s">
        <v>6</v>
      </c>
      <c r="C4" s="48"/>
      <c r="D4" s="49"/>
      <c r="E4" s="50"/>
      <c r="F4" s="50"/>
      <c r="G4" s="51"/>
      <c r="H4" s="51"/>
      <c r="I4" s="50"/>
      <c r="J4" s="52"/>
      <c r="K4" s="52"/>
      <c r="L4" s="53"/>
      <c r="M4" s="52"/>
      <c r="N4" s="53"/>
      <c r="O4" s="52"/>
      <c r="P4" s="53"/>
      <c r="Q4" s="53"/>
      <c r="R4" s="53"/>
      <c r="S4" s="52"/>
      <c r="T4" s="53"/>
      <c r="U4" s="54"/>
    </row>
    <row r="5" spans="2:21" ht="30" x14ac:dyDescent="0.25">
      <c r="B5" s="55" t="s">
        <v>28</v>
      </c>
      <c r="C5" s="56">
        <v>8</v>
      </c>
      <c r="D5" s="57"/>
      <c r="E5" s="58"/>
      <c r="F5" s="58"/>
      <c r="G5" s="59"/>
      <c r="H5" s="59"/>
      <c r="I5" s="58"/>
      <c r="J5" s="59"/>
      <c r="K5" s="59"/>
      <c r="L5" s="58"/>
      <c r="M5" s="59"/>
      <c r="N5" s="58"/>
      <c r="O5" s="59"/>
      <c r="P5" s="58"/>
      <c r="Q5" s="58"/>
      <c r="R5" s="58"/>
      <c r="S5" s="59"/>
      <c r="T5" s="58"/>
      <c r="U5" s="60"/>
    </row>
    <row r="6" spans="2:21" x14ac:dyDescent="0.25">
      <c r="B6" s="61" t="s">
        <v>29</v>
      </c>
      <c r="C6" s="62"/>
      <c r="D6" s="57"/>
      <c r="E6" s="58"/>
      <c r="F6" s="58"/>
      <c r="G6" s="59"/>
      <c r="H6" s="59"/>
      <c r="I6" s="58"/>
      <c r="J6" s="59"/>
      <c r="K6" s="59"/>
      <c r="L6" s="58"/>
      <c r="M6" s="59"/>
      <c r="N6" s="58"/>
      <c r="O6" s="59"/>
      <c r="P6" s="58"/>
      <c r="Q6" s="58"/>
      <c r="R6" s="58"/>
      <c r="S6" s="59"/>
      <c r="T6" s="58"/>
      <c r="U6" s="60"/>
    </row>
    <row r="7" spans="2:21" ht="30" x14ac:dyDescent="0.25">
      <c r="B7" s="55" t="s">
        <v>31</v>
      </c>
      <c r="C7" s="62"/>
      <c r="D7" s="57"/>
      <c r="E7" s="58"/>
      <c r="F7" s="58"/>
      <c r="G7" s="59"/>
      <c r="H7" s="59"/>
      <c r="I7" s="58"/>
      <c r="J7" s="59"/>
      <c r="K7" s="59"/>
      <c r="L7" s="58"/>
      <c r="M7" s="59"/>
      <c r="N7" s="58"/>
      <c r="O7" s="59"/>
      <c r="P7" s="58"/>
      <c r="Q7" s="58"/>
      <c r="R7" s="58"/>
      <c r="S7" s="59"/>
      <c r="T7" s="58"/>
      <c r="U7" s="60"/>
    </row>
    <row r="8" spans="2:21" x14ac:dyDescent="0.25">
      <c r="B8" s="63" t="s">
        <v>7</v>
      </c>
      <c r="C8" s="52"/>
      <c r="D8" s="64"/>
      <c r="E8" s="53"/>
      <c r="F8" s="53"/>
      <c r="G8" s="52"/>
      <c r="H8" s="52"/>
      <c r="I8" s="53"/>
      <c r="J8" s="52"/>
      <c r="K8" s="52"/>
      <c r="L8" s="53"/>
      <c r="M8" s="52"/>
      <c r="N8" s="53"/>
      <c r="O8" s="52"/>
      <c r="P8" s="53"/>
      <c r="Q8" s="53"/>
      <c r="R8" s="53"/>
      <c r="S8" s="52"/>
      <c r="T8" s="53"/>
      <c r="U8" s="65"/>
    </row>
    <row r="9" spans="2:21" ht="30" x14ac:dyDescent="0.25">
      <c r="B9" s="55" t="s">
        <v>10</v>
      </c>
      <c r="C9" s="62"/>
      <c r="D9" s="57"/>
      <c r="E9" s="58"/>
      <c r="F9" s="58"/>
      <c r="G9" s="59"/>
      <c r="H9" s="59"/>
      <c r="I9" s="58"/>
      <c r="J9" s="59"/>
      <c r="K9" s="59"/>
      <c r="L9" s="58"/>
      <c r="M9" s="59"/>
      <c r="N9" s="58"/>
      <c r="O9" s="59"/>
      <c r="P9" s="58"/>
      <c r="Q9" s="58"/>
      <c r="R9" s="58"/>
      <c r="S9" s="59"/>
      <c r="T9" s="58"/>
      <c r="U9" s="60"/>
    </row>
    <row r="10" spans="2:21" x14ac:dyDescent="0.25">
      <c r="B10" s="61" t="s">
        <v>33</v>
      </c>
      <c r="C10" s="62"/>
      <c r="D10" s="57"/>
      <c r="E10" s="58"/>
      <c r="F10" s="58"/>
      <c r="G10" s="59"/>
      <c r="H10" s="59"/>
      <c r="I10" s="58"/>
      <c r="J10" s="59"/>
      <c r="K10" s="59"/>
      <c r="L10" s="58"/>
      <c r="M10" s="59"/>
      <c r="N10" s="58"/>
      <c r="O10" s="59"/>
      <c r="P10" s="58"/>
      <c r="Q10" s="58"/>
      <c r="R10" s="58"/>
      <c r="S10" s="59"/>
      <c r="T10" s="58"/>
      <c r="U10" s="60"/>
    </row>
    <row r="11" spans="2:21" x14ac:dyDescent="0.25">
      <c r="B11" s="63" t="s">
        <v>8</v>
      </c>
      <c r="C11" s="66"/>
      <c r="D11" s="67"/>
      <c r="E11" s="68"/>
      <c r="F11" s="68"/>
      <c r="G11" s="69"/>
      <c r="H11" s="69"/>
      <c r="I11" s="68"/>
      <c r="J11" s="69"/>
      <c r="K11" s="69"/>
      <c r="L11" s="68"/>
      <c r="M11" s="69"/>
      <c r="N11" s="68"/>
      <c r="O11" s="69"/>
      <c r="P11" s="68"/>
      <c r="Q11" s="68"/>
      <c r="R11" s="68"/>
      <c r="S11" s="69"/>
      <c r="T11" s="68"/>
      <c r="U11" s="70"/>
    </row>
    <row r="12" spans="2:21" x14ac:dyDescent="0.25">
      <c r="B12" s="47" t="s">
        <v>12</v>
      </c>
      <c r="C12" s="71"/>
      <c r="D12" s="72"/>
      <c r="E12" s="73"/>
      <c r="F12" s="73"/>
      <c r="G12" s="74"/>
      <c r="H12" s="74"/>
      <c r="I12" s="73"/>
      <c r="J12" s="74"/>
      <c r="K12" s="74"/>
      <c r="L12" s="73"/>
      <c r="M12" s="74"/>
      <c r="N12" s="73"/>
      <c r="O12" s="74"/>
      <c r="P12" s="73"/>
      <c r="Q12" s="73"/>
      <c r="R12" s="73"/>
      <c r="S12" s="74"/>
      <c r="T12" s="73"/>
      <c r="U12" s="75"/>
    </row>
    <row r="13" spans="2:21" x14ac:dyDescent="0.25">
      <c r="B13" s="47" t="s">
        <v>34</v>
      </c>
      <c r="C13" s="71"/>
      <c r="D13" s="72"/>
      <c r="E13" s="73"/>
      <c r="F13" s="73"/>
      <c r="G13" s="74"/>
      <c r="H13" s="74"/>
      <c r="I13" s="73"/>
      <c r="J13" s="74"/>
      <c r="K13" s="74"/>
      <c r="L13" s="73"/>
      <c r="M13" s="74"/>
      <c r="N13" s="73"/>
      <c r="O13" s="74"/>
      <c r="P13" s="73"/>
      <c r="Q13" s="73"/>
      <c r="R13" s="73"/>
      <c r="S13" s="74"/>
      <c r="T13" s="73"/>
      <c r="U13" s="75"/>
    </row>
    <row r="14" spans="2:21" ht="30" x14ac:dyDescent="0.25">
      <c r="B14" s="76" t="s">
        <v>41</v>
      </c>
      <c r="C14" s="66"/>
      <c r="D14" s="67"/>
      <c r="E14" s="68"/>
      <c r="F14" s="68"/>
      <c r="G14" s="69"/>
      <c r="H14" s="69"/>
      <c r="I14" s="68"/>
      <c r="J14" s="69"/>
      <c r="K14" s="69"/>
      <c r="L14" s="68"/>
      <c r="M14" s="69"/>
      <c r="N14" s="68"/>
      <c r="O14" s="69"/>
      <c r="P14" s="68"/>
      <c r="Q14" s="68"/>
      <c r="R14" s="68"/>
      <c r="S14" s="69"/>
      <c r="T14" s="68"/>
      <c r="U14" s="70"/>
    </row>
    <row r="15" spans="2:21" ht="45" x14ac:dyDescent="0.25">
      <c r="B15" s="77" t="s">
        <v>42</v>
      </c>
      <c r="C15" s="62"/>
      <c r="D15" s="57"/>
      <c r="E15" s="58"/>
      <c r="F15" s="58"/>
      <c r="G15" s="59"/>
      <c r="H15" s="59"/>
      <c r="I15" s="58"/>
      <c r="J15" s="59"/>
      <c r="K15" s="59"/>
      <c r="L15" s="58"/>
      <c r="M15" s="59"/>
      <c r="N15" s="58"/>
      <c r="O15" s="59"/>
      <c r="P15" s="58"/>
      <c r="Q15" s="58"/>
      <c r="R15" s="58"/>
      <c r="S15" s="59"/>
      <c r="T15" s="58"/>
      <c r="U15" s="60"/>
    </row>
    <row r="16" spans="2:21" ht="60" x14ac:dyDescent="0.25">
      <c r="B16" s="77" t="s">
        <v>43</v>
      </c>
      <c r="C16" s="62"/>
      <c r="D16" s="57"/>
      <c r="E16" s="58"/>
      <c r="F16" s="58"/>
      <c r="G16" s="59"/>
      <c r="H16" s="59"/>
      <c r="I16" s="58"/>
      <c r="J16" s="59"/>
      <c r="K16" s="59"/>
      <c r="L16" s="58"/>
      <c r="M16" s="59"/>
      <c r="N16" s="58"/>
      <c r="O16" s="59"/>
      <c r="P16" s="58"/>
      <c r="Q16" s="58"/>
      <c r="R16" s="58"/>
      <c r="S16" s="59"/>
      <c r="T16" s="58"/>
      <c r="U16" s="60"/>
    </row>
    <row r="17" spans="2:21" ht="30" x14ac:dyDescent="0.25">
      <c r="B17" s="77" t="s">
        <v>44</v>
      </c>
      <c r="C17" s="62"/>
      <c r="D17" s="57"/>
      <c r="E17" s="58"/>
      <c r="F17" s="58"/>
      <c r="G17" s="59"/>
      <c r="H17" s="59"/>
      <c r="I17" s="58"/>
      <c r="J17" s="59"/>
      <c r="K17" s="59"/>
      <c r="L17" s="58"/>
      <c r="M17" s="59"/>
      <c r="N17" s="58"/>
      <c r="O17" s="59"/>
      <c r="P17" s="58"/>
      <c r="Q17" s="58"/>
      <c r="R17" s="58"/>
      <c r="S17" s="59"/>
      <c r="T17" s="58"/>
      <c r="U17" s="60"/>
    </row>
    <row r="18" spans="2:21" ht="60" x14ac:dyDescent="0.25">
      <c r="B18" s="77" t="s">
        <v>45</v>
      </c>
      <c r="C18" s="62"/>
      <c r="D18" s="57"/>
      <c r="E18" s="58"/>
      <c r="F18" s="58"/>
      <c r="G18" s="59"/>
      <c r="H18" s="59"/>
      <c r="I18" s="58"/>
      <c r="J18" s="59"/>
      <c r="K18" s="59"/>
      <c r="L18" s="58"/>
      <c r="M18" s="59"/>
      <c r="N18" s="58"/>
      <c r="O18" s="59"/>
      <c r="P18" s="58"/>
      <c r="Q18" s="58"/>
      <c r="R18" s="58"/>
      <c r="S18" s="59"/>
      <c r="T18" s="58"/>
      <c r="U18" s="60"/>
    </row>
    <row r="19" spans="2:21" ht="30" x14ac:dyDescent="0.25">
      <c r="B19" s="77" t="s">
        <v>46</v>
      </c>
      <c r="C19" s="62"/>
      <c r="D19" s="57"/>
      <c r="E19" s="58"/>
      <c r="F19" s="58"/>
      <c r="G19" s="59"/>
      <c r="H19" s="59"/>
      <c r="I19" s="58"/>
      <c r="J19" s="59"/>
      <c r="K19" s="59"/>
      <c r="L19" s="58"/>
      <c r="M19" s="59"/>
      <c r="N19" s="58"/>
      <c r="O19" s="59"/>
      <c r="P19" s="58"/>
      <c r="Q19" s="58"/>
      <c r="R19" s="58"/>
      <c r="S19" s="59"/>
      <c r="T19" s="58"/>
      <c r="U19" s="60"/>
    </row>
    <row r="20" spans="2:21" ht="30" x14ac:dyDescent="0.25">
      <c r="B20" s="77" t="s">
        <v>64</v>
      </c>
      <c r="C20" s="62"/>
      <c r="D20" s="57"/>
      <c r="E20" s="58"/>
      <c r="F20" s="58"/>
      <c r="G20" s="59"/>
      <c r="H20" s="59"/>
      <c r="I20" s="58"/>
      <c r="J20" s="59"/>
      <c r="K20" s="59"/>
      <c r="L20" s="58"/>
      <c r="M20" s="59"/>
      <c r="N20" s="58"/>
      <c r="O20" s="59"/>
      <c r="P20" s="58"/>
      <c r="Q20" s="58"/>
      <c r="R20" s="58"/>
      <c r="S20" s="59"/>
      <c r="T20" s="58"/>
      <c r="U20" s="60"/>
    </row>
    <row r="21" spans="2:21" ht="45" x14ac:dyDescent="0.25">
      <c r="B21" s="77" t="s">
        <v>65</v>
      </c>
      <c r="C21" s="62"/>
      <c r="D21" s="57"/>
      <c r="E21" s="58"/>
      <c r="F21" s="58"/>
      <c r="G21" s="59"/>
      <c r="H21" s="59"/>
      <c r="I21" s="58"/>
      <c r="J21" s="59"/>
      <c r="K21" s="59"/>
      <c r="L21" s="58"/>
      <c r="M21" s="59"/>
      <c r="N21" s="58"/>
      <c r="O21" s="59"/>
      <c r="P21" s="58"/>
      <c r="Q21" s="58"/>
      <c r="R21" s="58"/>
      <c r="S21" s="59"/>
      <c r="T21" s="58"/>
      <c r="U21" s="60"/>
    </row>
    <row r="22" spans="2:21" ht="30" x14ac:dyDescent="0.25">
      <c r="B22" s="77" t="s">
        <v>37</v>
      </c>
      <c r="C22" s="62"/>
      <c r="D22" s="57"/>
      <c r="E22" s="58"/>
      <c r="F22" s="58"/>
      <c r="G22" s="59"/>
      <c r="H22" s="59"/>
      <c r="I22" s="58"/>
      <c r="J22" s="59"/>
      <c r="K22" s="59"/>
      <c r="L22" s="58"/>
      <c r="M22" s="59"/>
      <c r="N22" s="58"/>
      <c r="O22" s="59"/>
      <c r="P22" s="58"/>
      <c r="Q22" s="58"/>
      <c r="R22" s="58"/>
      <c r="S22" s="59"/>
      <c r="T22" s="58"/>
      <c r="U22" s="60"/>
    </row>
    <row r="23" spans="2:21" ht="30" x14ac:dyDescent="0.25">
      <c r="B23" s="78" t="s">
        <v>38</v>
      </c>
      <c r="C23" s="71"/>
      <c r="D23" s="72"/>
      <c r="E23" s="73"/>
      <c r="F23" s="73"/>
      <c r="G23" s="74"/>
      <c r="H23" s="74"/>
      <c r="I23" s="73"/>
      <c r="J23" s="74"/>
      <c r="K23" s="74"/>
      <c r="L23" s="73"/>
      <c r="M23" s="74"/>
      <c r="N23" s="73"/>
      <c r="O23" s="74"/>
      <c r="P23" s="73"/>
      <c r="Q23" s="73"/>
      <c r="R23" s="73"/>
      <c r="S23" s="74"/>
      <c r="T23" s="73"/>
      <c r="U23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OFERTA</vt:lpstr>
      <vt:lpstr>DEMANDA</vt:lpstr>
      <vt:lpstr>DEMANDA V0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Urrea</dc:creator>
  <cp:lastModifiedBy>Claudio Gonzalez Robles (Alumno)</cp:lastModifiedBy>
  <dcterms:created xsi:type="dcterms:W3CDTF">2023-10-03T15:52:32Z</dcterms:created>
  <dcterms:modified xsi:type="dcterms:W3CDTF">2023-10-10T23:43:48Z</dcterms:modified>
</cp:coreProperties>
</file>