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8515" windowHeight="14370" activeTab="3"/>
  </bookViews>
  <sheets>
    <sheet name="Times Distribution" sheetId="2" r:id="rId1"/>
    <sheet name="GENERATION" sheetId="1" r:id="rId2"/>
    <sheet name="EXPORT" sheetId="3" r:id="rId3"/>
    <sheet name="Tabelle4" sheetId="4" r:id="rId4"/>
  </sheets>
  <calcPr calcId="125725"/>
</workbook>
</file>

<file path=xl/calcChain.xml><?xml version="1.0" encoding="utf-8"?>
<calcChain xmlns="http://schemas.openxmlformats.org/spreadsheetml/2006/main">
  <c r="E3" i="2"/>
  <c r="E4"/>
  <c r="E5" s="1"/>
  <c r="E6" s="1"/>
  <c r="E7" s="1"/>
  <c r="E8" s="1"/>
  <c r="E9" s="1"/>
  <c r="E2"/>
  <c r="D3"/>
  <c r="D4"/>
  <c r="D11" s="1"/>
  <c r="D5"/>
  <c r="D6"/>
  <c r="D7"/>
  <c r="D8"/>
  <c r="D9"/>
  <c r="D2"/>
  <c r="C3"/>
  <c r="C4"/>
  <c r="C5"/>
  <c r="C6"/>
  <c r="C7"/>
  <c r="C8"/>
  <c r="C9"/>
  <c r="C2"/>
  <c r="B11"/>
  <c r="D17" s="1"/>
  <c r="A1" i="3"/>
  <c r="B1"/>
  <c r="C1"/>
  <c r="D1"/>
  <c r="E1"/>
  <c r="F1"/>
  <c r="G1"/>
  <c r="H1"/>
  <c r="A2"/>
  <c r="B2"/>
  <c r="A3"/>
  <c r="B3"/>
  <c r="A4"/>
  <c r="B4"/>
  <c r="A5"/>
  <c r="B5"/>
  <c r="A6"/>
  <c r="B6"/>
  <c r="A7"/>
  <c r="B7"/>
  <c r="A8"/>
  <c r="B8"/>
  <c r="A9"/>
  <c r="B9"/>
  <c r="A10"/>
  <c r="B10"/>
  <c r="A11"/>
  <c r="B11"/>
  <c r="A12"/>
  <c r="B12"/>
  <c r="A13"/>
  <c r="B13"/>
  <c r="A14"/>
  <c r="B14"/>
  <c r="A15"/>
  <c r="B15"/>
  <c r="A16"/>
  <c r="B16"/>
  <c r="A17"/>
  <c r="B17"/>
  <c r="A18"/>
  <c r="B18"/>
  <c r="A19"/>
  <c r="B19"/>
  <c r="A20"/>
  <c r="B20"/>
  <c r="A21"/>
  <c r="B21"/>
  <c r="A22"/>
  <c r="B22"/>
  <c r="A23"/>
  <c r="B23"/>
  <c r="A24"/>
  <c r="B24"/>
  <c r="A25"/>
  <c r="B25"/>
  <c r="A26"/>
  <c r="B26"/>
  <c r="A27"/>
  <c r="B27"/>
  <c r="A28"/>
  <c r="B28"/>
  <c r="A29"/>
  <c r="B29"/>
  <c r="A30"/>
  <c r="B30"/>
  <c r="A31"/>
  <c r="B31"/>
  <c r="A32"/>
  <c r="B32"/>
  <c r="A33"/>
  <c r="B33"/>
  <c r="A34"/>
  <c r="B34"/>
  <c r="A35"/>
  <c r="B35"/>
  <c r="A36"/>
  <c r="B36"/>
  <c r="A37"/>
  <c r="B37"/>
  <c r="A38"/>
  <c r="B38"/>
  <c r="A39"/>
  <c r="B39"/>
  <c r="A40"/>
  <c r="B40"/>
  <c r="A41"/>
  <c r="B41"/>
  <c r="A42"/>
  <c r="B42"/>
  <c r="A43"/>
  <c r="B43"/>
  <c r="A44"/>
  <c r="B44"/>
  <c r="A45"/>
  <c r="B45"/>
  <c r="A46"/>
  <c r="B46"/>
  <c r="A47"/>
  <c r="B47"/>
  <c r="A48"/>
  <c r="B48"/>
  <c r="A49"/>
  <c r="B49"/>
  <c r="A50"/>
  <c r="B50"/>
  <c r="A51"/>
  <c r="B51"/>
  <c r="I4" i="1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3"/>
  <c r="H4"/>
  <c r="H3" i="3" s="1"/>
  <c r="H5" i="1"/>
  <c r="H4" i="3" s="1"/>
  <c r="H6" i="1"/>
  <c r="H5" i="3" s="1"/>
  <c r="H7" i="1"/>
  <c r="H6" i="3" s="1"/>
  <c r="H8" i="1"/>
  <c r="H7" i="3" s="1"/>
  <c r="H9" i="1"/>
  <c r="H8" i="3" s="1"/>
  <c r="H10" i="1"/>
  <c r="H9" i="3" s="1"/>
  <c r="H11" i="1"/>
  <c r="H10" i="3" s="1"/>
  <c r="H12" i="1"/>
  <c r="H11" i="3" s="1"/>
  <c r="H13" i="1"/>
  <c r="H12" i="3" s="1"/>
  <c r="H14" i="1"/>
  <c r="H13" i="3" s="1"/>
  <c r="H15" i="1"/>
  <c r="H14" i="3" s="1"/>
  <c r="H16" i="1"/>
  <c r="H15" i="3" s="1"/>
  <c r="H17" i="1"/>
  <c r="H16" i="3" s="1"/>
  <c r="H18" i="1"/>
  <c r="H17" i="3" s="1"/>
  <c r="H19" i="1"/>
  <c r="H18" i="3" s="1"/>
  <c r="H20" i="1"/>
  <c r="H19" i="3" s="1"/>
  <c r="H21" i="1"/>
  <c r="H20" i="3" s="1"/>
  <c r="H22" i="1"/>
  <c r="H21" i="3" s="1"/>
  <c r="H23" i="1"/>
  <c r="H22" i="3" s="1"/>
  <c r="H24" i="1"/>
  <c r="H23" i="3" s="1"/>
  <c r="H25" i="1"/>
  <c r="H24" i="3" s="1"/>
  <c r="H26" i="1"/>
  <c r="H25" i="3" s="1"/>
  <c r="H27" i="1"/>
  <c r="H26" i="3" s="1"/>
  <c r="H28" i="1"/>
  <c r="H27" i="3" s="1"/>
  <c r="H29" i="1"/>
  <c r="H28" i="3" s="1"/>
  <c r="H30" i="1"/>
  <c r="H29" i="3" s="1"/>
  <c r="H31" i="1"/>
  <c r="H30" i="3" s="1"/>
  <c r="H32" i="1"/>
  <c r="H31" i="3" s="1"/>
  <c r="H33" i="1"/>
  <c r="H32" i="3" s="1"/>
  <c r="H34" i="1"/>
  <c r="H33" i="3" s="1"/>
  <c r="H35" i="1"/>
  <c r="H34" i="3" s="1"/>
  <c r="H36" i="1"/>
  <c r="H35" i="3" s="1"/>
  <c r="H37" i="1"/>
  <c r="H36" i="3" s="1"/>
  <c r="H38" i="1"/>
  <c r="H37" i="3" s="1"/>
  <c r="H39" i="1"/>
  <c r="H38" i="3" s="1"/>
  <c r="H40" i="1"/>
  <c r="H39" i="3" s="1"/>
  <c r="H41" i="1"/>
  <c r="H40" i="3" s="1"/>
  <c r="H42" i="1"/>
  <c r="H41" i="3" s="1"/>
  <c r="H43" i="1"/>
  <c r="H42" i="3" s="1"/>
  <c r="H44" i="1"/>
  <c r="H43" i="3" s="1"/>
  <c r="H45" i="1"/>
  <c r="H44" i="3" s="1"/>
  <c r="H46" i="1"/>
  <c r="H45" i="3" s="1"/>
  <c r="H47" i="1"/>
  <c r="H46" i="3" s="1"/>
  <c r="H48" i="1"/>
  <c r="H47" i="3" s="1"/>
  <c r="H49" i="1"/>
  <c r="H48" i="3" s="1"/>
  <c r="H50" i="1"/>
  <c r="H49" i="3" s="1"/>
  <c r="H51" i="1"/>
  <c r="H50" i="3" s="1"/>
  <c r="H52" i="1"/>
  <c r="H51" i="3" s="1"/>
  <c r="H3" i="1"/>
  <c r="H2" i="3" s="1"/>
  <c r="I4" i="4"/>
  <c r="I5"/>
  <c r="I6"/>
  <c r="I7"/>
  <c r="I8"/>
  <c r="I9"/>
  <c r="I10"/>
  <c r="I11"/>
  <c r="I12"/>
  <c r="I13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"/>
  <c r="C5" i="1"/>
  <c r="C4" i="3" s="1"/>
  <c r="D5" i="1"/>
  <c r="D4" i="3" s="1"/>
  <c r="E5" i="1"/>
  <c r="E4" i="3" s="1"/>
  <c r="C6" i="1"/>
  <c r="C5" i="3" s="1"/>
  <c r="D6" i="1"/>
  <c r="D5" i="3" s="1"/>
  <c r="E6" i="1"/>
  <c r="E5" i="3" s="1"/>
  <c r="C7" i="1"/>
  <c r="C6" i="3" s="1"/>
  <c r="D7" i="1"/>
  <c r="D6" i="3" s="1"/>
  <c r="E7" i="1"/>
  <c r="E6" i="3" s="1"/>
  <c r="C8" i="1"/>
  <c r="C7" i="3" s="1"/>
  <c r="D8" i="1"/>
  <c r="D7" i="3" s="1"/>
  <c r="E8" i="1"/>
  <c r="E7" i="3" s="1"/>
  <c r="C9" i="1"/>
  <c r="C8" i="3" s="1"/>
  <c r="D9" i="1"/>
  <c r="D8" i="3" s="1"/>
  <c r="E9" i="1"/>
  <c r="E8" i="3" s="1"/>
  <c r="C10" i="1"/>
  <c r="C9" i="3" s="1"/>
  <c r="D10" i="1"/>
  <c r="D9" i="3" s="1"/>
  <c r="E10" i="1"/>
  <c r="E9" i="3" s="1"/>
  <c r="C11" i="1"/>
  <c r="C10" i="3" s="1"/>
  <c r="D11" i="1"/>
  <c r="D10" i="3" s="1"/>
  <c r="E11" i="1"/>
  <c r="E10" i="3" s="1"/>
  <c r="C12" i="1"/>
  <c r="C11" i="3" s="1"/>
  <c r="D12" i="1"/>
  <c r="D11" i="3" s="1"/>
  <c r="E12" i="1"/>
  <c r="E11" i="3" s="1"/>
  <c r="C13" i="1"/>
  <c r="C12" i="3" s="1"/>
  <c r="D13" i="1"/>
  <c r="D12" i="3" s="1"/>
  <c r="E13" i="1"/>
  <c r="E12" i="3" s="1"/>
  <c r="C14" i="1"/>
  <c r="C13" i="3" s="1"/>
  <c r="D14" i="1"/>
  <c r="D13" i="3" s="1"/>
  <c r="E14" i="1"/>
  <c r="E13" i="3" s="1"/>
  <c r="C15" i="1"/>
  <c r="C14" i="3" s="1"/>
  <c r="D15" i="1"/>
  <c r="D14" i="3" s="1"/>
  <c r="E15" i="1"/>
  <c r="E14" i="3" s="1"/>
  <c r="C16" i="1"/>
  <c r="C15" i="3" s="1"/>
  <c r="D16" i="1"/>
  <c r="D15" i="3" s="1"/>
  <c r="E16" i="1"/>
  <c r="E15" i="3" s="1"/>
  <c r="C17" i="1"/>
  <c r="C16" i="3" s="1"/>
  <c r="D17" i="1"/>
  <c r="D16" i="3" s="1"/>
  <c r="E17" i="1"/>
  <c r="E16" i="3" s="1"/>
  <c r="C18" i="1"/>
  <c r="C17" i="3" s="1"/>
  <c r="D18" i="1"/>
  <c r="D17" i="3" s="1"/>
  <c r="E18" i="1"/>
  <c r="E17" i="3" s="1"/>
  <c r="C19" i="1"/>
  <c r="C18" i="3" s="1"/>
  <c r="D19" i="1"/>
  <c r="D18" i="3" s="1"/>
  <c r="E19" i="1"/>
  <c r="E18" i="3" s="1"/>
  <c r="C20" i="1"/>
  <c r="C19" i="3" s="1"/>
  <c r="D20" i="1"/>
  <c r="D19" i="3" s="1"/>
  <c r="E20" i="1"/>
  <c r="E19" i="3" s="1"/>
  <c r="C21" i="1"/>
  <c r="C20" i="3" s="1"/>
  <c r="D21" i="1"/>
  <c r="D20" i="3" s="1"/>
  <c r="E21" i="1"/>
  <c r="E20" i="3" s="1"/>
  <c r="C22" i="1"/>
  <c r="C21" i="3" s="1"/>
  <c r="D22" i="1"/>
  <c r="D21" i="3" s="1"/>
  <c r="E22" i="1"/>
  <c r="E21" i="3" s="1"/>
  <c r="C23" i="1"/>
  <c r="C22" i="3" s="1"/>
  <c r="D23" i="1"/>
  <c r="D22" i="3" s="1"/>
  <c r="E23" i="1"/>
  <c r="E22" i="3" s="1"/>
  <c r="C24" i="1"/>
  <c r="C23" i="3" s="1"/>
  <c r="D24" i="1"/>
  <c r="D23" i="3" s="1"/>
  <c r="E24" i="1"/>
  <c r="E23" i="3" s="1"/>
  <c r="C25" i="1"/>
  <c r="C24" i="3" s="1"/>
  <c r="D25" i="1"/>
  <c r="D24" i="3" s="1"/>
  <c r="E25" i="1"/>
  <c r="E24" i="3" s="1"/>
  <c r="C26" i="1"/>
  <c r="C25" i="3" s="1"/>
  <c r="D26" i="1"/>
  <c r="D25" i="3" s="1"/>
  <c r="E26" i="1"/>
  <c r="E25" i="3" s="1"/>
  <c r="C27" i="1"/>
  <c r="C26" i="3" s="1"/>
  <c r="D27" i="1"/>
  <c r="D26" i="3" s="1"/>
  <c r="E27" i="1"/>
  <c r="E26" i="3" s="1"/>
  <c r="C28" i="1"/>
  <c r="C27" i="3" s="1"/>
  <c r="D28" i="1"/>
  <c r="D27" i="3" s="1"/>
  <c r="E28" i="1"/>
  <c r="E27" i="3" s="1"/>
  <c r="C29" i="1"/>
  <c r="C28" i="3" s="1"/>
  <c r="D29" i="1"/>
  <c r="D28" i="3" s="1"/>
  <c r="E29" i="1"/>
  <c r="E28" i="3" s="1"/>
  <c r="C30" i="1"/>
  <c r="C29" i="3" s="1"/>
  <c r="D30" i="1"/>
  <c r="D29" i="3" s="1"/>
  <c r="E30" i="1"/>
  <c r="E29" i="3" s="1"/>
  <c r="C31" i="1"/>
  <c r="C30" i="3" s="1"/>
  <c r="D31" i="1"/>
  <c r="D30" i="3" s="1"/>
  <c r="E31" i="1"/>
  <c r="E30" i="3" s="1"/>
  <c r="C32" i="1"/>
  <c r="C31" i="3" s="1"/>
  <c r="D32" i="1"/>
  <c r="D31" i="3" s="1"/>
  <c r="E32" i="1"/>
  <c r="E31" i="3" s="1"/>
  <c r="C33" i="1"/>
  <c r="C32" i="3" s="1"/>
  <c r="D33" i="1"/>
  <c r="D32" i="3" s="1"/>
  <c r="E33" i="1"/>
  <c r="E32" i="3" s="1"/>
  <c r="C34" i="1"/>
  <c r="C33" i="3" s="1"/>
  <c r="D34" i="1"/>
  <c r="D33" i="3" s="1"/>
  <c r="E34" i="1"/>
  <c r="E33" i="3" s="1"/>
  <c r="C35" i="1"/>
  <c r="C34" i="3" s="1"/>
  <c r="D35" i="1"/>
  <c r="D34" i="3" s="1"/>
  <c r="E35" i="1"/>
  <c r="E34" i="3" s="1"/>
  <c r="C36" i="1"/>
  <c r="C35" i="3" s="1"/>
  <c r="D36" i="1"/>
  <c r="D35" i="3" s="1"/>
  <c r="E36" i="1"/>
  <c r="E35" i="3" s="1"/>
  <c r="C37" i="1"/>
  <c r="C36" i="3" s="1"/>
  <c r="D37" i="1"/>
  <c r="D36" i="3" s="1"/>
  <c r="E37" i="1"/>
  <c r="E36" i="3" s="1"/>
  <c r="C38" i="1"/>
  <c r="C37" i="3" s="1"/>
  <c r="D38" i="1"/>
  <c r="D37" i="3" s="1"/>
  <c r="E38" i="1"/>
  <c r="E37" i="3" s="1"/>
  <c r="C39" i="1"/>
  <c r="C38" i="3" s="1"/>
  <c r="D39" i="1"/>
  <c r="D38" i="3" s="1"/>
  <c r="E39" i="1"/>
  <c r="E38" i="3" s="1"/>
  <c r="C40" i="1"/>
  <c r="C39" i="3" s="1"/>
  <c r="D40" i="1"/>
  <c r="D39" i="3" s="1"/>
  <c r="E40" i="1"/>
  <c r="E39" i="3" s="1"/>
  <c r="C41" i="1"/>
  <c r="C40" i="3" s="1"/>
  <c r="D41" i="1"/>
  <c r="D40" i="3" s="1"/>
  <c r="E41" i="1"/>
  <c r="E40" i="3" s="1"/>
  <c r="C42" i="1"/>
  <c r="C41" i="3" s="1"/>
  <c r="D42" i="1"/>
  <c r="D41" i="3" s="1"/>
  <c r="E42" i="1"/>
  <c r="E41" i="3" s="1"/>
  <c r="C43" i="1"/>
  <c r="C42" i="3" s="1"/>
  <c r="D43" i="1"/>
  <c r="D42" i="3" s="1"/>
  <c r="E43" i="1"/>
  <c r="E42" i="3" s="1"/>
  <c r="C44" i="1"/>
  <c r="C43" i="3" s="1"/>
  <c r="D44" i="1"/>
  <c r="D43" i="3" s="1"/>
  <c r="E44" i="1"/>
  <c r="E43" i="3" s="1"/>
  <c r="C45" i="1"/>
  <c r="C44" i="3" s="1"/>
  <c r="D45" i="1"/>
  <c r="D44" i="3" s="1"/>
  <c r="E45" i="1"/>
  <c r="E44" i="3" s="1"/>
  <c r="C46" i="1"/>
  <c r="C45" i="3" s="1"/>
  <c r="D46" i="1"/>
  <c r="D45" i="3" s="1"/>
  <c r="E46" i="1"/>
  <c r="E45" i="3" s="1"/>
  <c r="C47" i="1"/>
  <c r="C46" i="3" s="1"/>
  <c r="D47" i="1"/>
  <c r="D46" i="3" s="1"/>
  <c r="E47" i="1"/>
  <c r="E46" i="3" s="1"/>
  <c r="C48" i="1"/>
  <c r="C47" i="3" s="1"/>
  <c r="D48" i="1"/>
  <c r="D47" i="3" s="1"/>
  <c r="E48" i="1"/>
  <c r="E47" i="3" s="1"/>
  <c r="C49" i="1"/>
  <c r="C48" i="3" s="1"/>
  <c r="D49" i="1"/>
  <c r="D48" i="3" s="1"/>
  <c r="E49" i="1"/>
  <c r="E48" i="3" s="1"/>
  <c r="C50" i="1"/>
  <c r="C49" i="3" s="1"/>
  <c r="D50" i="1"/>
  <c r="D49" i="3" s="1"/>
  <c r="E50" i="1"/>
  <c r="E49" i="3" s="1"/>
  <c r="C51" i="1"/>
  <c r="C50" i="3" s="1"/>
  <c r="D51" i="1"/>
  <c r="D50" i="3" s="1"/>
  <c r="E51" i="1"/>
  <c r="E50" i="3" s="1"/>
  <c r="C52" i="1"/>
  <c r="C51" i="3" s="1"/>
  <c r="D52" i="1"/>
  <c r="D51" i="3" s="1"/>
  <c r="E52" i="1"/>
  <c r="E51" i="3" s="1"/>
  <c r="D21" i="2"/>
  <c r="C4" i="1"/>
  <c r="C3" i="3" s="1"/>
  <c r="D4" i="1"/>
  <c r="D3" i="3" s="1"/>
  <c r="E4" i="1"/>
  <c r="E3" i="3" s="1"/>
  <c r="E3" i="1"/>
  <c r="E2" i="3" s="1"/>
  <c r="D3" i="1"/>
  <c r="D2" i="3" s="1"/>
  <c r="C3" i="1"/>
  <c r="C2" i="3" s="1"/>
  <c r="D16" i="2" l="1"/>
  <c r="E16" s="1"/>
  <c r="E17" s="1"/>
  <c r="E18" s="1"/>
  <c r="D18"/>
  <c r="D19"/>
  <c r="D15"/>
  <c r="E15" s="1"/>
  <c r="C26" s="1"/>
  <c r="D20"/>
  <c r="D26" l="1"/>
  <c r="D30"/>
  <c r="D34"/>
  <c r="D38"/>
  <c r="D42"/>
  <c r="D46"/>
  <c r="D50"/>
  <c r="D54"/>
  <c r="D58"/>
  <c r="D32"/>
  <c r="D40"/>
  <c r="D48"/>
  <c r="D56"/>
  <c r="D24"/>
  <c r="D27"/>
  <c r="D35"/>
  <c r="D43"/>
  <c r="D51"/>
  <c r="D59"/>
  <c r="D25"/>
  <c r="D29"/>
  <c r="D33"/>
  <c r="D37"/>
  <c r="D41"/>
  <c r="D45"/>
  <c r="D49"/>
  <c r="D53"/>
  <c r="D57"/>
  <c r="D61"/>
  <c r="D28"/>
  <c r="D36"/>
  <c r="D44"/>
  <c r="G4" i="1" s="1"/>
  <c r="G3" i="3" s="1"/>
  <c r="D52" i="2"/>
  <c r="D60"/>
  <c r="D31"/>
  <c r="D39"/>
  <c r="D47"/>
  <c r="D55"/>
  <c r="D95"/>
  <c r="E19"/>
  <c r="E20" s="1"/>
  <c r="E21" s="1"/>
  <c r="C53"/>
  <c r="C32"/>
  <c r="C31"/>
  <c r="C33"/>
  <c r="C47"/>
  <c r="C36"/>
  <c r="C63"/>
  <c r="C49"/>
  <c r="C42"/>
  <c r="C101"/>
  <c r="C52"/>
  <c r="C117"/>
  <c r="C57"/>
  <c r="C58"/>
  <c r="C81"/>
  <c r="C48"/>
  <c r="C37"/>
  <c r="C30"/>
  <c r="C99"/>
  <c r="C24"/>
  <c r="C60"/>
  <c r="C44"/>
  <c r="C28"/>
  <c r="C69"/>
  <c r="C45"/>
  <c r="C29"/>
  <c r="C102"/>
  <c r="C54"/>
  <c r="C38"/>
  <c r="C59"/>
  <c r="C43"/>
  <c r="C27"/>
  <c r="C62"/>
  <c r="C46"/>
  <c r="C83"/>
  <c r="C51"/>
  <c r="C35"/>
  <c r="C77"/>
  <c r="C72"/>
  <c r="C56"/>
  <c r="C40"/>
  <c r="C89"/>
  <c r="C61"/>
  <c r="C41"/>
  <c r="C25"/>
  <c r="C114"/>
  <c r="C50"/>
  <c r="C34"/>
  <c r="C87"/>
  <c r="C55"/>
  <c r="C39"/>
  <c r="G44" i="1" l="1"/>
  <c r="G43" i="3" s="1"/>
  <c r="F20" i="1"/>
  <c r="F19" i="3" s="1"/>
  <c r="D62" i="2"/>
  <c r="G20" i="1" s="1"/>
  <c r="G19" i="3" s="1"/>
  <c r="C94" i="2"/>
  <c r="C75"/>
  <c r="C95"/>
  <c r="C105"/>
  <c r="C74"/>
  <c r="G8" i="1"/>
  <c r="G7" i="3" s="1"/>
  <c r="F36" i="1"/>
  <c r="F35" i="3" s="1"/>
  <c r="D63" i="2"/>
  <c r="G3" i="1"/>
  <c r="G2" i="3" s="1"/>
  <c r="G18" i="1"/>
  <c r="G17" i="3" s="1"/>
  <c r="G51" i="1"/>
  <c r="G50" i="3" s="1"/>
  <c r="G9" i="1"/>
  <c r="G8" i="3" s="1"/>
  <c r="D96" i="2"/>
  <c r="G27" i="1" s="1"/>
  <c r="G26" i="3" s="1"/>
  <c r="D93" i="2"/>
  <c r="D77"/>
  <c r="D107"/>
  <c r="D106"/>
  <c r="G35" i="1" s="1"/>
  <c r="G34" i="3" s="1"/>
  <c r="C71" i="2"/>
  <c r="C120"/>
  <c r="F24" i="1" s="1"/>
  <c r="F23" i="3" s="1"/>
  <c r="C123" i="2"/>
  <c r="F7" i="1" s="1"/>
  <c r="F6" i="3" s="1"/>
  <c r="C108" i="2"/>
  <c r="C110"/>
  <c r="F52" i="1" s="1"/>
  <c r="F51" i="3" s="1"/>
  <c r="C111" i="2"/>
  <c r="F15" i="1" s="1"/>
  <c r="F14" i="3" s="1"/>
  <c r="C116" i="2"/>
  <c r="C73"/>
  <c r="D103"/>
  <c r="D68"/>
  <c r="D113"/>
  <c r="G49" i="1" s="1"/>
  <c r="G48" i="3" s="1"/>
  <c r="D81" i="2"/>
  <c r="D115"/>
  <c r="D92"/>
  <c r="D110"/>
  <c r="D94"/>
  <c r="D78"/>
  <c r="C119"/>
  <c r="C82"/>
  <c r="F18" i="1" s="1"/>
  <c r="F17" i="3" s="1"/>
  <c r="C104" i="2"/>
  <c r="F3" i="1" s="1"/>
  <c r="F2" i="3" s="1"/>
  <c r="C107" i="2"/>
  <c r="C70"/>
  <c r="F21" i="1" s="1"/>
  <c r="F20" i="3" s="1"/>
  <c r="C92" i="2"/>
  <c r="C113"/>
  <c r="F49" i="1" s="1"/>
  <c r="F48" i="3" s="1"/>
  <c r="C78" i="2"/>
  <c r="C65"/>
  <c r="F8" i="1" s="1"/>
  <c r="F7" i="3" s="1"/>
  <c r="C122" i="2"/>
  <c r="C84"/>
  <c r="F43" i="1" s="1"/>
  <c r="F42" i="3" s="1"/>
  <c r="C106" i="2"/>
  <c r="C112"/>
  <c r="C100"/>
  <c r="C96"/>
  <c r="F10" i="1" s="1"/>
  <c r="F9" i="3" s="1"/>
  <c r="F4" i="1"/>
  <c r="F3" i="3" s="1"/>
  <c r="D111" i="2"/>
  <c r="G16" i="1" s="1"/>
  <c r="G15" i="3" s="1"/>
  <c r="D79" i="2"/>
  <c r="G23" i="1" s="1"/>
  <c r="G22" i="3" s="1"/>
  <c r="D112" i="2"/>
  <c r="G11" i="1" s="1"/>
  <c r="G10" i="3" s="1"/>
  <c r="D80" i="2"/>
  <c r="D117"/>
  <c r="D101"/>
  <c r="D85"/>
  <c r="D69"/>
  <c r="D123"/>
  <c r="G7" i="1" s="1"/>
  <c r="G6" i="3" s="1"/>
  <c r="D91" i="2"/>
  <c r="D100"/>
  <c r="D72"/>
  <c r="D114"/>
  <c r="D98"/>
  <c r="D82"/>
  <c r="G41" i="1" s="1"/>
  <c r="G40" i="3" s="1"/>
  <c r="D66" i="2"/>
  <c r="G39" i="1"/>
  <c r="G38" i="3" s="1"/>
  <c r="G40" i="1"/>
  <c r="G39" i="3" s="1"/>
  <c r="G36" i="1"/>
  <c r="G35" i="3" s="1"/>
  <c r="G30" i="1"/>
  <c r="G29" i="3" s="1"/>
  <c r="F19" i="1"/>
  <c r="F18" i="3" s="1"/>
  <c r="D109" i="2"/>
  <c r="D75"/>
  <c r="D116"/>
  <c r="D84"/>
  <c r="D122"/>
  <c r="D90"/>
  <c r="D74"/>
  <c r="C98"/>
  <c r="F22" i="1"/>
  <c r="F21" i="3" s="1"/>
  <c r="C86" i="2"/>
  <c r="C67"/>
  <c r="C90"/>
  <c r="F51" i="1" s="1"/>
  <c r="F50" i="3" s="1"/>
  <c r="C93" i="2"/>
  <c r="D71"/>
  <c r="G12" i="1" s="1"/>
  <c r="G11" i="3" s="1"/>
  <c r="D104" i="2"/>
  <c r="G13" i="1" s="1"/>
  <c r="G12" i="3" s="1"/>
  <c r="D97" i="2"/>
  <c r="D65"/>
  <c r="D83"/>
  <c r="D64"/>
  <c r="G37" i="1" s="1"/>
  <c r="G36" i="3" s="1"/>
  <c r="C103" i="2"/>
  <c r="C66"/>
  <c r="C121"/>
  <c r="C88"/>
  <c r="C109"/>
  <c r="C115"/>
  <c r="C91"/>
  <c r="F14" i="1" s="1"/>
  <c r="F13" i="3" s="1"/>
  <c r="C118" i="2"/>
  <c r="C97"/>
  <c r="C76"/>
  <c r="F5" i="1" s="1"/>
  <c r="F4" i="3" s="1"/>
  <c r="C85" i="2"/>
  <c r="F45" i="1" s="1"/>
  <c r="F44" i="3" s="1"/>
  <c r="C79" i="2"/>
  <c r="F23" i="1" s="1"/>
  <c r="F22" i="3" s="1"/>
  <c r="C68" i="2"/>
  <c r="F26" i="1"/>
  <c r="F25" i="3" s="1"/>
  <c r="C80" i="2"/>
  <c r="F12" i="1" s="1"/>
  <c r="F11" i="3" s="1"/>
  <c r="F40" i="1"/>
  <c r="F39" i="3" s="1"/>
  <c r="C64" i="2"/>
  <c r="F37" i="1" s="1"/>
  <c r="F36" i="3" s="1"/>
  <c r="D119" i="2"/>
  <c r="G29" i="1" s="1"/>
  <c r="G28" i="3" s="1"/>
  <c r="D87" i="2"/>
  <c r="D120"/>
  <c r="G48" i="1" s="1"/>
  <c r="G47" i="3" s="1"/>
  <c r="D88" i="2"/>
  <c r="D121"/>
  <c r="D105"/>
  <c r="D89"/>
  <c r="D73"/>
  <c r="D99"/>
  <c r="G47" i="1" s="1"/>
  <c r="G46" i="3" s="1"/>
  <c r="D67" i="2"/>
  <c r="D108"/>
  <c r="G33" i="1" s="1"/>
  <c r="G32" i="3" s="1"/>
  <c r="D76" i="2"/>
  <c r="G5" i="1" s="1"/>
  <c r="G4" i="3" s="1"/>
  <c r="D118" i="2"/>
  <c r="D102"/>
  <c r="D86"/>
  <c r="D70"/>
  <c r="F32" i="1"/>
  <c r="F31" i="3" s="1"/>
  <c r="F16" i="1"/>
  <c r="F15" i="3" s="1"/>
  <c r="F28" i="1"/>
  <c r="F27" i="3" s="1"/>
  <c r="F42" i="1"/>
  <c r="F41" i="3" s="1"/>
  <c r="F9" i="1"/>
  <c r="F8" i="3" s="1"/>
  <c r="F47" i="1"/>
  <c r="F46" i="3" s="1"/>
  <c r="F33" i="1"/>
  <c r="F32" i="3" s="1"/>
  <c r="F38" i="1"/>
  <c r="F37" i="3" s="1"/>
  <c r="F34" i="1"/>
  <c r="F33" i="3" s="1"/>
  <c r="F39" i="1"/>
  <c r="F38" i="3" s="1"/>
  <c r="F44" i="1"/>
  <c r="F43" i="3" s="1"/>
  <c r="F50" i="1"/>
  <c r="F49" i="3" s="1"/>
  <c r="F30" i="1"/>
  <c r="F29" i="3" s="1"/>
  <c r="G46" i="1" l="1"/>
  <c r="G45" i="3" s="1"/>
  <c r="F31" i="1"/>
  <c r="F30" i="3" s="1"/>
  <c r="G38" i="1"/>
  <c r="G37" i="3" s="1"/>
  <c r="F11" i="1"/>
  <c r="F10" i="3" s="1"/>
  <c r="G34" i="1"/>
  <c r="G33" i="3" s="1"/>
  <c r="G28" i="1"/>
  <c r="G27" i="3" s="1"/>
  <c r="G14" i="1"/>
  <c r="G13" i="3" s="1"/>
  <c r="G52" i="1"/>
  <c r="G51" i="3" s="1"/>
  <c r="F48" i="1"/>
  <c r="F47" i="3" s="1"/>
  <c r="G43" i="1"/>
  <c r="G42" i="3" s="1"/>
  <c r="F29" i="1"/>
  <c r="F28" i="3" s="1"/>
  <c r="G15" i="1"/>
  <c r="G14" i="3" s="1"/>
  <c r="G42" i="1"/>
  <c r="G41" i="3" s="1"/>
  <c r="G45" i="1"/>
  <c r="G44" i="3" s="1"/>
  <c r="G10" i="1"/>
  <c r="G9" i="3" s="1"/>
  <c r="G21" i="1"/>
  <c r="G20" i="3" s="1"/>
  <c r="G32" i="1"/>
  <c r="G31" i="3" s="1"/>
  <c r="G31" i="1"/>
  <c r="G30" i="3" s="1"/>
  <c r="G6" i="1"/>
  <c r="G5" i="3" s="1"/>
  <c r="G17" i="1"/>
  <c r="G16" i="3" s="1"/>
  <c r="F46" i="1"/>
  <c r="F45" i="3" s="1"/>
  <c r="F6" i="1"/>
  <c r="F5" i="3" s="1"/>
  <c r="F17" i="1"/>
  <c r="F16" i="3" s="1"/>
  <c r="F41" i="1"/>
  <c r="F40" i="3" s="1"/>
  <c r="G25" i="1"/>
  <c r="G24" i="3" s="1"/>
  <c r="G50" i="1"/>
  <c r="G49" i="3" s="1"/>
  <c r="G24" i="1"/>
  <c r="G23" i="3" s="1"/>
  <c r="G26" i="1"/>
  <c r="G25" i="3" s="1"/>
  <c r="G22" i="1"/>
  <c r="G21" i="3" s="1"/>
  <c r="G19" i="1"/>
  <c r="G18" i="3" s="1"/>
  <c r="F27" i="1"/>
  <c r="F26" i="3" s="1"/>
  <c r="F13" i="1"/>
  <c r="F12" i="3" s="1"/>
  <c r="F25" i="1"/>
  <c r="F24" i="3" s="1"/>
  <c r="F35" i="1"/>
  <c r="F34" i="3" s="1"/>
</calcChain>
</file>

<file path=xl/sharedStrings.xml><?xml version="1.0" encoding="utf-8"?>
<sst xmlns="http://schemas.openxmlformats.org/spreadsheetml/2006/main" count="134" uniqueCount="78">
  <si>
    <t xml:space="preserve">Vertice </t>
  </si>
  <si>
    <t>//Vertice</t>
  </si>
  <si>
    <t>Name</t>
  </si>
  <si>
    <t>X</t>
  </si>
  <si>
    <t>Y</t>
  </si>
  <si>
    <t>ServiceTime</t>
  </si>
  <si>
    <t>Earliest</t>
  </si>
  <si>
    <t>Latest</t>
  </si>
  <si>
    <t>Demand</t>
  </si>
  <si>
    <t>preferred delivery time;</t>
  </si>
  <si>
    <t>frequency</t>
  </si>
  <si>
    <t>&lt;08:00;</t>
  </si>
  <si>
    <t>08:00-12:00;</t>
  </si>
  <si>
    <t>12:00-14:00;</t>
  </si>
  <si>
    <t>14:00-16:00;</t>
  </si>
  <si>
    <t>16:00-18:00;</t>
  </si>
  <si>
    <t>18:00-20:00;</t>
  </si>
  <si>
    <t>20:00-22:00;</t>
  </si>
  <si>
    <t>by Arrangement;</t>
  </si>
  <si>
    <t>no details;</t>
  </si>
  <si>
    <t>Source: (Indirect) Retail Logistics Task Force (2001): @Your Home - New Markets for Consumer Service and Delivery. UK Government Foresight program</t>
  </si>
  <si>
    <t>RANDOM Service Time</t>
  </si>
  <si>
    <t>earliest</t>
  </si>
  <si>
    <t>latest</t>
  </si>
  <si>
    <t>helper</t>
  </si>
  <si>
    <t>corrected</t>
  </si>
  <si>
    <t>sumed up</t>
  </si>
  <si>
    <t>v2</t>
  </si>
  <si>
    <t>v1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</si>
  <si>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</si>
  <si>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</si>
  <si>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</si>
  <si>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</si>
  <si>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</si>
  <si>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</si>
  <si>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</si>
  <si>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</si>
  <si>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</si>
  <si>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</si>
  <si>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</si>
  <si>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</si>
  <si>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</si>
  <si>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</si>
  <si>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</si>
  <si>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</si>
  <si>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</si>
  <si>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</si>
  <si>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</si>
  <si>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</si>
  <si>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</si>
  <si>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</si>
  <si>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</si>
  <si>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</si>
  <si>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</si>
  <si>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</si>
  <si>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</si>
  <si>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</si>
  <si>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</si>
  <si>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</si>
  <si>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</si>
  <si>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</si>
  <si>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</si>
  <si>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</si>
  <si>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</si>
  <si>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</si>
  <si>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</si>
  <si>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</si>
  <si>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</si>
  <si>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</si>
  <si>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</si>
  <si>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</si>
  <si>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</si>
  <si>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</si>
  <si>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</si>
  <si>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</si>
  <si>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</si>
  <si>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v50</t>
  </si>
  <si>
    <t>Poissonverteilung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</si>
</sst>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0" applyNumberFormat="1"/>
    <xf numFmtId="9" fontId="0" fillId="0" borderId="0" xfId="1" applyFont="1"/>
    <xf numFmtId="0" fontId="0" fillId="0" borderId="0" xfId="0" applyNumberFormat="1"/>
    <xf numFmtId="0" fontId="0" fillId="0" borderId="0" xfId="1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Tabelle4!$B$2:$B$24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Tabelle4!$C$2:$C$24</c:f>
              <c:numCache>
                <c:formatCode>General</c:formatCode>
                <c:ptCount val="23"/>
                <c:pt idx="0">
                  <c:v>0.36787944117144911</c:v>
                </c:pt>
                <c:pt idx="1">
                  <c:v>0.36787944117144911</c:v>
                </c:pt>
                <c:pt idx="2">
                  <c:v>0.18393972058572455</c:v>
                </c:pt>
                <c:pt idx="3">
                  <c:v>6.1313240195241515E-2</c:v>
                </c:pt>
                <c:pt idx="4">
                  <c:v>1.5328310048810379E-2</c:v>
                </c:pt>
                <c:pt idx="5">
                  <c:v>3.0656620097620759E-3</c:v>
                </c:pt>
                <c:pt idx="6">
                  <c:v>5.1094366829367932E-4</c:v>
                </c:pt>
                <c:pt idx="7">
                  <c:v>7.2991952613382755E-5</c:v>
                </c:pt>
                <c:pt idx="8">
                  <c:v>9.1239940766728443E-6</c:v>
                </c:pt>
                <c:pt idx="9">
                  <c:v>1.013777119630316E-6</c:v>
                </c:pt>
                <c:pt idx="10">
                  <c:v>1.0137771196303159E-7</c:v>
                </c:pt>
                <c:pt idx="11">
                  <c:v>9.2161556330028732E-9</c:v>
                </c:pt>
                <c:pt idx="12">
                  <c:v>7.6801296941690592E-10</c:v>
                </c:pt>
                <c:pt idx="13">
                  <c:v>5.9077920724377384E-11</c:v>
                </c:pt>
                <c:pt idx="14">
                  <c:v>4.2198514803126702E-12</c:v>
                </c:pt>
                <c:pt idx="15">
                  <c:v>2.813234320208447E-13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marker val="1"/>
        <c:axId val="53232768"/>
        <c:axId val="53234304"/>
      </c:lineChart>
      <c:catAx>
        <c:axId val="53232768"/>
        <c:scaling>
          <c:orientation val="minMax"/>
        </c:scaling>
        <c:axPos val="b"/>
        <c:numFmt formatCode="General" sourceLinked="1"/>
        <c:tickLblPos val="nextTo"/>
        <c:crossAx val="53234304"/>
        <c:crosses val="autoZero"/>
        <c:auto val="1"/>
        <c:lblAlgn val="ctr"/>
        <c:lblOffset val="100"/>
      </c:catAx>
      <c:valAx>
        <c:axId val="53234304"/>
        <c:scaling>
          <c:orientation val="minMax"/>
        </c:scaling>
        <c:axPos val="l"/>
        <c:majorGridlines/>
        <c:numFmt formatCode="General" sourceLinked="1"/>
        <c:tickLblPos val="nextTo"/>
        <c:crossAx val="5323276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685800</xdr:colOff>
      <xdr:row>16</xdr:row>
      <xdr:rowOff>123825</xdr:rowOff>
    </xdr:from>
    <xdr:to>
      <xdr:col>15</xdr:col>
      <xdr:colOff>685800</xdr:colOff>
      <xdr:row>31</xdr:row>
      <xdr:rowOff>9525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23"/>
  <sheetViews>
    <sheetView workbookViewId="0">
      <selection activeCell="A2" sqref="A2:E9"/>
    </sheetView>
  </sheetViews>
  <sheetFormatPr baseColWidth="10" defaultRowHeight="15"/>
  <cols>
    <col min="1" max="1" width="18" customWidth="1"/>
  </cols>
  <sheetData>
    <row r="1" spans="1:5">
      <c r="A1" t="s">
        <v>9</v>
      </c>
      <c r="B1" t="s">
        <v>10</v>
      </c>
    </row>
    <row r="2" spans="1:5">
      <c r="A2" t="s">
        <v>11</v>
      </c>
      <c r="B2" s="2">
        <v>0.04</v>
      </c>
      <c r="C2" s="4">
        <f>B2*106.382978723404</f>
        <v>4.2553191489361595</v>
      </c>
      <c r="D2" s="3">
        <f>ROUND(C2,2)</f>
        <v>4.26</v>
      </c>
      <c r="E2">
        <f>D2+E1</f>
        <v>4.26</v>
      </c>
    </row>
    <row r="3" spans="1:5">
      <c r="A3" t="s">
        <v>12</v>
      </c>
      <c r="B3" s="2">
        <v>0.18</v>
      </c>
      <c r="C3" s="4">
        <f t="shared" ref="C3:C9" si="0">B3*106.382978723404</f>
        <v>19.148936170212718</v>
      </c>
      <c r="D3" s="3">
        <f t="shared" ref="D3:D9" si="1">ROUND(C3,2)</f>
        <v>19.149999999999999</v>
      </c>
      <c r="E3">
        <f t="shared" ref="E3:E9" si="2">D3+E2</f>
        <v>23.409999999999997</v>
      </c>
    </row>
    <row r="4" spans="1:5">
      <c r="A4" t="s">
        <v>13</v>
      </c>
      <c r="B4" s="2">
        <v>0.06</v>
      </c>
      <c r="C4" s="4">
        <f t="shared" si="0"/>
        <v>6.3829787234042392</v>
      </c>
      <c r="D4" s="3">
        <f t="shared" si="1"/>
        <v>6.38</v>
      </c>
      <c r="E4">
        <f t="shared" si="2"/>
        <v>29.789999999999996</v>
      </c>
    </row>
    <row r="5" spans="1:5">
      <c r="A5" t="s">
        <v>14</v>
      </c>
      <c r="B5" s="2">
        <v>0.03</v>
      </c>
      <c r="C5" s="4">
        <f t="shared" si="0"/>
        <v>3.1914893617021196</v>
      </c>
      <c r="D5" s="3">
        <f t="shared" si="1"/>
        <v>3.19</v>
      </c>
      <c r="E5">
        <f t="shared" si="2"/>
        <v>32.979999999999997</v>
      </c>
    </row>
    <row r="6" spans="1:5">
      <c r="A6" t="s">
        <v>15</v>
      </c>
      <c r="B6" s="2">
        <v>0.09</v>
      </c>
      <c r="C6" s="4">
        <f t="shared" si="0"/>
        <v>9.5744680851063588</v>
      </c>
      <c r="D6" s="3">
        <f t="shared" si="1"/>
        <v>9.57</v>
      </c>
      <c r="E6">
        <f t="shared" si="2"/>
        <v>42.55</v>
      </c>
    </row>
    <row r="7" spans="1:5">
      <c r="A7" t="s">
        <v>16</v>
      </c>
      <c r="B7" s="2">
        <v>0.34</v>
      </c>
      <c r="C7" s="4">
        <f t="shared" si="0"/>
        <v>36.170212765957359</v>
      </c>
      <c r="D7" s="3">
        <f t="shared" si="1"/>
        <v>36.17</v>
      </c>
      <c r="E7">
        <f t="shared" si="2"/>
        <v>78.72</v>
      </c>
    </row>
    <row r="8" spans="1:5">
      <c r="A8" t="s">
        <v>17</v>
      </c>
      <c r="B8" s="2">
        <v>0.04</v>
      </c>
      <c r="C8" s="4">
        <f t="shared" si="0"/>
        <v>4.2553191489361595</v>
      </c>
      <c r="D8" s="3">
        <f t="shared" si="1"/>
        <v>4.26</v>
      </c>
      <c r="E8">
        <f t="shared" si="2"/>
        <v>82.98</v>
      </c>
    </row>
    <row r="9" spans="1:5">
      <c r="A9" t="s">
        <v>18</v>
      </c>
      <c r="B9" s="2">
        <v>0.16</v>
      </c>
      <c r="C9" s="4">
        <f t="shared" si="0"/>
        <v>17.021276595744638</v>
      </c>
      <c r="D9" s="3">
        <f t="shared" si="1"/>
        <v>17.02</v>
      </c>
      <c r="E9">
        <f t="shared" si="2"/>
        <v>100</v>
      </c>
    </row>
    <row r="10" spans="1:5">
      <c r="A10" t="s">
        <v>19</v>
      </c>
      <c r="B10" s="2">
        <v>0.06</v>
      </c>
      <c r="D10" s="2"/>
    </row>
    <row r="11" spans="1:5">
      <c r="A11" t="s">
        <v>24</v>
      </c>
      <c r="B11" s="2">
        <f>SUM(B2:B9)</f>
        <v>0.94000000000000006</v>
      </c>
      <c r="C11" s="1"/>
      <c r="D11" s="4">
        <f>SUM(D2:D9)</f>
        <v>100</v>
      </c>
    </row>
    <row r="13" spans="1:5">
      <c r="A13" t="s">
        <v>20</v>
      </c>
    </row>
    <row r="14" spans="1:5">
      <c r="B14" t="s">
        <v>22</v>
      </c>
      <c r="C14" t="s">
        <v>23</v>
      </c>
      <c r="D14" t="s">
        <v>25</v>
      </c>
      <c r="E14" t="s">
        <v>26</v>
      </c>
    </row>
    <row r="15" spans="1:5">
      <c r="A15" t="s">
        <v>11</v>
      </c>
      <c r="B15" s="3">
        <v>7</v>
      </c>
      <c r="C15" s="3">
        <v>8</v>
      </c>
      <c r="D15" s="1">
        <f>ROUND(B2+(SUM($B$9:$B$10)*B2/$B$11),2)</f>
        <v>0.05</v>
      </c>
      <c r="E15" s="1">
        <f>D15</f>
        <v>0.05</v>
      </c>
    </row>
    <row r="16" spans="1:5">
      <c r="A16" t="s">
        <v>12</v>
      </c>
      <c r="B16" s="3">
        <v>8</v>
      </c>
      <c r="C16" s="3">
        <v>12</v>
      </c>
      <c r="D16" s="1">
        <f t="shared" ref="D16:D21" si="3">MROUND(B3+(SUM($B$9:$B$10)*B3/$B$11),0.01)</f>
        <v>0.22</v>
      </c>
      <c r="E16" s="1">
        <f>D16+E15</f>
        <v>0.27</v>
      </c>
    </row>
    <row r="17" spans="1:5">
      <c r="A17" t="s">
        <v>13</v>
      </c>
      <c r="B17" s="3">
        <v>12</v>
      </c>
      <c r="C17" s="3">
        <v>14</v>
      </c>
      <c r="D17" s="1">
        <f t="shared" si="3"/>
        <v>7.0000000000000007E-2</v>
      </c>
      <c r="E17" s="1">
        <f t="shared" ref="E17:E21" si="4">D17+E16</f>
        <v>0.34</v>
      </c>
    </row>
    <row r="18" spans="1:5">
      <c r="A18" t="s">
        <v>14</v>
      </c>
      <c r="B18" s="3">
        <v>14</v>
      </c>
      <c r="C18" s="3">
        <v>16</v>
      </c>
      <c r="D18" s="1">
        <f t="shared" si="3"/>
        <v>0.04</v>
      </c>
      <c r="E18" s="1">
        <f t="shared" si="4"/>
        <v>0.38</v>
      </c>
    </row>
    <row r="19" spans="1:5">
      <c r="A19" t="s">
        <v>15</v>
      </c>
      <c r="B19" s="3">
        <v>16</v>
      </c>
      <c r="C19" s="3">
        <v>18</v>
      </c>
      <c r="D19" s="1">
        <f t="shared" si="3"/>
        <v>0.11</v>
      </c>
      <c r="E19" s="1">
        <f t="shared" si="4"/>
        <v>0.49</v>
      </c>
    </row>
    <row r="20" spans="1:5">
      <c r="A20" t="s">
        <v>16</v>
      </c>
      <c r="B20" s="3">
        <v>18</v>
      </c>
      <c r="C20" s="3">
        <v>20</v>
      </c>
      <c r="D20" s="1">
        <f t="shared" si="3"/>
        <v>0.42</v>
      </c>
      <c r="E20" s="1">
        <f t="shared" si="4"/>
        <v>0.90999999999999992</v>
      </c>
    </row>
    <row r="21" spans="1:5">
      <c r="A21" t="s">
        <v>17</v>
      </c>
      <c r="B21" s="3">
        <v>20</v>
      </c>
      <c r="C21" s="3">
        <v>22</v>
      </c>
      <c r="D21" s="1">
        <f t="shared" si="3"/>
        <v>0.05</v>
      </c>
      <c r="E21" s="1">
        <f t="shared" si="4"/>
        <v>0.96</v>
      </c>
    </row>
    <row r="24" spans="1:5">
      <c r="A24">
        <v>1</v>
      </c>
      <c r="B24">
        <v>0.01</v>
      </c>
      <c r="C24">
        <f>IF(B24&lt;=$E$15,$B$15,IF(B24&lt;=$E$16,$B$16,IF(B24&lt;=$E$17,$B$17,IF(B24&lt;=$E$18,$B$18,IF(B24&lt;=$E$19,$B$19,IF(B24&lt;=$E$20,$B$20,IF(B24&lt;=$E$21,$B$21,0)))))))</f>
        <v>7</v>
      </c>
      <c r="D24">
        <f>IF(B24&lt;=$E$15,$C$15,IF(B24&lt;=$E$16,$C$16,IF(B24&lt;=$E$17,$C$17,IF(B24&lt;=$E$18,$C$18,IF(B24&lt;=$E$19,$C$19,IF(B24&lt;=$E$20,$C$20,IF(B24&lt;=$E$21,$C$21,0)))))))</f>
        <v>8</v>
      </c>
    </row>
    <row r="25" spans="1:5">
      <c r="A25">
        <v>2</v>
      </c>
      <c r="B25">
        <v>0.02</v>
      </c>
      <c r="C25">
        <f t="shared" ref="C25:C88" si="5">IF(B25&lt;=$E$15,$B$15,IF(B25&lt;=$E$16,$B$16,IF(B25&lt;=$E$17,$B$17,IF(B25&lt;=$E$18,$B$18,IF(B25&lt;=$E$19,$B$19,IF(B25&lt;=$E$20,$B$20,IF(B25&lt;=$E$21,$B$21,0)))))))</f>
        <v>7</v>
      </c>
      <c r="D25">
        <f t="shared" ref="D25:D88" si="6">IF(B25&lt;=$E$15,$C$15,IF(B25&lt;=$E$16,$C$16,IF(B25&lt;=$E$17,$C$17,IF(B25&lt;=$E$18,$C$18,IF(B25&lt;=$E$19,$C$19,IF(B25&lt;=$E$20,$C$20,IF(B25&lt;=$E$21,$C$21,0)))))))</f>
        <v>8</v>
      </c>
    </row>
    <row r="26" spans="1:5">
      <c r="A26">
        <v>3</v>
      </c>
      <c r="B26">
        <v>0.03</v>
      </c>
      <c r="C26">
        <f t="shared" si="5"/>
        <v>7</v>
      </c>
      <c r="D26">
        <f t="shared" si="6"/>
        <v>8</v>
      </c>
    </row>
    <row r="27" spans="1:5">
      <c r="A27">
        <v>4</v>
      </c>
      <c r="B27">
        <v>0.04</v>
      </c>
      <c r="C27">
        <f t="shared" si="5"/>
        <v>7</v>
      </c>
      <c r="D27">
        <f t="shared" si="6"/>
        <v>8</v>
      </c>
    </row>
    <row r="28" spans="1:5">
      <c r="A28">
        <v>5</v>
      </c>
      <c r="B28">
        <v>0.05</v>
      </c>
      <c r="C28">
        <f t="shared" si="5"/>
        <v>7</v>
      </c>
      <c r="D28">
        <f t="shared" si="6"/>
        <v>8</v>
      </c>
    </row>
    <row r="29" spans="1:5">
      <c r="A29">
        <v>6</v>
      </c>
      <c r="B29">
        <v>0.06</v>
      </c>
      <c r="C29">
        <f t="shared" si="5"/>
        <v>8</v>
      </c>
      <c r="D29">
        <f t="shared" si="6"/>
        <v>12</v>
      </c>
    </row>
    <row r="30" spans="1:5">
      <c r="A30">
        <v>7</v>
      </c>
      <c r="B30">
        <v>7.0000000000000007E-2</v>
      </c>
      <c r="C30">
        <f t="shared" si="5"/>
        <v>8</v>
      </c>
      <c r="D30">
        <f t="shared" si="6"/>
        <v>12</v>
      </c>
    </row>
    <row r="31" spans="1:5">
      <c r="A31">
        <v>8</v>
      </c>
      <c r="B31">
        <v>0.08</v>
      </c>
      <c r="C31">
        <f t="shared" si="5"/>
        <v>8</v>
      </c>
      <c r="D31">
        <f t="shared" si="6"/>
        <v>12</v>
      </c>
    </row>
    <row r="32" spans="1:5">
      <c r="A32">
        <v>9</v>
      </c>
      <c r="B32">
        <v>0.09</v>
      </c>
      <c r="C32">
        <f t="shared" si="5"/>
        <v>8</v>
      </c>
      <c r="D32">
        <f t="shared" si="6"/>
        <v>12</v>
      </c>
    </row>
    <row r="33" spans="1:4">
      <c r="A33">
        <v>10</v>
      </c>
      <c r="B33">
        <v>0.1</v>
      </c>
      <c r="C33">
        <f t="shared" si="5"/>
        <v>8</v>
      </c>
      <c r="D33">
        <f t="shared" si="6"/>
        <v>12</v>
      </c>
    </row>
    <row r="34" spans="1:4">
      <c r="A34">
        <v>11</v>
      </c>
      <c r="B34">
        <v>0.11</v>
      </c>
      <c r="C34">
        <f t="shared" si="5"/>
        <v>8</v>
      </c>
      <c r="D34">
        <f t="shared" si="6"/>
        <v>12</v>
      </c>
    </row>
    <row r="35" spans="1:4">
      <c r="A35">
        <v>12</v>
      </c>
      <c r="B35">
        <v>0.12</v>
      </c>
      <c r="C35">
        <f t="shared" si="5"/>
        <v>8</v>
      </c>
      <c r="D35">
        <f t="shared" si="6"/>
        <v>12</v>
      </c>
    </row>
    <row r="36" spans="1:4">
      <c r="A36">
        <v>13</v>
      </c>
      <c r="B36">
        <v>0.13</v>
      </c>
      <c r="C36">
        <f t="shared" si="5"/>
        <v>8</v>
      </c>
      <c r="D36">
        <f t="shared" si="6"/>
        <v>12</v>
      </c>
    </row>
    <row r="37" spans="1:4">
      <c r="A37">
        <v>14</v>
      </c>
      <c r="B37">
        <v>0.14000000000000001</v>
      </c>
      <c r="C37">
        <f t="shared" si="5"/>
        <v>8</v>
      </c>
      <c r="D37">
        <f t="shared" si="6"/>
        <v>12</v>
      </c>
    </row>
    <row r="38" spans="1:4">
      <c r="A38">
        <v>15</v>
      </c>
      <c r="B38">
        <v>0.15</v>
      </c>
      <c r="C38">
        <f t="shared" si="5"/>
        <v>8</v>
      </c>
      <c r="D38">
        <f t="shared" si="6"/>
        <v>12</v>
      </c>
    </row>
    <row r="39" spans="1:4">
      <c r="A39">
        <v>16</v>
      </c>
      <c r="B39">
        <v>0.16</v>
      </c>
      <c r="C39">
        <f t="shared" si="5"/>
        <v>8</v>
      </c>
      <c r="D39">
        <f t="shared" si="6"/>
        <v>12</v>
      </c>
    </row>
    <row r="40" spans="1:4">
      <c r="A40">
        <v>17</v>
      </c>
      <c r="B40">
        <v>0.17</v>
      </c>
      <c r="C40">
        <f t="shared" si="5"/>
        <v>8</v>
      </c>
      <c r="D40">
        <f t="shared" si="6"/>
        <v>12</v>
      </c>
    </row>
    <row r="41" spans="1:4">
      <c r="A41">
        <v>18</v>
      </c>
      <c r="B41">
        <v>0.18</v>
      </c>
      <c r="C41">
        <f t="shared" si="5"/>
        <v>8</v>
      </c>
      <c r="D41">
        <f t="shared" si="6"/>
        <v>12</v>
      </c>
    </row>
    <row r="42" spans="1:4">
      <c r="A42">
        <v>19</v>
      </c>
      <c r="B42">
        <v>0.19</v>
      </c>
      <c r="C42">
        <f t="shared" si="5"/>
        <v>8</v>
      </c>
      <c r="D42">
        <f t="shared" si="6"/>
        <v>12</v>
      </c>
    </row>
    <row r="43" spans="1:4">
      <c r="A43">
        <v>20</v>
      </c>
      <c r="B43">
        <v>0.2</v>
      </c>
      <c r="C43">
        <f t="shared" si="5"/>
        <v>8</v>
      </c>
      <c r="D43">
        <f t="shared" si="6"/>
        <v>12</v>
      </c>
    </row>
    <row r="44" spans="1:4">
      <c r="A44">
        <v>21</v>
      </c>
      <c r="B44">
        <v>0.21</v>
      </c>
      <c r="C44">
        <f t="shared" si="5"/>
        <v>8</v>
      </c>
      <c r="D44">
        <f t="shared" si="6"/>
        <v>12</v>
      </c>
    </row>
    <row r="45" spans="1:4">
      <c r="A45">
        <v>22</v>
      </c>
      <c r="B45">
        <v>0.22</v>
      </c>
      <c r="C45">
        <f t="shared" si="5"/>
        <v>8</v>
      </c>
      <c r="D45">
        <f t="shared" si="6"/>
        <v>12</v>
      </c>
    </row>
    <row r="46" spans="1:4">
      <c r="A46">
        <v>23</v>
      </c>
      <c r="B46">
        <v>0.23</v>
      </c>
      <c r="C46">
        <f t="shared" si="5"/>
        <v>8</v>
      </c>
      <c r="D46">
        <f t="shared" si="6"/>
        <v>12</v>
      </c>
    </row>
    <row r="47" spans="1:4">
      <c r="A47">
        <v>24</v>
      </c>
      <c r="B47">
        <v>0.24</v>
      </c>
      <c r="C47">
        <f t="shared" si="5"/>
        <v>8</v>
      </c>
      <c r="D47">
        <f t="shared" si="6"/>
        <v>12</v>
      </c>
    </row>
    <row r="48" spans="1:4">
      <c r="A48">
        <v>25</v>
      </c>
      <c r="B48">
        <v>0.25</v>
      </c>
      <c r="C48">
        <f t="shared" si="5"/>
        <v>8</v>
      </c>
      <c r="D48">
        <f t="shared" si="6"/>
        <v>12</v>
      </c>
    </row>
    <row r="49" spans="1:4">
      <c r="A49">
        <v>26</v>
      </c>
      <c r="B49">
        <v>0.26</v>
      </c>
      <c r="C49">
        <f t="shared" si="5"/>
        <v>8</v>
      </c>
      <c r="D49">
        <f t="shared" si="6"/>
        <v>12</v>
      </c>
    </row>
    <row r="50" spans="1:4">
      <c r="A50">
        <v>27</v>
      </c>
      <c r="B50">
        <v>0.27</v>
      </c>
      <c r="C50">
        <f t="shared" si="5"/>
        <v>8</v>
      </c>
      <c r="D50">
        <f t="shared" si="6"/>
        <v>12</v>
      </c>
    </row>
    <row r="51" spans="1:4">
      <c r="A51">
        <v>28</v>
      </c>
      <c r="B51">
        <v>0.28000000000000003</v>
      </c>
      <c r="C51">
        <f t="shared" si="5"/>
        <v>12</v>
      </c>
      <c r="D51">
        <f t="shared" si="6"/>
        <v>14</v>
      </c>
    </row>
    <row r="52" spans="1:4">
      <c r="A52">
        <v>29</v>
      </c>
      <c r="B52">
        <v>0.28999999999999998</v>
      </c>
      <c r="C52">
        <f t="shared" si="5"/>
        <v>12</v>
      </c>
      <c r="D52">
        <f t="shared" si="6"/>
        <v>14</v>
      </c>
    </row>
    <row r="53" spans="1:4">
      <c r="A53">
        <v>30</v>
      </c>
      <c r="B53">
        <v>0.3</v>
      </c>
      <c r="C53">
        <f t="shared" si="5"/>
        <v>12</v>
      </c>
      <c r="D53">
        <f t="shared" si="6"/>
        <v>14</v>
      </c>
    </row>
    <row r="54" spans="1:4">
      <c r="A54">
        <v>31</v>
      </c>
      <c r="B54">
        <v>0.31</v>
      </c>
      <c r="C54">
        <f t="shared" si="5"/>
        <v>12</v>
      </c>
      <c r="D54">
        <f t="shared" si="6"/>
        <v>14</v>
      </c>
    </row>
    <row r="55" spans="1:4">
      <c r="A55">
        <v>32</v>
      </c>
      <c r="B55">
        <v>0.32</v>
      </c>
      <c r="C55">
        <f t="shared" si="5"/>
        <v>12</v>
      </c>
      <c r="D55">
        <f t="shared" si="6"/>
        <v>14</v>
      </c>
    </row>
    <row r="56" spans="1:4">
      <c r="A56">
        <v>33</v>
      </c>
      <c r="B56">
        <v>0.33</v>
      </c>
      <c r="C56">
        <f t="shared" si="5"/>
        <v>12</v>
      </c>
      <c r="D56">
        <f t="shared" si="6"/>
        <v>14</v>
      </c>
    </row>
    <row r="57" spans="1:4">
      <c r="A57">
        <v>34</v>
      </c>
      <c r="B57">
        <v>0.34</v>
      </c>
      <c r="C57">
        <f t="shared" si="5"/>
        <v>12</v>
      </c>
      <c r="D57">
        <f t="shared" si="6"/>
        <v>14</v>
      </c>
    </row>
    <row r="58" spans="1:4">
      <c r="A58">
        <v>35</v>
      </c>
      <c r="B58">
        <v>0.35</v>
      </c>
      <c r="C58">
        <f t="shared" si="5"/>
        <v>14</v>
      </c>
      <c r="D58">
        <f t="shared" si="6"/>
        <v>16</v>
      </c>
    </row>
    <row r="59" spans="1:4">
      <c r="A59">
        <v>36</v>
      </c>
      <c r="B59">
        <v>0.36</v>
      </c>
      <c r="C59">
        <f t="shared" si="5"/>
        <v>14</v>
      </c>
      <c r="D59">
        <f t="shared" si="6"/>
        <v>16</v>
      </c>
    </row>
    <row r="60" spans="1:4">
      <c r="A60">
        <v>37</v>
      </c>
      <c r="B60">
        <v>0.37</v>
      </c>
      <c r="C60">
        <f t="shared" si="5"/>
        <v>14</v>
      </c>
      <c r="D60">
        <f t="shared" si="6"/>
        <v>16</v>
      </c>
    </row>
    <row r="61" spans="1:4">
      <c r="A61">
        <v>38</v>
      </c>
      <c r="B61">
        <v>0.38</v>
      </c>
      <c r="C61">
        <f t="shared" si="5"/>
        <v>14</v>
      </c>
      <c r="D61">
        <f t="shared" si="6"/>
        <v>16</v>
      </c>
    </row>
    <row r="62" spans="1:4">
      <c r="A62">
        <v>39</v>
      </c>
      <c r="B62">
        <v>0.39</v>
      </c>
      <c r="C62">
        <f t="shared" si="5"/>
        <v>16</v>
      </c>
      <c r="D62">
        <f t="shared" si="6"/>
        <v>18</v>
      </c>
    </row>
    <row r="63" spans="1:4">
      <c r="A63">
        <v>40</v>
      </c>
      <c r="B63">
        <v>0.4</v>
      </c>
      <c r="C63">
        <f t="shared" si="5"/>
        <v>16</v>
      </c>
      <c r="D63">
        <f t="shared" si="6"/>
        <v>18</v>
      </c>
    </row>
    <row r="64" spans="1:4">
      <c r="A64">
        <v>41</v>
      </c>
      <c r="B64">
        <v>0.41</v>
      </c>
      <c r="C64">
        <f t="shared" si="5"/>
        <v>16</v>
      </c>
      <c r="D64">
        <f t="shared" si="6"/>
        <v>18</v>
      </c>
    </row>
    <row r="65" spans="1:4">
      <c r="A65">
        <v>42</v>
      </c>
      <c r="B65">
        <v>0.42</v>
      </c>
      <c r="C65">
        <f t="shared" si="5"/>
        <v>16</v>
      </c>
      <c r="D65">
        <f t="shared" si="6"/>
        <v>18</v>
      </c>
    </row>
    <row r="66" spans="1:4">
      <c r="A66">
        <v>43</v>
      </c>
      <c r="B66">
        <v>0.43</v>
      </c>
      <c r="C66">
        <f t="shared" si="5"/>
        <v>16</v>
      </c>
      <c r="D66">
        <f t="shared" si="6"/>
        <v>18</v>
      </c>
    </row>
    <row r="67" spans="1:4">
      <c r="A67">
        <v>44</v>
      </c>
      <c r="B67">
        <v>0.44</v>
      </c>
      <c r="C67">
        <f t="shared" si="5"/>
        <v>16</v>
      </c>
      <c r="D67">
        <f t="shared" si="6"/>
        <v>18</v>
      </c>
    </row>
    <row r="68" spans="1:4">
      <c r="A68">
        <v>45</v>
      </c>
      <c r="B68">
        <v>0.45</v>
      </c>
      <c r="C68">
        <f t="shared" si="5"/>
        <v>16</v>
      </c>
      <c r="D68">
        <f t="shared" si="6"/>
        <v>18</v>
      </c>
    </row>
    <row r="69" spans="1:4">
      <c r="A69">
        <v>46</v>
      </c>
      <c r="B69">
        <v>0.46</v>
      </c>
      <c r="C69">
        <f t="shared" si="5"/>
        <v>16</v>
      </c>
      <c r="D69">
        <f t="shared" si="6"/>
        <v>18</v>
      </c>
    </row>
    <row r="70" spans="1:4">
      <c r="A70">
        <v>47</v>
      </c>
      <c r="B70">
        <v>0.47</v>
      </c>
      <c r="C70">
        <f t="shared" si="5"/>
        <v>16</v>
      </c>
      <c r="D70">
        <f t="shared" si="6"/>
        <v>18</v>
      </c>
    </row>
    <row r="71" spans="1:4">
      <c r="A71">
        <v>48</v>
      </c>
      <c r="B71">
        <v>0.48</v>
      </c>
      <c r="C71">
        <f t="shared" si="5"/>
        <v>16</v>
      </c>
      <c r="D71">
        <f t="shared" si="6"/>
        <v>18</v>
      </c>
    </row>
    <row r="72" spans="1:4">
      <c r="A72">
        <v>49</v>
      </c>
      <c r="B72">
        <v>0.49</v>
      </c>
      <c r="C72">
        <f t="shared" si="5"/>
        <v>16</v>
      </c>
      <c r="D72">
        <f t="shared" si="6"/>
        <v>18</v>
      </c>
    </row>
    <row r="73" spans="1:4">
      <c r="A73">
        <v>50</v>
      </c>
      <c r="B73">
        <v>0.5</v>
      </c>
      <c r="C73">
        <f t="shared" si="5"/>
        <v>18</v>
      </c>
      <c r="D73">
        <f t="shared" si="6"/>
        <v>20</v>
      </c>
    </row>
    <row r="74" spans="1:4">
      <c r="A74">
        <v>51</v>
      </c>
      <c r="B74">
        <v>0.51</v>
      </c>
      <c r="C74">
        <f t="shared" si="5"/>
        <v>18</v>
      </c>
      <c r="D74">
        <f t="shared" si="6"/>
        <v>20</v>
      </c>
    </row>
    <row r="75" spans="1:4">
      <c r="A75">
        <v>52</v>
      </c>
      <c r="B75">
        <v>0.52</v>
      </c>
      <c r="C75">
        <f t="shared" si="5"/>
        <v>18</v>
      </c>
      <c r="D75">
        <f t="shared" si="6"/>
        <v>20</v>
      </c>
    </row>
    <row r="76" spans="1:4">
      <c r="A76">
        <v>53</v>
      </c>
      <c r="B76">
        <v>0.53</v>
      </c>
      <c r="C76">
        <f t="shared" si="5"/>
        <v>18</v>
      </c>
      <c r="D76">
        <f t="shared" si="6"/>
        <v>20</v>
      </c>
    </row>
    <row r="77" spans="1:4">
      <c r="A77">
        <v>54</v>
      </c>
      <c r="B77">
        <v>0.54</v>
      </c>
      <c r="C77">
        <f t="shared" si="5"/>
        <v>18</v>
      </c>
      <c r="D77">
        <f t="shared" si="6"/>
        <v>20</v>
      </c>
    </row>
    <row r="78" spans="1:4">
      <c r="A78">
        <v>55</v>
      </c>
      <c r="B78">
        <v>0.55000000000000004</v>
      </c>
      <c r="C78">
        <f t="shared" si="5"/>
        <v>18</v>
      </c>
      <c r="D78">
        <f t="shared" si="6"/>
        <v>20</v>
      </c>
    </row>
    <row r="79" spans="1:4">
      <c r="A79">
        <v>56</v>
      </c>
      <c r="B79">
        <v>0.56000000000000005</v>
      </c>
      <c r="C79">
        <f t="shared" si="5"/>
        <v>18</v>
      </c>
      <c r="D79">
        <f t="shared" si="6"/>
        <v>20</v>
      </c>
    </row>
    <row r="80" spans="1:4">
      <c r="A80">
        <v>57</v>
      </c>
      <c r="B80">
        <v>0.56999999999999995</v>
      </c>
      <c r="C80">
        <f t="shared" si="5"/>
        <v>18</v>
      </c>
      <c r="D80">
        <f t="shared" si="6"/>
        <v>20</v>
      </c>
    </row>
    <row r="81" spans="1:4">
      <c r="A81">
        <v>58</v>
      </c>
      <c r="B81">
        <v>0.57999999999999996</v>
      </c>
      <c r="C81">
        <f t="shared" si="5"/>
        <v>18</v>
      </c>
      <c r="D81">
        <f t="shared" si="6"/>
        <v>20</v>
      </c>
    </row>
    <row r="82" spans="1:4">
      <c r="A82">
        <v>59</v>
      </c>
      <c r="B82">
        <v>0.59</v>
      </c>
      <c r="C82">
        <f t="shared" si="5"/>
        <v>18</v>
      </c>
      <c r="D82">
        <f t="shared" si="6"/>
        <v>20</v>
      </c>
    </row>
    <row r="83" spans="1:4">
      <c r="A83">
        <v>60</v>
      </c>
      <c r="B83">
        <v>0.6</v>
      </c>
      <c r="C83">
        <f t="shared" si="5"/>
        <v>18</v>
      </c>
      <c r="D83">
        <f t="shared" si="6"/>
        <v>20</v>
      </c>
    </row>
    <row r="84" spans="1:4">
      <c r="A84">
        <v>61</v>
      </c>
      <c r="B84">
        <v>0.61</v>
      </c>
      <c r="C84">
        <f t="shared" si="5"/>
        <v>18</v>
      </c>
      <c r="D84">
        <f t="shared" si="6"/>
        <v>20</v>
      </c>
    </row>
    <row r="85" spans="1:4">
      <c r="A85">
        <v>62</v>
      </c>
      <c r="B85">
        <v>0.62</v>
      </c>
      <c r="C85">
        <f t="shared" si="5"/>
        <v>18</v>
      </c>
      <c r="D85">
        <f t="shared" si="6"/>
        <v>20</v>
      </c>
    </row>
    <row r="86" spans="1:4">
      <c r="A86">
        <v>63</v>
      </c>
      <c r="B86">
        <v>0.63</v>
      </c>
      <c r="C86">
        <f t="shared" si="5"/>
        <v>18</v>
      </c>
      <c r="D86">
        <f t="shared" si="6"/>
        <v>20</v>
      </c>
    </row>
    <row r="87" spans="1:4">
      <c r="A87">
        <v>64</v>
      </c>
      <c r="B87">
        <v>0.64</v>
      </c>
      <c r="C87">
        <f t="shared" si="5"/>
        <v>18</v>
      </c>
      <c r="D87">
        <f t="shared" si="6"/>
        <v>20</v>
      </c>
    </row>
    <row r="88" spans="1:4">
      <c r="A88">
        <v>65</v>
      </c>
      <c r="B88">
        <v>0.65</v>
      </c>
      <c r="C88">
        <f t="shared" si="5"/>
        <v>18</v>
      </c>
      <c r="D88">
        <f t="shared" si="6"/>
        <v>20</v>
      </c>
    </row>
    <row r="89" spans="1:4">
      <c r="A89">
        <v>66</v>
      </c>
      <c r="B89">
        <v>0.66</v>
      </c>
      <c r="C89">
        <f t="shared" ref="C89:C123" si="7">IF(B89&lt;=$E$15,$B$15,IF(B89&lt;=$E$16,$B$16,IF(B89&lt;=$E$17,$B$17,IF(B89&lt;=$E$18,$B$18,IF(B89&lt;=$E$19,$B$19,IF(B89&lt;=$E$20,$B$20,IF(B89&lt;=$E$21,$B$21,0)))))))</f>
        <v>18</v>
      </c>
      <c r="D89">
        <f t="shared" ref="D89:D123" si="8">IF(B89&lt;=$E$15,$C$15,IF(B89&lt;=$E$16,$C$16,IF(B89&lt;=$E$17,$C$17,IF(B89&lt;=$E$18,$C$18,IF(B89&lt;=$E$19,$C$19,IF(B89&lt;=$E$20,$C$20,IF(B89&lt;=$E$21,$C$21,0)))))))</f>
        <v>20</v>
      </c>
    </row>
    <row r="90" spans="1:4">
      <c r="A90">
        <v>67</v>
      </c>
      <c r="B90">
        <v>0.67</v>
      </c>
      <c r="C90">
        <f t="shared" si="7"/>
        <v>18</v>
      </c>
      <c r="D90">
        <f t="shared" si="8"/>
        <v>20</v>
      </c>
    </row>
    <row r="91" spans="1:4">
      <c r="A91">
        <v>68</v>
      </c>
      <c r="B91">
        <v>0.68</v>
      </c>
      <c r="C91">
        <f t="shared" si="7"/>
        <v>18</v>
      </c>
      <c r="D91">
        <f t="shared" si="8"/>
        <v>20</v>
      </c>
    </row>
    <row r="92" spans="1:4">
      <c r="A92">
        <v>69</v>
      </c>
      <c r="B92">
        <v>0.69</v>
      </c>
      <c r="C92">
        <f t="shared" si="7"/>
        <v>18</v>
      </c>
      <c r="D92">
        <f t="shared" si="8"/>
        <v>20</v>
      </c>
    </row>
    <row r="93" spans="1:4">
      <c r="A93">
        <v>70</v>
      </c>
      <c r="B93">
        <v>0.7</v>
      </c>
      <c r="C93">
        <f t="shared" si="7"/>
        <v>18</v>
      </c>
      <c r="D93">
        <f t="shared" si="8"/>
        <v>20</v>
      </c>
    </row>
    <row r="94" spans="1:4">
      <c r="A94">
        <v>71</v>
      </c>
      <c r="B94">
        <v>0.71</v>
      </c>
      <c r="C94">
        <f t="shared" si="7"/>
        <v>18</v>
      </c>
      <c r="D94">
        <f t="shared" si="8"/>
        <v>20</v>
      </c>
    </row>
    <row r="95" spans="1:4">
      <c r="A95">
        <v>72</v>
      </c>
      <c r="B95">
        <v>0.72</v>
      </c>
      <c r="C95">
        <f t="shared" si="7"/>
        <v>18</v>
      </c>
      <c r="D95">
        <f t="shared" si="8"/>
        <v>20</v>
      </c>
    </row>
    <row r="96" spans="1:4">
      <c r="A96">
        <v>73</v>
      </c>
      <c r="B96">
        <v>0.73</v>
      </c>
      <c r="C96">
        <f t="shared" si="7"/>
        <v>18</v>
      </c>
      <c r="D96">
        <f t="shared" si="8"/>
        <v>20</v>
      </c>
    </row>
    <row r="97" spans="1:4">
      <c r="A97">
        <v>74</v>
      </c>
      <c r="B97">
        <v>0.74</v>
      </c>
      <c r="C97">
        <f t="shared" si="7"/>
        <v>18</v>
      </c>
      <c r="D97">
        <f t="shared" si="8"/>
        <v>20</v>
      </c>
    </row>
    <row r="98" spans="1:4">
      <c r="A98">
        <v>75</v>
      </c>
      <c r="B98">
        <v>0.75</v>
      </c>
      <c r="C98">
        <f t="shared" si="7"/>
        <v>18</v>
      </c>
      <c r="D98">
        <f t="shared" si="8"/>
        <v>20</v>
      </c>
    </row>
    <row r="99" spans="1:4">
      <c r="A99">
        <v>76</v>
      </c>
      <c r="B99">
        <v>0.76</v>
      </c>
      <c r="C99">
        <f t="shared" si="7"/>
        <v>18</v>
      </c>
      <c r="D99">
        <f t="shared" si="8"/>
        <v>20</v>
      </c>
    </row>
    <row r="100" spans="1:4">
      <c r="A100">
        <v>77</v>
      </c>
      <c r="B100">
        <v>0.77</v>
      </c>
      <c r="C100">
        <f t="shared" si="7"/>
        <v>18</v>
      </c>
      <c r="D100">
        <f t="shared" si="8"/>
        <v>20</v>
      </c>
    </row>
    <row r="101" spans="1:4">
      <c r="A101">
        <v>78</v>
      </c>
      <c r="B101">
        <v>0.78</v>
      </c>
      <c r="C101">
        <f t="shared" si="7"/>
        <v>18</v>
      </c>
      <c r="D101">
        <f t="shared" si="8"/>
        <v>20</v>
      </c>
    </row>
    <row r="102" spans="1:4">
      <c r="A102">
        <v>79</v>
      </c>
      <c r="B102">
        <v>0.79</v>
      </c>
      <c r="C102">
        <f t="shared" si="7"/>
        <v>18</v>
      </c>
      <c r="D102">
        <f t="shared" si="8"/>
        <v>20</v>
      </c>
    </row>
    <row r="103" spans="1:4">
      <c r="A103">
        <v>80</v>
      </c>
      <c r="B103">
        <v>0.8</v>
      </c>
      <c r="C103">
        <f t="shared" si="7"/>
        <v>18</v>
      </c>
      <c r="D103">
        <f t="shared" si="8"/>
        <v>20</v>
      </c>
    </row>
    <row r="104" spans="1:4">
      <c r="A104">
        <v>81</v>
      </c>
      <c r="B104">
        <v>0.81</v>
      </c>
      <c r="C104">
        <f t="shared" si="7"/>
        <v>18</v>
      </c>
      <c r="D104">
        <f t="shared" si="8"/>
        <v>20</v>
      </c>
    </row>
    <row r="105" spans="1:4">
      <c r="A105">
        <v>82</v>
      </c>
      <c r="B105">
        <v>0.82</v>
      </c>
      <c r="C105">
        <f t="shared" si="7"/>
        <v>18</v>
      </c>
      <c r="D105">
        <f t="shared" si="8"/>
        <v>20</v>
      </c>
    </row>
    <row r="106" spans="1:4">
      <c r="A106">
        <v>83</v>
      </c>
      <c r="B106">
        <v>0.83</v>
      </c>
      <c r="C106">
        <f t="shared" si="7"/>
        <v>18</v>
      </c>
      <c r="D106">
        <f t="shared" si="8"/>
        <v>20</v>
      </c>
    </row>
    <row r="107" spans="1:4">
      <c r="A107">
        <v>84</v>
      </c>
      <c r="B107">
        <v>0.84</v>
      </c>
      <c r="C107">
        <f t="shared" si="7"/>
        <v>18</v>
      </c>
      <c r="D107">
        <f t="shared" si="8"/>
        <v>20</v>
      </c>
    </row>
    <row r="108" spans="1:4">
      <c r="A108">
        <v>85</v>
      </c>
      <c r="B108">
        <v>0.85</v>
      </c>
      <c r="C108">
        <f t="shared" si="7"/>
        <v>18</v>
      </c>
      <c r="D108">
        <f t="shared" si="8"/>
        <v>20</v>
      </c>
    </row>
    <row r="109" spans="1:4">
      <c r="A109">
        <v>86</v>
      </c>
      <c r="B109">
        <v>0.86</v>
      </c>
      <c r="C109">
        <f t="shared" si="7"/>
        <v>18</v>
      </c>
      <c r="D109">
        <f t="shared" si="8"/>
        <v>20</v>
      </c>
    </row>
    <row r="110" spans="1:4">
      <c r="A110">
        <v>87</v>
      </c>
      <c r="B110">
        <v>0.87</v>
      </c>
      <c r="C110">
        <f t="shared" si="7"/>
        <v>18</v>
      </c>
      <c r="D110">
        <f t="shared" si="8"/>
        <v>20</v>
      </c>
    </row>
    <row r="111" spans="1:4">
      <c r="A111">
        <v>88</v>
      </c>
      <c r="B111">
        <v>0.88</v>
      </c>
      <c r="C111">
        <f t="shared" si="7"/>
        <v>18</v>
      </c>
      <c r="D111">
        <f t="shared" si="8"/>
        <v>20</v>
      </c>
    </row>
    <row r="112" spans="1:4">
      <c r="A112">
        <v>89</v>
      </c>
      <c r="B112">
        <v>0.89</v>
      </c>
      <c r="C112">
        <f t="shared" si="7"/>
        <v>18</v>
      </c>
      <c r="D112">
        <f t="shared" si="8"/>
        <v>20</v>
      </c>
    </row>
    <row r="113" spans="1:4">
      <c r="A113">
        <v>90</v>
      </c>
      <c r="B113">
        <v>0.9</v>
      </c>
      <c r="C113">
        <f t="shared" si="7"/>
        <v>18</v>
      </c>
      <c r="D113">
        <f t="shared" si="8"/>
        <v>20</v>
      </c>
    </row>
    <row r="114" spans="1:4">
      <c r="A114">
        <v>91</v>
      </c>
      <c r="B114">
        <v>0.91</v>
      </c>
      <c r="C114">
        <f t="shared" si="7"/>
        <v>18</v>
      </c>
      <c r="D114">
        <f t="shared" si="8"/>
        <v>20</v>
      </c>
    </row>
    <row r="115" spans="1:4">
      <c r="A115">
        <v>92</v>
      </c>
      <c r="B115">
        <v>0.92</v>
      </c>
      <c r="C115">
        <f t="shared" si="7"/>
        <v>20</v>
      </c>
      <c r="D115">
        <f t="shared" si="8"/>
        <v>22</v>
      </c>
    </row>
    <row r="116" spans="1:4">
      <c r="A116">
        <v>93</v>
      </c>
      <c r="B116">
        <v>0.93</v>
      </c>
      <c r="C116">
        <f t="shared" si="7"/>
        <v>20</v>
      </c>
      <c r="D116">
        <f t="shared" si="8"/>
        <v>22</v>
      </c>
    </row>
    <row r="117" spans="1:4">
      <c r="A117">
        <v>94</v>
      </c>
      <c r="B117">
        <v>0.94</v>
      </c>
      <c r="C117">
        <f t="shared" si="7"/>
        <v>20</v>
      </c>
      <c r="D117">
        <f t="shared" si="8"/>
        <v>22</v>
      </c>
    </row>
    <row r="118" spans="1:4">
      <c r="A118">
        <v>95</v>
      </c>
      <c r="B118">
        <v>0.95</v>
      </c>
      <c r="C118">
        <f t="shared" si="7"/>
        <v>20</v>
      </c>
      <c r="D118">
        <f t="shared" si="8"/>
        <v>22</v>
      </c>
    </row>
    <row r="119" spans="1:4">
      <c r="A119">
        <v>96</v>
      </c>
      <c r="B119">
        <v>0.96</v>
      </c>
      <c r="C119">
        <f t="shared" si="7"/>
        <v>20</v>
      </c>
      <c r="D119">
        <f t="shared" si="8"/>
        <v>22</v>
      </c>
    </row>
    <row r="120" spans="1:4">
      <c r="A120">
        <v>97</v>
      </c>
      <c r="B120">
        <v>0.97</v>
      </c>
      <c r="C120">
        <f t="shared" si="7"/>
        <v>0</v>
      </c>
      <c r="D120">
        <f t="shared" si="8"/>
        <v>0</v>
      </c>
    </row>
    <row r="121" spans="1:4">
      <c r="A121">
        <v>98</v>
      </c>
      <c r="B121">
        <v>0.98</v>
      </c>
      <c r="C121">
        <f t="shared" si="7"/>
        <v>0</v>
      </c>
      <c r="D121">
        <f t="shared" si="8"/>
        <v>0</v>
      </c>
    </row>
    <row r="122" spans="1:4">
      <c r="A122">
        <v>99</v>
      </c>
      <c r="B122">
        <v>0.99</v>
      </c>
      <c r="C122">
        <f t="shared" si="7"/>
        <v>0</v>
      </c>
      <c r="D122">
        <f t="shared" si="8"/>
        <v>0</v>
      </c>
    </row>
    <row r="123" spans="1:4">
      <c r="A123">
        <v>100</v>
      </c>
      <c r="B123">
        <v>1</v>
      </c>
      <c r="C123">
        <f t="shared" si="7"/>
        <v>0</v>
      </c>
      <c r="D123">
        <f t="shared" si="8"/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I52"/>
  <sheetViews>
    <sheetView topLeftCell="A8" workbookViewId="0">
      <selection activeCell="A2" sqref="A2:H52"/>
    </sheetView>
  </sheetViews>
  <sheetFormatPr baseColWidth="10" defaultRowHeight="15"/>
  <sheetData>
    <row r="2" spans="1:9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21</v>
      </c>
    </row>
    <row r="3" spans="1:9">
      <c r="A3" t="s">
        <v>0</v>
      </c>
      <c r="B3" t="s">
        <v>28</v>
      </c>
      <c r="C3">
        <f ca="1">RANDBETWEEN(1,50)</f>
        <v>35</v>
      </c>
      <c r="D3">
        <f ca="1">RANDBETWEEN(1,50)</f>
        <v>24</v>
      </c>
      <c r="E3">
        <f ca="1">RANDBETWEEN(2,5)</f>
        <v>2</v>
      </c>
      <c r="F3">
        <f ca="1">VLOOKUP(I3,'Times Distribution'!$A$24:$D$123,3)</f>
        <v>20</v>
      </c>
      <c r="G3">
        <f ca="1">VLOOKUP(I3,'Times Distribution'!$A$24:$D$123,4)</f>
        <v>22</v>
      </c>
      <c r="H3">
        <f ca="1">RANDBETWEEN(1,5)</f>
        <v>3</v>
      </c>
      <c r="I3">
        <f ca="1">RANDBETWEEN(1,100)</f>
        <v>95</v>
      </c>
    </row>
    <row r="4" spans="1:9">
      <c r="A4" t="s">
        <v>0</v>
      </c>
      <c r="B4" t="s">
        <v>27</v>
      </c>
      <c r="C4">
        <f t="shared" ref="C4:D19" ca="1" si="0">RANDBETWEEN(1,50)</f>
        <v>33</v>
      </c>
      <c r="D4">
        <f t="shared" ca="1" si="0"/>
        <v>44</v>
      </c>
      <c r="E4">
        <f t="shared" ref="E4:E52" ca="1" si="1">RANDBETWEEN(2,5)</f>
        <v>5</v>
      </c>
      <c r="F4">
        <f ca="1">VLOOKUP(I4,'Times Distribution'!$A$24:$D$123,3)</f>
        <v>12</v>
      </c>
      <c r="G4">
        <f ca="1">VLOOKUP(I4,'Times Distribution'!$A$24:$D$123,4)</f>
        <v>14</v>
      </c>
      <c r="H4">
        <f t="shared" ref="H4:H52" ca="1" si="2">RANDBETWEEN(1,5)</f>
        <v>4</v>
      </c>
      <c r="I4">
        <f t="shared" ref="I4:I52" ca="1" si="3">RANDBETWEEN(1,100)</f>
        <v>34</v>
      </c>
    </row>
    <row r="5" spans="1:9">
      <c r="A5" t="s">
        <v>0</v>
      </c>
      <c r="B5" t="s">
        <v>29</v>
      </c>
      <c r="C5">
        <f t="shared" ca="1" si="0"/>
        <v>18</v>
      </c>
      <c r="D5">
        <f t="shared" ca="1" si="0"/>
        <v>27</v>
      </c>
      <c r="E5">
        <f t="shared" ca="1" si="1"/>
        <v>4</v>
      </c>
      <c r="F5">
        <f ca="1">VLOOKUP(I5,'Times Distribution'!$A$24:$D$123,3)</f>
        <v>18</v>
      </c>
      <c r="G5">
        <f ca="1">VLOOKUP(I5,'Times Distribution'!$A$24:$D$123,4)</f>
        <v>20</v>
      </c>
      <c r="H5">
        <f t="shared" ca="1" si="2"/>
        <v>4</v>
      </c>
      <c r="I5">
        <f t="shared" ca="1" si="3"/>
        <v>86</v>
      </c>
    </row>
    <row r="6" spans="1:9">
      <c r="A6" t="s">
        <v>0</v>
      </c>
      <c r="B6" t="s">
        <v>30</v>
      </c>
      <c r="C6">
        <f t="shared" ca="1" si="0"/>
        <v>50</v>
      </c>
      <c r="D6">
        <f t="shared" ca="1" si="0"/>
        <v>35</v>
      </c>
      <c r="E6">
        <f t="shared" ca="1" si="1"/>
        <v>2</v>
      </c>
      <c r="F6">
        <f ca="1">VLOOKUP(I6,'Times Distribution'!$A$24:$D$123,3)</f>
        <v>18</v>
      </c>
      <c r="G6">
        <f ca="1">VLOOKUP(I6,'Times Distribution'!$A$24:$D$123,4)</f>
        <v>20</v>
      </c>
      <c r="H6">
        <f t="shared" ca="1" si="2"/>
        <v>2</v>
      </c>
      <c r="I6">
        <f t="shared" ca="1" si="3"/>
        <v>84</v>
      </c>
    </row>
    <row r="7" spans="1:9">
      <c r="A7" t="s">
        <v>0</v>
      </c>
      <c r="B7" t="s">
        <v>31</v>
      </c>
      <c r="C7">
        <f t="shared" ca="1" si="0"/>
        <v>23</v>
      </c>
      <c r="D7">
        <f t="shared" ca="1" si="0"/>
        <v>17</v>
      </c>
      <c r="E7">
        <f t="shared" ca="1" si="1"/>
        <v>2</v>
      </c>
      <c r="F7">
        <f ca="1">VLOOKUP(I7,'Times Distribution'!$A$24:$D$123,3)</f>
        <v>8</v>
      </c>
      <c r="G7">
        <f ca="1">VLOOKUP(I7,'Times Distribution'!$A$24:$D$123,4)</f>
        <v>12</v>
      </c>
      <c r="H7">
        <f t="shared" ca="1" si="2"/>
        <v>5</v>
      </c>
      <c r="I7">
        <f t="shared" ca="1" si="3"/>
        <v>26</v>
      </c>
    </row>
    <row r="8" spans="1:9">
      <c r="A8" t="s">
        <v>0</v>
      </c>
      <c r="B8" t="s">
        <v>32</v>
      </c>
      <c r="C8">
        <f t="shared" ca="1" si="0"/>
        <v>12</v>
      </c>
      <c r="D8">
        <f t="shared" ca="1" si="0"/>
        <v>37</v>
      </c>
      <c r="E8">
        <f t="shared" ca="1" si="1"/>
        <v>2</v>
      </c>
      <c r="F8">
        <f ca="1">VLOOKUP(I8,'Times Distribution'!$A$24:$D$123,3)</f>
        <v>8</v>
      </c>
      <c r="G8">
        <f ca="1">VLOOKUP(I8,'Times Distribution'!$A$24:$D$123,4)</f>
        <v>12</v>
      </c>
      <c r="H8">
        <f t="shared" ca="1" si="2"/>
        <v>5</v>
      </c>
      <c r="I8">
        <f t="shared" ca="1" si="3"/>
        <v>14</v>
      </c>
    </row>
    <row r="9" spans="1:9">
      <c r="A9" t="s">
        <v>0</v>
      </c>
      <c r="B9" t="s">
        <v>33</v>
      </c>
      <c r="C9">
        <f t="shared" ca="1" si="0"/>
        <v>47</v>
      </c>
      <c r="D9">
        <f t="shared" ca="1" si="0"/>
        <v>17</v>
      </c>
      <c r="E9">
        <f t="shared" ca="1" si="1"/>
        <v>4</v>
      </c>
      <c r="F9">
        <f ca="1">VLOOKUP(I9,'Times Distribution'!$A$24:$D$123,3)</f>
        <v>7</v>
      </c>
      <c r="G9">
        <f ca="1">VLOOKUP(I9,'Times Distribution'!$A$24:$D$123,4)</f>
        <v>8</v>
      </c>
      <c r="H9">
        <f t="shared" ca="1" si="2"/>
        <v>3</v>
      </c>
      <c r="I9">
        <f t="shared" ca="1" si="3"/>
        <v>2</v>
      </c>
    </row>
    <row r="10" spans="1:9">
      <c r="A10" t="s">
        <v>0</v>
      </c>
      <c r="B10" t="s">
        <v>34</v>
      </c>
      <c r="C10">
        <f t="shared" ca="1" si="0"/>
        <v>50</v>
      </c>
      <c r="D10">
        <f t="shared" ca="1" si="0"/>
        <v>22</v>
      </c>
      <c r="E10">
        <f t="shared" ca="1" si="1"/>
        <v>2</v>
      </c>
      <c r="F10">
        <f ca="1">VLOOKUP(I10,'Times Distribution'!$A$24:$D$123,3)</f>
        <v>16</v>
      </c>
      <c r="G10">
        <f ca="1">VLOOKUP(I10,'Times Distribution'!$A$24:$D$123,4)</f>
        <v>18</v>
      </c>
      <c r="H10">
        <f t="shared" ca="1" si="2"/>
        <v>3</v>
      </c>
      <c r="I10">
        <f t="shared" ca="1" si="3"/>
        <v>40</v>
      </c>
    </row>
    <row r="11" spans="1:9">
      <c r="A11" t="s">
        <v>0</v>
      </c>
      <c r="B11" t="s">
        <v>35</v>
      </c>
      <c r="C11">
        <f t="shared" ca="1" si="0"/>
        <v>31</v>
      </c>
      <c r="D11">
        <f t="shared" ca="1" si="0"/>
        <v>46</v>
      </c>
      <c r="E11">
        <f t="shared" ca="1" si="1"/>
        <v>3</v>
      </c>
      <c r="F11">
        <f ca="1">VLOOKUP(I11,'Times Distribution'!$A$24:$D$123,3)</f>
        <v>20</v>
      </c>
      <c r="G11">
        <f ca="1">VLOOKUP(I11,'Times Distribution'!$A$24:$D$123,4)</f>
        <v>22</v>
      </c>
      <c r="H11">
        <f t="shared" ca="1" si="2"/>
        <v>4</v>
      </c>
      <c r="I11">
        <f t="shared" ca="1" si="3"/>
        <v>92</v>
      </c>
    </row>
    <row r="12" spans="1:9">
      <c r="A12" t="s">
        <v>0</v>
      </c>
      <c r="B12" t="s">
        <v>36</v>
      </c>
      <c r="C12">
        <f t="shared" ca="1" si="0"/>
        <v>19</v>
      </c>
      <c r="D12">
        <f t="shared" ca="1" si="0"/>
        <v>35</v>
      </c>
      <c r="E12">
        <f t="shared" ca="1" si="1"/>
        <v>5</v>
      </c>
      <c r="F12">
        <f ca="1">VLOOKUP(I12,'Times Distribution'!$A$24:$D$123,3)</f>
        <v>12</v>
      </c>
      <c r="G12">
        <f ca="1">VLOOKUP(I12,'Times Distribution'!$A$24:$D$123,4)</f>
        <v>14</v>
      </c>
      <c r="H12">
        <f t="shared" ca="1" si="2"/>
        <v>5</v>
      </c>
      <c r="I12">
        <f t="shared" ca="1" si="3"/>
        <v>32</v>
      </c>
    </row>
    <row r="13" spans="1:9">
      <c r="A13" t="s">
        <v>0</v>
      </c>
      <c r="B13" t="s">
        <v>37</v>
      </c>
      <c r="C13">
        <f t="shared" ca="1" si="0"/>
        <v>12</v>
      </c>
      <c r="D13">
        <f t="shared" ca="1" si="0"/>
        <v>38</v>
      </c>
      <c r="E13">
        <f t="shared" ca="1" si="1"/>
        <v>3</v>
      </c>
      <c r="F13">
        <f ca="1">VLOOKUP(I13,'Times Distribution'!$A$24:$D$123,3)</f>
        <v>20</v>
      </c>
      <c r="G13">
        <f ca="1">VLOOKUP(I13,'Times Distribution'!$A$24:$D$123,4)</f>
        <v>22</v>
      </c>
      <c r="H13">
        <f t="shared" ca="1" si="2"/>
        <v>5</v>
      </c>
      <c r="I13">
        <f t="shared" ca="1" si="3"/>
        <v>95</v>
      </c>
    </row>
    <row r="14" spans="1:9">
      <c r="A14" t="s">
        <v>0</v>
      </c>
      <c r="B14" t="s">
        <v>38</v>
      </c>
      <c r="C14">
        <f t="shared" ca="1" si="0"/>
        <v>32</v>
      </c>
      <c r="D14">
        <f t="shared" ca="1" si="0"/>
        <v>32</v>
      </c>
      <c r="E14">
        <f t="shared" ca="1" si="1"/>
        <v>3</v>
      </c>
      <c r="F14">
        <f ca="1">VLOOKUP(I14,'Times Distribution'!$A$24:$D$123,3)</f>
        <v>8</v>
      </c>
      <c r="G14">
        <f ca="1">VLOOKUP(I14,'Times Distribution'!$A$24:$D$123,4)</f>
        <v>12</v>
      </c>
      <c r="H14">
        <f t="shared" ca="1" si="2"/>
        <v>3</v>
      </c>
      <c r="I14">
        <f t="shared" ca="1" si="3"/>
        <v>14</v>
      </c>
    </row>
    <row r="15" spans="1:9">
      <c r="A15" t="s">
        <v>0</v>
      </c>
      <c r="B15" t="s">
        <v>39</v>
      </c>
      <c r="C15">
        <f t="shared" ca="1" si="0"/>
        <v>27</v>
      </c>
      <c r="D15">
        <f t="shared" ca="1" si="0"/>
        <v>30</v>
      </c>
      <c r="E15">
        <f t="shared" ca="1" si="1"/>
        <v>4</v>
      </c>
      <c r="F15">
        <f ca="1">VLOOKUP(I15,'Times Distribution'!$A$24:$D$123,3)</f>
        <v>18</v>
      </c>
      <c r="G15">
        <f ca="1">VLOOKUP(I15,'Times Distribution'!$A$24:$D$123,4)</f>
        <v>20</v>
      </c>
      <c r="H15">
        <f t="shared" ca="1" si="2"/>
        <v>1</v>
      </c>
      <c r="I15">
        <f t="shared" ca="1" si="3"/>
        <v>83</v>
      </c>
    </row>
    <row r="16" spans="1:9">
      <c r="A16" t="s">
        <v>0</v>
      </c>
      <c r="B16" t="s">
        <v>40</v>
      </c>
      <c r="C16">
        <f t="shared" ca="1" si="0"/>
        <v>15</v>
      </c>
      <c r="D16">
        <f t="shared" ca="1" si="0"/>
        <v>14</v>
      </c>
      <c r="E16">
        <f t="shared" ca="1" si="1"/>
        <v>2</v>
      </c>
      <c r="F16">
        <f ca="1">VLOOKUP(I16,'Times Distribution'!$A$24:$D$123,3)</f>
        <v>18</v>
      </c>
      <c r="G16">
        <f ca="1">VLOOKUP(I16,'Times Distribution'!$A$24:$D$123,4)</f>
        <v>20</v>
      </c>
      <c r="H16">
        <f t="shared" ca="1" si="2"/>
        <v>4</v>
      </c>
      <c r="I16">
        <f t="shared" ca="1" si="3"/>
        <v>72</v>
      </c>
    </row>
    <row r="17" spans="1:9">
      <c r="A17" t="s">
        <v>0</v>
      </c>
      <c r="B17" t="s">
        <v>41</v>
      </c>
      <c r="C17">
        <f t="shared" ca="1" si="0"/>
        <v>50</v>
      </c>
      <c r="D17">
        <f t="shared" ca="1" si="0"/>
        <v>16</v>
      </c>
      <c r="E17">
        <f t="shared" ca="1" si="1"/>
        <v>3</v>
      </c>
      <c r="F17">
        <f ca="1">VLOOKUP(I17,'Times Distribution'!$A$24:$D$123,3)</f>
        <v>18</v>
      </c>
      <c r="G17">
        <f ca="1">VLOOKUP(I17,'Times Distribution'!$A$24:$D$123,4)</f>
        <v>20</v>
      </c>
      <c r="H17">
        <f t="shared" ca="1" si="2"/>
        <v>2</v>
      </c>
      <c r="I17">
        <f t="shared" ca="1" si="3"/>
        <v>75</v>
      </c>
    </row>
    <row r="18" spans="1:9">
      <c r="A18" t="s">
        <v>0</v>
      </c>
      <c r="B18" t="s">
        <v>42</v>
      </c>
      <c r="C18">
        <f t="shared" ca="1" si="0"/>
        <v>35</v>
      </c>
      <c r="D18">
        <f t="shared" ca="1" si="0"/>
        <v>14</v>
      </c>
      <c r="E18">
        <f t="shared" ca="1" si="1"/>
        <v>5</v>
      </c>
      <c r="F18">
        <f ca="1">VLOOKUP(I18,'Times Distribution'!$A$24:$D$123,3)</f>
        <v>12</v>
      </c>
      <c r="G18">
        <f ca="1">VLOOKUP(I18,'Times Distribution'!$A$24:$D$123,4)</f>
        <v>14</v>
      </c>
      <c r="H18">
        <f t="shared" ca="1" si="2"/>
        <v>3</v>
      </c>
      <c r="I18">
        <f t="shared" ca="1" si="3"/>
        <v>28</v>
      </c>
    </row>
    <row r="19" spans="1:9">
      <c r="A19" t="s">
        <v>0</v>
      </c>
      <c r="B19" t="s">
        <v>43</v>
      </c>
      <c r="C19">
        <f t="shared" ca="1" si="0"/>
        <v>13</v>
      </c>
      <c r="D19">
        <f t="shared" ca="1" si="0"/>
        <v>22</v>
      </c>
      <c r="E19">
        <f t="shared" ca="1" si="1"/>
        <v>3</v>
      </c>
      <c r="F19">
        <f ca="1">VLOOKUP(I19,'Times Distribution'!$A$24:$D$123,3)</f>
        <v>18</v>
      </c>
      <c r="G19">
        <f ca="1">VLOOKUP(I19,'Times Distribution'!$A$24:$D$123,4)</f>
        <v>20</v>
      </c>
      <c r="H19">
        <f t="shared" ca="1" si="2"/>
        <v>4</v>
      </c>
      <c r="I19">
        <f t="shared" ca="1" si="3"/>
        <v>79</v>
      </c>
    </row>
    <row r="20" spans="1:9">
      <c r="A20" t="s">
        <v>0</v>
      </c>
      <c r="B20" t="s">
        <v>44</v>
      </c>
      <c r="C20">
        <f t="shared" ref="C20:D52" ca="1" si="4">RANDBETWEEN(1,50)</f>
        <v>7</v>
      </c>
      <c r="D20">
        <f t="shared" ca="1" si="4"/>
        <v>48</v>
      </c>
      <c r="E20">
        <f t="shared" ca="1" si="1"/>
        <v>2</v>
      </c>
      <c r="F20">
        <f ca="1">VLOOKUP(I20,'Times Distribution'!$A$24:$D$123,3)</f>
        <v>18</v>
      </c>
      <c r="G20">
        <f ca="1">VLOOKUP(I20,'Times Distribution'!$A$24:$D$123,4)</f>
        <v>20</v>
      </c>
      <c r="H20">
        <f t="shared" ca="1" si="2"/>
        <v>5</v>
      </c>
      <c r="I20">
        <f t="shared" ca="1" si="3"/>
        <v>53</v>
      </c>
    </row>
    <row r="21" spans="1:9">
      <c r="A21" t="s">
        <v>0</v>
      </c>
      <c r="B21" t="s">
        <v>45</v>
      </c>
      <c r="C21">
        <f t="shared" ca="1" si="4"/>
        <v>5</v>
      </c>
      <c r="D21">
        <f t="shared" ca="1" si="4"/>
        <v>50</v>
      </c>
      <c r="E21">
        <f t="shared" ca="1" si="1"/>
        <v>2</v>
      </c>
      <c r="F21">
        <f ca="1">VLOOKUP(I21,'Times Distribution'!$A$24:$D$123,3)</f>
        <v>20</v>
      </c>
      <c r="G21">
        <f ca="1">VLOOKUP(I21,'Times Distribution'!$A$24:$D$123,4)</f>
        <v>22</v>
      </c>
      <c r="H21">
        <f t="shared" ca="1" si="2"/>
        <v>3</v>
      </c>
      <c r="I21">
        <f t="shared" ca="1" si="3"/>
        <v>95</v>
      </c>
    </row>
    <row r="22" spans="1:9">
      <c r="A22" t="s">
        <v>0</v>
      </c>
      <c r="B22" t="s">
        <v>46</v>
      </c>
      <c r="C22">
        <f t="shared" ca="1" si="4"/>
        <v>50</v>
      </c>
      <c r="D22">
        <f t="shared" ca="1" si="4"/>
        <v>9</v>
      </c>
      <c r="E22">
        <f t="shared" ca="1" si="1"/>
        <v>5</v>
      </c>
      <c r="F22">
        <f ca="1">VLOOKUP(I22,'Times Distribution'!$A$24:$D$123,3)</f>
        <v>16</v>
      </c>
      <c r="G22">
        <f ca="1">VLOOKUP(I22,'Times Distribution'!$A$24:$D$123,4)</f>
        <v>18</v>
      </c>
      <c r="H22">
        <f t="shared" ca="1" si="2"/>
        <v>5</v>
      </c>
      <c r="I22">
        <f t="shared" ca="1" si="3"/>
        <v>44</v>
      </c>
    </row>
    <row r="23" spans="1:9">
      <c r="A23" t="s">
        <v>0</v>
      </c>
      <c r="B23" t="s">
        <v>47</v>
      </c>
      <c r="C23">
        <f t="shared" ca="1" si="4"/>
        <v>14</v>
      </c>
      <c r="D23">
        <f t="shared" ca="1" si="4"/>
        <v>6</v>
      </c>
      <c r="E23">
        <f t="shared" ca="1" si="1"/>
        <v>4</v>
      </c>
      <c r="F23">
        <f ca="1">VLOOKUP(I23,'Times Distribution'!$A$24:$D$123,3)</f>
        <v>7</v>
      </c>
      <c r="G23">
        <f ca="1">VLOOKUP(I23,'Times Distribution'!$A$24:$D$123,4)</f>
        <v>8</v>
      </c>
      <c r="H23">
        <f t="shared" ca="1" si="2"/>
        <v>2</v>
      </c>
      <c r="I23">
        <f t="shared" ca="1" si="3"/>
        <v>2</v>
      </c>
    </row>
    <row r="24" spans="1:9">
      <c r="A24" t="s">
        <v>0</v>
      </c>
      <c r="B24" t="s">
        <v>48</v>
      </c>
      <c r="C24">
        <f t="shared" ca="1" si="4"/>
        <v>11</v>
      </c>
      <c r="D24">
        <f t="shared" ca="1" si="4"/>
        <v>13</v>
      </c>
      <c r="E24">
        <f t="shared" ca="1" si="1"/>
        <v>5</v>
      </c>
      <c r="F24">
        <f ca="1">VLOOKUP(I24,'Times Distribution'!$A$24:$D$123,3)</f>
        <v>0</v>
      </c>
      <c r="G24">
        <f ca="1">VLOOKUP(I24,'Times Distribution'!$A$24:$D$123,4)</f>
        <v>0</v>
      </c>
      <c r="H24">
        <f t="shared" ca="1" si="2"/>
        <v>5</v>
      </c>
      <c r="I24">
        <f t="shared" ca="1" si="3"/>
        <v>98</v>
      </c>
    </row>
    <row r="25" spans="1:9">
      <c r="A25" t="s">
        <v>0</v>
      </c>
      <c r="B25" t="s">
        <v>49</v>
      </c>
      <c r="C25">
        <f t="shared" ca="1" si="4"/>
        <v>16</v>
      </c>
      <c r="D25">
        <f t="shared" ca="1" si="4"/>
        <v>7</v>
      </c>
      <c r="E25">
        <f t="shared" ca="1" si="1"/>
        <v>5</v>
      </c>
      <c r="F25">
        <f ca="1">VLOOKUP(I25,'Times Distribution'!$A$24:$D$123,3)</f>
        <v>14</v>
      </c>
      <c r="G25">
        <f ca="1">VLOOKUP(I25,'Times Distribution'!$A$24:$D$123,4)</f>
        <v>16</v>
      </c>
      <c r="H25">
        <f t="shared" ca="1" si="2"/>
        <v>4</v>
      </c>
      <c r="I25">
        <f t="shared" ca="1" si="3"/>
        <v>36</v>
      </c>
    </row>
    <row r="26" spans="1:9">
      <c r="A26" t="s">
        <v>0</v>
      </c>
      <c r="B26" t="s">
        <v>50</v>
      </c>
      <c r="C26">
        <f t="shared" ca="1" si="4"/>
        <v>23</v>
      </c>
      <c r="D26">
        <f t="shared" ca="1" si="4"/>
        <v>30</v>
      </c>
      <c r="E26">
        <f t="shared" ca="1" si="1"/>
        <v>4</v>
      </c>
      <c r="F26">
        <f ca="1">VLOOKUP(I26,'Times Distribution'!$A$24:$D$123,3)</f>
        <v>8</v>
      </c>
      <c r="G26">
        <f ca="1">VLOOKUP(I26,'Times Distribution'!$A$24:$D$123,4)</f>
        <v>12</v>
      </c>
      <c r="H26">
        <f t="shared" ca="1" si="2"/>
        <v>5</v>
      </c>
      <c r="I26">
        <f t="shared" ca="1" si="3"/>
        <v>15</v>
      </c>
    </row>
    <row r="27" spans="1:9">
      <c r="A27" t="s">
        <v>0</v>
      </c>
      <c r="B27" t="s">
        <v>51</v>
      </c>
      <c r="C27">
        <f t="shared" ca="1" si="4"/>
        <v>28</v>
      </c>
      <c r="D27">
        <f t="shared" ca="1" si="4"/>
        <v>43</v>
      </c>
      <c r="E27">
        <f t="shared" ca="1" si="1"/>
        <v>5</v>
      </c>
      <c r="F27">
        <f ca="1">VLOOKUP(I27,'Times Distribution'!$A$24:$D$123,3)</f>
        <v>8</v>
      </c>
      <c r="G27">
        <f ca="1">VLOOKUP(I27,'Times Distribution'!$A$24:$D$123,4)</f>
        <v>12</v>
      </c>
      <c r="H27">
        <f t="shared" ca="1" si="2"/>
        <v>1</v>
      </c>
      <c r="I27">
        <f t="shared" ca="1" si="3"/>
        <v>26</v>
      </c>
    </row>
    <row r="28" spans="1:9">
      <c r="A28" t="s">
        <v>0</v>
      </c>
      <c r="B28" t="s">
        <v>52</v>
      </c>
      <c r="C28">
        <f t="shared" ca="1" si="4"/>
        <v>21</v>
      </c>
      <c r="D28">
        <f t="shared" ca="1" si="4"/>
        <v>6</v>
      </c>
      <c r="E28">
        <f t="shared" ca="1" si="1"/>
        <v>5</v>
      </c>
      <c r="F28">
        <f ca="1">VLOOKUP(I28,'Times Distribution'!$A$24:$D$123,3)</f>
        <v>8</v>
      </c>
      <c r="G28">
        <f ca="1">VLOOKUP(I28,'Times Distribution'!$A$24:$D$123,4)</f>
        <v>12</v>
      </c>
      <c r="H28">
        <f t="shared" ca="1" si="2"/>
        <v>1</v>
      </c>
      <c r="I28">
        <f t="shared" ca="1" si="3"/>
        <v>8</v>
      </c>
    </row>
    <row r="29" spans="1:9">
      <c r="A29" t="s">
        <v>0</v>
      </c>
      <c r="B29" t="s">
        <v>53</v>
      </c>
      <c r="C29">
        <f t="shared" ca="1" si="4"/>
        <v>25</v>
      </c>
      <c r="D29">
        <f t="shared" ca="1" si="4"/>
        <v>47</v>
      </c>
      <c r="E29">
        <f t="shared" ca="1" si="1"/>
        <v>3</v>
      </c>
      <c r="F29">
        <f ca="1">VLOOKUP(I29,'Times Distribution'!$A$24:$D$123,3)</f>
        <v>18</v>
      </c>
      <c r="G29">
        <f ca="1">VLOOKUP(I29,'Times Distribution'!$A$24:$D$123,4)</f>
        <v>20</v>
      </c>
      <c r="H29">
        <f t="shared" ca="1" si="2"/>
        <v>3</v>
      </c>
      <c r="I29">
        <f t="shared" ca="1" si="3"/>
        <v>68</v>
      </c>
    </row>
    <row r="30" spans="1:9">
      <c r="A30" t="s">
        <v>0</v>
      </c>
      <c r="B30" t="s">
        <v>54</v>
      </c>
      <c r="C30">
        <f t="shared" ca="1" si="4"/>
        <v>6</v>
      </c>
      <c r="D30">
        <f t="shared" ca="1" si="4"/>
        <v>38</v>
      </c>
      <c r="E30">
        <f t="shared" ca="1" si="1"/>
        <v>4</v>
      </c>
      <c r="F30">
        <f ca="1">VLOOKUP(I30,'Times Distribution'!$A$24:$D$123,3)</f>
        <v>12</v>
      </c>
      <c r="G30">
        <f ca="1">VLOOKUP(I30,'Times Distribution'!$A$24:$D$123,4)</f>
        <v>14</v>
      </c>
      <c r="H30">
        <f t="shared" ca="1" si="2"/>
        <v>3</v>
      </c>
      <c r="I30">
        <f t="shared" ca="1" si="3"/>
        <v>33</v>
      </c>
    </row>
    <row r="31" spans="1:9">
      <c r="A31" t="s">
        <v>0</v>
      </c>
      <c r="B31" t="s">
        <v>55</v>
      </c>
      <c r="C31">
        <f t="shared" ca="1" si="4"/>
        <v>1</v>
      </c>
      <c r="D31">
        <f t="shared" ca="1" si="4"/>
        <v>42</v>
      </c>
      <c r="E31">
        <f t="shared" ca="1" si="1"/>
        <v>5</v>
      </c>
      <c r="F31">
        <f ca="1">VLOOKUP(I31,'Times Distribution'!$A$24:$D$123,3)</f>
        <v>8</v>
      </c>
      <c r="G31">
        <f ca="1">VLOOKUP(I31,'Times Distribution'!$A$24:$D$123,4)</f>
        <v>12</v>
      </c>
      <c r="H31">
        <f t="shared" ca="1" si="2"/>
        <v>4</v>
      </c>
      <c r="I31">
        <f t="shared" ca="1" si="3"/>
        <v>21</v>
      </c>
    </row>
    <row r="32" spans="1:9">
      <c r="A32" t="s">
        <v>0</v>
      </c>
      <c r="B32" t="s">
        <v>56</v>
      </c>
      <c r="C32">
        <f t="shared" ca="1" si="4"/>
        <v>48</v>
      </c>
      <c r="D32">
        <f t="shared" ca="1" si="4"/>
        <v>4</v>
      </c>
      <c r="E32">
        <f t="shared" ca="1" si="1"/>
        <v>4</v>
      </c>
      <c r="F32">
        <f ca="1">VLOOKUP(I32,'Times Distribution'!$A$24:$D$123,3)</f>
        <v>18</v>
      </c>
      <c r="G32">
        <f ca="1">VLOOKUP(I32,'Times Distribution'!$A$24:$D$123,4)</f>
        <v>20</v>
      </c>
      <c r="H32">
        <f t="shared" ca="1" si="2"/>
        <v>3</v>
      </c>
      <c r="I32">
        <f t="shared" ca="1" si="3"/>
        <v>60</v>
      </c>
    </row>
    <row r="33" spans="1:9">
      <c r="A33" t="s">
        <v>0</v>
      </c>
      <c r="B33" t="s">
        <v>57</v>
      </c>
      <c r="C33">
        <f t="shared" ca="1" si="4"/>
        <v>15</v>
      </c>
      <c r="D33">
        <f t="shared" ca="1" si="4"/>
        <v>21</v>
      </c>
      <c r="E33">
        <f t="shared" ca="1" si="1"/>
        <v>4</v>
      </c>
      <c r="F33">
        <f ca="1">VLOOKUP(I33,'Times Distribution'!$A$24:$D$123,3)</f>
        <v>18</v>
      </c>
      <c r="G33">
        <f ca="1">VLOOKUP(I33,'Times Distribution'!$A$24:$D$123,4)</f>
        <v>20</v>
      </c>
      <c r="H33">
        <f t="shared" ca="1" si="2"/>
        <v>3</v>
      </c>
      <c r="I33">
        <f t="shared" ca="1" si="3"/>
        <v>66</v>
      </c>
    </row>
    <row r="34" spans="1:9">
      <c r="A34" t="s">
        <v>0</v>
      </c>
      <c r="B34" t="s">
        <v>58</v>
      </c>
      <c r="C34">
        <f t="shared" ca="1" si="4"/>
        <v>16</v>
      </c>
      <c r="D34">
        <f t="shared" ca="1" si="4"/>
        <v>15</v>
      </c>
      <c r="E34">
        <f t="shared" ca="1" si="1"/>
        <v>2</v>
      </c>
      <c r="F34">
        <f ca="1">VLOOKUP(I34,'Times Distribution'!$A$24:$D$123,3)</f>
        <v>8</v>
      </c>
      <c r="G34">
        <f ca="1">VLOOKUP(I34,'Times Distribution'!$A$24:$D$123,4)</f>
        <v>12</v>
      </c>
      <c r="H34">
        <f t="shared" ca="1" si="2"/>
        <v>3</v>
      </c>
      <c r="I34">
        <f t="shared" ca="1" si="3"/>
        <v>17</v>
      </c>
    </row>
    <row r="35" spans="1:9">
      <c r="A35" t="s">
        <v>0</v>
      </c>
      <c r="B35" t="s">
        <v>59</v>
      </c>
      <c r="C35">
        <f t="shared" ca="1" si="4"/>
        <v>2</v>
      </c>
      <c r="D35">
        <f t="shared" ca="1" si="4"/>
        <v>37</v>
      </c>
      <c r="E35">
        <f t="shared" ca="1" si="1"/>
        <v>4</v>
      </c>
      <c r="F35">
        <f ca="1">VLOOKUP(I35,'Times Distribution'!$A$24:$D$123,3)</f>
        <v>18</v>
      </c>
      <c r="G35">
        <f ca="1">VLOOKUP(I35,'Times Distribution'!$A$24:$D$123,4)</f>
        <v>20</v>
      </c>
      <c r="H35">
        <f t="shared" ca="1" si="2"/>
        <v>5</v>
      </c>
      <c r="I35">
        <f t="shared" ca="1" si="3"/>
        <v>61</v>
      </c>
    </row>
    <row r="36" spans="1:9">
      <c r="A36" t="s">
        <v>0</v>
      </c>
      <c r="B36" t="s">
        <v>60</v>
      </c>
      <c r="C36">
        <f t="shared" ca="1" si="4"/>
        <v>2</v>
      </c>
      <c r="D36">
        <f t="shared" ca="1" si="4"/>
        <v>1</v>
      </c>
      <c r="E36">
        <f t="shared" ca="1" si="1"/>
        <v>4</v>
      </c>
      <c r="F36">
        <f ca="1">VLOOKUP(I36,'Times Distribution'!$A$24:$D$123,3)</f>
        <v>8</v>
      </c>
      <c r="G36">
        <f ca="1">VLOOKUP(I36,'Times Distribution'!$A$24:$D$123,4)</f>
        <v>12</v>
      </c>
      <c r="H36">
        <f t="shared" ca="1" si="2"/>
        <v>2</v>
      </c>
      <c r="I36">
        <f t="shared" ca="1" si="3"/>
        <v>18</v>
      </c>
    </row>
    <row r="37" spans="1:9">
      <c r="A37" t="s">
        <v>0</v>
      </c>
      <c r="B37" t="s">
        <v>61</v>
      </c>
      <c r="C37">
        <f t="shared" ca="1" si="4"/>
        <v>17</v>
      </c>
      <c r="D37">
        <f t="shared" ca="1" si="4"/>
        <v>31</v>
      </c>
      <c r="E37">
        <f t="shared" ca="1" si="1"/>
        <v>3</v>
      </c>
      <c r="F37">
        <f ca="1">VLOOKUP(I37,'Times Distribution'!$A$24:$D$123,3)</f>
        <v>18</v>
      </c>
      <c r="G37">
        <f ca="1">VLOOKUP(I37,'Times Distribution'!$A$24:$D$123,4)</f>
        <v>20</v>
      </c>
      <c r="H37">
        <f t="shared" ca="1" si="2"/>
        <v>2</v>
      </c>
      <c r="I37">
        <f t="shared" ca="1" si="3"/>
        <v>85</v>
      </c>
    </row>
    <row r="38" spans="1:9">
      <c r="A38" t="s">
        <v>0</v>
      </c>
      <c r="B38" t="s">
        <v>62</v>
      </c>
      <c r="C38">
        <f t="shared" ca="1" si="4"/>
        <v>3</v>
      </c>
      <c r="D38">
        <f t="shared" ca="1" si="4"/>
        <v>36</v>
      </c>
      <c r="E38">
        <f t="shared" ca="1" si="1"/>
        <v>2</v>
      </c>
      <c r="F38">
        <f ca="1">VLOOKUP(I38,'Times Distribution'!$A$24:$D$123,3)</f>
        <v>16</v>
      </c>
      <c r="G38">
        <f ca="1">VLOOKUP(I38,'Times Distribution'!$A$24:$D$123,4)</f>
        <v>18</v>
      </c>
      <c r="H38">
        <f t="shared" ca="1" si="2"/>
        <v>1</v>
      </c>
      <c r="I38">
        <f t="shared" ca="1" si="3"/>
        <v>40</v>
      </c>
    </row>
    <row r="39" spans="1:9">
      <c r="A39" t="s">
        <v>0</v>
      </c>
      <c r="B39" t="s">
        <v>63</v>
      </c>
      <c r="C39">
        <f t="shared" ca="1" si="4"/>
        <v>31</v>
      </c>
      <c r="D39">
        <f t="shared" ca="1" si="4"/>
        <v>28</v>
      </c>
      <c r="E39">
        <f t="shared" ca="1" si="1"/>
        <v>2</v>
      </c>
      <c r="F39">
        <f ca="1">VLOOKUP(I39,'Times Distribution'!$A$24:$D$123,3)</f>
        <v>8</v>
      </c>
      <c r="G39">
        <f ca="1">VLOOKUP(I39,'Times Distribution'!$A$24:$D$123,4)</f>
        <v>12</v>
      </c>
      <c r="H39">
        <f t="shared" ca="1" si="2"/>
        <v>1</v>
      </c>
      <c r="I39">
        <f t="shared" ca="1" si="3"/>
        <v>10</v>
      </c>
    </row>
    <row r="40" spans="1:9">
      <c r="A40" t="s">
        <v>0</v>
      </c>
      <c r="B40" t="s">
        <v>64</v>
      </c>
      <c r="C40">
        <f t="shared" ca="1" si="4"/>
        <v>45</v>
      </c>
      <c r="D40">
        <f t="shared" ca="1" si="4"/>
        <v>50</v>
      </c>
      <c r="E40">
        <f t="shared" ca="1" si="1"/>
        <v>3</v>
      </c>
      <c r="F40">
        <f ca="1">VLOOKUP(I40,'Times Distribution'!$A$24:$D$123,3)</f>
        <v>8</v>
      </c>
      <c r="G40">
        <f ca="1">VLOOKUP(I40,'Times Distribution'!$A$24:$D$123,4)</f>
        <v>12</v>
      </c>
      <c r="H40">
        <f t="shared" ca="1" si="2"/>
        <v>4</v>
      </c>
      <c r="I40">
        <f t="shared" ca="1" si="3"/>
        <v>25</v>
      </c>
    </row>
    <row r="41" spans="1:9">
      <c r="A41" t="s">
        <v>0</v>
      </c>
      <c r="B41" t="s">
        <v>65</v>
      </c>
      <c r="C41">
        <f t="shared" ca="1" si="4"/>
        <v>50</v>
      </c>
      <c r="D41">
        <f t="shared" ca="1" si="4"/>
        <v>4</v>
      </c>
      <c r="E41">
        <f t="shared" ca="1" si="1"/>
        <v>4</v>
      </c>
      <c r="F41">
        <f ca="1">VLOOKUP(I41,'Times Distribution'!$A$24:$D$123,3)</f>
        <v>18</v>
      </c>
      <c r="G41">
        <f ca="1">VLOOKUP(I41,'Times Distribution'!$A$24:$D$123,4)</f>
        <v>20</v>
      </c>
      <c r="H41">
        <f t="shared" ca="1" si="2"/>
        <v>1</v>
      </c>
      <c r="I41">
        <f t="shared" ca="1" si="3"/>
        <v>81</v>
      </c>
    </row>
    <row r="42" spans="1:9">
      <c r="A42" t="s">
        <v>0</v>
      </c>
      <c r="B42" t="s">
        <v>66</v>
      </c>
      <c r="C42">
        <f t="shared" ca="1" si="4"/>
        <v>44</v>
      </c>
      <c r="D42">
        <f t="shared" ca="1" si="4"/>
        <v>48</v>
      </c>
      <c r="E42">
        <f t="shared" ca="1" si="1"/>
        <v>4</v>
      </c>
      <c r="F42">
        <f ca="1">VLOOKUP(I42,'Times Distribution'!$A$24:$D$123,3)</f>
        <v>16</v>
      </c>
      <c r="G42">
        <f ca="1">VLOOKUP(I42,'Times Distribution'!$A$24:$D$123,4)</f>
        <v>18</v>
      </c>
      <c r="H42">
        <f t="shared" ca="1" si="2"/>
        <v>5</v>
      </c>
      <c r="I42">
        <f t="shared" ca="1" si="3"/>
        <v>44</v>
      </c>
    </row>
    <row r="43" spans="1:9">
      <c r="A43" t="s">
        <v>0</v>
      </c>
      <c r="B43" t="s">
        <v>67</v>
      </c>
      <c r="C43">
        <f t="shared" ca="1" si="4"/>
        <v>43</v>
      </c>
      <c r="D43">
        <f t="shared" ca="1" si="4"/>
        <v>44</v>
      </c>
      <c r="E43">
        <f t="shared" ca="1" si="1"/>
        <v>2</v>
      </c>
      <c r="F43">
        <f ca="1">VLOOKUP(I43,'Times Distribution'!$A$24:$D$123,3)</f>
        <v>18</v>
      </c>
      <c r="G43">
        <f ca="1">VLOOKUP(I43,'Times Distribution'!$A$24:$D$123,4)</f>
        <v>20</v>
      </c>
      <c r="H43">
        <f t="shared" ca="1" si="2"/>
        <v>5</v>
      </c>
      <c r="I43">
        <f t="shared" ca="1" si="3"/>
        <v>61</v>
      </c>
    </row>
    <row r="44" spans="1:9">
      <c r="A44" t="s">
        <v>0</v>
      </c>
      <c r="B44" t="s">
        <v>68</v>
      </c>
      <c r="C44">
        <f t="shared" ca="1" si="4"/>
        <v>21</v>
      </c>
      <c r="D44">
        <f t="shared" ca="1" si="4"/>
        <v>41</v>
      </c>
      <c r="E44">
        <f t="shared" ca="1" si="1"/>
        <v>4</v>
      </c>
      <c r="F44">
        <f ca="1">VLOOKUP(I44,'Times Distribution'!$A$24:$D$123,3)</f>
        <v>18</v>
      </c>
      <c r="G44">
        <f ca="1">VLOOKUP(I44,'Times Distribution'!$A$24:$D$123,4)</f>
        <v>20</v>
      </c>
      <c r="H44">
        <f t="shared" ca="1" si="2"/>
        <v>2</v>
      </c>
      <c r="I44">
        <f t="shared" ca="1" si="3"/>
        <v>69</v>
      </c>
    </row>
    <row r="45" spans="1:9">
      <c r="A45" t="s">
        <v>0</v>
      </c>
      <c r="B45" t="s">
        <v>69</v>
      </c>
      <c r="C45">
        <f t="shared" ca="1" si="4"/>
        <v>45</v>
      </c>
      <c r="D45">
        <f t="shared" ca="1" si="4"/>
        <v>6</v>
      </c>
      <c r="E45">
        <f t="shared" ca="1" si="1"/>
        <v>3</v>
      </c>
      <c r="F45">
        <f ca="1">VLOOKUP(I45,'Times Distribution'!$A$24:$D$123,3)</f>
        <v>16</v>
      </c>
      <c r="G45">
        <f ca="1">VLOOKUP(I45,'Times Distribution'!$A$24:$D$123,4)</f>
        <v>18</v>
      </c>
      <c r="H45">
        <f t="shared" ca="1" si="2"/>
        <v>3</v>
      </c>
      <c r="I45">
        <f t="shared" ca="1" si="3"/>
        <v>46</v>
      </c>
    </row>
    <row r="46" spans="1:9">
      <c r="A46" t="s">
        <v>0</v>
      </c>
      <c r="B46" t="s">
        <v>70</v>
      </c>
      <c r="C46">
        <f t="shared" ca="1" si="4"/>
        <v>34</v>
      </c>
      <c r="D46">
        <f t="shared" ca="1" si="4"/>
        <v>45</v>
      </c>
      <c r="E46">
        <f t="shared" ca="1" si="1"/>
        <v>2</v>
      </c>
      <c r="F46">
        <f ca="1">VLOOKUP(I46,'Times Distribution'!$A$24:$D$123,3)</f>
        <v>18</v>
      </c>
      <c r="G46">
        <f ca="1">VLOOKUP(I46,'Times Distribution'!$A$24:$D$123,4)</f>
        <v>20</v>
      </c>
      <c r="H46">
        <f t="shared" ca="1" si="2"/>
        <v>4</v>
      </c>
      <c r="I46">
        <f t="shared" ca="1" si="3"/>
        <v>73</v>
      </c>
    </row>
    <row r="47" spans="1:9">
      <c r="A47" t="s">
        <v>0</v>
      </c>
      <c r="B47" t="s">
        <v>71</v>
      </c>
      <c r="C47">
        <f t="shared" ca="1" si="4"/>
        <v>39</v>
      </c>
      <c r="D47">
        <f t="shared" ca="1" si="4"/>
        <v>25</v>
      </c>
      <c r="E47">
        <f t="shared" ca="1" si="1"/>
        <v>2</v>
      </c>
      <c r="F47">
        <f ca="1">VLOOKUP(I47,'Times Distribution'!$A$24:$D$123,3)</f>
        <v>18</v>
      </c>
      <c r="G47">
        <f ca="1">VLOOKUP(I47,'Times Distribution'!$A$24:$D$123,4)</f>
        <v>20</v>
      </c>
      <c r="H47">
        <f t="shared" ca="1" si="2"/>
        <v>2</v>
      </c>
      <c r="I47">
        <f t="shared" ca="1" si="3"/>
        <v>83</v>
      </c>
    </row>
    <row r="48" spans="1:9">
      <c r="A48" t="s">
        <v>0</v>
      </c>
      <c r="B48" t="s">
        <v>72</v>
      </c>
      <c r="C48">
        <f t="shared" ca="1" si="4"/>
        <v>41</v>
      </c>
      <c r="D48">
        <f t="shared" ca="1" si="4"/>
        <v>3</v>
      </c>
      <c r="E48">
        <f t="shared" ca="1" si="1"/>
        <v>4</v>
      </c>
      <c r="F48">
        <f ca="1">VLOOKUP(I48,'Times Distribution'!$A$24:$D$123,3)</f>
        <v>18</v>
      </c>
      <c r="G48">
        <f ca="1">VLOOKUP(I48,'Times Distribution'!$A$24:$D$123,4)</f>
        <v>20</v>
      </c>
      <c r="H48">
        <f t="shared" ca="1" si="2"/>
        <v>1</v>
      </c>
      <c r="I48">
        <f t="shared" ca="1" si="3"/>
        <v>81</v>
      </c>
    </row>
    <row r="49" spans="1:9">
      <c r="A49" t="s">
        <v>0</v>
      </c>
      <c r="B49" t="s">
        <v>73</v>
      </c>
      <c r="C49">
        <f t="shared" ca="1" si="4"/>
        <v>37</v>
      </c>
      <c r="D49">
        <f t="shared" ca="1" si="4"/>
        <v>26</v>
      </c>
      <c r="E49">
        <f t="shared" ca="1" si="1"/>
        <v>5</v>
      </c>
      <c r="F49">
        <f ca="1">VLOOKUP(I49,'Times Distribution'!$A$24:$D$123,3)</f>
        <v>8</v>
      </c>
      <c r="G49">
        <f ca="1">VLOOKUP(I49,'Times Distribution'!$A$24:$D$123,4)</f>
        <v>12</v>
      </c>
      <c r="H49">
        <f t="shared" ca="1" si="2"/>
        <v>5</v>
      </c>
      <c r="I49">
        <f t="shared" ca="1" si="3"/>
        <v>24</v>
      </c>
    </row>
    <row r="50" spans="1:9">
      <c r="A50" t="s">
        <v>0</v>
      </c>
      <c r="B50" t="s">
        <v>74</v>
      </c>
      <c r="C50">
        <f t="shared" ca="1" si="4"/>
        <v>34</v>
      </c>
      <c r="D50">
        <f t="shared" ca="1" si="4"/>
        <v>40</v>
      </c>
      <c r="E50">
        <f t="shared" ca="1" si="1"/>
        <v>4</v>
      </c>
      <c r="F50">
        <f ca="1">VLOOKUP(I50,'Times Distribution'!$A$24:$D$123,3)</f>
        <v>18</v>
      </c>
      <c r="G50">
        <f ca="1">VLOOKUP(I50,'Times Distribution'!$A$24:$D$123,4)</f>
        <v>20</v>
      </c>
      <c r="H50">
        <f t="shared" ca="1" si="2"/>
        <v>2</v>
      </c>
      <c r="I50">
        <f t="shared" ca="1" si="3"/>
        <v>70</v>
      </c>
    </row>
    <row r="51" spans="1:9">
      <c r="A51" t="s">
        <v>0</v>
      </c>
      <c r="B51" t="s">
        <v>75</v>
      </c>
      <c r="C51">
        <f t="shared" ca="1" si="4"/>
        <v>40</v>
      </c>
      <c r="D51">
        <f t="shared" ca="1" si="4"/>
        <v>27</v>
      </c>
      <c r="E51">
        <f t="shared" ca="1" si="1"/>
        <v>2</v>
      </c>
      <c r="F51">
        <f ca="1">VLOOKUP(I51,'Times Distribution'!$A$24:$D$123,3)</f>
        <v>18</v>
      </c>
      <c r="G51">
        <f ca="1">VLOOKUP(I51,'Times Distribution'!$A$24:$D$123,4)</f>
        <v>20</v>
      </c>
      <c r="H51">
        <f t="shared" ca="1" si="2"/>
        <v>3</v>
      </c>
      <c r="I51">
        <f t="shared" ca="1" si="3"/>
        <v>87</v>
      </c>
    </row>
    <row r="52" spans="1:9">
      <c r="A52" t="s">
        <v>0</v>
      </c>
      <c r="B52" t="s">
        <v>76</v>
      </c>
      <c r="C52">
        <f t="shared" ca="1" si="4"/>
        <v>14</v>
      </c>
      <c r="D52">
        <f t="shared" ca="1" si="4"/>
        <v>29</v>
      </c>
      <c r="E52">
        <f t="shared" ca="1" si="1"/>
        <v>5</v>
      </c>
      <c r="F52">
        <f ca="1">VLOOKUP(I52,'Times Distribution'!$A$24:$D$123,3)</f>
        <v>8</v>
      </c>
      <c r="G52">
        <f ca="1">VLOOKUP(I52,'Times Distribution'!$A$24:$D$123,4)</f>
        <v>12</v>
      </c>
      <c r="H52">
        <f t="shared" ca="1" si="2"/>
        <v>1</v>
      </c>
      <c r="I52">
        <f t="shared" ca="1" si="3"/>
        <v>23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1"/>
  <sheetViews>
    <sheetView workbookViewId="0">
      <selection activeCell="J15" sqref="J15"/>
    </sheetView>
  </sheetViews>
  <sheetFormatPr baseColWidth="10" defaultRowHeight="15"/>
  <sheetData>
    <row r="1" spans="1:8">
      <c r="A1" t="str">
        <f>GENERATION!A2</f>
        <v>//Vertice</v>
      </c>
      <c r="B1" t="str">
        <f>GENERATION!B2</f>
        <v>Name</v>
      </c>
      <c r="C1" t="str">
        <f>GENERATION!C2</f>
        <v>X</v>
      </c>
      <c r="D1" t="str">
        <f>GENERATION!D2</f>
        <v>Y</v>
      </c>
      <c r="E1" t="str">
        <f>GENERATION!E2</f>
        <v>ServiceTime</v>
      </c>
      <c r="F1" t="str">
        <f>GENERATION!F2</f>
        <v>Earliest</v>
      </c>
      <c r="G1" t="str">
        <f>GENERATION!G2</f>
        <v>Latest</v>
      </c>
      <c r="H1" t="str">
        <f>GENERATION!H2</f>
        <v>Demand</v>
      </c>
    </row>
    <row r="2" spans="1:8">
      <c r="A2" t="str">
        <f>GENERATION!A3</f>
        <v xml:space="preserve">Vertice </v>
      </c>
      <c r="B2" t="str">
        <f>GENERATION!B3</f>
        <v>v1</v>
      </c>
      <c r="C2">
        <f ca="1">GENERATION!C3</f>
        <v>35</v>
      </c>
      <c r="D2">
        <f ca="1">GENERATION!D3</f>
        <v>24</v>
      </c>
      <c r="E2">
        <f ca="1">GENERATION!E3</f>
        <v>2</v>
      </c>
      <c r="F2">
        <f ca="1">GENERATION!F3</f>
        <v>20</v>
      </c>
      <c r="G2">
        <f ca="1">GENERATION!G3</f>
        <v>22</v>
      </c>
      <c r="H2">
        <f ca="1">GENERATION!H3</f>
        <v>3</v>
      </c>
    </row>
    <row r="3" spans="1:8">
      <c r="A3" t="str">
        <f>GENERATION!A4</f>
        <v xml:space="preserve">Vertice </v>
      </c>
      <c r="B3" t="str">
        <f>GENERATION!B4</f>
        <v>v2</v>
      </c>
      <c r="C3">
        <f ca="1">GENERATION!C4</f>
        <v>33</v>
      </c>
      <c r="D3">
        <f ca="1">GENERATION!D4</f>
        <v>44</v>
      </c>
      <c r="E3">
        <f ca="1">GENERATION!E4</f>
        <v>5</v>
      </c>
      <c r="F3">
        <f ca="1">GENERATION!F4</f>
        <v>12</v>
      </c>
      <c r="G3">
        <f ca="1">GENERATION!G4</f>
        <v>14</v>
      </c>
      <c r="H3">
        <f ca="1">GENERATION!H4</f>
        <v>4</v>
      </c>
    </row>
    <row r="4" spans="1:8">
      <c r="A4" t="str">
        <f>GENERATION!A5</f>
        <v xml:space="preserve">Vertice </v>
      </c>
      <c r="B4" t="str">
        <f>GENERATION!B5</f>
        <v>v3</v>
      </c>
      <c r="C4">
        <f ca="1">GENERATION!C5</f>
        <v>18</v>
      </c>
      <c r="D4">
        <f ca="1">GENERATION!D5</f>
        <v>27</v>
      </c>
      <c r="E4">
        <f ca="1">GENERATION!E5</f>
        <v>4</v>
      </c>
      <c r="F4">
        <f ca="1">GENERATION!F5</f>
        <v>18</v>
      </c>
      <c r="G4">
        <f ca="1">GENERATION!G5</f>
        <v>20</v>
      </c>
      <c r="H4">
        <f ca="1">GENERATION!H5</f>
        <v>4</v>
      </c>
    </row>
    <row r="5" spans="1:8">
      <c r="A5" t="str">
        <f>GENERATION!A6</f>
        <v xml:space="preserve">Vertice </v>
      </c>
      <c r="B5" t="str">
        <f>GENERATION!B6</f>
        <v>v4</v>
      </c>
      <c r="C5">
        <f ca="1">GENERATION!C6</f>
        <v>50</v>
      </c>
      <c r="D5">
        <f ca="1">GENERATION!D6</f>
        <v>35</v>
      </c>
      <c r="E5">
        <f ca="1">GENERATION!E6</f>
        <v>2</v>
      </c>
      <c r="F5">
        <f ca="1">GENERATION!F6</f>
        <v>18</v>
      </c>
      <c r="G5">
        <f ca="1">GENERATION!G6</f>
        <v>20</v>
      </c>
      <c r="H5">
        <f ca="1">GENERATION!H6</f>
        <v>2</v>
      </c>
    </row>
    <row r="6" spans="1:8">
      <c r="A6" t="str">
        <f>GENERATION!A7</f>
        <v xml:space="preserve">Vertice </v>
      </c>
      <c r="B6" t="str">
        <f>GENERATION!B7</f>
        <v>v5</v>
      </c>
      <c r="C6">
        <f ca="1">GENERATION!C7</f>
        <v>23</v>
      </c>
      <c r="D6">
        <f ca="1">GENERATION!D7</f>
        <v>17</v>
      </c>
      <c r="E6">
        <f ca="1">GENERATION!E7</f>
        <v>2</v>
      </c>
      <c r="F6">
        <f ca="1">GENERATION!F7</f>
        <v>8</v>
      </c>
      <c r="G6">
        <f ca="1">GENERATION!G7</f>
        <v>12</v>
      </c>
      <c r="H6">
        <f ca="1">GENERATION!H7</f>
        <v>5</v>
      </c>
    </row>
    <row r="7" spans="1:8">
      <c r="A7" t="str">
        <f>GENERATION!A8</f>
        <v xml:space="preserve">Vertice </v>
      </c>
      <c r="B7" t="str">
        <f>GENERATION!B8</f>
        <v>v6</v>
      </c>
      <c r="C7">
        <f ca="1">GENERATION!C8</f>
        <v>12</v>
      </c>
      <c r="D7">
        <f ca="1">GENERATION!D8</f>
        <v>37</v>
      </c>
      <c r="E7">
        <f ca="1">GENERATION!E8</f>
        <v>2</v>
      </c>
      <c r="F7">
        <f ca="1">GENERATION!F8</f>
        <v>8</v>
      </c>
      <c r="G7">
        <f ca="1">GENERATION!G8</f>
        <v>12</v>
      </c>
      <c r="H7">
        <f ca="1">GENERATION!H8</f>
        <v>5</v>
      </c>
    </row>
    <row r="8" spans="1:8">
      <c r="A8" t="str">
        <f>GENERATION!A9</f>
        <v xml:space="preserve">Vertice </v>
      </c>
      <c r="B8" t="str">
        <f>GENERATION!B9</f>
        <v>v7</v>
      </c>
      <c r="C8">
        <f ca="1">GENERATION!C9</f>
        <v>47</v>
      </c>
      <c r="D8">
        <f ca="1">GENERATION!D9</f>
        <v>17</v>
      </c>
      <c r="E8">
        <f ca="1">GENERATION!E9</f>
        <v>4</v>
      </c>
      <c r="F8">
        <f ca="1">GENERATION!F9</f>
        <v>7</v>
      </c>
      <c r="G8">
        <f ca="1">GENERATION!G9</f>
        <v>8</v>
      </c>
      <c r="H8">
        <f ca="1">GENERATION!H9</f>
        <v>3</v>
      </c>
    </row>
    <row r="9" spans="1:8">
      <c r="A9" t="str">
        <f>GENERATION!A10</f>
        <v xml:space="preserve">Vertice </v>
      </c>
      <c r="B9" t="str">
        <f>GENERATION!B10</f>
        <v>v8</v>
      </c>
      <c r="C9">
        <f ca="1">GENERATION!C10</f>
        <v>50</v>
      </c>
      <c r="D9">
        <f ca="1">GENERATION!D10</f>
        <v>22</v>
      </c>
      <c r="E9">
        <f ca="1">GENERATION!E10</f>
        <v>2</v>
      </c>
      <c r="F9">
        <f ca="1">GENERATION!F10</f>
        <v>16</v>
      </c>
      <c r="G9">
        <f ca="1">GENERATION!G10</f>
        <v>18</v>
      </c>
      <c r="H9">
        <f ca="1">GENERATION!H10</f>
        <v>3</v>
      </c>
    </row>
    <row r="10" spans="1:8">
      <c r="A10" t="str">
        <f>GENERATION!A11</f>
        <v xml:space="preserve">Vertice </v>
      </c>
      <c r="B10" t="str">
        <f>GENERATION!B11</f>
        <v>v9</v>
      </c>
      <c r="C10">
        <f ca="1">GENERATION!C11</f>
        <v>31</v>
      </c>
      <c r="D10">
        <f ca="1">GENERATION!D11</f>
        <v>46</v>
      </c>
      <c r="E10">
        <f ca="1">GENERATION!E11</f>
        <v>3</v>
      </c>
      <c r="F10">
        <f ca="1">GENERATION!F11</f>
        <v>20</v>
      </c>
      <c r="G10">
        <f ca="1">GENERATION!G11</f>
        <v>22</v>
      </c>
      <c r="H10">
        <f ca="1">GENERATION!H11</f>
        <v>4</v>
      </c>
    </row>
    <row r="11" spans="1:8">
      <c r="A11" t="str">
        <f>GENERATION!A12</f>
        <v xml:space="preserve">Vertice </v>
      </c>
      <c r="B11" t="str">
        <f>GENERATION!B12</f>
        <v>v10</v>
      </c>
      <c r="C11">
        <f ca="1">GENERATION!C12</f>
        <v>19</v>
      </c>
      <c r="D11">
        <f ca="1">GENERATION!D12</f>
        <v>35</v>
      </c>
      <c r="E11">
        <f ca="1">GENERATION!E12</f>
        <v>5</v>
      </c>
      <c r="F11">
        <f ca="1">GENERATION!F12</f>
        <v>12</v>
      </c>
      <c r="G11">
        <f ca="1">GENERATION!G12</f>
        <v>14</v>
      </c>
      <c r="H11">
        <f ca="1">GENERATION!H12</f>
        <v>5</v>
      </c>
    </row>
    <row r="12" spans="1:8">
      <c r="A12" t="str">
        <f>GENERATION!A13</f>
        <v xml:space="preserve">Vertice </v>
      </c>
      <c r="B12" t="str">
        <f>GENERATION!B13</f>
        <v>v11</v>
      </c>
      <c r="C12">
        <f ca="1">GENERATION!C13</f>
        <v>12</v>
      </c>
      <c r="D12">
        <f ca="1">GENERATION!D13</f>
        <v>38</v>
      </c>
      <c r="E12">
        <f ca="1">GENERATION!E13</f>
        <v>3</v>
      </c>
      <c r="F12">
        <f ca="1">GENERATION!F13</f>
        <v>20</v>
      </c>
      <c r="G12">
        <f ca="1">GENERATION!G13</f>
        <v>22</v>
      </c>
      <c r="H12">
        <f ca="1">GENERATION!H13</f>
        <v>5</v>
      </c>
    </row>
    <row r="13" spans="1:8">
      <c r="A13" t="str">
        <f>GENERATION!A14</f>
        <v xml:space="preserve">Vertice </v>
      </c>
      <c r="B13" t="str">
        <f>GENERATION!B14</f>
        <v>v12</v>
      </c>
      <c r="C13">
        <f ca="1">GENERATION!C14</f>
        <v>32</v>
      </c>
      <c r="D13">
        <f ca="1">GENERATION!D14</f>
        <v>32</v>
      </c>
      <c r="E13">
        <f ca="1">GENERATION!E14</f>
        <v>3</v>
      </c>
      <c r="F13">
        <f ca="1">GENERATION!F14</f>
        <v>8</v>
      </c>
      <c r="G13">
        <f ca="1">GENERATION!G14</f>
        <v>12</v>
      </c>
      <c r="H13">
        <f ca="1">GENERATION!H14</f>
        <v>3</v>
      </c>
    </row>
    <row r="14" spans="1:8">
      <c r="A14" t="str">
        <f>GENERATION!A15</f>
        <v xml:space="preserve">Vertice </v>
      </c>
      <c r="B14" t="str">
        <f>GENERATION!B15</f>
        <v>v13</v>
      </c>
      <c r="C14">
        <f ca="1">GENERATION!C15</f>
        <v>27</v>
      </c>
      <c r="D14">
        <f ca="1">GENERATION!D15</f>
        <v>30</v>
      </c>
      <c r="E14">
        <f ca="1">GENERATION!E15</f>
        <v>4</v>
      </c>
      <c r="F14">
        <f ca="1">GENERATION!F15</f>
        <v>18</v>
      </c>
      <c r="G14">
        <f ca="1">GENERATION!G15</f>
        <v>20</v>
      </c>
      <c r="H14">
        <f ca="1">GENERATION!H15</f>
        <v>1</v>
      </c>
    </row>
    <row r="15" spans="1:8">
      <c r="A15" t="str">
        <f>GENERATION!A16</f>
        <v xml:space="preserve">Vertice </v>
      </c>
      <c r="B15" t="str">
        <f>GENERATION!B16</f>
        <v>v14</v>
      </c>
      <c r="C15">
        <f ca="1">GENERATION!C16</f>
        <v>15</v>
      </c>
      <c r="D15">
        <f ca="1">GENERATION!D16</f>
        <v>14</v>
      </c>
      <c r="E15">
        <f ca="1">GENERATION!E16</f>
        <v>2</v>
      </c>
      <c r="F15">
        <f ca="1">GENERATION!F16</f>
        <v>18</v>
      </c>
      <c r="G15">
        <f ca="1">GENERATION!G16</f>
        <v>20</v>
      </c>
      <c r="H15">
        <f ca="1">GENERATION!H16</f>
        <v>4</v>
      </c>
    </row>
    <row r="16" spans="1:8">
      <c r="A16" t="str">
        <f>GENERATION!A17</f>
        <v xml:space="preserve">Vertice </v>
      </c>
      <c r="B16" t="str">
        <f>GENERATION!B17</f>
        <v>v15</v>
      </c>
      <c r="C16">
        <f ca="1">GENERATION!C17</f>
        <v>50</v>
      </c>
      <c r="D16">
        <f ca="1">GENERATION!D17</f>
        <v>16</v>
      </c>
      <c r="E16">
        <f ca="1">GENERATION!E17</f>
        <v>3</v>
      </c>
      <c r="F16">
        <f ca="1">GENERATION!F17</f>
        <v>18</v>
      </c>
      <c r="G16">
        <f ca="1">GENERATION!G17</f>
        <v>20</v>
      </c>
      <c r="H16">
        <f ca="1">GENERATION!H17</f>
        <v>2</v>
      </c>
    </row>
    <row r="17" spans="1:8">
      <c r="A17" t="str">
        <f>GENERATION!A18</f>
        <v xml:space="preserve">Vertice </v>
      </c>
      <c r="B17" t="str">
        <f>GENERATION!B18</f>
        <v>v16</v>
      </c>
      <c r="C17">
        <f ca="1">GENERATION!C18</f>
        <v>35</v>
      </c>
      <c r="D17">
        <f ca="1">GENERATION!D18</f>
        <v>14</v>
      </c>
      <c r="E17">
        <f ca="1">GENERATION!E18</f>
        <v>5</v>
      </c>
      <c r="F17">
        <f ca="1">GENERATION!F18</f>
        <v>12</v>
      </c>
      <c r="G17">
        <f ca="1">GENERATION!G18</f>
        <v>14</v>
      </c>
      <c r="H17">
        <f ca="1">GENERATION!H18</f>
        <v>3</v>
      </c>
    </row>
    <row r="18" spans="1:8">
      <c r="A18" t="str">
        <f>GENERATION!A19</f>
        <v xml:space="preserve">Vertice </v>
      </c>
      <c r="B18" t="str">
        <f>GENERATION!B19</f>
        <v>v17</v>
      </c>
      <c r="C18">
        <f ca="1">GENERATION!C19</f>
        <v>13</v>
      </c>
      <c r="D18">
        <f ca="1">GENERATION!D19</f>
        <v>22</v>
      </c>
      <c r="E18">
        <f ca="1">GENERATION!E19</f>
        <v>3</v>
      </c>
      <c r="F18">
        <f ca="1">GENERATION!F19</f>
        <v>18</v>
      </c>
      <c r="G18">
        <f ca="1">GENERATION!G19</f>
        <v>20</v>
      </c>
      <c r="H18">
        <f ca="1">GENERATION!H19</f>
        <v>4</v>
      </c>
    </row>
    <row r="19" spans="1:8">
      <c r="A19" t="str">
        <f>GENERATION!A20</f>
        <v xml:space="preserve">Vertice </v>
      </c>
      <c r="B19" t="str">
        <f>GENERATION!B20</f>
        <v>v18</v>
      </c>
      <c r="C19">
        <f ca="1">GENERATION!C20</f>
        <v>7</v>
      </c>
      <c r="D19">
        <f ca="1">GENERATION!D20</f>
        <v>48</v>
      </c>
      <c r="E19">
        <f ca="1">GENERATION!E20</f>
        <v>2</v>
      </c>
      <c r="F19">
        <f ca="1">GENERATION!F20</f>
        <v>18</v>
      </c>
      <c r="G19">
        <f ca="1">GENERATION!G20</f>
        <v>20</v>
      </c>
      <c r="H19">
        <f ca="1">GENERATION!H20</f>
        <v>5</v>
      </c>
    </row>
    <row r="20" spans="1:8">
      <c r="A20" t="str">
        <f>GENERATION!A21</f>
        <v xml:space="preserve">Vertice </v>
      </c>
      <c r="B20" t="str">
        <f>GENERATION!B21</f>
        <v>v19</v>
      </c>
      <c r="C20">
        <f ca="1">GENERATION!C21</f>
        <v>5</v>
      </c>
      <c r="D20">
        <f ca="1">GENERATION!D21</f>
        <v>50</v>
      </c>
      <c r="E20">
        <f ca="1">GENERATION!E21</f>
        <v>2</v>
      </c>
      <c r="F20">
        <f ca="1">GENERATION!F21</f>
        <v>20</v>
      </c>
      <c r="G20">
        <f ca="1">GENERATION!G21</f>
        <v>22</v>
      </c>
      <c r="H20">
        <f ca="1">GENERATION!H21</f>
        <v>3</v>
      </c>
    </row>
    <row r="21" spans="1:8">
      <c r="A21" t="str">
        <f>GENERATION!A22</f>
        <v xml:space="preserve">Vertice </v>
      </c>
      <c r="B21" t="str">
        <f>GENERATION!B22</f>
        <v>v20</v>
      </c>
      <c r="C21">
        <f ca="1">GENERATION!C22</f>
        <v>50</v>
      </c>
      <c r="D21">
        <f ca="1">GENERATION!D22</f>
        <v>9</v>
      </c>
      <c r="E21">
        <f ca="1">GENERATION!E22</f>
        <v>5</v>
      </c>
      <c r="F21">
        <f ca="1">GENERATION!F22</f>
        <v>16</v>
      </c>
      <c r="G21">
        <f ca="1">GENERATION!G22</f>
        <v>18</v>
      </c>
      <c r="H21">
        <f ca="1">GENERATION!H22</f>
        <v>5</v>
      </c>
    </row>
    <row r="22" spans="1:8">
      <c r="A22" t="str">
        <f>GENERATION!A23</f>
        <v xml:space="preserve">Vertice </v>
      </c>
      <c r="B22" t="str">
        <f>GENERATION!B23</f>
        <v>v21</v>
      </c>
      <c r="C22">
        <f ca="1">GENERATION!C23</f>
        <v>14</v>
      </c>
      <c r="D22">
        <f ca="1">GENERATION!D23</f>
        <v>6</v>
      </c>
      <c r="E22">
        <f ca="1">GENERATION!E23</f>
        <v>4</v>
      </c>
      <c r="F22">
        <f ca="1">GENERATION!F23</f>
        <v>7</v>
      </c>
      <c r="G22">
        <f ca="1">GENERATION!G23</f>
        <v>8</v>
      </c>
      <c r="H22">
        <f ca="1">GENERATION!H23</f>
        <v>2</v>
      </c>
    </row>
    <row r="23" spans="1:8">
      <c r="A23" t="str">
        <f>GENERATION!A24</f>
        <v xml:space="preserve">Vertice </v>
      </c>
      <c r="B23" t="str">
        <f>GENERATION!B24</f>
        <v>v22</v>
      </c>
      <c r="C23">
        <f ca="1">GENERATION!C24</f>
        <v>11</v>
      </c>
      <c r="D23">
        <f ca="1">GENERATION!D24</f>
        <v>13</v>
      </c>
      <c r="E23">
        <f ca="1">GENERATION!E24</f>
        <v>5</v>
      </c>
      <c r="F23">
        <f ca="1">GENERATION!F24</f>
        <v>0</v>
      </c>
      <c r="G23">
        <f ca="1">GENERATION!G24</f>
        <v>0</v>
      </c>
      <c r="H23">
        <f ca="1">GENERATION!H24</f>
        <v>5</v>
      </c>
    </row>
    <row r="24" spans="1:8">
      <c r="A24" t="str">
        <f>GENERATION!A25</f>
        <v xml:space="preserve">Vertice </v>
      </c>
      <c r="B24" t="str">
        <f>GENERATION!B25</f>
        <v>v23</v>
      </c>
      <c r="C24">
        <f ca="1">GENERATION!C25</f>
        <v>16</v>
      </c>
      <c r="D24">
        <f ca="1">GENERATION!D25</f>
        <v>7</v>
      </c>
      <c r="E24">
        <f ca="1">GENERATION!E25</f>
        <v>5</v>
      </c>
      <c r="F24">
        <f ca="1">GENERATION!F25</f>
        <v>14</v>
      </c>
      <c r="G24">
        <f ca="1">GENERATION!G25</f>
        <v>16</v>
      </c>
      <c r="H24">
        <f ca="1">GENERATION!H25</f>
        <v>4</v>
      </c>
    </row>
    <row r="25" spans="1:8">
      <c r="A25" t="str">
        <f>GENERATION!A26</f>
        <v xml:space="preserve">Vertice </v>
      </c>
      <c r="B25" t="str">
        <f>GENERATION!B26</f>
        <v>v24</v>
      </c>
      <c r="C25">
        <f ca="1">GENERATION!C26</f>
        <v>23</v>
      </c>
      <c r="D25">
        <f ca="1">GENERATION!D26</f>
        <v>30</v>
      </c>
      <c r="E25">
        <f ca="1">GENERATION!E26</f>
        <v>4</v>
      </c>
      <c r="F25">
        <f ca="1">GENERATION!F26</f>
        <v>8</v>
      </c>
      <c r="G25">
        <f ca="1">GENERATION!G26</f>
        <v>12</v>
      </c>
      <c r="H25">
        <f ca="1">GENERATION!H26</f>
        <v>5</v>
      </c>
    </row>
    <row r="26" spans="1:8">
      <c r="A26" t="str">
        <f>GENERATION!A27</f>
        <v xml:space="preserve">Vertice </v>
      </c>
      <c r="B26" t="str">
        <f>GENERATION!B27</f>
        <v>v25</v>
      </c>
      <c r="C26">
        <f ca="1">GENERATION!C27</f>
        <v>28</v>
      </c>
      <c r="D26">
        <f ca="1">GENERATION!D27</f>
        <v>43</v>
      </c>
      <c r="E26">
        <f ca="1">GENERATION!E27</f>
        <v>5</v>
      </c>
      <c r="F26">
        <f ca="1">GENERATION!F27</f>
        <v>8</v>
      </c>
      <c r="G26">
        <f ca="1">GENERATION!G27</f>
        <v>12</v>
      </c>
      <c r="H26">
        <f ca="1">GENERATION!H27</f>
        <v>1</v>
      </c>
    </row>
    <row r="27" spans="1:8">
      <c r="A27" t="str">
        <f>GENERATION!A28</f>
        <v xml:space="preserve">Vertice </v>
      </c>
      <c r="B27" t="str">
        <f>GENERATION!B28</f>
        <v>v26</v>
      </c>
      <c r="C27">
        <f ca="1">GENERATION!C28</f>
        <v>21</v>
      </c>
      <c r="D27">
        <f ca="1">GENERATION!D28</f>
        <v>6</v>
      </c>
      <c r="E27">
        <f ca="1">GENERATION!E28</f>
        <v>5</v>
      </c>
      <c r="F27">
        <f ca="1">GENERATION!F28</f>
        <v>8</v>
      </c>
      <c r="G27">
        <f ca="1">GENERATION!G28</f>
        <v>12</v>
      </c>
      <c r="H27">
        <f ca="1">GENERATION!H28</f>
        <v>1</v>
      </c>
    </row>
    <row r="28" spans="1:8">
      <c r="A28" t="str">
        <f>GENERATION!A29</f>
        <v xml:space="preserve">Vertice </v>
      </c>
      <c r="B28" t="str">
        <f>GENERATION!B29</f>
        <v>v27</v>
      </c>
      <c r="C28">
        <f ca="1">GENERATION!C29</f>
        <v>25</v>
      </c>
      <c r="D28">
        <f ca="1">GENERATION!D29</f>
        <v>47</v>
      </c>
      <c r="E28">
        <f ca="1">GENERATION!E29</f>
        <v>3</v>
      </c>
      <c r="F28">
        <f ca="1">GENERATION!F29</f>
        <v>18</v>
      </c>
      <c r="G28">
        <f ca="1">GENERATION!G29</f>
        <v>20</v>
      </c>
      <c r="H28">
        <f ca="1">GENERATION!H29</f>
        <v>3</v>
      </c>
    </row>
    <row r="29" spans="1:8">
      <c r="A29" t="str">
        <f>GENERATION!A30</f>
        <v xml:space="preserve">Vertice </v>
      </c>
      <c r="B29" t="str">
        <f>GENERATION!B30</f>
        <v>v28</v>
      </c>
      <c r="C29">
        <f ca="1">GENERATION!C30</f>
        <v>6</v>
      </c>
      <c r="D29">
        <f ca="1">GENERATION!D30</f>
        <v>38</v>
      </c>
      <c r="E29">
        <f ca="1">GENERATION!E30</f>
        <v>4</v>
      </c>
      <c r="F29">
        <f ca="1">GENERATION!F30</f>
        <v>12</v>
      </c>
      <c r="G29">
        <f ca="1">GENERATION!G30</f>
        <v>14</v>
      </c>
      <c r="H29">
        <f ca="1">GENERATION!H30</f>
        <v>3</v>
      </c>
    </row>
    <row r="30" spans="1:8">
      <c r="A30" t="str">
        <f>GENERATION!A31</f>
        <v xml:space="preserve">Vertice </v>
      </c>
      <c r="B30" t="str">
        <f>GENERATION!B31</f>
        <v>v29</v>
      </c>
      <c r="C30">
        <f ca="1">GENERATION!C31</f>
        <v>1</v>
      </c>
      <c r="D30">
        <f ca="1">GENERATION!D31</f>
        <v>42</v>
      </c>
      <c r="E30">
        <f ca="1">GENERATION!E31</f>
        <v>5</v>
      </c>
      <c r="F30">
        <f ca="1">GENERATION!F31</f>
        <v>8</v>
      </c>
      <c r="G30">
        <f ca="1">GENERATION!G31</f>
        <v>12</v>
      </c>
      <c r="H30">
        <f ca="1">GENERATION!H31</f>
        <v>4</v>
      </c>
    </row>
    <row r="31" spans="1:8">
      <c r="A31" t="str">
        <f>GENERATION!A32</f>
        <v xml:space="preserve">Vertice </v>
      </c>
      <c r="B31" t="str">
        <f>GENERATION!B32</f>
        <v>v30</v>
      </c>
      <c r="C31">
        <f ca="1">GENERATION!C32</f>
        <v>48</v>
      </c>
      <c r="D31">
        <f ca="1">GENERATION!D32</f>
        <v>4</v>
      </c>
      <c r="E31">
        <f ca="1">GENERATION!E32</f>
        <v>4</v>
      </c>
      <c r="F31">
        <f ca="1">GENERATION!F32</f>
        <v>18</v>
      </c>
      <c r="G31">
        <f ca="1">GENERATION!G32</f>
        <v>20</v>
      </c>
      <c r="H31">
        <f ca="1">GENERATION!H32</f>
        <v>3</v>
      </c>
    </row>
    <row r="32" spans="1:8">
      <c r="A32" t="str">
        <f>GENERATION!A33</f>
        <v xml:space="preserve">Vertice </v>
      </c>
      <c r="B32" t="str">
        <f>GENERATION!B33</f>
        <v>v31</v>
      </c>
      <c r="C32">
        <f ca="1">GENERATION!C33</f>
        <v>15</v>
      </c>
      <c r="D32">
        <f ca="1">GENERATION!D33</f>
        <v>21</v>
      </c>
      <c r="E32">
        <f ca="1">GENERATION!E33</f>
        <v>4</v>
      </c>
      <c r="F32">
        <f ca="1">GENERATION!F33</f>
        <v>18</v>
      </c>
      <c r="G32">
        <f ca="1">GENERATION!G33</f>
        <v>20</v>
      </c>
      <c r="H32">
        <f ca="1">GENERATION!H33</f>
        <v>3</v>
      </c>
    </row>
    <row r="33" spans="1:8">
      <c r="A33" t="str">
        <f>GENERATION!A34</f>
        <v xml:space="preserve">Vertice </v>
      </c>
      <c r="B33" t="str">
        <f>GENERATION!B34</f>
        <v>v32</v>
      </c>
      <c r="C33">
        <f ca="1">GENERATION!C34</f>
        <v>16</v>
      </c>
      <c r="D33">
        <f ca="1">GENERATION!D34</f>
        <v>15</v>
      </c>
      <c r="E33">
        <f ca="1">GENERATION!E34</f>
        <v>2</v>
      </c>
      <c r="F33">
        <f ca="1">GENERATION!F34</f>
        <v>8</v>
      </c>
      <c r="G33">
        <f ca="1">GENERATION!G34</f>
        <v>12</v>
      </c>
      <c r="H33">
        <f ca="1">GENERATION!H34</f>
        <v>3</v>
      </c>
    </row>
    <row r="34" spans="1:8">
      <c r="A34" t="str">
        <f>GENERATION!A35</f>
        <v xml:space="preserve">Vertice </v>
      </c>
      <c r="B34" t="str">
        <f>GENERATION!B35</f>
        <v>v33</v>
      </c>
      <c r="C34">
        <f ca="1">GENERATION!C35</f>
        <v>2</v>
      </c>
      <c r="D34">
        <f ca="1">GENERATION!D35</f>
        <v>37</v>
      </c>
      <c r="E34">
        <f ca="1">GENERATION!E35</f>
        <v>4</v>
      </c>
      <c r="F34">
        <f ca="1">GENERATION!F35</f>
        <v>18</v>
      </c>
      <c r="G34">
        <f ca="1">GENERATION!G35</f>
        <v>20</v>
      </c>
      <c r="H34">
        <f ca="1">GENERATION!H35</f>
        <v>5</v>
      </c>
    </row>
    <row r="35" spans="1:8">
      <c r="A35" t="str">
        <f>GENERATION!A36</f>
        <v xml:space="preserve">Vertice </v>
      </c>
      <c r="B35" t="str">
        <f>GENERATION!B36</f>
        <v>v34</v>
      </c>
      <c r="C35">
        <f ca="1">GENERATION!C36</f>
        <v>2</v>
      </c>
      <c r="D35">
        <f ca="1">GENERATION!D36</f>
        <v>1</v>
      </c>
      <c r="E35">
        <f ca="1">GENERATION!E36</f>
        <v>4</v>
      </c>
      <c r="F35">
        <f ca="1">GENERATION!F36</f>
        <v>8</v>
      </c>
      <c r="G35">
        <f ca="1">GENERATION!G36</f>
        <v>12</v>
      </c>
      <c r="H35">
        <f ca="1">GENERATION!H36</f>
        <v>2</v>
      </c>
    </row>
    <row r="36" spans="1:8">
      <c r="A36" t="str">
        <f>GENERATION!A37</f>
        <v xml:space="preserve">Vertice </v>
      </c>
      <c r="B36" t="str">
        <f>GENERATION!B37</f>
        <v>v35</v>
      </c>
      <c r="C36">
        <f ca="1">GENERATION!C37</f>
        <v>17</v>
      </c>
      <c r="D36">
        <f ca="1">GENERATION!D37</f>
        <v>31</v>
      </c>
      <c r="E36">
        <f ca="1">GENERATION!E37</f>
        <v>3</v>
      </c>
      <c r="F36">
        <f ca="1">GENERATION!F37</f>
        <v>18</v>
      </c>
      <c r="G36">
        <f ca="1">GENERATION!G37</f>
        <v>20</v>
      </c>
      <c r="H36">
        <f ca="1">GENERATION!H37</f>
        <v>2</v>
      </c>
    </row>
    <row r="37" spans="1:8">
      <c r="A37" t="str">
        <f>GENERATION!A38</f>
        <v xml:space="preserve">Vertice </v>
      </c>
      <c r="B37" t="str">
        <f>GENERATION!B38</f>
        <v>v36</v>
      </c>
      <c r="C37">
        <f ca="1">GENERATION!C38</f>
        <v>3</v>
      </c>
      <c r="D37">
        <f ca="1">GENERATION!D38</f>
        <v>36</v>
      </c>
      <c r="E37">
        <f ca="1">GENERATION!E38</f>
        <v>2</v>
      </c>
      <c r="F37">
        <f ca="1">GENERATION!F38</f>
        <v>16</v>
      </c>
      <c r="G37">
        <f ca="1">GENERATION!G38</f>
        <v>18</v>
      </c>
      <c r="H37">
        <f ca="1">GENERATION!H38</f>
        <v>1</v>
      </c>
    </row>
    <row r="38" spans="1:8">
      <c r="A38" t="str">
        <f>GENERATION!A39</f>
        <v xml:space="preserve">Vertice </v>
      </c>
      <c r="B38" t="str">
        <f>GENERATION!B39</f>
        <v>v37</v>
      </c>
      <c r="C38">
        <f ca="1">GENERATION!C39</f>
        <v>31</v>
      </c>
      <c r="D38">
        <f ca="1">GENERATION!D39</f>
        <v>28</v>
      </c>
      <c r="E38">
        <f ca="1">GENERATION!E39</f>
        <v>2</v>
      </c>
      <c r="F38">
        <f ca="1">GENERATION!F39</f>
        <v>8</v>
      </c>
      <c r="G38">
        <f ca="1">GENERATION!G39</f>
        <v>12</v>
      </c>
      <c r="H38">
        <f ca="1">GENERATION!H39</f>
        <v>1</v>
      </c>
    </row>
    <row r="39" spans="1:8">
      <c r="A39" t="str">
        <f>GENERATION!A40</f>
        <v xml:space="preserve">Vertice </v>
      </c>
      <c r="B39" t="str">
        <f>GENERATION!B40</f>
        <v>v38</v>
      </c>
      <c r="C39">
        <f ca="1">GENERATION!C40</f>
        <v>45</v>
      </c>
      <c r="D39">
        <f ca="1">GENERATION!D40</f>
        <v>50</v>
      </c>
      <c r="E39">
        <f ca="1">GENERATION!E40</f>
        <v>3</v>
      </c>
      <c r="F39">
        <f ca="1">GENERATION!F40</f>
        <v>8</v>
      </c>
      <c r="G39">
        <f ca="1">GENERATION!G40</f>
        <v>12</v>
      </c>
      <c r="H39">
        <f ca="1">GENERATION!H40</f>
        <v>4</v>
      </c>
    </row>
    <row r="40" spans="1:8">
      <c r="A40" t="str">
        <f>GENERATION!A41</f>
        <v xml:space="preserve">Vertice </v>
      </c>
      <c r="B40" t="str">
        <f>GENERATION!B41</f>
        <v>v39</v>
      </c>
      <c r="C40">
        <f ca="1">GENERATION!C41</f>
        <v>50</v>
      </c>
      <c r="D40">
        <f ca="1">GENERATION!D41</f>
        <v>4</v>
      </c>
      <c r="E40">
        <f ca="1">GENERATION!E41</f>
        <v>4</v>
      </c>
      <c r="F40">
        <f ca="1">GENERATION!F41</f>
        <v>18</v>
      </c>
      <c r="G40">
        <f ca="1">GENERATION!G41</f>
        <v>20</v>
      </c>
      <c r="H40">
        <f ca="1">GENERATION!H41</f>
        <v>1</v>
      </c>
    </row>
    <row r="41" spans="1:8">
      <c r="A41" t="str">
        <f>GENERATION!A42</f>
        <v xml:space="preserve">Vertice </v>
      </c>
      <c r="B41" t="str">
        <f>GENERATION!B42</f>
        <v>v40</v>
      </c>
      <c r="C41">
        <f ca="1">GENERATION!C42</f>
        <v>44</v>
      </c>
      <c r="D41">
        <f ca="1">GENERATION!D42</f>
        <v>48</v>
      </c>
      <c r="E41">
        <f ca="1">GENERATION!E42</f>
        <v>4</v>
      </c>
      <c r="F41">
        <f ca="1">GENERATION!F42</f>
        <v>16</v>
      </c>
      <c r="G41">
        <f ca="1">GENERATION!G42</f>
        <v>18</v>
      </c>
      <c r="H41">
        <f ca="1">GENERATION!H42</f>
        <v>5</v>
      </c>
    </row>
    <row r="42" spans="1:8">
      <c r="A42" t="str">
        <f>GENERATION!A43</f>
        <v xml:space="preserve">Vertice </v>
      </c>
      <c r="B42" t="str">
        <f>GENERATION!B43</f>
        <v>v41</v>
      </c>
      <c r="C42">
        <f ca="1">GENERATION!C43</f>
        <v>43</v>
      </c>
      <c r="D42">
        <f ca="1">GENERATION!D43</f>
        <v>44</v>
      </c>
      <c r="E42">
        <f ca="1">GENERATION!E43</f>
        <v>2</v>
      </c>
      <c r="F42">
        <f ca="1">GENERATION!F43</f>
        <v>18</v>
      </c>
      <c r="G42">
        <f ca="1">GENERATION!G43</f>
        <v>20</v>
      </c>
      <c r="H42">
        <f ca="1">GENERATION!H43</f>
        <v>5</v>
      </c>
    </row>
    <row r="43" spans="1:8">
      <c r="A43" t="str">
        <f>GENERATION!A44</f>
        <v xml:space="preserve">Vertice </v>
      </c>
      <c r="B43" t="str">
        <f>GENERATION!B44</f>
        <v>v42</v>
      </c>
      <c r="C43">
        <f ca="1">GENERATION!C44</f>
        <v>21</v>
      </c>
      <c r="D43">
        <f ca="1">GENERATION!D44</f>
        <v>41</v>
      </c>
      <c r="E43">
        <f ca="1">GENERATION!E44</f>
        <v>4</v>
      </c>
      <c r="F43">
        <f ca="1">GENERATION!F44</f>
        <v>18</v>
      </c>
      <c r="G43">
        <f ca="1">GENERATION!G44</f>
        <v>20</v>
      </c>
      <c r="H43">
        <f ca="1">GENERATION!H44</f>
        <v>2</v>
      </c>
    </row>
    <row r="44" spans="1:8">
      <c r="A44" t="str">
        <f>GENERATION!A45</f>
        <v xml:space="preserve">Vertice </v>
      </c>
      <c r="B44" t="str">
        <f>GENERATION!B45</f>
        <v>v43</v>
      </c>
      <c r="C44">
        <f ca="1">GENERATION!C45</f>
        <v>45</v>
      </c>
      <c r="D44">
        <f ca="1">GENERATION!D45</f>
        <v>6</v>
      </c>
      <c r="E44">
        <f ca="1">GENERATION!E45</f>
        <v>3</v>
      </c>
      <c r="F44">
        <f ca="1">GENERATION!F45</f>
        <v>16</v>
      </c>
      <c r="G44">
        <f ca="1">GENERATION!G45</f>
        <v>18</v>
      </c>
      <c r="H44">
        <f ca="1">GENERATION!H45</f>
        <v>3</v>
      </c>
    </row>
    <row r="45" spans="1:8">
      <c r="A45" t="str">
        <f>GENERATION!A46</f>
        <v xml:space="preserve">Vertice </v>
      </c>
      <c r="B45" t="str">
        <f>GENERATION!B46</f>
        <v>v44</v>
      </c>
      <c r="C45">
        <f ca="1">GENERATION!C46</f>
        <v>34</v>
      </c>
      <c r="D45">
        <f ca="1">GENERATION!D46</f>
        <v>45</v>
      </c>
      <c r="E45">
        <f ca="1">GENERATION!E46</f>
        <v>2</v>
      </c>
      <c r="F45">
        <f ca="1">GENERATION!F46</f>
        <v>18</v>
      </c>
      <c r="G45">
        <f ca="1">GENERATION!G46</f>
        <v>20</v>
      </c>
      <c r="H45">
        <f ca="1">GENERATION!H46</f>
        <v>4</v>
      </c>
    </row>
    <row r="46" spans="1:8">
      <c r="A46" t="str">
        <f>GENERATION!A47</f>
        <v xml:space="preserve">Vertice </v>
      </c>
      <c r="B46" t="str">
        <f>GENERATION!B47</f>
        <v>v45</v>
      </c>
      <c r="C46">
        <f ca="1">GENERATION!C47</f>
        <v>39</v>
      </c>
      <c r="D46">
        <f ca="1">GENERATION!D47</f>
        <v>25</v>
      </c>
      <c r="E46">
        <f ca="1">GENERATION!E47</f>
        <v>2</v>
      </c>
      <c r="F46">
        <f ca="1">GENERATION!F47</f>
        <v>18</v>
      </c>
      <c r="G46">
        <f ca="1">GENERATION!G47</f>
        <v>20</v>
      </c>
      <c r="H46">
        <f ca="1">GENERATION!H47</f>
        <v>2</v>
      </c>
    </row>
    <row r="47" spans="1:8">
      <c r="A47" t="str">
        <f>GENERATION!A48</f>
        <v xml:space="preserve">Vertice </v>
      </c>
      <c r="B47" t="str">
        <f>GENERATION!B48</f>
        <v>v46</v>
      </c>
      <c r="C47">
        <f ca="1">GENERATION!C48</f>
        <v>41</v>
      </c>
      <c r="D47">
        <f ca="1">GENERATION!D48</f>
        <v>3</v>
      </c>
      <c r="E47">
        <f ca="1">GENERATION!E48</f>
        <v>4</v>
      </c>
      <c r="F47">
        <f ca="1">GENERATION!F48</f>
        <v>18</v>
      </c>
      <c r="G47">
        <f ca="1">GENERATION!G48</f>
        <v>20</v>
      </c>
      <c r="H47">
        <f ca="1">GENERATION!H48</f>
        <v>1</v>
      </c>
    </row>
    <row r="48" spans="1:8">
      <c r="A48" t="str">
        <f>GENERATION!A49</f>
        <v xml:space="preserve">Vertice </v>
      </c>
      <c r="B48" t="str">
        <f>GENERATION!B49</f>
        <v>v47</v>
      </c>
      <c r="C48">
        <f ca="1">GENERATION!C49</f>
        <v>37</v>
      </c>
      <c r="D48">
        <f ca="1">GENERATION!D49</f>
        <v>26</v>
      </c>
      <c r="E48">
        <f ca="1">GENERATION!E49</f>
        <v>5</v>
      </c>
      <c r="F48">
        <f ca="1">GENERATION!F49</f>
        <v>8</v>
      </c>
      <c r="G48">
        <f ca="1">GENERATION!G49</f>
        <v>12</v>
      </c>
      <c r="H48">
        <f ca="1">GENERATION!H49</f>
        <v>5</v>
      </c>
    </row>
    <row r="49" spans="1:8">
      <c r="A49" t="str">
        <f>GENERATION!A50</f>
        <v xml:space="preserve">Vertice </v>
      </c>
      <c r="B49" t="str">
        <f>GENERATION!B50</f>
        <v>v48</v>
      </c>
      <c r="C49">
        <f ca="1">GENERATION!C50</f>
        <v>34</v>
      </c>
      <c r="D49">
        <f ca="1">GENERATION!D50</f>
        <v>40</v>
      </c>
      <c r="E49">
        <f ca="1">GENERATION!E50</f>
        <v>4</v>
      </c>
      <c r="F49">
        <f ca="1">GENERATION!F50</f>
        <v>18</v>
      </c>
      <c r="G49">
        <f ca="1">GENERATION!G50</f>
        <v>20</v>
      </c>
      <c r="H49">
        <f ca="1">GENERATION!H50</f>
        <v>2</v>
      </c>
    </row>
    <row r="50" spans="1:8">
      <c r="A50" t="str">
        <f>GENERATION!A51</f>
        <v xml:space="preserve">Vertice </v>
      </c>
      <c r="B50" t="str">
        <f>GENERATION!B51</f>
        <v>v49</v>
      </c>
      <c r="C50">
        <f ca="1">GENERATION!C51</f>
        <v>40</v>
      </c>
      <c r="D50">
        <f ca="1">GENERATION!D51</f>
        <v>27</v>
      </c>
      <c r="E50">
        <f ca="1">GENERATION!E51</f>
        <v>2</v>
      </c>
      <c r="F50">
        <f ca="1">GENERATION!F51</f>
        <v>18</v>
      </c>
      <c r="G50">
        <f ca="1">GENERATION!G51</f>
        <v>20</v>
      </c>
      <c r="H50">
        <f ca="1">GENERATION!H51</f>
        <v>3</v>
      </c>
    </row>
    <row r="51" spans="1:8">
      <c r="A51" t="str">
        <f>GENERATION!A52</f>
        <v xml:space="preserve">Vertice </v>
      </c>
      <c r="B51" t="str">
        <f>GENERATION!B52</f>
        <v>v50</v>
      </c>
      <c r="C51">
        <f ca="1">GENERATION!C52</f>
        <v>14</v>
      </c>
      <c r="D51">
        <f ca="1">GENERATION!D52</f>
        <v>29</v>
      </c>
      <c r="E51">
        <f ca="1">GENERATION!E52</f>
        <v>5</v>
      </c>
      <c r="F51">
        <f ca="1">GENERATION!F52</f>
        <v>8</v>
      </c>
      <c r="G51">
        <f ca="1">GENERATION!G52</f>
        <v>12</v>
      </c>
      <c r="H51">
        <f ca="1">GENERATION!H52</f>
        <v>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4"/>
  <sheetViews>
    <sheetView tabSelected="1" workbookViewId="0">
      <selection activeCell="G19" sqref="G19"/>
    </sheetView>
  </sheetViews>
  <sheetFormatPr baseColWidth="10" defaultRowHeight="15"/>
  <sheetData>
    <row r="1" spans="1:9">
      <c r="C1" t="s">
        <v>77</v>
      </c>
    </row>
    <row r="2" spans="1:9">
      <c r="A2">
        <v>0</v>
      </c>
      <c r="B2">
        <v>1</v>
      </c>
      <c r="C2">
        <f>POISSON(A2,1,FALSE)</f>
        <v>0.36787944117144911</v>
      </c>
    </row>
    <row r="3" spans="1:9">
      <c r="A3">
        <v>1</v>
      </c>
      <c r="B3">
        <v>2</v>
      </c>
      <c r="C3">
        <f t="shared" ref="C3:C24" si="0">POISSON(A3,1,FALSE)</f>
        <v>0.36787944117144911</v>
      </c>
    </row>
    <row r="4" spans="1:9">
      <c r="A4">
        <v>2</v>
      </c>
      <c r="B4">
        <v>3</v>
      </c>
      <c r="C4">
        <f t="shared" si="0"/>
        <v>0.18393972058572455</v>
      </c>
      <c r="F4">
        <v>0</v>
      </c>
      <c r="G4">
        <v>0</v>
      </c>
      <c r="I4">
        <f t="shared" ref="I4:I12" si="1">H4-H3</f>
        <v>0</v>
      </c>
    </row>
    <row r="5" spans="1:9">
      <c r="A5">
        <v>3</v>
      </c>
      <c r="B5">
        <v>4</v>
      </c>
      <c r="C5">
        <f t="shared" si="0"/>
        <v>6.1313240195241515E-2</v>
      </c>
      <c r="F5">
        <v>2</v>
      </c>
      <c r="G5">
        <v>1</v>
      </c>
      <c r="H5">
        <v>2.5000000000000001E-2</v>
      </c>
      <c r="I5">
        <f t="shared" si="1"/>
        <v>2.5000000000000001E-2</v>
      </c>
    </row>
    <row r="6" spans="1:9">
      <c r="A6">
        <v>4</v>
      </c>
      <c r="B6">
        <v>5</v>
      </c>
      <c r="C6">
        <f t="shared" si="0"/>
        <v>1.5328310048810379E-2</v>
      </c>
      <c r="F6">
        <v>3</v>
      </c>
      <c r="G6">
        <v>2</v>
      </c>
      <c r="H6">
        <v>0.05</v>
      </c>
      <c r="I6">
        <f t="shared" si="1"/>
        <v>2.5000000000000001E-2</v>
      </c>
    </row>
    <row r="7" spans="1:9">
      <c r="A7">
        <v>5</v>
      </c>
      <c r="B7">
        <v>6</v>
      </c>
      <c r="C7">
        <f t="shared" si="0"/>
        <v>3.0656620097620759E-3</v>
      </c>
      <c r="F7">
        <v>4</v>
      </c>
      <c r="G7">
        <v>3</v>
      </c>
      <c r="H7">
        <v>0.17499999999999999</v>
      </c>
      <c r="I7">
        <f t="shared" si="1"/>
        <v>0.12499999999999999</v>
      </c>
    </row>
    <row r="8" spans="1:9">
      <c r="A8">
        <v>6</v>
      </c>
      <c r="B8">
        <v>7</v>
      </c>
      <c r="C8">
        <f t="shared" si="0"/>
        <v>5.1094366829367932E-4</v>
      </c>
      <c r="F8">
        <v>5</v>
      </c>
      <c r="G8">
        <v>4</v>
      </c>
      <c r="H8">
        <v>0.35</v>
      </c>
      <c r="I8">
        <f t="shared" si="1"/>
        <v>0.17499999999999999</v>
      </c>
    </row>
    <row r="9" spans="1:9">
      <c r="A9">
        <v>7</v>
      </c>
      <c r="B9">
        <v>8</v>
      </c>
      <c r="C9">
        <f t="shared" si="0"/>
        <v>7.2991952613382755E-5</v>
      </c>
      <c r="F9">
        <v>6</v>
      </c>
      <c r="G9">
        <v>5</v>
      </c>
      <c r="H9">
        <v>0.65</v>
      </c>
      <c r="I9">
        <f t="shared" si="1"/>
        <v>0.30000000000000004</v>
      </c>
    </row>
    <row r="10" spans="1:9">
      <c r="A10">
        <v>8</v>
      </c>
      <c r="B10">
        <v>9</v>
      </c>
      <c r="C10">
        <f t="shared" si="0"/>
        <v>9.1239940766728443E-6</v>
      </c>
      <c r="F10">
        <v>7</v>
      </c>
      <c r="G10">
        <v>6</v>
      </c>
      <c r="H10">
        <v>0.85</v>
      </c>
      <c r="I10">
        <f t="shared" si="1"/>
        <v>0.19999999999999996</v>
      </c>
    </row>
    <row r="11" spans="1:9">
      <c r="A11">
        <v>9</v>
      </c>
      <c r="B11">
        <v>10</v>
      </c>
      <c r="C11">
        <f t="shared" si="0"/>
        <v>1.013777119630316E-6</v>
      </c>
      <c r="F11">
        <v>8</v>
      </c>
      <c r="G11">
        <v>7</v>
      </c>
      <c r="H11">
        <v>0.95</v>
      </c>
      <c r="I11">
        <f t="shared" si="1"/>
        <v>9.9999999999999978E-2</v>
      </c>
    </row>
    <row r="12" spans="1:9">
      <c r="A12">
        <v>10</v>
      </c>
      <c r="B12">
        <v>11</v>
      </c>
      <c r="C12">
        <f t="shared" si="0"/>
        <v>1.0137771196303159E-7</v>
      </c>
      <c r="F12">
        <v>9</v>
      </c>
      <c r="G12">
        <v>8</v>
      </c>
      <c r="H12">
        <v>0.97499999999999998</v>
      </c>
      <c r="I12">
        <f t="shared" si="1"/>
        <v>2.5000000000000022E-2</v>
      </c>
    </row>
    <row r="13" spans="1:9">
      <c r="A13">
        <v>11</v>
      </c>
      <c r="B13">
        <v>12</v>
      </c>
      <c r="C13">
        <f t="shared" si="0"/>
        <v>9.2161556330028732E-9</v>
      </c>
      <c r="F13">
        <v>10</v>
      </c>
      <c r="G13">
        <v>9</v>
      </c>
      <c r="H13">
        <v>1</v>
      </c>
      <c r="I13">
        <f>H13-H12</f>
        <v>2.5000000000000022E-2</v>
      </c>
    </row>
    <row r="14" spans="1:9">
      <c r="A14">
        <v>12</v>
      </c>
      <c r="B14">
        <v>13</v>
      </c>
      <c r="C14">
        <f t="shared" si="0"/>
        <v>7.6801296941690592E-10</v>
      </c>
    </row>
    <row r="15" spans="1:9">
      <c r="A15">
        <v>13</v>
      </c>
      <c r="B15">
        <v>14</v>
      </c>
      <c r="C15">
        <f t="shared" si="0"/>
        <v>5.9077920724377384E-11</v>
      </c>
    </row>
    <row r="16" spans="1:9">
      <c r="A16">
        <v>14</v>
      </c>
      <c r="B16">
        <v>15</v>
      </c>
      <c r="C16">
        <f t="shared" si="0"/>
        <v>4.2198514803126702E-12</v>
      </c>
    </row>
    <row r="17" spans="1:3">
      <c r="A17">
        <v>15</v>
      </c>
      <c r="B17">
        <v>16</v>
      </c>
      <c r="C17">
        <f t="shared" si="0"/>
        <v>2.813234320208447E-13</v>
      </c>
    </row>
    <row r="18" spans="1:3">
      <c r="A18">
        <v>16</v>
      </c>
      <c r="B18">
        <v>17</v>
      </c>
      <c r="C18">
        <f t="shared" si="0"/>
        <v>0</v>
      </c>
    </row>
    <row r="19" spans="1:3">
      <c r="A19">
        <v>17</v>
      </c>
      <c r="B19">
        <v>18</v>
      </c>
      <c r="C19">
        <f t="shared" si="0"/>
        <v>0</v>
      </c>
    </row>
    <row r="20" spans="1:3">
      <c r="A20">
        <v>18</v>
      </c>
      <c r="B20">
        <v>19</v>
      </c>
      <c r="C20">
        <f t="shared" si="0"/>
        <v>0</v>
      </c>
    </row>
    <row r="21" spans="1:3">
      <c r="A21">
        <v>19</v>
      </c>
      <c r="B21">
        <v>20</v>
      </c>
      <c r="C21">
        <f t="shared" si="0"/>
        <v>0</v>
      </c>
    </row>
    <row r="22" spans="1:3">
      <c r="A22">
        <v>20</v>
      </c>
      <c r="B22">
        <v>21</v>
      </c>
      <c r="C22">
        <f t="shared" si="0"/>
        <v>0</v>
      </c>
    </row>
    <row r="23" spans="1:3">
      <c r="A23">
        <v>21</v>
      </c>
      <c r="B23">
        <v>22</v>
      </c>
      <c r="C23">
        <f t="shared" si="0"/>
        <v>0</v>
      </c>
    </row>
    <row r="24" spans="1:3">
      <c r="A24">
        <v>22</v>
      </c>
      <c r="B24">
        <v>23</v>
      </c>
      <c r="C24">
        <f t="shared" si="0"/>
        <v>0</v>
      </c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Times Distribution</vt:lpstr>
      <vt:lpstr>GENERATION</vt:lpstr>
      <vt:lpstr>EXPORT</vt:lpstr>
      <vt:lpstr>Tabelle4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2015-03-29T17:40:59Z</dcterms:created>
  <dcterms:modified xsi:type="dcterms:W3CDTF">2015-04-12T20:45:48Z</dcterms:modified>
</cp:coreProperties>
</file>