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个人专题\可转债\赎回测试\"/>
    </mc:Choice>
  </mc:AlternateContent>
  <bookViews>
    <workbookView xWindow="0" yWindow="0" windowWidth="13860" windowHeight="12360"/>
  </bookViews>
  <sheets>
    <sheet name="allCBInfo" sheetId="1" r:id="rId1"/>
    <sheet name="触发赎回结果" sheetId="2" r:id="rId2"/>
  </sheets>
  <externalReferences>
    <externalReference r:id="rId3"/>
  </externalReferences>
  <calcPr calcId="152511"/>
</workbook>
</file>

<file path=xl/calcChain.xml><?xml version="1.0" encoding="utf-8"?>
<calcChain xmlns="http://schemas.openxmlformats.org/spreadsheetml/2006/main">
  <c r="B99" i="2" l="1"/>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B1" i="2"/>
  <c r="G3" i="2"/>
  <c r="H33" i="2"/>
  <c r="H34" i="2"/>
  <c r="H35" i="2"/>
  <c r="H36" i="2"/>
  <c r="H37" i="2"/>
  <c r="H38" i="2"/>
  <c r="H39" i="2"/>
  <c r="H40" i="2"/>
  <c r="H41" i="2"/>
  <c r="H42" i="2"/>
  <c r="H43" i="2"/>
  <c r="H44" i="2"/>
  <c r="H45" i="2"/>
  <c r="H46" i="2"/>
  <c r="H47" i="2"/>
  <c r="D78" i="2"/>
  <c r="D11" i="2"/>
  <c r="C99" i="2"/>
  <c r="D45" i="2"/>
  <c r="H24" i="2"/>
  <c r="D55" i="2"/>
  <c r="D96" i="2"/>
  <c r="D36" i="2"/>
  <c r="C66" i="2"/>
  <c r="C19" i="2"/>
  <c r="D46" i="2"/>
  <c r="C81" i="2"/>
  <c r="D89" i="2"/>
  <c r="D31" i="2"/>
  <c r="C26" i="2"/>
  <c r="C80" i="2"/>
  <c r="D47" i="2"/>
  <c r="D67" i="2"/>
  <c r="D9" i="2"/>
  <c r="C14" i="2"/>
  <c r="D38" i="2"/>
  <c r="C42" i="2"/>
  <c r="D50" i="2"/>
  <c r="D62" i="2"/>
  <c r="C68" i="2"/>
  <c r="C33" i="2"/>
  <c r="D92" i="2"/>
  <c r="C2" i="2"/>
  <c r="C64" i="2"/>
  <c r="C1" i="2"/>
  <c r="D28" i="2"/>
  <c r="D44" i="2"/>
  <c r="D1" i="2"/>
  <c r="C3" i="2"/>
  <c r="C87" i="2"/>
  <c r="D73" i="2"/>
  <c r="D72" i="2"/>
  <c r="C85" i="2"/>
  <c r="H29" i="2"/>
  <c r="D27" i="2"/>
  <c r="C27" i="2"/>
  <c r="D61" i="2"/>
  <c r="D32" i="2"/>
  <c r="C62" i="2"/>
  <c r="H15" i="2"/>
  <c r="D39" i="2"/>
  <c r="D86" i="2"/>
  <c r="H31" i="2"/>
  <c r="C7" i="2"/>
  <c r="H26" i="2"/>
  <c r="D91" i="2"/>
  <c r="C46" i="2"/>
  <c r="H10" i="2"/>
  <c r="H28" i="2"/>
  <c r="D88" i="2"/>
  <c r="C58" i="2"/>
  <c r="D16" i="2"/>
  <c r="H25" i="2"/>
  <c r="C76" i="2"/>
  <c r="D8" i="2"/>
  <c r="D81" i="2"/>
  <c r="C55" i="2"/>
  <c r="D63" i="2"/>
  <c r="D68" i="2"/>
  <c r="C49" i="2"/>
  <c r="D54" i="2"/>
  <c r="D43" i="2"/>
  <c r="H13" i="2"/>
  <c r="C90" i="2"/>
  <c r="D4" i="2"/>
  <c r="C17" i="2"/>
  <c r="C74" i="2"/>
  <c r="C36" i="2"/>
  <c r="H5" i="2"/>
  <c r="D12" i="2"/>
  <c r="C40" i="2"/>
  <c r="D37" i="2"/>
  <c r="D30" i="2"/>
  <c r="H16" i="2"/>
  <c r="H4" i="2"/>
  <c r="C69" i="2"/>
  <c r="D83" i="2"/>
  <c r="G1" i="2"/>
  <c r="C98" i="2"/>
  <c r="D25" i="2"/>
  <c r="C15" i="2"/>
  <c r="C8" i="2"/>
  <c r="D90" i="2"/>
  <c r="C5" i="2"/>
  <c r="C22" i="2"/>
  <c r="C94" i="2"/>
  <c r="C11" i="2"/>
  <c r="J31" i="2"/>
  <c r="H6" i="2"/>
  <c r="C96" i="2"/>
  <c r="H21" i="2"/>
  <c r="C28" i="2"/>
  <c r="C95" i="2"/>
  <c r="D69" i="2"/>
  <c r="C92" i="2"/>
  <c r="D79" i="2"/>
  <c r="C52" i="2"/>
  <c r="C79" i="2"/>
  <c r="C54" i="2"/>
  <c r="C41" i="2"/>
  <c r="D98" i="2"/>
  <c r="D35" i="2"/>
  <c r="D21" i="2"/>
  <c r="C6" i="2"/>
  <c r="D75" i="2"/>
  <c r="D70" i="2"/>
  <c r="C56" i="2"/>
  <c r="J7" i="2"/>
  <c r="C9" i="2"/>
  <c r="D5" i="2"/>
  <c r="H17" i="2"/>
  <c r="C37" i="2"/>
  <c r="D77" i="2"/>
  <c r="D41" i="2"/>
  <c r="C84" i="2"/>
  <c r="D48" i="2"/>
  <c r="L3" i="2"/>
  <c r="D59" i="2"/>
  <c r="C13" i="2"/>
  <c r="C18" i="2"/>
  <c r="C12" i="2"/>
  <c r="C4" i="2"/>
  <c r="D34" i="2"/>
  <c r="D14" i="2"/>
  <c r="C25" i="2"/>
  <c r="C59" i="2"/>
  <c r="D42" i="2"/>
  <c r="C45" i="2"/>
  <c r="J6" i="2"/>
  <c r="J10" i="2"/>
  <c r="D51" i="2"/>
  <c r="D76" i="2"/>
  <c r="H14" i="2"/>
  <c r="C10" i="2"/>
  <c r="C63" i="2"/>
  <c r="D66" i="2"/>
  <c r="J20" i="2"/>
  <c r="D64" i="2"/>
  <c r="J16" i="2"/>
  <c r="J24" i="2"/>
  <c r="D80" i="2"/>
  <c r="D40" i="2"/>
  <c r="D99" i="2"/>
  <c r="C51" i="2"/>
  <c r="D95" i="2"/>
  <c r="J30" i="2"/>
  <c r="C47" i="2"/>
  <c r="D57" i="2"/>
  <c r="D33" i="2"/>
  <c r="D65" i="2"/>
  <c r="C38" i="2"/>
  <c r="C77" i="2"/>
  <c r="C34" i="2"/>
  <c r="C35" i="2"/>
  <c r="H32" i="2"/>
  <c r="C31" i="2"/>
  <c r="D84" i="2"/>
  <c r="C23" i="2"/>
  <c r="H18" i="2"/>
  <c r="C82" i="2"/>
  <c r="C30" i="2"/>
  <c r="D52" i="2"/>
  <c r="C32" i="2"/>
  <c r="H12" i="2"/>
  <c r="H19" i="2"/>
  <c r="D26" i="2"/>
  <c r="C86" i="2"/>
  <c r="C65" i="2"/>
  <c r="H8" i="2"/>
  <c r="D17" i="2"/>
  <c r="J14" i="2"/>
  <c r="C73" i="2"/>
  <c r="D94" i="2"/>
  <c r="J27" i="2"/>
  <c r="C72" i="2"/>
  <c r="J8" i="2"/>
  <c r="H23" i="2"/>
  <c r="C93" i="2"/>
  <c r="C70" i="2"/>
  <c r="C78" i="2"/>
  <c r="C20" i="2"/>
  <c r="D29" i="2"/>
  <c r="D85" i="2"/>
  <c r="H9" i="2"/>
  <c r="D7" i="2"/>
  <c r="C89" i="2"/>
  <c r="C60" i="2"/>
  <c r="D23" i="2"/>
  <c r="C61" i="2"/>
  <c r="C29" i="2"/>
  <c r="D58" i="2"/>
  <c r="J11" i="2"/>
  <c r="C57" i="2"/>
  <c r="D49" i="2"/>
  <c r="C91" i="2"/>
  <c r="C21" i="2"/>
  <c r="J4" i="2"/>
  <c r="J13" i="2"/>
  <c r="D87" i="2"/>
  <c r="C50" i="2"/>
  <c r="D74" i="2"/>
  <c r="C48" i="2"/>
  <c r="H11" i="2"/>
  <c r="C39" i="2"/>
  <c r="H30" i="2"/>
  <c r="H7" i="2"/>
  <c r="D6" i="2"/>
  <c r="J32" i="2"/>
  <c r="H27" i="2"/>
  <c r="C97" i="2"/>
  <c r="C75" i="2"/>
  <c r="D93" i="2"/>
  <c r="C24" i="2"/>
  <c r="J18" i="2"/>
  <c r="D82" i="2"/>
  <c r="C44" i="2"/>
  <c r="H20" i="2"/>
  <c r="C53" i="2"/>
  <c r="C67" i="2"/>
  <c r="D13" i="2"/>
  <c r="D22" i="2"/>
  <c r="D71" i="2"/>
  <c r="J25" i="2"/>
  <c r="C43" i="2"/>
  <c r="D18" i="2"/>
  <c r="C16" i="2"/>
  <c r="D97" i="2"/>
  <c r="C83" i="2"/>
  <c r="C88" i="2"/>
  <c r="D15" i="2"/>
  <c r="D24" i="2"/>
  <c r="D19" i="2"/>
  <c r="D20" i="2"/>
  <c r="D2" i="2"/>
  <c r="D56" i="2"/>
  <c r="C71" i="2"/>
  <c r="D10" i="2"/>
  <c r="D60" i="2"/>
  <c r="H22" i="2"/>
  <c r="D53" i="2"/>
  <c r="J9" i="2"/>
  <c r="D3" i="2"/>
  <c r="J19" i="2"/>
  <c r="J15" i="2"/>
  <c r="J22" i="2"/>
  <c r="J12" i="2"/>
  <c r="J29" i="2"/>
  <c r="J23" i="2"/>
  <c r="J26" i="2"/>
  <c r="J28" i="2"/>
  <c r="J17" i="2"/>
  <c r="J5" i="2"/>
  <c r="J21" i="2"/>
  <c r="H3" i="2"/>
  <c r="J46" i="2"/>
  <c r="J44" i="2"/>
  <c r="J43" i="2"/>
  <c r="J41" i="2"/>
  <c r="J40" i="2"/>
  <c r="J39" i="2"/>
  <c r="J38" i="2"/>
  <c r="J37" i="2"/>
  <c r="J36" i="2"/>
  <c r="J35" i="2"/>
  <c r="J34" i="2"/>
  <c r="J33" i="2"/>
  <c r="J47" i="2"/>
  <c r="J45" i="2"/>
  <c r="J42" i="2"/>
  <c r="J3" i="2"/>
  <c r="I47" i="2" l="1"/>
  <c r="K47" i="2" s="1"/>
  <c r="I46" i="2"/>
  <c r="K46" i="2" s="1"/>
  <c r="I45" i="2"/>
  <c r="K45" i="2" s="1"/>
  <c r="I44" i="2"/>
  <c r="K44" i="2" s="1"/>
  <c r="I43" i="2"/>
  <c r="K43" i="2" s="1"/>
  <c r="I42" i="2"/>
  <c r="K42" i="2" s="1"/>
  <c r="I41" i="2"/>
  <c r="K41" i="2" s="1"/>
  <c r="I40" i="2"/>
  <c r="K40" i="2" s="1"/>
  <c r="I39" i="2"/>
  <c r="K39" i="2" s="1"/>
  <c r="I38" i="2"/>
  <c r="K38" i="2" s="1"/>
  <c r="I37" i="2"/>
  <c r="K37" i="2" s="1"/>
  <c r="I36" i="2"/>
  <c r="K36" i="2" s="1"/>
  <c r="I35" i="2"/>
  <c r="K35" i="2" s="1"/>
  <c r="I34" i="2"/>
  <c r="K34" i="2" s="1"/>
  <c r="I33" i="2"/>
  <c r="K33" i="2" s="1"/>
  <c r="I26" i="2"/>
  <c r="K26" i="2" s="1"/>
  <c r="I8" i="2"/>
  <c r="K8" i="2" s="1"/>
  <c r="I3" i="2"/>
  <c r="K3" i="2" s="1"/>
  <c r="I31" i="2"/>
  <c r="K31" i="2" s="1"/>
  <c r="I5" i="2"/>
  <c r="K5" i="2" s="1"/>
  <c r="I27" i="2"/>
  <c r="K27" i="2" s="1"/>
  <c r="I22" i="2"/>
  <c r="K22" i="2" s="1"/>
  <c r="I13" i="2"/>
  <c r="K13" i="2" s="1"/>
  <c r="I32" i="2"/>
  <c r="K32" i="2" s="1"/>
  <c r="I19" i="2"/>
  <c r="K19" i="2" s="1"/>
  <c r="I21" i="2"/>
  <c r="K21" i="2" s="1"/>
  <c r="I12" i="2"/>
  <c r="K12" i="2" s="1"/>
  <c r="I15" i="2"/>
  <c r="K15" i="2" s="1"/>
  <c r="I7" i="2"/>
  <c r="K7" i="2" s="1"/>
  <c r="I9" i="2"/>
  <c r="K9" i="2" s="1"/>
  <c r="I30" i="2"/>
  <c r="K30" i="2" s="1"/>
  <c r="I20" i="2"/>
  <c r="K20" i="2" s="1"/>
  <c r="I17" i="2"/>
  <c r="K17" i="2" s="1"/>
  <c r="I14" i="2"/>
  <c r="K14" i="2" s="1"/>
  <c r="I28" i="2"/>
  <c r="K28" i="2" s="1"/>
  <c r="I11" i="2"/>
  <c r="K11" i="2" s="1"/>
  <c r="I24" i="2"/>
  <c r="K24" i="2" s="1"/>
  <c r="I18" i="2"/>
  <c r="K18" i="2" s="1"/>
  <c r="I6" i="2"/>
  <c r="K6" i="2" s="1"/>
  <c r="I4" i="2"/>
  <c r="K4" i="2" s="1"/>
  <c r="I10" i="2"/>
  <c r="K10" i="2" s="1"/>
  <c r="I29" i="2"/>
  <c r="K29" i="2" s="1"/>
  <c r="I16" i="2"/>
  <c r="K16" i="2" s="1"/>
  <c r="I23" i="2"/>
  <c r="K23" i="2" s="1"/>
  <c r="I25" i="2"/>
  <c r="K25" i="2" s="1"/>
</calcChain>
</file>

<file path=xl/comments1.xml><?xml version="1.0" encoding="utf-8"?>
<comments xmlns="http://schemas.openxmlformats.org/spreadsheetml/2006/main">
  <authors>
    <author>王速</author>
  </authors>
  <commentList>
    <comment ref="G3" authorId="0" shapeId="0">
      <text>
        <r>
          <rPr>
            <b/>
            <sz val="9"/>
            <color indexed="81"/>
            <rFont val="宋体"/>
            <family val="3"/>
            <charset val="134"/>
          </rPr>
          <t xml:space="preserve"> </t>
        </r>
      </text>
    </comment>
  </commentList>
</comments>
</file>

<file path=xl/sharedStrings.xml><?xml version="1.0" encoding="utf-8"?>
<sst xmlns="http://schemas.openxmlformats.org/spreadsheetml/2006/main" count="1709" uniqueCount="1331">
  <si>
    <t>序号</t>
  </si>
  <si>
    <t>证券代码</t>
  </si>
  <si>
    <t>证券简称</t>
  </si>
  <si>
    <t>转债简称</t>
  </si>
  <si>
    <t>正股代码</t>
  </si>
  <si>
    <t>赎回触发计算最大时间区间</t>
  </si>
  <si>
    <t>赎回触发计算时间区间</t>
  </si>
  <si>
    <t>赎回触发比例</t>
  </si>
  <si>
    <t>条件赎回起始日期</t>
  </si>
  <si>
    <t>条件赎回截止日期</t>
  </si>
  <si>
    <t>今天日期与赎回截止日较小者</t>
  </si>
  <si>
    <t>110033.SH</t>
  </si>
  <si>
    <t>国贸转债</t>
  </si>
  <si>
    <t>600755.SH</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</si>
  <si>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</si>
  <si>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110034.SH</t>
  </si>
  <si>
    <t>九州转债</t>
  </si>
  <si>
    <t>600998.SH</t>
  </si>
  <si>
    <t>（1）到期赎回本次发行的可转债到期后五个交易日内，公司将按债券面值的108%（含最后一期利息）的价格赎回未转股的可转债。（2）有条件赎回转股期内，当下述两种情形的任意一种出现时，公司有权决定按照债券面值加当期应计利息的价格赎回全部或部分未转股的可转债：①在转股期内，如果公司A股股票在任意连续30个交易日中至少有20个交易日的收盘价不低于当期转股价格的130%（含130%）；②当本次发行的可转债未转股余额不足3,000万元时。当期应计利息的计算公式为：IA=B×i×t/365其中，IA：指当期应计利息；B：指本次发行的可转债持有人持有的可转债票面总金额；i：指可转债当年票面利率；t：指计息天数，即从上一个付息日起至本计息年度赎回日止的实际日历天数（不包括赎回日当日）。若在前述30个交易日内发生过转股价格调整的情形，则在调整前的交易日按调整前的转股价格和收盘价计算，调整后的交易日按调整后的转股价格和收盘价计算。</t>
  </si>
  <si>
    <t>113009.SH</t>
  </si>
  <si>
    <t>广汽转债</t>
  </si>
  <si>
    <t>601238.SH</t>
  </si>
  <si>
    <t>（1）到期赎回条款在本次发行的可转债期满后五个交易日内，公司将以本次发行的A股可转债的票面面值的106%（含最后一期年度利息）的价格向投资者赎回全部未转股的可转债。（2）有条件赎回条款转股期内，当下述两种情形的任意一种出现时，公司有权按照债券面值加当期应计利息的价格赎回全部或部分未转股的A股可转债：1）在转股期内，如果公司A股股票在任何连续三十个交易日中至少十五个交易日的收盘价格不低于当期转股价格的130%（含130%）。2）当本次发行的A股可转债未转股余额不足3,000万元时。当期应计利息的计算公式为：IA=B×i×t/365IA：指当期应计利息；B：指本次发行的A股可转债持有人持有的可转债票面总金额；i：指A股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格计算。</t>
  </si>
  <si>
    <t>127003.SZ</t>
  </si>
  <si>
    <t>海印转债</t>
  </si>
  <si>
    <t>000861.SZ</t>
  </si>
  <si>
    <t>转股期内，当下述两种情形的任意一种出现时，发行人有权决定按照债券面值加当期应计利息的价格赎回全部或部分未转股的可转债：A、在转股期内，如果发行人股票在任何连续30个交易日中至少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</si>
  <si>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128013.SZ</t>
  </si>
  <si>
    <t>洪涛转债</t>
  </si>
  <si>
    <t>002325.SZ</t>
  </si>
  <si>
    <t>（1）到期赎回条款在本次发行的可转债期满后五个交易日内，发行人将以本次发行的可转债的票面面值的108%（含最后一期年度利息）的价格向投资者兑付全部未转股的可转债。（2）有条件赎回条款在本次发行的可转债转股期内，当下述两种情形的任意一种出现时，公司董事会有权决定按照债券面值加当期应计利息的价格赎回全部或部分未转股的可转债：①在本次发行的可转债转股期内，如果公司A股股票连续30个交易日中至少有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</si>
  <si>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113011.SH</t>
  </si>
  <si>
    <t>光大转债</t>
  </si>
  <si>
    <t>601818.SH</t>
  </si>
  <si>
    <t>（1）到期赎回条款：在本次发行的可转债期满后五个交易日内，本行将以本次发行的可转债的票面面值的105%（含最后一期年度利息）的价格向投资者赎回全部未转股的可转债。（2）有条件赎回条款：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若在上述交易日内发生过因除权、除息等引起本行转股价格调整的情形，则在调整前的交易日按调整前的转股价格和收盘价格计算，在调整后的交易日按调整后的转股价格和收盘价格计算。此外，当本次发行的可转债未转股的票面总金额不足人民币3,000万元时，本行有权按面值加当期应计利息的价格赎回全部未转股的可转债。</t>
  </si>
  <si>
    <t>128014.SZ</t>
  </si>
  <si>
    <t>永东转债</t>
  </si>
  <si>
    <t>002753.SZ</t>
  </si>
  <si>
    <t>在本次发行的可转债转股期内，当下述两种情形的任意一种出现时，公司有权决定按照债券面值加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</si>
  <si>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127004.SZ</t>
  </si>
  <si>
    <t>模塑转债</t>
  </si>
  <si>
    <t>000700.SZ</t>
  </si>
  <si>
    <t>1、到期赎回条款：本次发行的可转债到期后五个交易日内，公司将赎回未转股的可转债，具体赎回价格由股东大会授权董事会根据发行时市场情况与保荐机构及主承销商协商确定。2、有条件赎回条款：在转股期内，当下述情形的任意一种出现时，公司有权决定按照以面值加当期应计利息的价格赎回全部或部分未转股的可转债：（1）在转股期内，如果公司股票在任何连续三十个交易日中至少二十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</si>
  <si>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128015.SZ</t>
  </si>
  <si>
    <t>久其转债</t>
  </si>
  <si>
    <t>002279.SZ</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</si>
  <si>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t>
  </si>
  <si>
    <t>113013.SH</t>
  </si>
  <si>
    <t>国君转债</t>
  </si>
  <si>
    <t>601211.SH</t>
  </si>
  <si>
    <t>（1）到期赎回条款在本次发行的可转债期满后五个交易日内，公司将以本次可转债票面面值的105%（含最后一期利息）的价格向投资者赎回全部未转股的可转债。（2）有条件赎回条款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</si>
  <si>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113014.SH</t>
  </si>
  <si>
    <t>林洋转债</t>
  </si>
  <si>
    <t>601222.SH</t>
  </si>
  <si>
    <t>在本次发行的可转换公司债券期满后五个交易日内，公司将以本次可转换公司债券票面面值的106%(含最后一期利息)的价格向投资者赎回全部未转股的可转换公司债券。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</si>
  <si>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128018.SZ</t>
  </si>
  <si>
    <t>时达转债</t>
  </si>
  <si>
    <t>002527.SZ</t>
  </si>
  <si>
    <t>（1）到期赎回条款在本次发行的可转换公司债券期满后5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</si>
  <si>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113016.SH</t>
  </si>
  <si>
    <t>小康转债</t>
  </si>
  <si>
    <t>601127.SH</t>
  </si>
  <si>
    <t>（1）到期赎回本次发行的可转债到期后5个交易日内，发行人将按债券面值的106%（含最后一期利息）的价格赎回未转股的可转债。（2）有条件赎回在本次发行的可转债转股期内，当下述两种情形的任意一种出现时，公司有权决定按照债券面值加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若在前述三十个交易日内发生过转股价格调整的情形，则在调整前的交易日按调整前的转股价格和收盘价格计算，调整后的交易日按调整后的转股价格和收盘价格计算。</t>
  </si>
  <si>
    <t>110038.SH</t>
  </si>
  <si>
    <t>济川转债</t>
  </si>
  <si>
    <t>600566.SH</t>
  </si>
  <si>
    <t>①到期赎回条款在本次发行的可转债期满后五个交易日内，公司将以本次发行的可转债的票面面值加上最后一期年度利息的价格向投资者兑付全部未转股的可转债。②有条件赎回条款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125%（含125%）。B.当本次发行的可转债未转股余额不足3,000万元时。</t>
  </si>
  <si>
    <t>113502.SH</t>
  </si>
  <si>
    <t>嘉澳转债</t>
  </si>
  <si>
    <t>603822.SH</t>
  </si>
  <si>
    <t>（1）到期赎回条款在本次可转债期满后五个交易日内，公司将以本次可转债票面面值的108%（含最后一期利息）的价格向投资者赎回全部未转股的可转债。（2）有条件赎回条款在本次发行的可转债转股期内，如果公司A股股票连续三十个交易日中至少有十五个交易日的收盘价格不低于当期转股价格的130%（含130%），或本次发行的可转债未转股余额不足3,000万元时，公司有权按照债券面值加当期应计利息的价格赎回全部或部分未转股的可转债。</t>
  </si>
  <si>
    <t>123002.SZ</t>
  </si>
  <si>
    <t>国祯转债</t>
  </si>
  <si>
    <t>300388.SZ</t>
  </si>
  <si>
    <t>（1）到期赎回条款在本次发行的可转债期满后五个交易日内，公司将以本次可转债票面面值上浮6%（含最后一期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t>
  </si>
  <si>
    <t>128021.SZ</t>
  </si>
  <si>
    <t>兄弟转债</t>
  </si>
  <si>
    <t>002562.SZ</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</si>
  <si>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二十个交易日的收盘价格不低于当期转股价格的130%（含130%）；②当本次发行的可转换公司债券未转股余额不足3,000万元时。</t>
  </si>
  <si>
    <t>128022.SZ</t>
  </si>
  <si>
    <t>众信转债</t>
  </si>
  <si>
    <t>002707.SZ</t>
  </si>
  <si>
    <t>（1）到期赎回条款在本次发行的可转债期满后五个交易日内，公司将以本次可转债票面面值上浮6%（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</si>
  <si>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128023.SZ</t>
  </si>
  <si>
    <t>亚太转债</t>
  </si>
  <si>
    <t>002284.SZ</t>
  </si>
  <si>
    <t>（1）到期赎回条款在本次发行的可转债期满后五个交易日内，公司将以本次可转债票面面值上浮8%（含最后一期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</si>
  <si>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128025.SZ</t>
  </si>
  <si>
    <t>特一转债</t>
  </si>
  <si>
    <t>002728.SZ</t>
  </si>
  <si>
    <t>（1）到期赎回条款在本次发行的可转换公司债券期满后五个交易日内，公司将按债券面值的106%（含最后一期利息）的价格赎回未转股的可转换公司债券。（2）有条件赎回条款在本次发行的可转债转股期内，当下述两种情形的任意一种出现时，公司有权决定按照债券面值加当期应计利息的价格赎回全部或部分未转股的可转债：①在本次发行的可转债转股期内，如果公司股票在任意连续三十个交易日中至少有十五个交易日的收盘价格不低于当期转股价格的130%（含130%）；②当本次发行的可转债未转股余额不足3,000万元时。</t>
  </si>
  <si>
    <t>128026.SZ</t>
  </si>
  <si>
    <t>众兴转债</t>
  </si>
  <si>
    <t>002772.SZ</t>
  </si>
  <si>
    <t>（1）到期赎回条款在本次发行的可转债期满后5个交易日内，公司将按债券面值的106%（含最后一期利息）的价格赎回未转股的可转债。（2）有条件赎回条款①在本次发行的可转债转股期内，如果公司A股股票在任意连续30个交易日中至少有15个交易日的收盘价不低于当期转股价格的130%（含130%），公司有权决定按照债券面值加当期应计利息的价格赎回全部或部分未转股的可转债。若在前述30个交易日内发生过转股价格调整的情形，则在转股价格调整日前的交易日按调整前的转股价格和收盘价格计算，在转股价格调整日及之后的交易日按调整后的转股价格和收盘价格计算。②在本次发行的可转债转股期内，当本次发行的可转债未转股的余额不足3,000万元（含）时，公司有权决定按照债券面值加当期应计利息的价格赎回全部或部分未转股的可转债。</t>
  </si>
  <si>
    <t>123004.SZ</t>
  </si>
  <si>
    <t>铁汉转债</t>
  </si>
  <si>
    <t>300197.SZ</t>
  </si>
  <si>
    <t>（1）到期赎回条款在本次发行的可转债期满后五个交易日内，公司将以本次可转债票面面值上浮至6%（含最后一期利息）的价格向投资者赎回全部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t>
  </si>
  <si>
    <t>110041.SH</t>
  </si>
  <si>
    <t>蒙电转债</t>
  </si>
  <si>
    <t>600863.SH</t>
  </si>
  <si>
    <t>（1）到期赎回条款在本次发行的可转换公司债券期满后五个交易日内，公司将按债券面值的106%（含最后一期利息）的价格赎回未转股的可转换公司债券。（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</si>
  <si>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128029.SZ</t>
  </si>
  <si>
    <t>太阳转债</t>
  </si>
  <si>
    <t>002078.SZ</t>
  </si>
  <si>
    <t>（1）到期赎回条款在本次发行的可转换公司债券期满后5个交易日内，公司将以本次可转债票面面值的106%（含最后一期利息）的价格赎回全部未转股的可转换公司债券。（2）有条件赎回条款在本次发行可转换公司债券的转股期内，如果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t>
  </si>
  <si>
    <t>128030.SZ</t>
  </si>
  <si>
    <t>天康转债</t>
  </si>
  <si>
    <t>002100.SZ</t>
  </si>
  <si>
    <t>（1）到期赎回条款在本次发行的可转换公司债券期满后5个交易日内，公司将按债券面值的108%（含最后一期利息）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债未转股余额不足3,000万元时。</t>
  </si>
  <si>
    <t>113017.SH</t>
  </si>
  <si>
    <t>吉视转债</t>
  </si>
  <si>
    <t>601929.SH</t>
  </si>
  <si>
    <t>（1）到期赎回条款在本次发行的可转债期满后5个交易日内，公司将以本次可转换公司债券票面面值的106%(含最后一期利息)的价格向投资者赎回全部未转股的可转换公司债券。（2）有条件赎回条款在本次发行的可转换公司债券转股期内，当下述两种情形的任意一种出现时，公司有权决定按照债券面值加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</si>
  <si>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128033.SZ</t>
  </si>
  <si>
    <t>迪龙转债</t>
  </si>
  <si>
    <t>002658.SZ</t>
  </si>
  <si>
    <t>（1）到期赎回条款在本次发行的可转换公司债券期满后五个交易日内，公司将以本次可转债票面面值上浮6%（含最后一期利息）的价格向投资者赎回全部未转股的可转换公司债券。（2）有条件赎回条款转股期内，当下述两种情形中任意一种情形出现时，公司有权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5,000万元（含）时。</t>
  </si>
  <si>
    <t>128034.SZ</t>
  </si>
  <si>
    <t>江银转债</t>
  </si>
  <si>
    <t>002807.SZ</t>
  </si>
  <si>
    <t>（1）到期赎回条款在本次发行的可转债期满后五个交易日内，公司将以本次可转债票面面值的106%（含最后一期利息）的价格向投资者赎回全部未转股的可转债。（2）有条件赎回条款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</si>
  <si>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110043.SH</t>
  </si>
  <si>
    <t>无锡转债</t>
  </si>
  <si>
    <t>600908.SH</t>
  </si>
  <si>
    <t>（1）到期赎回条款在本次发行的可转债到期后5个交易日内，本行将按债券面值的106%（含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t>
  </si>
  <si>
    <t>128017.SZ</t>
  </si>
  <si>
    <t>金禾转债</t>
  </si>
  <si>
    <t>002597.SZ</t>
  </si>
  <si>
    <t>（1）到期赎回条款在本次发行的可转债期满后五个交易日内，公司将以本次可转债票面面值上浮6%（含最后一期利息）的价格向投资者赎回全部未转股的可转债。（2）有条件赎回条款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若在前述三十个交易日内发生过转股价格调整的情形，则在调整前的交易日按调整前的转股价格和收盘价格计算，调整后的交易日按调整后的转股价格和收盘价格计算。</t>
  </si>
  <si>
    <t>128035.SZ</t>
  </si>
  <si>
    <t>大族转债</t>
  </si>
  <si>
    <t>002008.SZ</t>
  </si>
  <si>
    <t>（1）到期赎回条款在本次发行的可转债期满后五个交易日内，公司将按本次发行的可转债的票面面值105%（含最后一期年度利息）的价格向投资者赎回全部未转股的可转债。（2）有条件赎回条款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t>
  </si>
  <si>
    <t>113504.SH</t>
  </si>
  <si>
    <t>艾华转债</t>
  </si>
  <si>
    <t>603989.SH</t>
  </si>
  <si>
    <t>（1）到期赎回条款在本次发行的可转债期满后五个交易日内，公司将以本次可转债票面面值的106%(含最后一期利息)的价格赎回全部未转股的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</si>
  <si>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113505.SH</t>
  </si>
  <si>
    <t>杭电转债</t>
  </si>
  <si>
    <t>603618.SH</t>
  </si>
  <si>
    <t>（1）到期赎回条款在本次发行的可转换公司债券期满后五个交易日内，公司将以本次可转换公司债券票面面值上浮8%（含最后一期利息）的价格向投资者赎回全部未转股的可转换公司债券。（2）有条件赎回条款在本次发行的可转债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t>
  </si>
  <si>
    <t>127005.SZ</t>
  </si>
  <si>
    <t>长证转债</t>
  </si>
  <si>
    <t>000783.SZ</t>
  </si>
  <si>
    <t>（1）到期赎回条款在本次发行的可转债期满后五个交易日内，公司将以本次可转债票面面值上浮5%（含最后一期利息）的价格向投资者赎回全部未转股的可转债。（2）有条件赎回条款转股期内，如果公司股票连续三十个交易日中至少有十五个交易日的收盘价不低于当期转股价格的130%（含130%），或本次发行的可转债未转股余额不足人民币3,000万元时，公司有权决定按照债券面值加当期应计利息的价格赎回全部或部分未转股的可转债。</t>
  </si>
  <si>
    <t>128036.SZ</t>
  </si>
  <si>
    <t>金农转债</t>
  </si>
  <si>
    <t>002548.SZ</t>
  </si>
  <si>
    <t>1、到期赎回条款在本次发行的可转换公司债券期满后5个交易日内，公司将赎回全部未转股的可转换公司债券，赎回价格为债券面值的106%（含最后一期利息）。2、有条件赎回条款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t>
  </si>
  <si>
    <t>127006.SZ</t>
  </si>
  <si>
    <t>敖东转债</t>
  </si>
  <si>
    <t>000623.SZ</t>
  </si>
  <si>
    <t>（1）到期赎回条款本次发行的可转债到期后五个交易日内，公司将按债券面值的105%（含最后一期利息）的价格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本次发行的可转换公司债券未转股余额不足人民币3,000万元（含）时。</t>
  </si>
  <si>
    <t>128037.SZ</t>
  </si>
  <si>
    <t>岩土转债</t>
  </si>
  <si>
    <t>002542.SZ</t>
  </si>
  <si>
    <t>（1）到期赎回条款本次发行的可转债到期后五个交易日内，公司将按债券面值的108%（含最后一期利息）的价格赎回全部未转股的可转换公司债券。（2）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t>
  </si>
  <si>
    <t>128039.SZ</t>
  </si>
  <si>
    <t>三力转债</t>
  </si>
  <si>
    <t>002224.SZ</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</si>
  <si>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t>
  </si>
  <si>
    <t>128040.SZ</t>
  </si>
  <si>
    <t>华通转债</t>
  </si>
  <si>
    <t>002758.SZ</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</si>
  <si>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t>
  </si>
  <si>
    <t>110044.SH</t>
  </si>
  <si>
    <t>广电转债</t>
  </si>
  <si>
    <t>600831.SH</t>
  </si>
  <si>
    <t>（1）到期赎回本次发行的可转债到期后5个交易日内，发行人将按债券面值的108%（含16最后一期利息）的价格赎回未转股的可转债。（2）有条件赎回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t>
  </si>
  <si>
    <t>127007.SZ</t>
  </si>
  <si>
    <t>湖广转债</t>
  </si>
  <si>
    <t>000665.SZ</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</si>
  <si>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30个交易日中至少有15个交易日的收盘价格不低于当期转股价格的130%（含130%）；B.当本次发行的可转换公司债券未转股余额不足3,000万元时。</t>
  </si>
  <si>
    <t>123010.SZ</t>
  </si>
  <si>
    <t>博世转债</t>
  </si>
  <si>
    <t>300422.SZ</t>
  </si>
  <si>
    <t>①在本次发行的可转债转股期内，如果公司A股股票在任意连续30个交易日中至少有15个交易日的收盘价不低于当期转股价格的130%（含130%），公司有权决定按照债券面值加当期应计利息的价格赎回全部或部分未转股的可转债。若在前述30个交易日内发生过转股价格调整的情形，则在转股价格调整日前的交易日按调整前的转股价格和收盘价格计算，在转股价格调整日及之后的交易日按调整后的转股价格和收盘价格计算。②在本次发行的可转债转股期内，当本次发行的可转债未转股的余额不足3,000万元（含）时，公司有权决定按照债券面值加当期应计利息的价格赎回全部或部分未转股的可转债。</t>
  </si>
  <si>
    <t>110045.SH</t>
  </si>
  <si>
    <t>海澜转债</t>
  </si>
  <si>
    <t>600398.SH</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</si>
  <si>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</si>
  <si>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128041.SZ</t>
  </si>
  <si>
    <t>盛路转债</t>
  </si>
  <si>
    <t>002446.SZ</t>
  </si>
  <si>
    <t>转股期内，如果公司股票连续三十个交易日中至少有十五个交易日的收盘价不低于当期转股价格的130%（含130%），或本次发行的可转债未转股余额不足人民币3,000万元时，公司有权决定按照债券面值加当期应计利息的价格赎回全部或部分未转股的可转债。</t>
  </si>
  <si>
    <t>123011.SZ</t>
  </si>
  <si>
    <t>德尔转债</t>
  </si>
  <si>
    <t>300473.SZ</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</si>
  <si>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</si>
  <si>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123012.SZ</t>
  </si>
  <si>
    <t>万顺转债</t>
  </si>
  <si>
    <t>300057.SZ</t>
  </si>
  <si>
    <t>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本次可转债。</t>
  </si>
  <si>
    <t>123013.SZ</t>
  </si>
  <si>
    <t>横河转债</t>
  </si>
  <si>
    <t>300539.SZ</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</si>
  <si>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t>
  </si>
  <si>
    <t>113516.SH</t>
  </si>
  <si>
    <t>苏农转债</t>
  </si>
  <si>
    <t>603323.SH</t>
  </si>
  <si>
    <t>在本次发行可转债的转股期内，如果公司A股股票连续三十个交易日中至少有十五个交易日的收盘价格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格计算，在调整后的交易日按调整后的转股价格和收盘价格计算。此外,当本次发行的可转债未转股的票面总金额不足人民币3,000万元时，公司有权按面值加当期应计利息的价格赎回全部未转股的可转债。</t>
  </si>
  <si>
    <t>123014.SZ</t>
  </si>
  <si>
    <t>凯发转债</t>
  </si>
  <si>
    <t>300407.SZ</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</si>
  <si>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t>
  </si>
  <si>
    <t>128042.SZ</t>
  </si>
  <si>
    <t>凯中转债</t>
  </si>
  <si>
    <t>002823.SZ</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</si>
  <si>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t>
  </si>
  <si>
    <t>123015.SZ</t>
  </si>
  <si>
    <t>蓝盾转债</t>
  </si>
  <si>
    <t>300297.SZ</t>
  </si>
  <si>
    <t>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t>
  </si>
  <si>
    <t>128044.SZ</t>
  </si>
  <si>
    <t>岭南转债</t>
  </si>
  <si>
    <t>002717.SZ</t>
  </si>
  <si>
    <t>128046.SZ</t>
  </si>
  <si>
    <t>利尔转债</t>
  </si>
  <si>
    <t>002258.SZ</t>
  </si>
  <si>
    <t>（1）到期赎回条款在本次发行的可转债期满后五个交易日内，公司将以本次可转债票面面值的108%（含最后一期利息）的价格向投资者赎回全部未转股的可转债。（2）有条件赎回条款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t>
  </si>
  <si>
    <t>113519.SH</t>
  </si>
  <si>
    <t>长久转债</t>
  </si>
  <si>
    <t>603569.SH</t>
  </si>
  <si>
    <t>（1）到期赎回条款在本次发行的可转债期满后5个交易日内，公司将以本次可转债票面面值的115%（含最后一期利息）的价格向投资者赎回全部未转股的可转债。（2）有条件赎回条款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t>
  </si>
  <si>
    <t>128048.SZ</t>
  </si>
  <si>
    <t>张行转债</t>
  </si>
  <si>
    <t>002839.SZ</t>
  </si>
  <si>
    <t>在本次发行可转债的转股期内，如果张家港行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t>
  </si>
  <si>
    <t>110047.SH</t>
  </si>
  <si>
    <t>山鹰转债</t>
  </si>
  <si>
    <t>600567.SH</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</si>
  <si>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t>
  </si>
  <si>
    <t>128049.SZ</t>
  </si>
  <si>
    <t>华源转债</t>
  </si>
  <si>
    <t>002787.SZ</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</si>
  <si>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t>
  </si>
  <si>
    <t>110048.SH</t>
  </si>
  <si>
    <t>福能转债</t>
  </si>
  <si>
    <t>600483.SH</t>
  </si>
  <si>
    <t>（1）到期赎回条款在本次发行的可转债期满后五个交易日内，公司将以本次可转债票面面值的109%（含最后一期利息）的价格赎回全部未转股的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t>
  </si>
  <si>
    <t>128050.SZ</t>
  </si>
  <si>
    <t>钧达转债</t>
  </si>
  <si>
    <t>002865.SZ</t>
  </si>
  <si>
    <t>在本次发行的可转债转股期内，当下述两种情形的任意一种出现时，公司有权决定按照以本次发行的可转债的面值加当期应计利息的价格赎回全部或部分未转股的可转债：①在本次发行的可转债转股期内，如果公司股票在连续三十个交易日中至少有十五个交易日的收盘价格不低于当期转股价格的130%（含130%）；②当本次发行的可转债未转股余额不足3,000万元时。</t>
  </si>
  <si>
    <t>113524.SH</t>
  </si>
  <si>
    <t>奇精转债</t>
  </si>
  <si>
    <t>603677.SH</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</si>
  <si>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</si>
  <si>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113525.SH</t>
  </si>
  <si>
    <t>台华转债</t>
  </si>
  <si>
    <t>603055.SH</t>
  </si>
  <si>
    <t>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</si>
  <si>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123018.SZ</t>
  </si>
  <si>
    <t>溢利转债</t>
  </si>
  <si>
    <t>300381.SZ</t>
  </si>
  <si>
    <t>（1）到期赎回条款本次发行的可转债到期后五个交易日内，公司将以本次可转债票面面值上浮10%（含最后一期利息）的价格向投资者赎回全部未转股的可转换公司债券。（2）有条件赎回条款转股期内，当下述两种情形中任意一种情形出现时，公司有权决定按照债券面值加当期应计利息的价格赎回全部或部分未转股的可转换公司债券：①在转股期内，公司股票在任意连续三十个交易日中至少十五个交易日的收盘价格不低于当期转股价格的130%（含130%）；②本次发行的可转换公司债券未转股余额不足人民币3,000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</si>
  <si>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113526.SH</t>
  </si>
  <si>
    <t>联泰转债</t>
  </si>
  <si>
    <t>603797.SH</t>
  </si>
  <si>
    <t>1、到期赎回条款本次发行的可转债到期后五个交易日内，公司将按债券面值的106%（含最后一期利息）的价格赎回未转股的可转换公司债券。2、有条件赎回条款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</si>
  <si>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113527.SH</t>
  </si>
  <si>
    <t>维格转债</t>
  </si>
  <si>
    <t>603518.SH</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</si>
  <si>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</si>
  <si>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128053.SZ</t>
  </si>
  <si>
    <t>尚荣转债</t>
  </si>
  <si>
    <t>002551.SZ</t>
  </si>
  <si>
    <t>在本次发行的可转债的转股期内，当下述两种情形的任意一种出现时，公司董事会有权决定按照债券面值加当期应计利息的价格赎回全部或部分未转股的可转债：（1）在转股期内，如果公司A股股票连续30个交易日中至少有15个交易日的收盘价格不低于当期转股价格的130%（含130%）；（2）当本次发行的可转债未转股余额不足3,000万元（含）时。当期应计利息的计算公式为：IA＝B×i×t/365IA：指当期应计利息；B：指本次发行的可转换公司债券持有人持有的可转债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本次发行的可转换公司债券的赎回期与转股期相同，即发行结束之日满六个月后的第一个交易日起至本次可转债到期日止。</t>
  </si>
  <si>
    <t>110051.SH</t>
  </si>
  <si>
    <t>中天转债</t>
  </si>
  <si>
    <t>600522.SH</t>
  </si>
  <si>
    <t>①在本次发行的可转债转股期内，如果公司A股股票在任意连续30个交易日中至少有15个交易日的收盘价不低于当期转股价格的130%（含130%），公司有权决定按照债券面值加当期应计利息的价格赎回全部或部分未转股的可转债；②在本次发行的可转债转股期内，当本次发行的可转债未转股的余额不足3,000万元（含）时，公司有权决定按照债券面值加当期应计利息的价格赎回全部或部分未转股的可转债。当期应计利息的计算公式为：IA=B×i×t/365。IA：指当期应计利息；B：指本次发行的可转债持有人持有的将赎回的可转债票面总金额；i：指本次发行的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</si>
  <si>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128056.SZ</t>
  </si>
  <si>
    <t>今飞转债</t>
  </si>
  <si>
    <t>002863.SZ</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</si>
  <si>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</si>
  <si>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113528.SH</t>
  </si>
  <si>
    <t>长城转债</t>
  </si>
  <si>
    <t>603897.SH</t>
  </si>
  <si>
    <t>在转股期内，当下述任意一种情形出现时，公司有权决定按照以债券面值加当期应计利息的价格赎回全部或部分未转股的可转债：（1）公司股票在任何连续30个交易日中至少15个交易日收盘价格不低于当期转股价格的130%（含130%）；（2）当本次发行可转债未转股余额不足3,000万元时。当期应计利息的计算公式为：IA=B×i×t/365其中，IA指当期应计利息，B指本次发行可转债持有人持有的可转债票面总金额，i指当年票面利率，t指计息天数，即从上一个付息日起至本计息年度赎回日止的实际日历天数（算头不算尾）。若在前述30个交易日内发生过转股价格调整的情形，则调整前的交易日按调整前的转股价格和收盘价格计算，调整后的交易日按调整后的转股价格和收盘价格计算。</t>
  </si>
  <si>
    <t>110052.SH</t>
  </si>
  <si>
    <t>贵广转债</t>
  </si>
  <si>
    <t>600996.SH</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</si>
  <si>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</si>
  <si>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113021.SH</t>
  </si>
  <si>
    <t>中信转债</t>
  </si>
  <si>
    <t>601998.SH</t>
  </si>
  <si>
    <t>128057.SZ</t>
  </si>
  <si>
    <t>博彦转债</t>
  </si>
  <si>
    <t>002649.SZ</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</si>
  <si>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</si>
  <si>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127011.SZ</t>
  </si>
  <si>
    <t>中鼎转2</t>
  </si>
  <si>
    <t>000887.SZ</t>
  </si>
  <si>
    <t>在本次发行的可转换公司债券转股期内，当下述两种情形的任意一种出现时，公司董事会有权决定按照债券面值加上当期应计利息的价格赎回全部或部分未转股的可转换公司债券：①在本次发行的可转换公司债券转股期内，如果公司股票在任意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</si>
  <si>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110053.SH</t>
  </si>
  <si>
    <t>苏银转债</t>
  </si>
  <si>
    <t>600919.SH</t>
  </si>
  <si>
    <t>在本次发行的可转债转股期内，如果公司A股股票在任意连续30个交易日中至少有15个交易日的收盘价不低于当期转股价格的130%（含130%），经相关监管部门批准（如需），公司有权决定按照债券面值加当期应计利息的价格赎回全部或部分未转股的可转债；当期应计利息的计算公式为：IA=B×i×t/365IA：指当期应计利息；B：指本次可转债持有人持有的将赎回的本次可转债票面总金额；i：指本次发行的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此外，当本次发行的可转债未转股的票面总金额不足人民币3,000万元时，公司有权按面值加当期应计利息的价格赎回全部未转股的可转债。</t>
  </si>
  <si>
    <t>110055.SH</t>
  </si>
  <si>
    <t>伊力转债</t>
  </si>
  <si>
    <t>600197.SH</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</si>
  <si>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本次发行的可转换公司债券未转股余额不足人民币3,000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</si>
  <si>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123022.SZ</t>
  </si>
  <si>
    <t>长信转债</t>
  </si>
  <si>
    <t>300088.SZ</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</si>
  <si>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至少有十五个交易日的收盘价格不低于当期转股价格的130%（含130%）；②当本次发行的可转债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</si>
  <si>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110056.SH</t>
  </si>
  <si>
    <t>亨通转债</t>
  </si>
  <si>
    <t>600487.SH</t>
  </si>
  <si>
    <t>在本次发行可转换公司债券的转股期内，如果本公司股票连续30个交易日中至少有15个交易日的收盘价格不低于当期转股价格的130%（含130%），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t>
  </si>
  <si>
    <t>123023.SZ</t>
  </si>
  <si>
    <t>迪森转债</t>
  </si>
  <si>
    <t>300335.SZ</t>
  </si>
  <si>
    <t>在本次发行的可转换公司债券转股期内，如果公司A股股票连续二十个交易日中至少有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二十个交易日内发生过转股价格调整的情形，则在转股价格调整日前的交易日按调整前的转股价格和收盘价计算，在转股价格调整日及之后的交易日按调整后的转股价格和收盘价计算。</t>
  </si>
  <si>
    <t>123024.SZ</t>
  </si>
  <si>
    <t>岱勒转债</t>
  </si>
  <si>
    <t>300700.SZ</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</si>
  <si>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含）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</si>
  <si>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127012.SZ</t>
  </si>
  <si>
    <t>招路转债</t>
  </si>
  <si>
    <t>001965.SZ</t>
  </si>
  <si>
    <t>①在本次发行的可转债转股期内，如果公司股票连续三十个交易日中至少有十五个交易日的收盘价格不低于当期转股价格的130%（含130%），公司有权按照本次可转债面值加当期应计利息的价格赎回全部或部分未转股的本次可转债；②在本次发行的可转债转股期内，当本次可转债未转股余额不足人民币3,000万元时，公司有权决定以面值加当期应计利息的价格赎回全部未转股的本次可转债。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</si>
  <si>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110057.SH</t>
  </si>
  <si>
    <t>现代转债</t>
  </si>
  <si>
    <t>600420.SH</t>
  </si>
  <si>
    <t>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债持有人持有的可转债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</si>
  <si>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113530.SH</t>
  </si>
  <si>
    <t>大丰转债</t>
  </si>
  <si>
    <t>603081.SH</t>
  </si>
  <si>
    <t>（1）到期赎回条款在本次发行的可转债期满后五个交易日内，公司将赎回全部未转股的可转债，将以本次可转债票面面值的116%（含最后一期利息）的价格向投资者赎回全部未转股的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</si>
  <si>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123025.SZ</t>
  </si>
  <si>
    <t>精测转债</t>
  </si>
  <si>
    <t>300567.SZ</t>
  </si>
  <si>
    <t>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</si>
  <si>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113532.SH</t>
  </si>
  <si>
    <t>海环转债</t>
  </si>
  <si>
    <t>603817.SH</t>
  </si>
  <si>
    <t>（1）到期赎回条款本次发行的可转债到期后五个交易日内，公司将以本次发行的可转债票面面值的108%（含最后一期利息）的价格向投资者赎回全部未转股的可转债。（2）有条件赎回条款在转股期内，当下述两种情形的任意一种出现时，公司有权决定按照债券面值加当期应计利息的价格赎回全部或部分未转股的可转换公司债券：（A）在转股期内，如果公司股票在任何连续三十个交易日中至少十五个交易日的收盘价格不低于当期转股价格的130%（含130%）；（B）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</si>
  <si>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128062.SZ</t>
  </si>
  <si>
    <t>亚药转债</t>
  </si>
  <si>
    <t>002370.SZ</t>
  </si>
  <si>
    <t>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</si>
  <si>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128063.SZ</t>
  </si>
  <si>
    <t>未来转债</t>
  </si>
  <si>
    <t>002631.SZ</t>
  </si>
  <si>
    <t>（1）到期赎回条款本次发行的可转债期满后五个交易日内，公司将以本次可转债票面面值的120%（含最后一期利息）的价格向投资者赎回全部未转股的可转换公司债券。（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</si>
  <si>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113024.SH</t>
  </si>
  <si>
    <t>核建转债</t>
  </si>
  <si>
    <t>601611.SH</t>
  </si>
  <si>
    <t>在本次发行可转债的转股期内，如果公司股票在任何连续三十个交易日中至少有十五个交易日的收盘价格不低于当期转股价格的130%（含130%），或未转股金额不足人民币3,000万元时，公司有权按照债券面值加当期应计利息的价格赎回全部或部分未转股的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</si>
  <si>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113025.SH</t>
  </si>
  <si>
    <t>明泰转债</t>
  </si>
  <si>
    <t>601677.SH</t>
  </si>
  <si>
    <t>在转股期内，当下述两种情形的任意一种出现时，公司有权决定按照债券面值加当期应计利息的价格赎回全部或部分未转股的可转换公司债券：（A）在转股期内，如果公司股票在任何连续三十个交易日中至少有十五个交易日的收盘价格不低于当期转股价格的130%（含130%）；（B）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以后的交易日按调整后的转股价格和收盘价格计算。</t>
  </si>
  <si>
    <t>113534.SH</t>
  </si>
  <si>
    <t>鼎胜转债</t>
  </si>
  <si>
    <t>603876.SH</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</si>
  <si>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</si>
  <si>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113026.SH</t>
  </si>
  <si>
    <t>核能转债</t>
  </si>
  <si>
    <t>601985.SH</t>
  </si>
  <si>
    <t>在转股期内，当下述两种情形的任意一种出现时，公司有权决定按照债券面值加当期应计利息的价格赎回全部或部分未转股的可转债：1）在转股期内，如果公司股票在任何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</si>
  <si>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127013.SZ</t>
  </si>
  <si>
    <t>创维转债</t>
  </si>
  <si>
    <t>000810.SZ</t>
  </si>
  <si>
    <t>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</si>
  <si>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110058.SH</t>
  </si>
  <si>
    <t>永鼎转债</t>
  </si>
  <si>
    <t>600105.SH</t>
  </si>
  <si>
    <t>在本次发行的可转换公司债券转股期内，当下述两种情形的任意一种出现时，公司有权决定按照债券面值加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2IAB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</si>
  <si>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128066.SZ</t>
  </si>
  <si>
    <t>亚泰转债</t>
  </si>
  <si>
    <t>002811.SZ</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</si>
  <si>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</si>
  <si>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113535.SH</t>
  </si>
  <si>
    <t>大业转债</t>
  </si>
  <si>
    <t>603278.SH</t>
  </si>
  <si>
    <t>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</si>
  <si>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113536.SH</t>
  </si>
  <si>
    <t>三星转债</t>
  </si>
  <si>
    <t>603578.SH</t>
  </si>
  <si>
    <t>113537.SH</t>
  </si>
  <si>
    <t>文灿转债</t>
  </si>
  <si>
    <t>603348.SH</t>
  </si>
  <si>
    <t>（1）到期赎回本次发行的可转债到期后5个交易日内，发行人将按债券面值的115%（含最后一期利息）的价格赎回未转股的可转债。（2）有条件赎回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</si>
  <si>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123027.SZ</t>
  </si>
  <si>
    <t>蓝晓转债</t>
  </si>
  <si>
    <t>300487.SZ</t>
  </si>
  <si>
    <t>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</si>
  <si>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113027.SH</t>
  </si>
  <si>
    <t>华钰转债</t>
  </si>
  <si>
    <t>601020.SH</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</si>
  <si>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若在前述三十个交易日内发生过转股价格调整的情形，则在调整前的交易日按调整前的转股价格和收盘价格计算，调整后的交易日按调整后的转股价格和收盘价格计算。前的交易日按调整前的转股价格和收盘价计算，在转股价格调整日及之后的交易日按调整后的转股价格和收盘价计算。</t>
  </si>
  <si>
    <t>123028.SZ</t>
  </si>
  <si>
    <t>清水转债</t>
  </si>
  <si>
    <t>300437.SZ</t>
  </si>
  <si>
    <t>在转股期内，当下述情形的任意一种出现时，公司有权决定按照以债券面值加当期应计利息的价格赎回全部或部分未转股的可转债：a.在转股期内，如果公司股票在任意连续三十个交易日中至少十五个交易日的收盘价格不低于当期转股价格的130%（含130%）。b.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前的交易日按调整前的转股价格和收盘价格计算，调整后的交易日按调整后的转股价格和收盘价格计算。</t>
  </si>
  <si>
    <t>128069.SZ</t>
  </si>
  <si>
    <t>华森转债</t>
  </si>
  <si>
    <t>002907.SZ</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</si>
  <si>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</si>
  <si>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128070.SZ</t>
  </si>
  <si>
    <t>智能转债</t>
  </si>
  <si>
    <t>002877.SZ</t>
  </si>
  <si>
    <t>1、到期赎回条款在本次发行的可转债期满后五个交易日内，发行人将以本次发行的可转债的票面面值的112%（含最后一期年度利息）的价格向投资者赎回全部未转股的可转债。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</si>
  <si>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113541.SH</t>
  </si>
  <si>
    <t>荣晟转债</t>
  </si>
  <si>
    <t>603165.SH</t>
  </si>
  <si>
    <t>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</si>
  <si>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113542.SH</t>
  </si>
  <si>
    <t>好客转债</t>
  </si>
  <si>
    <t>603898.SH</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</si>
  <si>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</si>
  <si>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123029.SZ</t>
  </si>
  <si>
    <t>英科转债</t>
  </si>
  <si>
    <t>300677.SZ</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</si>
  <si>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</si>
  <si>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128071.SZ</t>
  </si>
  <si>
    <t>合兴转债</t>
  </si>
  <si>
    <t>002228.SZ</t>
  </si>
  <si>
    <t>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</si>
  <si>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128072.SZ</t>
  </si>
  <si>
    <t>翔鹭转债</t>
  </si>
  <si>
    <t>002842.SZ</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</si>
  <si>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</si>
  <si>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123030.SZ</t>
  </si>
  <si>
    <t>九洲转债</t>
  </si>
  <si>
    <t>300040.SZ</t>
  </si>
  <si>
    <t>在本次发行的可转换公司债券转股期内，当下述两种情形的任意一种出现时，公司有权决定按照债券面值加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</si>
  <si>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128073.SZ</t>
  </si>
  <si>
    <t>哈尔转债</t>
  </si>
  <si>
    <t>002615.SZ</t>
  </si>
  <si>
    <t>123031.SZ</t>
  </si>
  <si>
    <t>晶瑞转债</t>
  </si>
  <si>
    <t>300655.SZ</t>
  </si>
  <si>
    <t>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</si>
  <si>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128074.SZ</t>
  </si>
  <si>
    <t>游族转债</t>
  </si>
  <si>
    <t>002174.SZ</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</si>
  <si>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30个交易日中至少有15个交易日的收盘价格不低于当期转股价格的130%（含130%）；②当本次发行的可转换公司债券未转股余额不足3,000万元时。若在前述30个交易日内发生过转股价格调整的情形，则在调整前的交易日按调整前的转股价格和收盘价格计算，调整后的交易日按调整后的转股价格和收盘价格计算。</t>
  </si>
  <si>
    <t>128075.SZ</t>
  </si>
  <si>
    <t>远东转债</t>
  </si>
  <si>
    <t>002406.SZ</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</si>
  <si>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</si>
  <si>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113545.SH</t>
  </si>
  <si>
    <t>金能转债</t>
  </si>
  <si>
    <t>603113.SH</t>
  </si>
  <si>
    <t>128076.SZ</t>
  </si>
  <si>
    <t>金轮转债</t>
  </si>
  <si>
    <t>002722.SZ</t>
  </si>
  <si>
    <t>转股期内，当下述两种情形的任意一种出现时，公司董事会有权决定按照债券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</si>
  <si>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128078.SZ</t>
  </si>
  <si>
    <t>太极转债</t>
  </si>
  <si>
    <t>002368.SZ</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</si>
  <si>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</si>
  <si>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128079.SZ</t>
  </si>
  <si>
    <t>英联转债</t>
  </si>
  <si>
    <t>002846.SZ</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</si>
  <si>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IA：指当期应计利息；B：为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</si>
  <si>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113546.SH</t>
  </si>
  <si>
    <t>迪贝转债</t>
  </si>
  <si>
    <t>603320.SH</t>
  </si>
  <si>
    <t>在转股期内，当下述情形的任意一种出现时，公司有权决定按照以面值加当期应计利息的价格赎回全部或部分未转股的可转债：①在转股期内，如果公司股票在任何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</si>
  <si>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127014.SZ</t>
  </si>
  <si>
    <t>北方转债</t>
  </si>
  <si>
    <t>000065.SZ</t>
  </si>
  <si>
    <t>转股期内，当下述两种情形的任意一种出现时，公司有权决定按照债券面值加当期应计利息的价格赎回全部或部分未转股的可转换公司债券：（1）在转股期内，如果公司股票在任何连续30个交易日中至少15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</si>
  <si>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110059.SH</t>
  </si>
  <si>
    <t>浦发转债</t>
  </si>
  <si>
    <t>600000.SH</t>
  </si>
  <si>
    <t>在本次发行可转债的转股期内，如果公司普通股股票连续三十个交易日中至少有十五个交易日的收盘价格不低于当期转股价格的130%（含130%），经相关监管机构批准（如需），公司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日前的交易日按调整前的转股价格和收盘价格计算，在调整日及之后的交易日按调整后的转股价格和收盘价格计算。此外，当本次发行的可转债未转股的票面总金额不足人民币3,000万元时，公司有权按面值加当期应计利息的价格赎回全部未转股的可转债。</t>
  </si>
  <si>
    <t>110060.SH</t>
  </si>
  <si>
    <t>天路转债</t>
  </si>
  <si>
    <t>600326.SH</t>
  </si>
  <si>
    <t>（1）到期赎回条款本次发行的可转债到期后五个交易日内，公司将按债券面值的110%（含最后一期利息）的价格赎回未转股的可转换公司债券。（2）有条件赎回条款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t>
  </si>
  <si>
    <t>113548.SH</t>
  </si>
  <si>
    <t>石英转债</t>
  </si>
  <si>
    <t>603688.SH</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</si>
  <si>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付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有权决定以面值加当期应计利息的价格赎回全部未转股的本次可转债。</t>
  </si>
  <si>
    <t>123034.SZ</t>
  </si>
  <si>
    <t>通光转债</t>
  </si>
  <si>
    <t>300265.SZ</t>
  </si>
  <si>
    <t>在本次可转债转股期内，如果公司股票任意连续30个交易日中至少有15个交易日的收盘价不低于当期转股价格的130%（含130%），公司有权按照本次可转债面值加当期应计利息的价格赎回全部或部分未转股的本次可转债，赎回条件首次满足后可以进行赎回，首次不实行赎回的，该计息年度不应再行使赎回权。若在前述30个交易日内发生过转股价格调整的情形，则在转股价格调整日前的交易日按调整前的转股价格和收盘价计算，在转股价格调整日及之后的交易日按调整后的转股价格和收盘价计算。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此外，本次发行的可转换公司债券未转股余额不足人民币3,000万元时，公司有权按照本次可转换公司债券面值加当期应计利息的价格赎回全部或部分未转股的可转换公司债券。</t>
  </si>
  <si>
    <t>110061.SH</t>
  </si>
  <si>
    <t>川投转债</t>
  </si>
  <si>
    <t>600674.SH</t>
  </si>
  <si>
    <t>在转股期内，当下述两种情形的任意一种出现时，公司有权决定按照债券面值加当期应计利息的价格赎回全部或部分未转股的可转债：（1）在转股期内，如果公司股票在任何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</si>
  <si>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123035.SZ</t>
  </si>
  <si>
    <t>利德转债</t>
  </si>
  <si>
    <t>300296.SZ</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</si>
  <si>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</si>
  <si>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113549.SH</t>
  </si>
  <si>
    <t>白电转债</t>
  </si>
  <si>
    <t>603861.SH</t>
  </si>
  <si>
    <t>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换公司债券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</si>
  <si>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113550.SH</t>
  </si>
  <si>
    <t>常汽转债</t>
  </si>
  <si>
    <t>603035.SH</t>
  </si>
  <si>
    <t>在本次发行的可转债转股期内，当下述两种情形的任意一种出现时，公司有权决定按照债券面值加当期应计利息的价格赎回全部或部分未转股的可转债：①公司A股股票连续三十个交易日中至少有十五个交易日的收盘价不低于当期转股价格的130%（含）；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</si>
  <si>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128081.SZ</t>
  </si>
  <si>
    <t>海亮转债</t>
  </si>
  <si>
    <t>002203.SZ</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</si>
  <si>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</si>
  <si>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110062.SH</t>
  </si>
  <si>
    <t>烽火转债</t>
  </si>
  <si>
    <t>600498.SH</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</si>
  <si>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连续30个交易日中至少有15个交易日的收盘价格不低于当期转股价格的130%（含130%）；②当本次发行的可转换公司债券未转股余额不足3,000万元时。上述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</si>
  <si>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128082.SZ</t>
  </si>
  <si>
    <t>华锋转债</t>
  </si>
  <si>
    <t>002806.SZ</t>
  </si>
  <si>
    <t>（1）到期赎回条款在本次发行的可转换公司债券期满后5个交易日内，公司将以可转换公司债券的票面面值的115%（含最后一期年度利息）的价格向投资者赎回全部未转股的可转换公司债券。（2）有条件赎回条款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t>
  </si>
  <si>
    <t>128083.SZ</t>
  </si>
  <si>
    <t>新北转债</t>
  </si>
  <si>
    <t>002376.SZ</t>
  </si>
  <si>
    <t>转股期内，当下述两种情形的任意一种出现时，公司有权决定按照债券面值加当期应计利息的价格赎回全部或部分未转股的可转换公司债券：①在转股期内，如果公司股票在连续三十个交易日内至少有十五个交易日的收盘价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</si>
  <si>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110063.SH</t>
  </si>
  <si>
    <t>鹰19转债</t>
  </si>
  <si>
    <t>128085.SZ</t>
  </si>
  <si>
    <t>鸿达转债</t>
  </si>
  <si>
    <t>002002.SZ</t>
  </si>
  <si>
    <t>在本次发行的可转债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130%（含130%）；②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</si>
  <si>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128087.SZ</t>
  </si>
  <si>
    <t>孚日转债</t>
  </si>
  <si>
    <t>002083.SZ</t>
  </si>
  <si>
    <t>110064.SH</t>
  </si>
  <si>
    <t>建工转债</t>
  </si>
  <si>
    <t>600939.SH</t>
  </si>
  <si>
    <t>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若在前述三十个交易日内发生过转股价格调整的情形，则在调整前的交易日按调整前的转股价格和收盘价格计算，调整后的交易日按调整后的转股价格和收盘价格计算。2）当本次发行的可转债未转股余额不足3,000.00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</si>
  <si>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113030.SH</t>
  </si>
  <si>
    <t>东风转债</t>
  </si>
  <si>
    <t>601515.SH</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</si>
  <si>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</si>
  <si>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123038.SZ</t>
  </si>
  <si>
    <t>联得转债</t>
  </si>
  <si>
    <t>300545.SZ</t>
  </si>
  <si>
    <t>（1）到期赎回条款:在本次发行的可转债期满后5个交易日内，公司将以本次发行的可转债的票面面值的113%（含最后一期利息）的价格向投资者赎回全部未转股的可转债。（2）有条件赎回条款:转股期内，当下述两种情形的任意一种出现时，公司有权决定按照债券面值加当期应计利息的价格赎回全部或部分未转股的可转债：1）在转股期内，如果公司股票在任何连续30个交易日中至少15个交易日的收盘价格不低于当期转股价格的130%（含130%）；2）当本次发行的可转债未转股余额不足3,000万元时。</t>
  </si>
  <si>
    <t>123039.SZ</t>
  </si>
  <si>
    <t>开润转债</t>
  </si>
  <si>
    <t>300577.SZ</t>
  </si>
  <si>
    <t>128090.SZ</t>
  </si>
  <si>
    <t>汽模转2</t>
  </si>
  <si>
    <t>002510.SZ</t>
  </si>
  <si>
    <t>转股期内，当下述两种情形的任意一种出现时，公司有权决定按照债券面值加当期应计利息的价格赎回全部或部分未转股的可转换公司债券：①在转股期内，如果公司股票在任何连续三十交易日中至少十五个交易日的收盘价格不低于当期转股价格的130%（含130%）；②当本次发行的可转债未转股的票面金额少于3,000万元（含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</si>
  <si>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128091.SZ</t>
  </si>
  <si>
    <t>新天转债</t>
  </si>
  <si>
    <t>002873.SZ</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</si>
  <si>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</si>
  <si>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113561.SH</t>
  </si>
  <si>
    <t>正裕转债</t>
  </si>
  <si>
    <t>603089.SH</t>
  </si>
  <si>
    <t>127015.SZ</t>
  </si>
  <si>
    <t>希望转债</t>
  </si>
  <si>
    <t>000876.SZ</t>
  </si>
  <si>
    <t>在本次发行的可转换公司债券转股期内，如果公司A股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</si>
  <si>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128093.SZ</t>
  </si>
  <si>
    <t>百川转债</t>
  </si>
  <si>
    <t>002455.SZ</t>
  </si>
  <si>
    <t>在本次可转债转股期内，当下述两种情形的任意一种出现时，公司有权决定按照债券面值加当期应计利息的价格赎回全部或部分未转股的可转债：①在转股期内，如果公司股票在任何连续30个交易日中至少20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换公司债券未转股余额不足3,000万元人民币时。上述当期应计利息的计算公式为：IA=B×i×t/365IA：指当期应计利息；B：指本次发行的可转债持有人持有的可转债票面总金额；i：指可转债当年票面利率；t：指计息天数，即从上一个付息日起至本计息年度赎回日止的实际日历天数（算头不算尾）。本次可转债的赎回期与转股期相同，即发行结束之日满六个月后的第一个交易日起至本次可转债到期日止。</t>
  </si>
  <si>
    <t>123042.SZ</t>
  </si>
  <si>
    <t>银河转债</t>
  </si>
  <si>
    <t>300619.SZ</t>
  </si>
  <si>
    <t>在本次发行的可转债转股期内，如果公司股票连续三十个交易日中至少有十五个交易日的收盘价不低于当期转股价格的130%（含130%），或本次发行的可转债未转股余额不足人民币3,000万元时，公司有权按照债券面值加当期应计利息的价格赎回全部或部分未转股的本次可转债。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</si>
  <si>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113563.SH</t>
  </si>
  <si>
    <t>柳药转债</t>
  </si>
  <si>
    <t>603368.SH</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</si>
  <si>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</si>
  <si>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128094.SZ</t>
  </si>
  <si>
    <t>星帅转债</t>
  </si>
  <si>
    <t>002860.SZ</t>
  </si>
  <si>
    <t>有条件赎回条款转股期内，当下述两种情形的任意一种出现时，公司董事会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</si>
  <si>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128095.SZ</t>
  </si>
  <si>
    <t>恩捷转债</t>
  </si>
  <si>
    <t>002812.SZ</t>
  </si>
  <si>
    <t>在本次可转债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若在前述30个交易日内发生过转股价格调整的情形，则在换股价格调整日前的交易日按调整前的转股价格和收盘价格计算，在转股价格调整日及之后的交易日按调整后的转股价格和收盘价格计算。②当本次发行的可转换公司债券未转股余额不足3,000万元人民币时。上述当期应计利息的计算公式为：IA=B×i×t÷365IA：指当期应计利息；B：指本次发行的可转债持有人持有的可转债票面总金额；i：指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t>
  </si>
  <si>
    <t>128096.SZ</t>
  </si>
  <si>
    <t>奥瑞转债</t>
  </si>
  <si>
    <t>002701.SZ</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</si>
  <si>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</si>
  <si>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128097.SZ</t>
  </si>
  <si>
    <t>奥佳转债</t>
  </si>
  <si>
    <t>002614.SZ</t>
  </si>
  <si>
    <t>113565.SH</t>
  </si>
  <si>
    <t>宏辉转债</t>
  </si>
  <si>
    <t>603336.SH</t>
  </si>
  <si>
    <t>在本次发行的可转换公司债券转股期内，如果公司股票连续三十个交易日中至少有十五个交易日的收盘价格不低于当期转股价格的130%（含130%），或本次发行的可转换公司债券未转股票面总金额不足人民币3,000万元时，公司有权按照债券面值加当期应计利息的价格赎回全部或部分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上述三十个交易日内发生过转股价格调整的情形，则在调整前的交易日按调整前的转股价格和收盘价格计算，在调整后的交易日按调整后的转股价格和收盘价格计算。</t>
  </si>
  <si>
    <t>110066.SH</t>
  </si>
  <si>
    <t>盛屯转债</t>
  </si>
  <si>
    <t>600711.SH</t>
  </si>
  <si>
    <t>113566.SH</t>
  </si>
  <si>
    <t>翔港转债</t>
  </si>
  <si>
    <t>603499.SH</t>
  </si>
  <si>
    <t>有条件赎回条款转股期内，当下述两种情形的任意一种出现时，公司有权决定按照债券面值的105%加当期应计利息的价格赎回全部或部分未转股的可转换公司债券：A在转股期内，如果公司股票在任何连续三十个交易日中至少十五个交易日的收盘价格不低于当期转股价格的120%（含120%）；B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</si>
  <si>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113567.SH</t>
  </si>
  <si>
    <t>君禾转债</t>
  </si>
  <si>
    <t>603617.SH</t>
  </si>
  <si>
    <t>（1）到期赎回条款本次发行的可转换公司债券到期后五个交易日内，公司将以本次发行的可转换公司债券的票面面值的113%（含最后一期年度利息）的价格赎回全部未转股的可转换公司债券。（2）有条件赎回条款①在本次发行的可转换公司债券转股期内，如果公司股票任意连续30个交易日中至少有15个交易日的收盘价不低于当期转股价格的130%（含130%），本公司有权按照可转换公司债券面值加当期应计利息的价格赎回全部或部分未转股的可转换公司债券。若在上述交易日内发生过转股价格调整的情形，则在调整前的交易日按调整前的转股价格和收盘价格计算，在调整后的交易日按调整后的转股价格和收盘价格计算。②在本次发行可转换公司债券转股期内，当可转换公司债券未转股的票面金额少于3,000万元（含3,000万元）时，公司有权按可转换公司债券面值加当期应计利息赎回全部或部分未转股的可转换公司债券。③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t>
  </si>
  <si>
    <t>123043.SZ</t>
  </si>
  <si>
    <t>正元转债</t>
  </si>
  <si>
    <t>300645.SZ</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</si>
  <si>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</si>
  <si>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113568.SH</t>
  </si>
  <si>
    <t>新春转债</t>
  </si>
  <si>
    <t>603667.SH</t>
  </si>
  <si>
    <t>在本次发行的可转债转股期内，当下述两种情形的任意一种出现时，公司有权决定按照债券面值加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</si>
  <si>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113569.SH</t>
  </si>
  <si>
    <t>科达转债</t>
  </si>
  <si>
    <t>603660.SH</t>
  </si>
  <si>
    <t>113570.SH</t>
  </si>
  <si>
    <t>百达转债</t>
  </si>
  <si>
    <t>603331.SH</t>
  </si>
  <si>
    <t>在本次发行的可转换公司债券转股期内，当下述两种情形的任意一种出现时，公司有权决定按照债券面值加当期应计利息的价格赎回全部或部分未转股的可转换公司债券：1）如果公司A股股票连续三十个交易日中至少有十五个交易日的收盘价格不低于当期转股价格的130%（含130%），或者2）当本次发行的可转换公司债券未转股余额不足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</si>
  <si>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110067.SH</t>
  </si>
  <si>
    <t>华安转债</t>
  </si>
  <si>
    <t>600909.SH</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</si>
  <si>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人民币3,000万元时。当期应计利息的计算公式为：IA=B×i×t÷365其中：IA为当期应计利息；B为本次发行的可转债持有人持有的将被赎回的可转债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</si>
  <si>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113572.SH</t>
  </si>
  <si>
    <t>三祥转债</t>
  </si>
  <si>
    <t>603663.SH</t>
  </si>
  <si>
    <t>在转股期内，当下述任意一种情形出现时，公司董事会有权决定按照以债券面值加当期应计利息的价格赎回全部或部分未转股的可转债：（1）公司股票在任何连续30个交易日中至少15个交易日收盘价格不低于当期转股价格的130%（含130%）；（2）当本次发行可转债未转股余额不足3,000万元时。当期应计利息的计算公式为：IA=B×i×t/365其中，IA指当期应计利息，B指本次发行可转债持有人持有的可转债票面总金额，i指当年票面利率，t指计息天数，即从上一个付息日起至本计息年度赎回日止的实际日历天数（算头不算尾）。若在前述30个交易日内发生过转股价格调整的情形，则调整前的交易日按调整前的转股价格和收盘价格计算，调整后的交易日按调整后的转股价格和收盘价格计算。</t>
  </si>
  <si>
    <t>123044.SZ</t>
  </si>
  <si>
    <t>红相转债</t>
  </si>
  <si>
    <t>300427.SZ</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</si>
  <si>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当期应计利息的计算公式为：IA=B×i×t/365IA：指当期应计利息；B：指本次可转债持有人持有的将赎回的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董事会及董事会授权人士有权决定以面值加当期应计利息的价格赎回全部或部分未转股的本次可转债。</t>
  </si>
  <si>
    <t>123045.SZ</t>
  </si>
  <si>
    <t>雷迪转债</t>
  </si>
  <si>
    <t>300652.SZ</t>
  </si>
  <si>
    <t>在本次发行的可转债转股期内，当下述两种情形的任意一种出现时，公司董事会有权决定按照债券面值加当期应计利息的价格赎回全部或部分未转股的可转债：A.在本次发行的可转债转股期内，如果公司A股股票连续30个交易日中至少有15个交易日的收盘价格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</si>
  <si>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128100.SZ</t>
  </si>
  <si>
    <t>搜特转债</t>
  </si>
  <si>
    <t>002503.SZ</t>
  </si>
  <si>
    <t>在本次发行的可转换公司债券转股期内，当下述两种情形的任意一种出现时，公司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</si>
  <si>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128101.SZ</t>
  </si>
  <si>
    <t>联创转债</t>
  </si>
  <si>
    <t>002036.SZ</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</si>
  <si>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</si>
  <si>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123046.SZ</t>
  </si>
  <si>
    <t>天铁转债</t>
  </si>
  <si>
    <t>300587.SZ</t>
  </si>
  <si>
    <t>转股期内，当下述两种情形的任意一种出现时，公司有权决定按照债券面值加当期应计利息的价格赎回全部或部分未转股的可转换公司债券：①在转股期内，如果公司股票在任意连续三十个交易日中至少十五个交易日的收盘价格不低于当期转股价格的130.00%（含130.00%）；②当本次发行的可转换公司债券未转股余额不足3,000.00万元时。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日前的交易日按调整前的转股价格和收盘价计算，在转股价格调整日及之后的交易日按调整后的转股价格和收盘价计算。</t>
  </si>
  <si>
    <t>123047.SZ</t>
  </si>
  <si>
    <t>久吾转债</t>
  </si>
  <si>
    <t>300631.SZ</t>
  </si>
  <si>
    <t>在本次发行的可转债转股期内，当下述两种情形的任意一种出现时，公司董事会有权决定按照债券面值加当期应计利息的价格赎回全部或部分未转股的可转债：1）在转股期内，如果公司股票在任何连续三十个交易日中至少十五个交易日的收盘价格不低于当期转股价格的130%（含130%）；2）本次发行的可转换公司债券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</si>
  <si>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110068.SH</t>
  </si>
  <si>
    <t>龙净转债</t>
  </si>
  <si>
    <t>600388.SH</t>
  </si>
  <si>
    <t>113033.SH</t>
  </si>
  <si>
    <t>利群转债</t>
  </si>
  <si>
    <t>601366.SH</t>
  </si>
  <si>
    <t>（1）到期赎回条款本次发行的可转债到期后五个交易日内，公司将按债券面值的110%（含最后一期利息）的价格赎回全部未转股的可转换公司债券。（2）有条件赎回条款在转股期内，当下述情形的任意一种出现时，公司有权决定按照以面值加当期应计利息的价格赎回全部或部分未转股的可转换公司债券：①在转股期内，如果公司股票在任何连续30个交易日中至少15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日前的交易日按调整前的转股价格和收盘价格计算，在转股价格调整日及之后的交易日按调整后的转股价格和收盘价格计算。</t>
  </si>
  <si>
    <t>113574.SH</t>
  </si>
  <si>
    <t>华体转债</t>
  </si>
  <si>
    <t>603679.SH</t>
  </si>
  <si>
    <t>在本次发行的可转换公司债券转股期内，当下述两种情形的任意一种出现时，公司董事会有权决定按照债券面值加当期应计利息的价格赎回全部或部分未转股的可转换公司债券：（1）在本次发行的可转债转股期内，如果公司A股股票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</si>
  <si>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128103.SZ</t>
  </si>
  <si>
    <t>同德转债</t>
  </si>
  <si>
    <t>002360.SZ</t>
  </si>
  <si>
    <t>在本次发行的可转债转股期内，当下述两种情形的任意一种出现时，公司有权决定按照债券面值加应计利息的价格赎回全部或部分未转股的可转债：（1）在本次发行的可转债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</si>
  <si>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113575.SH</t>
  </si>
  <si>
    <t>东时转债</t>
  </si>
  <si>
    <t>603377.SH</t>
  </si>
  <si>
    <t>在本次发行的可转换公司债券转股期内，当下述两种情形的任意一种出现时，公司董事会有权决定按照债券面值加当期应计利息的价格赎回全部或部分未转股的可转债：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</si>
  <si>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127016.SZ</t>
  </si>
  <si>
    <t>鲁泰转债</t>
  </si>
  <si>
    <t>000726.SZ</t>
  </si>
  <si>
    <t>在本次发行可转债的转股期内，如果公司股票在任何连续三十个交易日中至少有十五个交易日的收盘价格不低于当期转股价格的130%（含130%），公司有权按照债券面值加当期应计利息的价格赎回全部或部分未转股的本次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此外，当本次可转债未转股余额不足人民币3,000万元时，公司董事会及董事会授权人士有权决定以面值加当期应计利息的价格赎回全部或部分未转股的本次可转债。</t>
  </si>
  <si>
    <t>128105.SZ</t>
  </si>
  <si>
    <t>长集转债</t>
  </si>
  <si>
    <t>002616.SZ</t>
  </si>
  <si>
    <t>转股期内，当下述两种情形中任意一种情形出现时，公司有权决定按照债券面值加当期应计利息的价格赎回全部或部分未转股的可转换公司债券：①在转股期内，公司股票连续三十个交易日中至少十五个交易日的收盘价格不低于当期转股价格的130%（含130%）；②本次发行的可转换公司债券未转股余额不足人民币3,000万元（含）时。若在前述三十个交易日内发生过转股价格调整的情形，则在转股价格调整日前的交易日按调整前的转股价格和收盘价格计算，在转股价格调整日及之后的交易日按调整后的转股价格和收盘价格计算。</t>
  </si>
  <si>
    <t>113034.SH</t>
  </si>
  <si>
    <t>滨化转债</t>
  </si>
  <si>
    <t>601678.SH</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</si>
  <si>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</si>
  <si>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113576.SH</t>
  </si>
  <si>
    <t>起步转债</t>
  </si>
  <si>
    <t>603557.SH</t>
  </si>
  <si>
    <t>在本次可转债的转股期内，如果公司A股股票连续三十个交易日中至少有十五个交易日的收盘价格不低于当期转股价格的130%（含130%），公司有权按照本次可转债面值加当期应计利息的价格赎回全部或部分未转股的本次可转债。当期应计利息的计算公式为：IA=B×i×t/365IA：指当期应计利息；B：指本次可转债持有人持有的本次可转债票面总金额；i：指本次可转债当年票面利率；t：指计息天数，即从上一个付息日起至本计息年度赎回日止的实际日历天数（算头不算尾）。若在上述交易日内发生过因除权、除息等引起公司转股价格调整的情形，则在调整日前的交易日按调整前的转股价格和收盘价格计算，在调整日及之后的交易日按调整后的转股价格和收盘价格计算。</t>
  </si>
  <si>
    <t>123048.SZ</t>
  </si>
  <si>
    <t>应急转债</t>
  </si>
  <si>
    <t>300527.SZ</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</si>
  <si>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有十五个交易日的收盘价格不低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</si>
  <si>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128106.SZ</t>
  </si>
  <si>
    <t>华统转债</t>
  </si>
  <si>
    <t>002840.SZ</t>
  </si>
  <si>
    <t>（1）到期赎回条款在本次发行的可转换公司债券期满后五个交易日内，公司将按债券面值的108%（含最后一期利息）的价格赎回未转股的可转换公司债券。（2）有条件赎回条款在本次发行的可转换公司债券转股期内，如果公司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t>
  </si>
  <si>
    <t>110070.SH</t>
  </si>
  <si>
    <t>凌钢转债</t>
  </si>
  <si>
    <t>600231.SH</t>
  </si>
  <si>
    <t>1、到期赎回条款在本次发行的可转换公司债券期满后5个交易日内，公司将赎回全部未转股的可转换公司债券，具体赎回价格由股东大会授权董事会根据发行时市场情况与保荐人（主承销商）协商确定。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的票面总金额不足人民币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</si>
  <si>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123049.SZ</t>
  </si>
  <si>
    <t>维尔转债</t>
  </si>
  <si>
    <t>300190.SZ</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</si>
  <si>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其中：IA为当期应计利息；B为本次发行的可转债持有人持有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</si>
  <si>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113577.SH</t>
  </si>
  <si>
    <t>春秋转债</t>
  </si>
  <si>
    <t>603890.SH</t>
  </si>
  <si>
    <t>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30个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t>
  </si>
  <si>
    <t>123050.SZ</t>
  </si>
  <si>
    <t>聚飞转债</t>
  </si>
  <si>
    <t>300303.SZ</t>
  </si>
  <si>
    <t>113573.SH</t>
  </si>
  <si>
    <t>纵横转债</t>
  </si>
  <si>
    <t>603602.SH</t>
  </si>
  <si>
    <t>转股期内，当下述两种情形的任意一种出现时，公司有权决定按照债券面值加当期应计利息的价格赎回全部或部分未转股的可转债：（1）在转股期内，如果公司股票在任何连续30个交易日中至少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计算，调整后的交易日按调整后的转股价格和收盘价计算。</t>
  </si>
  <si>
    <t>113578.SH</t>
  </si>
  <si>
    <t>全筑转债</t>
  </si>
  <si>
    <t>603030.SH</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</si>
  <si>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15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</si>
  <si>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128107.SZ</t>
  </si>
  <si>
    <t>交科转债</t>
  </si>
  <si>
    <t>002061.SZ</t>
  </si>
  <si>
    <t>在转股期内，当下述任意一种情形出现时，公司有权决定按照以债券面值加当期应计利息的价格赎回全部或部分未转股的可转债：（1）公司股票在任何连续三十个交易日中至少十五个交易日收盘价格不低于当期转股价格的130%；（2）当本次发行可转债未转股余额不足3,000万元时。当期应计利息计算公式为：IA=B×i×t/365IA：指当期应计利息；B：指本次发行的可转换公司债券持有人持有的可转换公司债券票面总金额；i：指可转换公司债券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</si>
  <si>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113579.SH</t>
  </si>
  <si>
    <t>健友转债</t>
  </si>
  <si>
    <t>603707.SH</t>
  </si>
  <si>
    <t>①在本次可转债转股期内，如果公司股票连续三十个交易日中至少有十五个交易日的收盘价格不低于当期转股价格的130%（含130%），公司有权按照本次可转债面值加当期应计利息的价格赎回全部或部分未转股的本次可转债；②在本次发行的可转债转股期内，当本次可转债未转股余额不足人民币3,000万元时，公司有权决定以面值加当期应计利息的价格赎回全部未转股的本次可转债。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</si>
  <si>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113580.SH</t>
  </si>
  <si>
    <t>康隆转债</t>
  </si>
  <si>
    <t>603665.SH</t>
  </si>
  <si>
    <t>113582.SH</t>
  </si>
  <si>
    <t>火炬转债</t>
  </si>
  <si>
    <t>603678.SH</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</si>
  <si>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</si>
  <si>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128108.SZ</t>
  </si>
  <si>
    <t>蓝帆转债</t>
  </si>
  <si>
    <t>002382.SZ</t>
  </si>
  <si>
    <t>在本次可转债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换公司债券未转股余额不足3,000万元人民币时。上述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</si>
  <si>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127017.SZ</t>
  </si>
  <si>
    <t>万青转债</t>
  </si>
  <si>
    <t>000789.SZ</t>
  </si>
  <si>
    <t>（1）到期赎回条款在本次发行的可转债期满后五个交易日内，公司将以本次发行的可转债的票面面值的113%（含最后一期年度利息）的价格向可转债持有人赎回全部未转股的本次可转债。（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</si>
  <si>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123051.SZ</t>
  </si>
  <si>
    <t>今天转债</t>
  </si>
  <si>
    <t>300532.SZ</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</si>
  <si>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</si>
  <si>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128109.SZ</t>
  </si>
  <si>
    <t>楚江转债</t>
  </si>
  <si>
    <t>002171.SZ</t>
  </si>
  <si>
    <t>1、到期赎回条款在本次发行的可转债期满后五个交易日内，公司将赎回全部未转股的可转债，具体赎回价格由股东大会授权董事会根据市场情况等确定。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t>
  </si>
  <si>
    <t>123052.SZ</t>
  </si>
  <si>
    <t>飞鹿转债</t>
  </si>
  <si>
    <t>300665.SZ</t>
  </si>
  <si>
    <t>在本次发行的可转债转股期内，当下述两种情形的任意一种出现时，公司有权决定按照债券面值加当期应计利息的价格赎回全部或部分未转股的可转债：（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</si>
  <si>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123053.SZ</t>
  </si>
  <si>
    <t>宝通转债</t>
  </si>
  <si>
    <t>300031.SZ</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</si>
  <si>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其中：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公司转股价格调整的情形，则在调整前的交易日按调整前的转股价格和收盘价格计算，调整后的交易日按调整后的转股价格和收盘价格计算。</t>
  </si>
  <si>
    <t>113584.SH</t>
  </si>
  <si>
    <t>家悦转债</t>
  </si>
  <si>
    <t>603708.SH</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</si>
  <si>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发行的可转换公司债券的赎回期与转股期相同，即发行结束之日满六个月后的第一个交易日起至本次可转债到期日止。</t>
  </si>
  <si>
    <t>113585.SH</t>
  </si>
  <si>
    <t>寿仙转债</t>
  </si>
  <si>
    <t>603896.SH</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</si>
  <si>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</si>
  <si>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123054.SZ</t>
  </si>
  <si>
    <t>思特转债</t>
  </si>
  <si>
    <t>300608.SZ</t>
  </si>
  <si>
    <t>在本次可转换公司债券转股期内，当下述两种情形的任意一种出现时，公司有权决定按照债券面值加当期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</si>
  <si>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128111.SZ</t>
  </si>
  <si>
    <t>中矿转债</t>
  </si>
  <si>
    <t>002738.SZ</t>
  </si>
  <si>
    <t>在本次可转债转股期内，如果下述两种情形的任意一种出现时，公司有权按照本次可转债面值加当期应计利息的价格赎回全部或部分未转股的本次可转债：（1）公司A股股票连续三十个交易日中至少有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</si>
  <si>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128113.SZ</t>
  </si>
  <si>
    <t>比音转债</t>
  </si>
  <si>
    <t>002832.SZ</t>
  </si>
  <si>
    <t>113588.SH</t>
  </si>
  <si>
    <t>润达转债</t>
  </si>
  <si>
    <t>603108.SH</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</si>
  <si>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适用的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</si>
  <si>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128114.SZ</t>
  </si>
  <si>
    <t>正邦转债</t>
  </si>
  <si>
    <t>002157.SZ</t>
  </si>
  <si>
    <t>转股期间，当下述两种情形的任意一种出现时，公司有权决定按照债券面值加当期应计利息的价格赎回全部或部分未转股的可转换公司债券：（1）在本次发行的可转换公司债券转股期内，如果公司A股股票连续三十个交易日中至少有十五个交易日的收盘价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2）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t>
  </si>
  <si>
    <t>113589.SH</t>
  </si>
  <si>
    <t>天创转债</t>
  </si>
  <si>
    <t>603608.SH</t>
  </si>
  <si>
    <t>在本次发行的可转换公司债券转股期内，如果公司A股股票连续三十个交易日中至少有二十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</si>
  <si>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123056.SZ</t>
  </si>
  <si>
    <t>雪榕转债</t>
  </si>
  <si>
    <t>300511.SZ</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</si>
  <si>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120%（含120%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</si>
  <si>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127018.SZ</t>
  </si>
  <si>
    <t>本钢转债</t>
  </si>
  <si>
    <t>000761.SZ</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</si>
  <si>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应计利息的计算公式为：IA=B2×i×t/365IA：指当期应计利息；B2：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</si>
  <si>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128116.SZ</t>
  </si>
  <si>
    <t>瑞达转债</t>
  </si>
  <si>
    <t>002961.SZ</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</si>
  <si>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有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</si>
  <si>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123057.SZ</t>
  </si>
  <si>
    <t>美联转债</t>
  </si>
  <si>
    <t>300586.SZ</t>
  </si>
  <si>
    <t>在本次发行的可转换公司债券转股期内，当下述两种情形的任意一种出现时，公司有权决定按照债券面值加应计利息的价格赎回全部或部分未转股的可转换公司债券：（1）在本可转换公司债券转股期内，如果本公司股票任意连续三十个交易日中至少有十五个交易日的收盘价不低于当期转股价格的130%(含130%)，本公司有权按照可转换公司债券面值加当期应计利息赎回价格赎回全部或部分未转股的可转换公司债券。若在前述三十个交易日内发生过转股价格调整的情形，则在调整前的交易日按调整前的转股价格和收盘价格计算，调整日及之后的交易日按调整后的转股价格和收盘价格计算。（2）在本可转换公司债券转股期内，当本次发行的可转换公司债券未转股的票面金额少于3,000万元（含3,000万元）时，公司有权按可转换公司债券面值加当期应计利息赎回全部或部分未转股的可转换公司债券。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t>
  </si>
  <si>
    <t>113591.SH</t>
  </si>
  <si>
    <t>胜达转债</t>
  </si>
  <si>
    <t>603687.SH</t>
  </si>
  <si>
    <t>在本次发行的可转债转股期内，当下述两种情形的任意一种出现时，公司有权决定按照债券面值加应计利息的价格赎回全部或部分未转股的可转债：在本次发行的可转债转股期内，如果公司A股股票连续三十个交易日中至少有十五个交易日的收盘价格不低于当期转股价格的130%（含130%）；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</si>
  <si>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128117.SZ</t>
  </si>
  <si>
    <t>道恩转债</t>
  </si>
  <si>
    <t>002838.SZ</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</si>
  <si>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</si>
  <si>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128118.SZ</t>
  </si>
  <si>
    <t>瀛通转债</t>
  </si>
  <si>
    <t>002861.SZ</t>
  </si>
  <si>
    <t>1、到期赎回本次发行的可转换公司债券期满后五个交易日内，公司将赎回全部未转股的可转债，具体赎回价格由股东大会授权董事会根据发行时市场情况与保荐机构（主承销商）协商确定。2、有条件赎回条款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t>
  </si>
  <si>
    <t>113036.SH</t>
  </si>
  <si>
    <t>宁建转债</t>
  </si>
  <si>
    <t>601789.SH</t>
  </si>
  <si>
    <t>转股期内，当下述两种情形的任意一种出现时，公司董事会有权决定按照债券面值加当期应计利息的价格赎回全部或部分未转股的可转换债券：A、在转股期内，如果公司股票在任何连续30个交易日中至少15个交易日的收盘价格不低于当期转股价格的130%（含130%）；B、当本次发行的可转换债券未转股余额不足3,000万元时。当期应计利息的计算公式为：IA＝B×i×t/365IA：指当期应计利息；B：指本次发行的可转换债券持有人持有的可转换债券票面总金额；i：指可转换债券当年票面利率；t：指计息天数，即从上一个付息日起至本计息年度赎回日止的实际日历天数（算头不算尾）。若在上述交易日内发生过转股价格调整的情形，则在调整前的交易日按调整前的转股价格和收盘价计算，调整后的交易日按调整后的转股价格和收盘价计算。</t>
  </si>
  <si>
    <t>110071.SH</t>
  </si>
  <si>
    <t>湖盐转债</t>
  </si>
  <si>
    <t>600929.SH</t>
  </si>
  <si>
    <t>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如果出现转股价格向下修正的情况，则上述三十个交易日须从转股价格调整之后的第一个交易日起重新计算。</t>
  </si>
  <si>
    <t>128119.SZ</t>
  </si>
  <si>
    <t>龙大转债</t>
  </si>
  <si>
    <t>002726.SZ</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</si>
  <si>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</si>
  <si>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123059.SZ</t>
  </si>
  <si>
    <t>银信转债</t>
  </si>
  <si>
    <t>300231.SZ</t>
  </si>
  <si>
    <t>127019.SZ</t>
  </si>
  <si>
    <t>国城转债</t>
  </si>
  <si>
    <t>000688.SZ</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</si>
  <si>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</si>
  <si>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113593.SH</t>
  </si>
  <si>
    <t>沪工转债</t>
  </si>
  <si>
    <t>603131.SH</t>
  </si>
  <si>
    <t>在本次发行的可转债转股期内，如果公司A股股票连续三十个交易日中至少有十五个交易日的收盘价不低于当期转股价格的130%（含130%），或本次发行的可转债未转股余额不足人民币3,000万元时，公司有权按照债券面值加当期应计利息的价格赎回全部或部分未转股的可转债。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</si>
  <si>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127020.SZ</t>
  </si>
  <si>
    <t>中金转债</t>
  </si>
  <si>
    <t>000060.SZ</t>
  </si>
  <si>
    <t>转股期内，当下述两种情形的任意一种出现时，公司有权决定按照债券面值加当期应计利息的价格赎回全部或部分未转股的可转换公司债券：①在本次发行的可转债转股期内，如果公司A股股票连续三十个交易日中至少有十五个交易日的收盘价不低于当期转股价格的130%（含130%）；②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</si>
  <si>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128120.SZ</t>
  </si>
  <si>
    <t>联诚转债</t>
  </si>
  <si>
    <t>002921.SZ</t>
  </si>
  <si>
    <t>128121.SZ</t>
  </si>
  <si>
    <t>宏川转债</t>
  </si>
  <si>
    <t>002930.SZ</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</si>
  <si>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</si>
  <si>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113594.SH</t>
  </si>
  <si>
    <t>淳中转债</t>
  </si>
  <si>
    <t>603516.SH</t>
  </si>
  <si>
    <t>113595.SH</t>
  </si>
  <si>
    <t>花王转债</t>
  </si>
  <si>
    <t>603007.SH</t>
  </si>
  <si>
    <t>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其中：IA为当期应计利息；B为本次发行的可转债持有人持有的将赎回的可转债票面总金额；i为可转债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</si>
  <si>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123060.SZ</t>
  </si>
  <si>
    <t>苏试转债</t>
  </si>
  <si>
    <t>300416.SZ</t>
  </si>
  <si>
    <t>在本次发行的可转换公司债券转股期内，当下述两种情形的任意一种出现时，公司董事会有权决定按照债券面值加当期应计利息的价格赎回全部或部分未转股的可转换公司债券：（1）在本次发行的可转债转股期内，如果公司A股股票在连续三十个交易日中至少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</si>
  <si>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123061.SZ</t>
  </si>
  <si>
    <t>航新转债</t>
  </si>
  <si>
    <t>300424.SZ</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</si>
  <si>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</si>
  <si>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113037.SH</t>
  </si>
  <si>
    <t>紫银转债</t>
  </si>
  <si>
    <t>601860.SH</t>
  </si>
  <si>
    <t>在本次发行可转债的转股期内，如果发行人A股股票连续三十个交易日中至少有十五个交易日的收盘价格不低于当期转股价格的130%（含130%），经相关监管部门批准（如需），发行人有权按照债券面值加当期应计利息的价格赎回全部或部分未转股的可转债。若在上述交易日内发生过因除权、除息等引起发行人转股价格调整的情形，则在调整前的交易日按调整前的转股价格和收盘价格计算，在调整后的交易日按调整后的转股价格和收盘价格计算。此外，当本次发行的可转债未转股的票面总金额不足人民币3,000万元时，发行人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</si>
  <si>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128122.SZ</t>
  </si>
  <si>
    <t>兴森转债</t>
  </si>
  <si>
    <t>002436.SZ</t>
  </si>
  <si>
    <t>在本次发行的可转债转股期内，如果公司股票在任何连续三十个交易日中至少二十个交易日的收盘价格不低于当期转股价格的130%(含130%)，或当本次发行的可转换公司债券未转股余额不足3,000万元时，公司有权按照债券面值加当期应计利息的价格赎回全部或部分未转股的本次可转债。当期应计利息的计算公式为：IA=B×i×t÷365IA：指当期应计利息；B：指本次发行的可转债持有人持有的将被赎回的可转债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</si>
  <si>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110073.SH</t>
  </si>
  <si>
    <t>国投转债</t>
  </si>
  <si>
    <t>600061.SH</t>
  </si>
  <si>
    <t>在本次发行的可转债期满后5个交易日内，公司将以本次发行的可转债票面面值的107%（含最后一期年度利息）的价格向本次可转债持有人赎回全部未转股的本次可转债。（2）有条件赎回条款在本次发行可转债的转股期内，如果公司股票在任何连续三十个交易日中至少有十五个交易日的收盘价格不低于当期转股价格的130%（含130%），或未转股金额不足人民币3,000万元时，公司有权按照债券面值加当期应计利息的价格赎回全部或部分未转股的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</si>
  <si>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123062.SZ</t>
  </si>
  <si>
    <t>三超转债</t>
  </si>
  <si>
    <t>300554.SZ</t>
  </si>
  <si>
    <t>在本次发行的可转债转股期内，当下述两种情形的任意一种出现时，公司有权决定按照债券面值加当期应计利息的价格赎回全部或部分未转股的可转债：A、在转股期内，如果公司股票在任何连续三十个交易日中至少十五个交易日的收盘价格不低于当期转股价格的130%（含130%）；B、本次发行的可转换公司债券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</si>
  <si>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128123.SZ</t>
  </si>
  <si>
    <t>国光转债</t>
  </si>
  <si>
    <t>002749.SZ</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</si>
  <si>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</si>
  <si>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123063.SZ</t>
  </si>
  <si>
    <t>大禹转债</t>
  </si>
  <si>
    <t>300021.SZ</t>
  </si>
  <si>
    <t>128124.SZ</t>
  </si>
  <si>
    <t>科华转债</t>
  </si>
  <si>
    <t>002022.SZ</t>
  </si>
  <si>
    <t>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②当本次发行的可转债未转股余额不足3,000万元时。当期应计利息的计算公式为：IA＝B×i×t/365IA：指当期应计利息；在本次发行可转债的转股期内，如果本公司股票连续30个交易日中至少有15个交易日的收盘价格不低于当期转股价格的130%（含130%）或未转股余额不足3,000万元，公司有权按照债券面值加当期应计利息的价格赎回全部或部分未转股的可转债。当期应计利息的计算公式为：IA=B×i×t/365其中：IA为当期应计利息；B为本次发行的可转债持有人持有的将被赎回的可转债票面总金额；i为可转债当年票面利率；t为计息天数，即从上一个付息日起至本计息年度赎回日止的实际日历天数（算头不算尾）。若在上述交易日内发生过因除权、除息等引起公司转股价格调整的情形，则在调整前的交易日按调整前的转股价格和收盘价格计算，在调整后的交易日按调整后的转股价格和收盘价格计算。</t>
  </si>
  <si>
    <t>113596.SH</t>
  </si>
  <si>
    <t>城地转债</t>
  </si>
  <si>
    <t>603887.SH</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</si>
  <si>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</si>
  <si>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113597.SH</t>
  </si>
  <si>
    <t>佳力转债</t>
  </si>
  <si>
    <t>603912.SH</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</si>
  <si>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A股股票连续三十个交易日中至少有十五个交易日的收盘价格高于当期转股价格的130%（含130%）；②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</si>
  <si>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128125.SZ</t>
  </si>
  <si>
    <t>华阳转债</t>
  </si>
  <si>
    <t>002949.SZ</t>
  </si>
  <si>
    <t>在本次发行的可转债转股期内，当下述两种情形的任意一种出现时，公司有权决定按照债券面值加当期应计利息的价格赎回全部或部分未转股的可转债：①在本次发行的可转债转股期内，如果公司股票连续三十个交易日中有十五个交易日的收盘价格不低于当期转股价格的130%（含130%）；②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在调整后的交易日按调整后的转股价格和收盘价格计算。</t>
  </si>
  <si>
    <t>113598.SH</t>
  </si>
  <si>
    <t>法兰转债</t>
  </si>
  <si>
    <t>603966.SH</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</si>
  <si>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</si>
  <si>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113599.SH</t>
  </si>
  <si>
    <t>嘉友转债</t>
  </si>
  <si>
    <t>603871.SH</t>
  </si>
  <si>
    <t>在本次发行的可转换公司债券转股期内，如果公司股票连续三十个交易日中至少有十五个交易日的收盘价不低于当期转股价格的130%（含130%），或本次发行的可转换公司债券未转股余额不足人民币3,000万元时，公司董事会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</si>
  <si>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127021.SZ</t>
  </si>
  <si>
    <t>特发转2</t>
  </si>
  <si>
    <t>000070.SZ</t>
  </si>
  <si>
    <t>在本次发行的可转换公司债券转股期内，如果公司A股股票连续三十个交易日中至少有十五个交易日的收盘价不低于当期转股价格的130%（含），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</si>
  <si>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113600.SH</t>
  </si>
  <si>
    <t>新星转债</t>
  </si>
  <si>
    <t>603978.SH</t>
  </si>
  <si>
    <t>在本次发行的可转换公司债券转股期内，当下述两种情形的任意一种出现时，公司董事会有权决定按照债券面值加当期应计利息的价格赎回全部或部分未转股的可转换公司债券：（1）在转股期内，如果公司股票在任意连续三十个交易日中至少有十五个交易日的收盘价格不低于当期转股价格的130%（含130%）。（2）当本次发行的可转换公司债券未转股余额不足3,000万元。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转股价格调整日及之后的交易日按调整后的转股价格和收盘价格计算。</t>
  </si>
  <si>
    <t>110072.SH</t>
  </si>
  <si>
    <t>广汇转债</t>
  </si>
  <si>
    <t>600297.SH</t>
  </si>
  <si>
    <t>1、到期赎回条款:在本次发行的可转债期满后五个交易日内，公司将赎回全部未转股的可转债，具体赎回价格由公司股东大会授权公司董事会（或董事会授权人士）根据发行时市场情况与保荐机构（主承销商）协商确定。2、有条件赎回条款:转股期内，当下述两种情形的任意一种出现时，公司有权决定按照债券面值加当期应计利息的价格赎回全部或部分未转股的可转债：（1）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2）当本次发行的可转债未转股余额不足3,000万元人民币时。</t>
  </si>
  <si>
    <t>110074.SH</t>
  </si>
  <si>
    <t>精达转债</t>
  </si>
  <si>
    <t>600577.SH</t>
  </si>
  <si>
    <t>1、到期赎回条款在本次发行的可转债期满后五个交易日内，公司将赎回全部未转股的可转换公司债券，具体赎回价格由股东大会授权董事会根据发行时市场情况与保荐机构（主承销商）协商确定。2、有条件赎回条款在本次发行的可转换公司债券转股期内，当下述两种情形的任意一种出现时，公司有权决定按照债券面值加应计利息的价格赎回全部或部分未转股的可转换公司债券：（1）在本次发行的可转换公司债券转股期内，如果公司股票连续三十个交易日中至少有十五个交易日的收盘价格不低于当期转股价格的130%（含130%）；（2）当本次发行的可转换公司债券未转股余额不足3,000万元时。</t>
  </si>
  <si>
    <t>128128.SZ</t>
  </si>
  <si>
    <t>齐翔转2</t>
  </si>
  <si>
    <t>002408.SZ</t>
  </si>
  <si>
    <t>1、到期赎回条款在本次发行的可转换公司债券期满后五个交易日内，公司将赎回全部未转股的可转换公司债券，具体赎回价格由股东大会授权董事会根据发行时市场情况与保荐机构（主承销商）协商确定。2、有条件赎回条款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t>
  </si>
  <si>
    <t>113039.SH</t>
  </si>
  <si>
    <t>嘉泽转债</t>
  </si>
  <si>
    <t>601619.SH</t>
  </si>
  <si>
    <t>113601.SH</t>
  </si>
  <si>
    <t>塞力转债</t>
  </si>
  <si>
    <t>603716.SH</t>
  </si>
  <si>
    <t>在本次发行的可转换公司债券转股期内，当下述两种情形的任意一种出现时，公司董事会有权决定按照债券面值加当期应计利息的价格赎回全部或部分未转股的可转换公司债券：①在本次发行的可转换公司债券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前的交易日按调整前的转股价格和收盘价计算，转股价格调整后的交易日按调整后的转股价格和收盘价格计算。</t>
  </si>
  <si>
    <t>113602.SH</t>
  </si>
  <si>
    <t>景20转债</t>
  </si>
  <si>
    <t>603228.SH</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</si>
  <si>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</si>
  <si>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128127.SZ</t>
  </si>
  <si>
    <t>文科转债</t>
  </si>
  <si>
    <t>002775.SZ</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</si>
  <si>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30个交易日中至少有15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</si>
  <si>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128129.SZ</t>
  </si>
  <si>
    <t>青农转债</t>
  </si>
  <si>
    <t>002958.SZ</t>
  </si>
  <si>
    <t>在本次发行可转债的转股期内，如果本行A股股票连续三十个交易日中至少有十五个交易日的收盘价格不低于当期转股价格的130%（含130%），经相关监管部门批准（如需），本行有权按照债券面值加当期应计利息的价格赎回全部或部分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因除权、除息等引起本行转股价格调整的情形，则在调整日前的交易日按调整前的转股价格和收盘价格计算，在调整日及之后的交易日按调整后的转股价格和收盘价格计算。此外，当本次发行的可转债未转股的票面总金额不足人民币3,000万元时，本行有权按面值加当期应计利息的价格赎回全部未转股的可转债。</t>
  </si>
  <si>
    <t>128130.SZ</t>
  </si>
  <si>
    <t>景兴转债</t>
  </si>
  <si>
    <t>002067.SZ</t>
  </si>
  <si>
    <t>在本次发行可转换公司债券的转股期内，如果本公司A股股票连续30个交易日中至少有15个交易日的收盘价格不低于当期转股价格的130%（含130%），经相关监管部门批准（如需），公司有权按照债券面值加当期应计利息的价格赎回全部或部分未转股的可转换公司债券。若在上述交易日内发生过因除权、除息等引起公司转股价格调整的情形，则在调整前的交易日按调整前的转股价格和收盘价格计算，在调整后的交易日按调整后的转股价格和收盘价格计算。此外，当本次发行的可转换公司债券未转股的票面总金额不足人民币3,000万元时，本公司有权按面值加当期应计利息的价格赎回全部未转股的可转换公司债券。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</si>
  <si>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123064.SZ</t>
  </si>
  <si>
    <t>万孚转债</t>
  </si>
  <si>
    <t>300482.SZ</t>
  </si>
  <si>
    <t>在转股期内，当下述情形的任意一种出现时，公司有权决定按照以债券面值加当期应计利息的价格赎回全部或部分未转股的可转债：①在转股期内，如果公司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</si>
  <si>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123065.SZ</t>
  </si>
  <si>
    <t>宝莱转债</t>
  </si>
  <si>
    <t>300246.SZ</t>
  </si>
  <si>
    <t>128131.SZ</t>
  </si>
  <si>
    <t>崇达转2</t>
  </si>
  <si>
    <t>002815.SZ</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</si>
  <si>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</si>
  <si>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128132.SZ</t>
  </si>
  <si>
    <t>交建转债</t>
  </si>
  <si>
    <t>002941.SZ</t>
  </si>
  <si>
    <t>在本次发行的可转债转股期内，当下述两种情形的任意一种出现时，公司董事会有权决定按照债券面值加当期应计利息的价格赎回全部或部分未转股的可转债：①在本次发行的可转债转股期内，如果公司A股股票连续三十个交易日中至少有十五个交易日的收盘价格不低于当期转股价格的130%（含）；②本次发行的可转债未转股余额不足人民币3,000万元（含）时。</t>
  </si>
  <si>
    <t>123067.SZ</t>
  </si>
  <si>
    <t>斯莱转债</t>
  </si>
  <si>
    <t>300382.SZ</t>
  </si>
  <si>
    <t>在本次发行的可转换公司债券转股期内，当下述两种情形的任意一种出现时，公司董事会有权决定按照债券面值加上当期应计利息的价格赎回全部或部分未转股的可转换公司债券：①在本次发行的可转换公司债券转股期内，如果公司股票在任意连续30个交易日中至少有十五个交易日的收盘价格不低于当期转股价格的130%（含130%）；②当本次发行的可转换公司债券未转股余额不足3,000万元时（含3,000万元）。当期应计利息的计算公式为：IA＝B×i×t/365IA：指当期应计利息；B：指本次发行的可转换公司债券持有人持有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</si>
  <si>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128133.SZ</t>
  </si>
  <si>
    <t>奇正转债</t>
  </si>
  <si>
    <t>002287.SZ</t>
  </si>
  <si>
    <t>113603.SH</t>
  </si>
  <si>
    <t>东缆转债</t>
  </si>
  <si>
    <t>603606.SH</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</si>
  <si>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在任何连续30个交易日中至少有15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</si>
  <si>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128134.SZ</t>
  </si>
  <si>
    <t>鸿路转债</t>
  </si>
  <si>
    <t>002541.SZ</t>
  </si>
  <si>
    <t>在本次发行的可转债转股期内，当下述两种情形的任意一种出现时，公司有权决定按照债券面值加当期应计利息的价格赎回全部或部分未转股的可转债：第一种情形：在本次发行的可转债转股期内，如果公司股票连续三十个交易日中至少有十五个交易日的收盘价格不低于当期转股价格的130%（含130%）；第二种情形：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</si>
  <si>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113604.SH</t>
  </si>
  <si>
    <t>多伦转债</t>
  </si>
  <si>
    <t>603528.SH</t>
  </si>
  <si>
    <t>在本次发行的可转债转股期内，当下述两种情形的任意一种出现时，公司董事会有权决定按照债券面值加当期应计利息的价格赎回全部或部分未转股的可转债：1）在本次发行的可转债转股期内，如果公司股票在任意连续30个交易日中至少有15个交易日的收盘价格不低于当期转股价格的130%（含）；2）当本次发行的可转债未转股余额不足人民币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连续30个交易日内发生过转股价格调整的情形，则在转股价格调整日前的交易日按调整前的转股价格和收盘价格计算，在转股价格调整日及之后的交易日按调整后的转股价格和收盘价格计算。</t>
  </si>
  <si>
    <t>110075.SH</t>
  </si>
  <si>
    <t>南航转债</t>
  </si>
  <si>
    <t>600029.SH</t>
  </si>
  <si>
    <t>①在本次发行的可转换公司债券转股期内，如果公司A股股票在任何连续三十个交易日中至少十五个交易日的收盘价格不低于当期转股价格的130%（含130%），公司有权按照本次可转债面值加当期应计利息的价格赎回全部或部分未转股的本次可转债；②在本次发行的可转债转股期内，当本次可转债未转股余额不足人民币3,000万元时，公司有权决定以面值加当期应计利息的价格赎回全部未转股的本次可转债。</t>
  </si>
  <si>
    <t>123068.SZ</t>
  </si>
  <si>
    <t>弘信转债</t>
  </si>
  <si>
    <t>300657.SZ</t>
  </si>
  <si>
    <t>在本次发行的可转债转股期内，当下述两种情形的任意一种出现时，公司有权决定按照债券面值加当期应计利息的价格赎回全部或部分未转股的可转债：（1）在本次发行的可转债转股期内，如果公司股票在任意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</si>
  <si>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123069.SZ</t>
  </si>
  <si>
    <t>金诺转债</t>
  </si>
  <si>
    <t>300505.SZ</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</si>
  <si>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</si>
  <si>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127022.SZ</t>
  </si>
  <si>
    <t>恒逸转债</t>
  </si>
  <si>
    <t>000703.SZ</t>
  </si>
  <si>
    <t>在转股期内，当下述情形的任意一种出现时，公司有权决定按照以面值加当期应计利息的价格赎回全部或部分未转股的可转换公司债券：在转股期内，如果公司股票在任何连续30个交易日中至少15个交易日的收盘价格不低于当期转股价格的130%（含130%）；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换股价格调整日前的交易日按调整前的转股价格和收盘价格计算，在转股价格调整日及之后的交易日按调整后的转股价格和收盘价格计算。</t>
  </si>
  <si>
    <t>123070.SZ</t>
  </si>
  <si>
    <t>鹏辉转债</t>
  </si>
  <si>
    <t>300438.SZ</t>
  </si>
  <si>
    <t>在本次发行的可转债转股期内，当下述两种情形的任意一种出现时，公司董事会有权决定按照债券面值加当期应计利息的价格赎回全部或部分未转股的可转债：1）在本次发行的可转债转股期内，如果公司A股股票连续30个交易日中至少有20个交易日的收盘价格不低于当期转股价格的130%（含130%）。2）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</si>
  <si>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128135.SZ</t>
  </si>
  <si>
    <t>洽洽转债</t>
  </si>
  <si>
    <t>002557.SZ</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</si>
  <si>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t>
  </si>
  <si>
    <t>123071.SZ</t>
  </si>
  <si>
    <t>天能转债</t>
  </si>
  <si>
    <t>300569.SZ</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</si>
  <si>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</si>
  <si>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123072.SZ</t>
  </si>
  <si>
    <t>乐歌转债</t>
  </si>
  <si>
    <t>300729.SZ</t>
  </si>
  <si>
    <t>113605.SH</t>
  </si>
  <si>
    <t>大参转债</t>
  </si>
  <si>
    <t>603233.SH</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</si>
  <si>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余额不足3,000万元时。当期应计利息的计算公式为：IA=B×i×t÷365其中：IA为当期应计利息；B为本次发行的可转换公司债券持有人持有的将被赎回的可转换公司债券票面总金额；i为可转换公司债券当年票面利率；t为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t>
  </si>
  <si>
    <t>110076.SH</t>
  </si>
  <si>
    <t>华海转债</t>
  </si>
  <si>
    <t>600521.SH</t>
  </si>
  <si>
    <t>在本次发行的可转债转股期内，当下述任意一种情形出现时，公司有权决定按照以债券面值加当期应计利息的价格赎回全部或部分未转股的可转债：（1）公司股票在任何连续三十个交易日中至少十五个交易日收盘价格不低于当期转股价格的130%（含130%）；（2）当本次发行可转债未转股余额不足3,000万元时。当期应计利息计算公式为：IA=B×i×t/365IA：指当期应计利息；B：指本次发行可转债持有人持有的将赎回的可转债票面总金额；i：指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</si>
  <si>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113606.SH</t>
  </si>
  <si>
    <t>荣泰转债</t>
  </si>
  <si>
    <t>603579.SH</t>
  </si>
  <si>
    <t>113607.SH</t>
  </si>
  <si>
    <t>伟20转债</t>
  </si>
  <si>
    <t>603568.SH</t>
  </si>
  <si>
    <t>在转股期内，当下述情形的任意一种出现时，公司有权决定按照以面值加当期应计利息的价格赎回全部或部分未转股的可转债：（1）在转股期内，如果公司股票在任何连续三十个交易日中至少二十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</si>
  <si>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123073.SZ</t>
  </si>
  <si>
    <t>同和转债</t>
  </si>
  <si>
    <t>300636.SZ</t>
  </si>
  <si>
    <t>在本次发行的可转换公司债券转股期内，如果公司A股股票连续三十个交易日中至少有二十个交易日的收盘价不低于当期转股价格的130%（含130%），或本次发行的可转换公司债券未转股余额不足3,000万元时，公司有权按照债券面值加当期应计利息的价格赎回全部或部分未转股的可转换公司债券。</t>
  </si>
  <si>
    <t>123074.SZ</t>
  </si>
  <si>
    <t>隆利转债</t>
  </si>
  <si>
    <t>300752.SZ</t>
  </si>
  <si>
    <t>123075.SZ</t>
  </si>
  <si>
    <t>贝斯转债</t>
  </si>
  <si>
    <t>300580.SZ</t>
  </si>
  <si>
    <t>在本次可转换公司债券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</si>
  <si>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127024.SZ</t>
  </si>
  <si>
    <t>盈峰转债</t>
  </si>
  <si>
    <t>000967.SZ</t>
  </si>
  <si>
    <t>在本次发行的可转换公司债券转股期内，当下述两种情形的任意一种出现时，公司董事会有权决定按照债券面值加当期应计利息的价格赎回全部或部分未转股的本次可转债：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</si>
  <si>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128136.SZ</t>
  </si>
  <si>
    <t>立讯转债</t>
  </si>
  <si>
    <t>002475.SZ</t>
  </si>
  <si>
    <t>128137.SZ</t>
  </si>
  <si>
    <t>洁美转债</t>
  </si>
  <si>
    <t>002859.SZ</t>
  </si>
  <si>
    <t>127025.SZ</t>
  </si>
  <si>
    <t>冀东转债</t>
  </si>
  <si>
    <t>000401.SZ</t>
  </si>
  <si>
    <t>113608.SH</t>
  </si>
  <si>
    <t>威派转债</t>
  </si>
  <si>
    <t>603956.SH</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</si>
  <si>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换公司债券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</si>
  <si>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128138.SZ</t>
  </si>
  <si>
    <t>侨银转债</t>
  </si>
  <si>
    <t>002973.SZ</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</si>
  <si>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连续30个交易日中至少有15个交易日的收盘价格不低于当期转股价格的130%（含130%）。2）当本次发行的可转换公司债券未转股的票面总金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30个交易日内发生过转股价格调整的情形，则在转股价格调整前的交易日按调整前的转股价格和收盘价格计算，转股价格调整后的交易日按调整后的转股价格和收盘价格计算。</t>
  </si>
  <si>
    <t>123076.SZ</t>
  </si>
  <si>
    <t>强力转债</t>
  </si>
  <si>
    <t>300429.SZ</t>
  </si>
  <si>
    <t>在本次发行的可转债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债未转股余额不足3,000万元人民币时。上述当期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</si>
  <si>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110077.SH</t>
  </si>
  <si>
    <t>洪城转债</t>
  </si>
  <si>
    <t>600461.SH</t>
  </si>
  <si>
    <t>123077.SZ</t>
  </si>
  <si>
    <t>汉得转债</t>
  </si>
  <si>
    <t>300170.SZ</t>
  </si>
  <si>
    <t>在转股期内，当下述情形的任意一种出现时，公司有权决定按照以债券面值加当期应计利息的价格赎回全部或部分未转股的可转债：①在转股期内，如果公司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计算，在转股价格调整日及之后的交易日按调整后的转股价格和收盘价计算。</t>
  </si>
  <si>
    <t>113609.SH</t>
  </si>
  <si>
    <t>永安转债</t>
  </si>
  <si>
    <t>603776.SH</t>
  </si>
  <si>
    <t>在本次发行的可转债转股期内，当下述两种情形的任意一种出现时，公司有权决定按照债券面值加当期应计利息的价格赎回全部或部分未转股的可转债：1）在本次发行的可转债转股期内，如果公司股票连续三十个交易日中至少有十五个交易日的收盘价格不低于当期转股价格的130%（含130%）；2）当本次发行的可转债未转股余额不足3,000万元时。当期利息的计算公式为：IA=B×i×t/365IA：指当期应计利息；B：指本次发行的可转债持有人持有的可转债票面总金额；i：指可转债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在转股价格调整日及之后的交易日按调整后的转股价格和收盘价格计算。</t>
  </si>
  <si>
    <t>123078.SZ</t>
  </si>
  <si>
    <t>飞凯转债</t>
  </si>
  <si>
    <t>300398.SZ</t>
  </si>
  <si>
    <t>在本次发行的可转换公司债券转股期内，当下述两种情形的任意一种出现时，公司有权决定按照债券面值加当期应计利息的价格赎回全部或部分未转股的可转债：①在本次发行的可转债转股期内，如果公司A股股票连续三十个交易日中至少有十五个交易日的收盘价格不低于当期转股价格的120%（含120%）；②本次发行的可转换公司债券未转股余额不足人民币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</si>
  <si>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113610.SH</t>
  </si>
  <si>
    <t>灵康转债</t>
  </si>
  <si>
    <t>603669.SH</t>
  </si>
  <si>
    <t>123079.SZ</t>
  </si>
  <si>
    <t>运达转债</t>
  </si>
  <si>
    <t>300772.SZ</t>
  </si>
  <si>
    <t>在本次发行的可转债转股期内，当下述两种情形的任意一种出现时，公司有权决定按照债券面值加当期应计利息的价格赎回全部或部分未转股的可转债：A、在本次发行的可转债转股期内，如果公司A股股票连续三十个交易日中至少有十五个交易日的收盘价格不低于当期转股价格的130%（含130%）。若在前述三十个交易日内发生过转股价格调整的情形，则在调整前的交易日按调整前的转股价格和收盘价格计算，调整后的交易日按调整后的转股价格和收盘价格计算。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算头不算尾）。</t>
  </si>
  <si>
    <t>128139.SZ</t>
  </si>
  <si>
    <t>祥鑫转债</t>
  </si>
  <si>
    <t>002965.SZ</t>
  </si>
  <si>
    <t>转股期间，当下述两种情形的任意一种出现时，公司有权决定按照债券面值加当期应计利息的价格赎回全部或部分未转股的可转换公司债券：①在本次发行的可转换公司债券转股期内，如果公司A股股票连续三十个交易日中至少有十五个交易日的收盘价不低于当期转股价格的130%（含130%）；若在前述三十个交易日内发生过转股价格调整的情形，则在转股价格调整日前的交易日按调整前的转股价格和收盘价计算，在转股价格调整日及之后的交易日按调整后的转股价格和收盘价计算。②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将被赎回的可转换公司债券票面总金额；i：指可转换公司债券当年票面利率；t：指计息天数，即从上一个付息日起至本计息年度赎回日止的实际日历天数（算头不算尾）。</t>
  </si>
  <si>
    <t>123080.SZ</t>
  </si>
  <si>
    <t>海波转债</t>
  </si>
  <si>
    <t>300517.SZ</t>
  </si>
  <si>
    <t>123081.SZ</t>
  </si>
  <si>
    <t>精研转债</t>
  </si>
  <si>
    <t>300709.SZ</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</si>
  <si>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</si>
  <si>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123082.SZ</t>
  </si>
  <si>
    <t>北陆转债</t>
  </si>
  <si>
    <t>300016.SZ</t>
  </si>
  <si>
    <t>123083.SZ</t>
  </si>
  <si>
    <t>朗新转债</t>
  </si>
  <si>
    <t>300682.SZ</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</si>
  <si>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股票在任何连续三十个交易日中至少有十五个交易日的收盘价格不低于当期转股价格的130%（含130%）；2）当本次发行的可转换公司债券未转股余额不足3,000万元时。当期应计利息的计算公式为：IA=B×i×t/365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</si>
  <si>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127026.SZ</t>
  </si>
  <si>
    <t>超声转债</t>
  </si>
  <si>
    <t>000823.SZ</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</si>
  <si>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本次发行的可转换公司债券的赎回期与转股期相同，即发行结束之日满六个月后的第一个交易日起至本次可转债到期日止。</t>
  </si>
  <si>
    <t>128140.SZ</t>
  </si>
  <si>
    <t>润建转债</t>
  </si>
  <si>
    <t>002929.SZ</t>
  </si>
  <si>
    <t>113043.SH</t>
  </si>
  <si>
    <t>财通转债</t>
  </si>
  <si>
    <t>601108.SH</t>
  </si>
  <si>
    <t>转股期内，当下述两种情形的任意一种出现时，公司有权决定按照债券面值加当期应计利息的价格赎回全部或部分未转股的可转债：①在转股期内，如果公司股票在任何连续三十个交易日中至少十五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债未转股余额不足3,000万元人民币时。上述当期应计利息的计算公式为：IA=B×i×t/365IA：指当期应计利息；B：指本次发行的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t>
  </si>
  <si>
    <t>123084.SZ</t>
  </si>
  <si>
    <t>高澜转债</t>
  </si>
  <si>
    <t>300499.SZ</t>
  </si>
  <si>
    <t>127027.SZ</t>
  </si>
  <si>
    <t>靖远转债</t>
  </si>
  <si>
    <t>000552.SZ</t>
  </si>
  <si>
    <t>在本次可转债转股期内，当下述两种情形的任意一种出现时，公司有权决定按照债券面值加当期应计利息的价格赎回全部或部分未转股的可转债：①在转股期内，如果公司股票在任何连续30个交易日中至少15个交易日的收盘价格不低于当期转股价格的130%（含130%）；若在上述交易日内发生过转股价格调整的情形，则在调整前的交易日按调整前的转股价格和收盘价格计算，在调整后的交易日按调整后的转股价格和收盘价格计算；②当本次发行的可转换公司债券未转股余额不足3,000万元人民币时。</t>
  </si>
  <si>
    <t>123085.SZ</t>
  </si>
  <si>
    <t>万顺转2</t>
  </si>
  <si>
    <t>123086.SZ</t>
  </si>
  <si>
    <t>海兰转债</t>
  </si>
  <si>
    <t>300065.SZ</t>
  </si>
  <si>
    <t>113044.SH</t>
  </si>
  <si>
    <t>大秦转债</t>
  </si>
  <si>
    <t>601006.SH</t>
  </si>
  <si>
    <t>在本次发行可转债的转股期内，如果公司股票在任何连续三十个交易日中至少有十五个交易日的收盘价格不低于当期转股价格的120%（含120%），或未转股金额不足人民币3,000万元时，公司董事会有权按照债券面值加当期应计利息的价格赎回全部或部分未转股的可转债。当期应计利息的计算公式为：IA=B×i×t/365IA：指当期应计利息；B：指可转债持有人持有的将赎回的可转债票面总金额；i：指可转债当年票面利率；t：指计息天数，即从上一个付息日起至本计息年度赎回日止的实际日历天数（算头不算尾）。若在上述交易日内发生过因除权、除息等引起公司转股价格调整的情形，则在转股价格调整日前的交易日按调整前的转股价格和收盘价计算，在转股价格调整日及之后的交易日按调整后的转股价格和收盘价计算。</t>
  </si>
  <si>
    <t>123087.SZ</t>
  </si>
  <si>
    <t>明电转债</t>
  </si>
  <si>
    <t>300739.SZ</t>
  </si>
  <si>
    <t>转股期内，当下述两种情形的任意一种出现时，公司有权决定按照债券面值加当期应计利息的价格赎回全部或部分未转股的可转换公司债券：①在转股期内，如果公司股票在任何连续三十个交易日中至少十五个交易日的收盘价格不低于当期转股价格的130%(含130%)；②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t>
  </si>
  <si>
    <t>123088.SZ</t>
  </si>
  <si>
    <t>威唐转债</t>
  </si>
  <si>
    <t>300707.SZ</t>
  </si>
  <si>
    <t>转股期内，当下述两种情形的任意一种出现时，公司董事会有权决定按照债券面值加当期应计利息的价格赎回全部或部分未转股的可转债：A、在转股期内，如果公司A股股票在连续三十个交易日内至少有十五个交易日的收盘价不低于当期转股价格的130%（含130%）；B、当本次发行的可转债未转股余额不足3,000万元时。当期应计利息的计算公式为：IA=B×i×t/365IA：指当期应计利息；B：指本次发行的可转债持有人持有的可转债票面总金额；i：指可转债当年票面利率；t：指计息天数，即从上一个付息日起至本计息年度赎回日止的实际日历天数</t>
  </si>
  <si>
    <t>113614.SH</t>
  </si>
  <si>
    <t>健20转债</t>
  </si>
  <si>
    <t>在本次可转债转股期内，如果公司股票连续三十个交易日中至少有十五个交易日的收盘价格不低于当期转股价格的130%（含130%），公司有权按照本次可转债面值加当期应计利息的价格赎回全部或部分未转股的本次可转债。本次可转债的赎回期与转股期相同，即发行结束之日满六个月后的第一个交易日起至本次可转债到期日止。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若在前述三十个交易日内发生过转股价格调整的情形，则在调整日前的交易日按调整前的转股价格和收盘价格计算，调整日及之后的交易日按调整后的转股价格和收盘价格计算。此外，当本次可转债未转股余额不足人民币3,000万元时，公司有权决定以面值加当期应计利息的价格赎回全部未转股的本次可转债。</t>
  </si>
  <si>
    <t>128141.SZ</t>
  </si>
  <si>
    <t>旺能转债</t>
  </si>
  <si>
    <t>002034.SZ</t>
  </si>
  <si>
    <t>在本次发行的可转债转股期内，当下述两种情形的任意一种出现时，公司有权决定按照债券面值加当期应计利息的价格赎回全部或部分未转股的可转换公司债券：（1）在本次发行的可转债转股期内，如果公司A股股票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</si>
  <si>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128142.SZ</t>
  </si>
  <si>
    <t>新乳转债</t>
  </si>
  <si>
    <t>002946.SZ</t>
  </si>
  <si>
    <t>123089.SZ</t>
  </si>
  <si>
    <t>九洲转2</t>
  </si>
  <si>
    <t>在本次发行的可转债转股期内，当下述两种情形的任意一种出现时，公司有权决定按照债券面值加应计利息的价格赎回全部或部分未转股的可转债：（1）在本次发行的可转债转股期内，如果公司股票在任何连续三十个交易日中至少有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</si>
  <si>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123090.SZ</t>
  </si>
  <si>
    <t>三诺转债</t>
  </si>
  <si>
    <t>300298.SZ</t>
  </si>
  <si>
    <t>在本次发行的可转债转股期内，当下述情形的任意一种出现时，公司有权决定按照债券面值加当期应计利息的价格赎回全部或部分未转股的可转债：（1）在转股期内，如果公司A股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</si>
  <si>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113615.SH</t>
  </si>
  <si>
    <t>金诚转债</t>
  </si>
  <si>
    <t>603979.SH</t>
  </si>
  <si>
    <t>123091.SZ</t>
  </si>
  <si>
    <t>长海转债</t>
  </si>
  <si>
    <t>300196.SZ</t>
  </si>
  <si>
    <t>在本次发行的可转换公司债券转股期内，当下述两种情形的任意一种出现时，公司董事会有权决定按照债券面值加当期应计利息的价格赎回全部或部分未转股的可转换公司债券：A、在本次发行的可转换公司债券转股期内，如果公司A股股票连续三十个交易日中至少有十五个交易日的收盘价格不低于当期转股价格的130%（含130%）；B、当本次发行的可转债未转股余额不足3000万元时。当期应计利息的计算公式为：IA＝B×i×t/365其中：IA为当期应计利息；B为本次发行的可转换公司债券持有人持有的可转换公司债券票面总金额；i为可转换公司债券当年票面利率；t为计息天数，即从上一个付息日起至本计息年度赎回日止的实际日历天数（算头不算尾）。</t>
  </si>
  <si>
    <t>123092.SZ</t>
  </si>
  <si>
    <t>天壕转债</t>
  </si>
  <si>
    <t>300332.SZ</t>
  </si>
  <si>
    <t>113616.SH</t>
  </si>
  <si>
    <t>韦尔转债</t>
  </si>
  <si>
    <t>603501.SH</t>
  </si>
  <si>
    <t>在本次发行的可转换公司债券转股期内，当下述两种情形的任意一种出现时，公司董事会有权决定按照债券面值加当期应计利息的价格赎回全部或部分未转股的可转换公司债券：（1）在本次发行的可转换公司债券转股期内，如果公司A股股票连续三十个交易日中至少有十五个交易日的收盘价格不低于当期转股价格的130%（含130%）。（2）当本次发行的可转换公司债券未转股的票面总金额不足人民币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在调整后的交易日按调整后的转股价格和收盘价计算。</t>
  </si>
  <si>
    <t>127028.SZ</t>
  </si>
  <si>
    <t>英特转债</t>
  </si>
  <si>
    <t>000411.SZ</t>
  </si>
  <si>
    <t>128143.SZ</t>
  </si>
  <si>
    <t>锋龙转债</t>
  </si>
  <si>
    <t>002931.SZ</t>
  </si>
  <si>
    <t>在转股期内，当下述任意一种情形出现时，公司董事会有权决定按照以债券面值加当期应计利息的价格赎回全部或部分未转股的可转债：（1）公司股票在任何连续三十个交易日中至少十五个交易日收盘价格不低于当期转股价格的130%（含130%）；（2）当本次发行可转债未转股余额不足3,000万元时。当期应计利息计算公式为：IA=B×i×t/365IA：指当期应计利息；B：指本次发行可转债持有人持有的将赎回的可转债票面总金额；i：指当年票面利率；t：指计息天数，即从上一个付息日起至赎回日止的实际日历天数（算头不算尾）。若在前述三十个交易日内发生过转股价格调整的情形，则调整前的交易日按调整前的转股价格和收盘价格计算，调整后的交易日按调整后的转股价格和收盘价格计算。</t>
  </si>
  <si>
    <t>113618.SH</t>
  </si>
  <si>
    <t>美诺转债</t>
  </si>
  <si>
    <t>603538.SH</t>
  </si>
  <si>
    <t>在本次发行的可转换公司债券转股期内，当下述任意一种情形出现时，公司有权按照债券面值加当期应计利息的价格赎回全部或部分未转股的可转换公司债券：a.在本次发行的可转换公司债券转股期内，如果公司股票连续三十个交易日中至少有十五个交易日的收盘价格不低于当期转股价格的130%（含130%）；b.当本次发行的可转换公司债券未转股余额不足3,000万元时。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t>
  </si>
  <si>
    <t>113619.SH</t>
  </si>
  <si>
    <t>世运转债</t>
  </si>
  <si>
    <t>603920.SH</t>
  </si>
  <si>
    <t>转股期内，当下述两种情形的任意一种出现时，公司有权决定按照债券面值加当期应计利息的价格赎回全部或部分未转股的可转换公司债券：（1）在转股期内，如果公司股票在任何连续三十个交易日中至少十五个交易日的收盘价格不低于当期转股价格的130%（含130%）；（2）当本次发行的可转换公司债券未转股余额不足3,000万元时。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本次可转债的赎回期与转股期相同，即自可转换公司债券发行结束之日起满六个月后的第一个交易日起至可转换公司债券到期日止。</t>
  </si>
  <si>
    <t>123093.SZ</t>
  </si>
  <si>
    <t>金陵转债</t>
  </si>
  <si>
    <t>300651.SZ</t>
  </si>
  <si>
    <t>在转股期内，当下述情形的任意一种出现时，公司有权决定按照以债券面值加当期应计利息的价格赎回全部或部分未转股的可转债：1）在转股期内，如果公司股票在任意连续三十个交易日中至少十五个交易日的收盘价格不低于当期转股价格的130%（含130%）。2）当本次发行的可转债未转股余额不足3,000万元时。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</si>
  <si>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113042.SH</t>
  </si>
  <si>
    <t>上银转债</t>
  </si>
  <si>
    <t>601229.SH</t>
  </si>
  <si>
    <t>在本次发行可转债的转股期内，如果公司A股普通股股票连续三十个交易日中至少有十五个交易日的收盘价不低于当期转股价格的130%（含130%），经相关监管部门批准（如需），公司有权按照债券面值加当期应计利息的价格赎回全部或部分未转股的可转债。若在上述交易日内发生过因除权、除息等引起公司转股价格调整的情形，则在调整前的交易日按调整前的转股价格和收盘价计算，在调整后的交易日按调整后的转股价格和收盘价计算。此外，当本次发行的可转债未转股的票面总金额不足人民币3,000万元时，公司有权按面值加当期应计利息的价格赎回全部未转股的可转债。当期应计利息的计算公式为：IA=B×i×t/365IA：指当期应计利息；B：指本次发行的可转债持有人持有的将赎回的可转债票面总金额；i：指可转债当年票面利率；t：指计息天数，即从上一个付息日起至本计息年度赎回日止的实际日历天数（算头不算尾）。</t>
  </si>
  <si>
    <t>113621.SH</t>
  </si>
  <si>
    <t>彤程转债</t>
  </si>
  <si>
    <t>603650.SH</t>
  </si>
  <si>
    <t>在本次发行的可转换公司债券转股期内，如果公司A股股票连续三十个交易日中至少有十五个交易日的收盘价不低于当期转股价格的130%（含130%），或本次发行的可转换公司债券未转股余额不足人民币3,000万元时，公司有权按照债券面值加当期应计利息的价格赎回全部或部分未转股的可转换公司债券。当期应计利息的计算公式为：IA=B×i×t/365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计算，调整后的交易日按调整后的转股价格和收盘价计算。</t>
  </si>
  <si>
    <t>123096.SZ</t>
  </si>
  <si>
    <t>思创转债</t>
  </si>
  <si>
    <t>300078.SZ</t>
  </si>
  <si>
    <t>123097.SZ</t>
  </si>
  <si>
    <t>美力转债</t>
  </si>
  <si>
    <t>300611.SZ</t>
  </si>
  <si>
    <t>在本次发行的可转换公司债券转股期内，当下述两种情形的任意一种出现时，公司有权决定按照债券面值加当期应计利息的价格赎回全部或部分未转股的可转换公司债券：①在本次发行的可转换公司债券转股期内，如果公司股票连续三十个交易日中至少有十五个交易日的收盘价格不低于当期转股价格的130%（含130%）。②当本次发行的可转换公司债券未转股余额不足3,000万元时。当期应计利息的计算公式为：IA=B×i×t/365其中：IA为当期应计利息；B为本次发行的可转换公司债券持有人持有的将赎回的可转换公司债券票面总金额；i为可转换公司债券当年票面利率；t为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</si>
  <si>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123098.SZ</t>
  </si>
  <si>
    <t>一品转债</t>
  </si>
  <si>
    <t>300723.SZ</t>
  </si>
  <si>
    <t>在本次发行的可转换公司债券转股期内，当下述两种情形的任意一种出现时，公司董事会有权决定按照债券面值加当期应计利息的价格赎回全部或部分未转股的可转换公司债券：①在转股期内，如果公司股票在任意连续三十个交易日中至少有十五个交易日的收盘价格不低于当期转股价格的130%（含130%）。②当本次发行的可转换公司债券未转股余额不足3,000万元。当期应计利息的计算公式为：IA=B×i×t÷365，其中：IA：指当期应计利息；B：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转股价格调整日前的交易日按调整前的转股价格和收盘价格计算，转股价格调整日及之后的交易日按调整后的转股价格和收盘价格计算。</t>
  </si>
  <si>
    <t>123099.SZ</t>
  </si>
  <si>
    <t>普利转债</t>
  </si>
  <si>
    <t>300630.SZ</t>
  </si>
  <si>
    <t>在本次发行的可转债转股期内，当下述情形的任意一种出现时，公司有权决定按照债券面值加当期应计利息的价格赎回全部或部分未转股的可转债：①在转股期内，如果公司A股股票在任意连续三十个交易日中至少十五个交易日的收盘价格不低于当期转股价格的130%（含130%）；②当本次发行的可转债未转股余额不足3,000万元时。当期应计利息的计算公式为：IA=B×i×t/365IA：指当期应计利息；B：指本次发行的可转债持有人持有的将被赎回的可转债票面总金额；i：指可转债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</si>
  <si>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123100.SZ</t>
  </si>
  <si>
    <t>朗科转债</t>
  </si>
  <si>
    <t>300543.SZ</t>
  </si>
  <si>
    <t>118000.SH</t>
  </si>
  <si>
    <t>嘉元转债</t>
  </si>
  <si>
    <t>688388.SH</t>
  </si>
  <si>
    <t>在转股期内，当下述情形的任意一种出现时，公司有权决定按照以面值加当期应计利息的价格赎回全部或部分未转股的可转债：A、在转股期内，如果公司股票在任何连续三十个交易日中至少十五个交易日的收盘价格不低于当期转股价格的130%（含130%）；B、当本次发行的可转债未转股余额不足3,000万元时。当期应计利息的计算公式为：IA=B×i×t/365，其中：IA：指当期应计利息；B：指本次发行的可转换公司债券持有人持有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t>
  </si>
  <si>
    <t>128144.SZ</t>
  </si>
  <si>
    <t>利民转债</t>
  </si>
  <si>
    <t>002734.SZ</t>
  </si>
  <si>
    <t>在本次可转债转股期内，如果下述两种情形的任意一种出现时，公司有权按照本次可转债面值加当期应计利息的价格赎回全部或部分未转股的本次可转债：1）公司股票连续三十个交易日中至少有十五个交易日的收盘价格不低于当期转股价格的130%（含130%）；2）当本次可转债未转股余额不足人民币3,000万元时。当期应计利息的计算公式为：IA=B×i×t/365IA：指当期应计利息；B：指本次可转债持有人持有的将赎回的本次可转债票面总金额；i：指本次可转债当年票面利率；t：指计息天数，首个付息日前，指从计息起始日起至本计息年度赎回日止的实际日历天数（算头不算尾）；首个付息日后，指从上一个付息日起至本计息年度赎回日止的实际日历天数（算头不算尾）。本次可转债的赎回期与转股期相同，即发行结束之日满六个月后的第一个交易日起至本次可转债到期日止。若在前述三十个交易日内发生过转股价格调整的情形，则在调整日前的交易日按调整前的转股价格和收盘价格计算，调整日及之后的交易日按调整后的转股价格和收盘价格计算。</t>
  </si>
  <si>
    <t>110038.SH前30天</t>
  </si>
  <si>
    <t xml:space="preserve">110044.SH 开始日：2019-02-15 00:00:00 结束日：55 </t>
  </si>
  <si>
    <t>110048.SH 开始日：2021-05-25 00:00:00 结束日：501</t>
  </si>
  <si>
    <t>110055.SH 开始日：2020-10-15 00:00:00 结束日：283</t>
  </si>
  <si>
    <t xml:space="preserve">110060.SH 开始日：2020-07-07 00:00:00 结束日：71 </t>
  </si>
  <si>
    <t xml:space="preserve">110066.SH 开始日：2020-10-15 00:00:00 结束日：51 </t>
  </si>
  <si>
    <t xml:space="preserve">110074.SH 开始日：2021-04-29 00:00:00 结束日：73 </t>
  </si>
  <si>
    <t>113014.SH 开始日：2021-07-23 00:00:00 结束日：815</t>
  </si>
  <si>
    <t>113016.SH 开始日：2021-02-10 00:00:00 结束日：702</t>
  </si>
  <si>
    <t>113025.SH 开始日：2020-12-28 00:00:00 结束日：323</t>
  </si>
  <si>
    <t>113027.SH 开始日：2020-06-30 00:00:00 结束日：153</t>
  </si>
  <si>
    <t>113034.SH 开始日：2021-03-25 00:00:00 结束日：137</t>
  </si>
  <si>
    <t>113039.SH 开始日：2021-08-04 00:00:00 结束日：136</t>
  </si>
  <si>
    <t>113504.SH 开始日：2020-05-27 00:00:00 结束日：441</t>
  </si>
  <si>
    <t>113525.SH 开始日：2021-07-27 00:00:00 结束日：540</t>
  </si>
  <si>
    <t>113526.SH前30天</t>
  </si>
  <si>
    <t>113527.SH 开始日：2021-04-08 00:00:00 结束日：439</t>
  </si>
  <si>
    <t>113528.SH 开始日：2021-07-12 00:00:00 结束日：473</t>
  </si>
  <si>
    <t>113534.SH 开始日：2021-05-19 00:00:00 结束日：415</t>
  </si>
  <si>
    <t>113537.SH 开始日：2020-09-25 00:00:00 结束日：220</t>
  </si>
  <si>
    <t>113545.SH 开始日：2020-10-27 00:00:00 结束日：154</t>
  </si>
  <si>
    <t>113548.SH前30天</t>
  </si>
  <si>
    <t>113550.SH 开始日：2020-07-07 00:00:00 结束日：59</t>
  </si>
  <si>
    <t>113568.SH 开始日：2021-06-30 00:00:00 结束日：219</t>
  </si>
  <si>
    <t>113572.SH 开始日：2021-07-19 00:00:00 结束日：228</t>
  </si>
  <si>
    <t>113575.SH前30天</t>
  </si>
  <si>
    <t>113576.SH前30天</t>
  </si>
  <si>
    <t>113577.SH 开始日：2021-02-22 00:00:00 结束日：112</t>
  </si>
  <si>
    <t>113580.SH前30天</t>
  </si>
  <si>
    <t>113582.SH前30天</t>
  </si>
  <si>
    <t>113585.SH 开始日：2020-12-30 00:00:00 结束日：40</t>
  </si>
  <si>
    <t>113615.SH前30天</t>
  </si>
  <si>
    <t>113616.SH前30天</t>
  </si>
  <si>
    <t>113621.SH前30天</t>
  </si>
  <si>
    <t>123002.SZ 开始日：2020-08-05 00:00:00 结束日：561</t>
  </si>
  <si>
    <t>123012.SZ 开始日：2020-09-21 00:00:00 结束日：430</t>
  </si>
  <si>
    <t>123015.SZ 开始日：2019-03-06 00:00:00 结束日：41</t>
  </si>
  <si>
    <t>123018.SZ 开始日：2020-01-07 00:00:00 结束日：161</t>
  </si>
  <si>
    <t>123022.SZ 开始日：2019-11-14 00:00:00 结束日：62</t>
  </si>
  <si>
    <t>123025.SZ 开始日：2020-04-03 00:00:00 结束日：150</t>
  </si>
  <si>
    <t>123027.SZ 开始日：2020-01-03 00:00:00 结束日：41</t>
  </si>
  <si>
    <t>123029.SZ前30天</t>
  </si>
  <si>
    <t>123030.SZ 开始日：2020-08-07 00:00:00 结束日：139</t>
  </si>
  <si>
    <t>123031.SZ前30天</t>
  </si>
  <si>
    <t>123034.SZ前30天</t>
  </si>
  <si>
    <t>123035.SZ 开始日：2021-06-28 00:00:00 结束日：298</t>
  </si>
  <si>
    <t>123038.SZ 开始日：2020-07-29 00:00:00 结束日：49</t>
  </si>
  <si>
    <t>123042.SZ 开始日：2021-07-15 00:00:00 结束日：270</t>
  </si>
  <si>
    <t>123044.SZ前30天</t>
  </si>
  <si>
    <t>123046.SZ前30天</t>
  </si>
  <si>
    <t>123047.SZ 开始日：2021-05-20 00:00:00 结束日：181</t>
  </si>
  <si>
    <t>123048.SZ前30天</t>
  </si>
  <si>
    <t>123050.SZ 开始日：2021-06-30 00:00:00 结束日：199</t>
  </si>
  <si>
    <t>123051.SZ 开始日：2021-08-05 00:00:00 结束日：188</t>
  </si>
  <si>
    <t>123052.SZ 开始日：2021-07-14 00:00:00 结束日：171</t>
  </si>
  <si>
    <t>123054.SZ 开始日：2021-05-21 00:00:00 结束日：131</t>
  </si>
  <si>
    <t>123060.SZ 开始日：2021-06-15 00:00:00 结束日：118</t>
  </si>
  <si>
    <t>123067.SZ 开始日：2021-05-31 00:00:00 结束日：74</t>
  </si>
  <si>
    <t>123069.SZ 开始日：2021-06-18 00:00:00 结束日：66</t>
  </si>
  <si>
    <t>123070.SZ 开始日：2021-06-25 00:00:00 结束日：69</t>
  </si>
  <si>
    <t>123071.SZ 开始日：2021-07-15 00:00:00 结束日：82</t>
  </si>
  <si>
    <t>123074.SZ 开始日：2021-06-23 00:00:00 结束日：62</t>
  </si>
  <si>
    <t>123078.SZ 开始日：2021-06-16 00:00:00 结束日：37</t>
  </si>
  <si>
    <t>123079.SZ 开始日：2021-06-17 00:00:00 结束日：36</t>
  </si>
  <si>
    <t>123084.SZ 开始日：2021-07-19 00:00:00 结束日：52</t>
  </si>
  <si>
    <t>123085.SZ 开始日：2021-08-02 00:00:00 结束日：61</t>
  </si>
  <si>
    <t>123086.SZ 开始日：2021-07-22 00:00:00 结束日：54</t>
  </si>
  <si>
    <t>123089.SZ前30天</t>
  </si>
  <si>
    <t>123092.SZ 开始日：2021-07-27 00:00:00 结束日：48</t>
  </si>
  <si>
    <t>123098.SZ前30天</t>
  </si>
  <si>
    <t>127004.SZ 开始日：2020-01-07 00:00:00 结束日：535</t>
  </si>
  <si>
    <t>127011.SZ 开始日：2021-07-12 00:00:00 结束日：469</t>
  </si>
  <si>
    <t>127015.SZ前30天</t>
  </si>
  <si>
    <t>128017.SZ 开始日：2020-07-01 00:00:00 结束日：488</t>
  </si>
  <si>
    <t>128021.SZ 开始日：2020-07-07 00:00:00 结束日：537</t>
  </si>
  <si>
    <t>128029.SZ 开始日：2020-06-24 00:00:00 结束日：513</t>
  </si>
  <si>
    <t>128030.SZ 开始日：2019-09-26 00:00:00 结束日：335</t>
  </si>
  <si>
    <t>128036.SZ 开始日：2019-03-19 00:00:00 结束日：147</t>
  </si>
  <si>
    <t>128041.SZ 开始日：2019-01-24 00:00:00 结束日：30</t>
  </si>
  <si>
    <t>128046.SZ 开始日：2021-01-13 00:00:00 结束日：450</t>
  </si>
  <si>
    <t>128050.SZ 开始日：2021-02-02 00:00:00 结束日：430</t>
  </si>
  <si>
    <t>128053.SZ 开始日：2020-01-09 00:00:00 结束日：123</t>
  </si>
  <si>
    <t>128074.SZ 开始日：2020-05-25 00:00:00 结束日：66</t>
  </si>
  <si>
    <t>128075.SZ 开始日：2020-07-14 00:00:00 结束日：100</t>
  </si>
  <si>
    <t>128078.SZ 开始日：2020-05-26 00:00:00 结束日：47</t>
  </si>
  <si>
    <t>128079.SZ 开始日：2020-07-07 00:00:00 结束日：75</t>
  </si>
  <si>
    <t>128082.SZ 开始日：2021-06-28 00:00:00 结束日：283</t>
  </si>
  <si>
    <t>128085.SZ 开始日：2021-07-21 00:00:00 结束日：292</t>
  </si>
  <si>
    <t>128093.SZ 开始日：2021-06-09 00:00:00 结束日：252</t>
  </si>
  <si>
    <t>128094.SZ 开始日：2021-06-28 00:00:00 结束日：255</t>
  </si>
  <si>
    <t>128095.SZ 开始日：2020-08-19 00:00:00 结束日：31</t>
  </si>
  <si>
    <t>128096.SZ 开始日：2020-09-28 00:00:00 结束日：59</t>
  </si>
  <si>
    <t>128097.SZ前30天</t>
  </si>
  <si>
    <t>128103.SZ 开始日：2020-11-11 00:00:00 结束日：52</t>
  </si>
  <si>
    <t>128108.SZ 开始日：2020-12-25 00:00:00 结束日：45</t>
  </si>
  <si>
    <t>128109.SZ 开始日：2021-08-05 00:00:00 结束日：188</t>
  </si>
  <si>
    <t>128111.SZ前30天</t>
  </si>
  <si>
    <t>128113.SZ 开始日：2021-03-16 00:00:00 结束日：84</t>
  </si>
  <si>
    <t>128128.SZ 开始日：2021-04-19 00:00:00 结束日：64</t>
  </si>
  <si>
    <t>当期转股价</t>
    <phoneticPr fontId="18" type="noConversion"/>
  </si>
  <si>
    <t>不提前赎回</t>
    <phoneticPr fontId="18" type="noConversion"/>
  </si>
  <si>
    <t>没有找到公告</t>
    <phoneticPr fontId="18" type="noConversion"/>
  </si>
  <si>
    <t>共99个触发了赎回条款，但只有6个发了提前赎回公告，其余的有的发了不赎回公告，有的没有发任何公告</t>
    <phoneticPr fontId="18" type="noConversion"/>
  </si>
  <si>
    <t>没有找到公告</t>
    <phoneticPr fontId="18" type="noConversion"/>
  </si>
  <si>
    <t>转债代码</t>
    <phoneticPr fontId="18" type="noConversion"/>
  </si>
  <si>
    <t>underlying stock code</t>
    <phoneticPr fontId="18" type="noConversion"/>
  </si>
  <si>
    <t>128029.SZ</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</si>
</sst>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00"/>
    <numFmt numFmtId="178" formatCode="###,###,##0.00000"/>
  </numFmts>
  <fonts count="20"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b/>
      <sz val="9"/>
      <color indexed="81"/>
      <name val="宋体"/>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14" fontId="0" fillId="0" borderId="0" xfId="0" applyNumberFormat="1">
      <alignment vertical="center"/>
    </xf>
    <xf numFmtId="176" fontId="0" fillId="0" borderId="0" xfId="0" applyNumberFormat="1" applyAlignment="1">
      <alignment horizontal="right" vertical="center"/>
    </xf>
    <xf numFmtId="177" fontId="0" fillId="0" borderId="0" xfId="0" applyNumberFormat="1">
      <alignment vertical="center"/>
    </xf>
    <xf numFmtId="178" fontId="0" fillId="0" borderId="0" xfId="0" applyNumberFormat="1">
      <alignment vertical="center"/>
    </xf>
    <xf numFmtId="58"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cb_clause_calloption_noticedate"/>
      <definedName name="cb_clause_calloption_recorddate"/>
      <definedName name="cb_clause_conversion2_swapshareprice"/>
      <definedName name="cb_info_underlyingcode"/>
      <definedName name="s_dq_close"/>
      <definedName name="TDays"/>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6"/>
  <sheetViews>
    <sheetView tabSelected="1" topLeftCell="B1" workbookViewId="0">
      <selection activeCell="Q21" sqref="Q21"/>
    </sheetView>
  </sheetViews>
  <sheetFormatPr defaultRowHeight="13.5" x14ac:dyDescent="0.15"/>
  <cols>
    <col min="2" max="2" width="12.875" customWidth="1"/>
    <col min="9" max="10" width="12.375" customWidth="1"/>
    <col min="11" max="11" width="26.25" customWidth="1"/>
  </cols>
  <sheetData>
    <row r="1" spans="1:12" x14ac:dyDescent="0.15">
      <c r="A1" t="s">
        <v>0</v>
      </c>
      <c r="B1" t="s">
        <v>1</v>
      </c>
      <c r="C1" t="s">
        <v>2</v>
      </c>
      <c r="D1" t="s">
        <v>3</v>
      </c>
      <c r="E1" t="s">
        <v>4</v>
      </c>
      <c r="F1" t="s">
        <v>5</v>
      </c>
      <c r="G1" t="s">
        <v>6</v>
      </c>
      <c r="H1" t="s">
        <v>7</v>
      </c>
      <c r="I1" t="s">
        <v>8</v>
      </c>
      <c r="J1" t="s">
        <v>9</v>
      </c>
      <c r="K1" t="s">
        <v>10</v>
      </c>
    </row>
    <row r="2" spans="1:12" x14ac:dyDescent="0.15">
      <c r="A2">
        <v>1</v>
      </c>
      <c r="B2" t="s">
        <v>11</v>
      </c>
      <c r="C2" t="s">
        <v>12</v>
      </c>
      <c r="D2" t="s">
        <v>12</v>
      </c>
      <c r="E2" t="s">
        <v>13</v>
      </c>
      <c r="F2">
        <v>30</v>
      </c>
      <c r="G2">
        <v>15</v>
      </c>
      <c r="H2">
        <v>130</v>
      </c>
      <c r="I2" s="1">
        <v>42556</v>
      </c>
      <c r="J2" s="1">
        <v>44565</v>
      </c>
      <c r="K2" s="1">
        <v>44454</v>
      </c>
      <c r="L2" t="s">
        <v>14</v>
      </c>
    </row>
    <row r="3" spans="1:12" x14ac:dyDescent="0.15">
      <c r="A3">
        <v>2</v>
      </c>
      <c r="B3" t="s">
        <v>15</v>
      </c>
      <c r="C3" t="s">
        <v>16</v>
      </c>
      <c r="D3" t="s">
        <v>16</v>
      </c>
      <c r="E3" t="s">
        <v>17</v>
      </c>
      <c r="F3">
        <v>30</v>
      </c>
      <c r="G3">
        <v>20</v>
      </c>
      <c r="H3">
        <v>130</v>
      </c>
      <c r="I3" s="1">
        <v>42572</v>
      </c>
      <c r="J3" s="1">
        <v>44575</v>
      </c>
      <c r="K3" s="1">
        <v>44454</v>
      </c>
      <c r="L3" t="s">
        <v>18</v>
      </c>
    </row>
    <row r="4" spans="1:12" x14ac:dyDescent="0.15">
      <c r="A4">
        <v>44</v>
      </c>
      <c r="B4" t="s">
        <v>19</v>
      </c>
      <c r="C4" t="s">
        <v>20</v>
      </c>
      <c r="D4" t="s">
        <v>20</v>
      </c>
      <c r="E4" t="s">
        <v>21</v>
      </c>
      <c r="F4">
        <v>30</v>
      </c>
      <c r="G4">
        <v>15</v>
      </c>
      <c r="H4">
        <v>130</v>
      </c>
      <c r="I4" s="1">
        <v>42573</v>
      </c>
      <c r="J4" s="1">
        <v>44582</v>
      </c>
      <c r="K4" s="1">
        <v>44454</v>
      </c>
      <c r="L4" t="s">
        <v>22</v>
      </c>
    </row>
    <row r="5" spans="1:12" x14ac:dyDescent="0.15">
      <c r="A5">
        <v>251</v>
      </c>
      <c r="B5" t="s">
        <v>23</v>
      </c>
      <c r="C5" t="s">
        <v>24</v>
      </c>
      <c r="D5" t="s">
        <v>24</v>
      </c>
      <c r="E5" t="s">
        <v>25</v>
      </c>
      <c r="F5">
        <v>30</v>
      </c>
      <c r="G5">
        <v>15</v>
      </c>
      <c r="H5">
        <v>130</v>
      </c>
      <c r="I5" s="1">
        <v>42720</v>
      </c>
      <c r="J5" s="1">
        <v>44719</v>
      </c>
      <c r="K5" s="1">
        <v>44454</v>
      </c>
      <c r="L5" t="s">
        <v>26</v>
      </c>
    </row>
    <row r="6" spans="1:12" x14ac:dyDescent="0.15">
      <c r="A6">
        <v>289</v>
      </c>
      <c r="B6" t="s">
        <v>27</v>
      </c>
      <c r="C6" t="s">
        <v>28</v>
      </c>
      <c r="D6" t="s">
        <v>28</v>
      </c>
      <c r="E6" t="s">
        <v>29</v>
      </c>
      <c r="F6">
        <v>30</v>
      </c>
      <c r="G6">
        <v>15</v>
      </c>
      <c r="H6">
        <v>130</v>
      </c>
      <c r="I6" s="1">
        <v>42772</v>
      </c>
      <c r="J6" s="1">
        <v>44770</v>
      </c>
      <c r="K6" s="1">
        <v>44454</v>
      </c>
      <c r="L6" t="s">
        <v>30</v>
      </c>
    </row>
    <row r="7" spans="1:12" x14ac:dyDescent="0.15">
      <c r="A7">
        <v>45</v>
      </c>
      <c r="B7" t="s">
        <v>31</v>
      </c>
      <c r="C7" t="s">
        <v>32</v>
      </c>
      <c r="D7" t="s">
        <v>32</v>
      </c>
      <c r="E7" t="s">
        <v>33</v>
      </c>
      <c r="F7">
        <v>30</v>
      </c>
      <c r="G7">
        <v>15</v>
      </c>
      <c r="H7">
        <v>130</v>
      </c>
      <c r="I7" s="1">
        <v>42996</v>
      </c>
      <c r="J7" s="1">
        <v>45001</v>
      </c>
      <c r="K7" s="1">
        <v>44454</v>
      </c>
      <c r="L7" t="s">
        <v>34</v>
      </c>
    </row>
    <row r="8" spans="1:12" x14ac:dyDescent="0.15">
      <c r="A8">
        <v>290</v>
      </c>
      <c r="B8" t="s">
        <v>35</v>
      </c>
      <c r="C8" t="s">
        <v>36</v>
      </c>
      <c r="D8" t="s">
        <v>36</v>
      </c>
      <c r="E8" t="s">
        <v>37</v>
      </c>
      <c r="F8">
        <v>30</v>
      </c>
      <c r="G8">
        <v>15</v>
      </c>
      <c r="H8">
        <v>130</v>
      </c>
      <c r="I8" s="1">
        <v>43031</v>
      </c>
      <c r="J8" s="1">
        <v>45032</v>
      </c>
      <c r="K8" s="1">
        <v>44454</v>
      </c>
      <c r="L8" t="s">
        <v>38</v>
      </c>
    </row>
    <row r="9" spans="1:12" x14ac:dyDescent="0.15">
      <c r="A9">
        <v>252</v>
      </c>
      <c r="B9" t="s">
        <v>39</v>
      </c>
      <c r="C9" t="s">
        <v>40</v>
      </c>
      <c r="D9" t="s">
        <v>40</v>
      </c>
      <c r="E9" t="s">
        <v>41</v>
      </c>
      <c r="F9">
        <v>30</v>
      </c>
      <c r="G9">
        <v>20</v>
      </c>
      <c r="H9">
        <v>130</v>
      </c>
      <c r="I9" s="1">
        <v>43077</v>
      </c>
      <c r="J9" s="1">
        <v>45078</v>
      </c>
      <c r="K9" s="1">
        <v>44454</v>
      </c>
      <c r="L9" t="s">
        <v>42</v>
      </c>
    </row>
    <row r="10" spans="1:12" x14ac:dyDescent="0.15">
      <c r="A10">
        <v>291</v>
      </c>
      <c r="B10" t="s">
        <v>43</v>
      </c>
      <c r="C10" t="s">
        <v>44</v>
      </c>
      <c r="D10" t="s">
        <v>44</v>
      </c>
      <c r="E10" t="s">
        <v>45</v>
      </c>
      <c r="F10">
        <v>30</v>
      </c>
      <c r="G10">
        <v>15</v>
      </c>
      <c r="H10">
        <v>130</v>
      </c>
      <c r="I10" s="1">
        <v>43084</v>
      </c>
      <c r="J10" s="1">
        <v>45084</v>
      </c>
      <c r="K10" s="1">
        <v>44454</v>
      </c>
      <c r="L10" t="s">
        <v>46</v>
      </c>
    </row>
    <row r="11" spans="1:12" x14ac:dyDescent="0.15">
      <c r="A11">
        <v>46</v>
      </c>
      <c r="B11" t="s">
        <v>47</v>
      </c>
      <c r="C11" t="s">
        <v>48</v>
      </c>
      <c r="D11" t="s">
        <v>48</v>
      </c>
      <c r="E11" t="s">
        <v>49</v>
      </c>
      <c r="F11">
        <v>30</v>
      </c>
      <c r="G11">
        <v>15</v>
      </c>
      <c r="H11">
        <v>130</v>
      </c>
      <c r="I11" s="1">
        <v>43108</v>
      </c>
      <c r="J11" s="1">
        <v>45113</v>
      </c>
      <c r="K11" s="1">
        <v>44454</v>
      </c>
      <c r="L11" t="s">
        <v>50</v>
      </c>
    </row>
    <row r="12" spans="1:12" x14ac:dyDescent="0.15">
      <c r="A12">
        <v>47</v>
      </c>
      <c r="B12" t="s">
        <v>51</v>
      </c>
      <c r="C12" t="s">
        <v>52</v>
      </c>
      <c r="D12" t="s">
        <v>52</v>
      </c>
      <c r="E12" t="s">
        <v>53</v>
      </c>
      <c r="F12">
        <v>30</v>
      </c>
      <c r="G12">
        <v>15</v>
      </c>
      <c r="H12">
        <v>130</v>
      </c>
      <c r="I12" s="1">
        <v>43223</v>
      </c>
      <c r="J12" s="1">
        <v>45225</v>
      </c>
      <c r="K12" s="1">
        <v>44454</v>
      </c>
      <c r="L12" t="s">
        <v>54</v>
      </c>
    </row>
    <row r="13" spans="1:12" x14ac:dyDescent="0.15">
      <c r="A13">
        <v>293</v>
      </c>
      <c r="B13" t="s">
        <v>55</v>
      </c>
      <c r="C13" t="s">
        <v>56</v>
      </c>
      <c r="D13" t="s">
        <v>56</v>
      </c>
      <c r="E13" t="s">
        <v>57</v>
      </c>
      <c r="F13">
        <v>30</v>
      </c>
      <c r="G13">
        <v>15</v>
      </c>
      <c r="H13">
        <v>130</v>
      </c>
      <c r="I13" s="1">
        <v>43230</v>
      </c>
      <c r="J13" s="1">
        <v>45236</v>
      </c>
      <c r="K13" s="1">
        <v>44454</v>
      </c>
      <c r="L13" t="s">
        <v>58</v>
      </c>
    </row>
    <row r="14" spans="1:12" x14ac:dyDescent="0.15">
      <c r="A14">
        <v>48</v>
      </c>
      <c r="B14" t="s">
        <v>59</v>
      </c>
      <c r="C14" t="s">
        <v>60</v>
      </c>
      <c r="D14" t="s">
        <v>60</v>
      </c>
      <c r="E14" t="s">
        <v>61</v>
      </c>
      <c r="F14">
        <v>30</v>
      </c>
      <c r="G14">
        <v>15</v>
      </c>
      <c r="H14">
        <v>130</v>
      </c>
      <c r="I14" s="1">
        <v>43231</v>
      </c>
      <c r="J14" s="1">
        <v>45235</v>
      </c>
      <c r="K14" s="1">
        <v>44454</v>
      </c>
      <c r="L14" t="s">
        <v>62</v>
      </c>
    </row>
    <row r="15" spans="1:12" x14ac:dyDescent="0.15">
      <c r="A15">
        <v>3</v>
      </c>
      <c r="B15" t="s">
        <v>63</v>
      </c>
      <c r="C15" t="s">
        <v>64</v>
      </c>
      <c r="D15" t="s">
        <v>64</v>
      </c>
      <c r="E15" t="s">
        <v>65</v>
      </c>
      <c r="F15">
        <v>30</v>
      </c>
      <c r="G15">
        <v>15</v>
      </c>
      <c r="H15">
        <v>125</v>
      </c>
      <c r="I15" s="1">
        <v>43237</v>
      </c>
      <c r="J15" s="1">
        <v>44877</v>
      </c>
      <c r="K15" s="1">
        <v>44454</v>
      </c>
      <c r="L15" t="s">
        <v>66</v>
      </c>
    </row>
    <row r="16" spans="1:12" x14ac:dyDescent="0.15">
      <c r="A16">
        <v>71</v>
      </c>
      <c r="B16" t="s">
        <v>67</v>
      </c>
      <c r="C16" t="s">
        <v>68</v>
      </c>
      <c r="D16" t="s">
        <v>68</v>
      </c>
      <c r="E16" t="s">
        <v>69</v>
      </c>
      <c r="F16">
        <v>30</v>
      </c>
      <c r="G16">
        <v>15</v>
      </c>
      <c r="H16">
        <v>130</v>
      </c>
      <c r="I16" s="1">
        <v>43237</v>
      </c>
      <c r="J16" s="1">
        <v>45239</v>
      </c>
      <c r="K16" s="1">
        <v>44454</v>
      </c>
      <c r="L16" t="s">
        <v>70</v>
      </c>
    </row>
    <row r="17" spans="1:12" x14ac:dyDescent="0.15">
      <c r="A17">
        <v>151</v>
      </c>
      <c r="B17" t="s">
        <v>71</v>
      </c>
      <c r="C17" t="s">
        <v>72</v>
      </c>
      <c r="D17" t="s">
        <v>72</v>
      </c>
      <c r="E17" t="s">
        <v>73</v>
      </c>
      <c r="F17">
        <v>30</v>
      </c>
      <c r="G17">
        <v>15</v>
      </c>
      <c r="H17">
        <v>130</v>
      </c>
      <c r="I17" s="1">
        <v>43250</v>
      </c>
      <c r="J17" s="1">
        <v>45254</v>
      </c>
      <c r="K17" s="1">
        <v>44454</v>
      </c>
      <c r="L17" t="s">
        <v>74</v>
      </c>
    </row>
    <row r="18" spans="1:12" x14ac:dyDescent="0.15">
      <c r="A18">
        <v>294</v>
      </c>
      <c r="B18" t="s">
        <v>75</v>
      </c>
      <c r="C18" t="s">
        <v>76</v>
      </c>
      <c r="D18" t="s">
        <v>76</v>
      </c>
      <c r="E18" t="s">
        <v>77</v>
      </c>
      <c r="F18">
        <v>30</v>
      </c>
      <c r="G18">
        <v>20</v>
      </c>
      <c r="H18">
        <v>130</v>
      </c>
      <c r="I18" s="1">
        <v>43255</v>
      </c>
      <c r="J18" s="1">
        <v>45258</v>
      </c>
      <c r="K18" s="1">
        <v>44454</v>
      </c>
      <c r="L18" t="s">
        <v>78</v>
      </c>
    </row>
    <row r="19" spans="1:12" x14ac:dyDescent="0.15">
      <c r="A19">
        <v>295</v>
      </c>
      <c r="B19" t="s">
        <v>79</v>
      </c>
      <c r="C19" t="s">
        <v>80</v>
      </c>
      <c r="D19" t="s">
        <v>80</v>
      </c>
      <c r="E19" t="s">
        <v>81</v>
      </c>
      <c r="F19">
        <v>30</v>
      </c>
      <c r="G19">
        <v>15</v>
      </c>
      <c r="H19">
        <v>130</v>
      </c>
      <c r="I19" s="1">
        <v>43258</v>
      </c>
      <c r="J19" s="1">
        <v>45261</v>
      </c>
      <c r="K19" s="1">
        <v>44454</v>
      </c>
      <c r="L19" t="s">
        <v>82</v>
      </c>
    </row>
    <row r="20" spans="1:12" x14ac:dyDescent="0.15">
      <c r="A20">
        <v>296</v>
      </c>
      <c r="B20" t="s">
        <v>83</v>
      </c>
      <c r="C20" t="s">
        <v>84</v>
      </c>
      <c r="D20" t="s">
        <v>84</v>
      </c>
      <c r="E20" t="s">
        <v>85</v>
      </c>
      <c r="F20">
        <v>30</v>
      </c>
      <c r="G20">
        <v>15</v>
      </c>
      <c r="H20">
        <v>130</v>
      </c>
      <c r="I20" s="1">
        <v>43259</v>
      </c>
      <c r="J20" s="1">
        <v>45264</v>
      </c>
      <c r="K20" s="1">
        <v>44454</v>
      </c>
      <c r="L20" t="s">
        <v>86</v>
      </c>
    </row>
    <row r="21" spans="1:12" x14ac:dyDescent="0.15">
      <c r="A21">
        <v>297</v>
      </c>
      <c r="B21" t="s">
        <v>87</v>
      </c>
      <c r="C21" t="s">
        <v>88</v>
      </c>
      <c r="D21" t="s">
        <v>88</v>
      </c>
      <c r="E21" t="s">
        <v>89</v>
      </c>
      <c r="F21">
        <v>30</v>
      </c>
      <c r="G21">
        <v>15</v>
      </c>
      <c r="H21">
        <v>130</v>
      </c>
      <c r="I21" s="1">
        <v>43263</v>
      </c>
      <c r="J21" s="1">
        <v>45266</v>
      </c>
      <c r="K21" s="1">
        <v>44454</v>
      </c>
      <c r="L21" t="s">
        <v>90</v>
      </c>
    </row>
    <row r="22" spans="1:12" x14ac:dyDescent="0.15">
      <c r="A22">
        <v>298</v>
      </c>
      <c r="B22" t="s">
        <v>91</v>
      </c>
      <c r="C22" t="s">
        <v>92</v>
      </c>
      <c r="D22" t="s">
        <v>92</v>
      </c>
      <c r="E22" t="s">
        <v>93</v>
      </c>
      <c r="F22">
        <v>30</v>
      </c>
      <c r="G22">
        <v>15</v>
      </c>
      <c r="H22">
        <v>130</v>
      </c>
      <c r="I22" s="1">
        <v>43270</v>
      </c>
      <c r="J22" s="1">
        <v>45273</v>
      </c>
      <c r="K22" s="1">
        <v>44454</v>
      </c>
      <c r="L22" t="s">
        <v>94</v>
      </c>
    </row>
    <row r="23" spans="1:12" x14ac:dyDescent="0.15">
      <c r="A23">
        <v>152</v>
      </c>
      <c r="B23" t="s">
        <v>95</v>
      </c>
      <c r="C23" t="s">
        <v>96</v>
      </c>
      <c r="D23" t="s">
        <v>96</v>
      </c>
      <c r="E23" t="s">
        <v>97</v>
      </c>
      <c r="F23">
        <v>30</v>
      </c>
      <c r="G23">
        <v>15</v>
      </c>
      <c r="H23">
        <v>130</v>
      </c>
      <c r="I23" s="1">
        <v>43273</v>
      </c>
      <c r="J23" s="1">
        <v>45278</v>
      </c>
      <c r="K23" s="1">
        <v>44454</v>
      </c>
      <c r="L23" t="s">
        <v>98</v>
      </c>
    </row>
    <row r="24" spans="1:12" x14ac:dyDescent="0.15">
      <c r="A24">
        <v>4</v>
      </c>
      <c r="B24" t="s">
        <v>99</v>
      </c>
      <c r="C24" t="s">
        <v>100</v>
      </c>
      <c r="D24" t="s">
        <v>100</v>
      </c>
      <c r="E24" t="s">
        <v>101</v>
      </c>
      <c r="F24">
        <v>30</v>
      </c>
      <c r="G24">
        <v>15</v>
      </c>
      <c r="H24">
        <v>130</v>
      </c>
      <c r="I24" s="1">
        <v>43279</v>
      </c>
      <c r="J24" s="1">
        <v>45281</v>
      </c>
      <c r="K24" s="1">
        <v>44454</v>
      </c>
      <c r="L24" t="s">
        <v>102</v>
      </c>
    </row>
    <row r="25" spans="1:12" x14ac:dyDescent="0.15">
      <c r="A25">
        <v>299</v>
      </c>
      <c r="B25" t="s">
        <v>103</v>
      </c>
      <c r="C25" t="s">
        <v>104</v>
      </c>
      <c r="D25" t="s">
        <v>104</v>
      </c>
      <c r="E25" t="s">
        <v>105</v>
      </c>
      <c r="F25">
        <v>30</v>
      </c>
      <c r="G25">
        <v>15</v>
      </c>
      <c r="H25">
        <v>130</v>
      </c>
      <c r="I25" s="1">
        <v>43279</v>
      </c>
      <c r="J25" s="1">
        <v>44917</v>
      </c>
      <c r="K25" s="1">
        <v>44454</v>
      </c>
      <c r="L25" t="s">
        <v>106</v>
      </c>
    </row>
    <row r="26" spans="1:12" x14ac:dyDescent="0.15">
      <c r="A26">
        <v>300</v>
      </c>
      <c r="B26" t="s">
        <v>107</v>
      </c>
      <c r="C26" t="s">
        <v>108</v>
      </c>
      <c r="D26" t="s">
        <v>108</v>
      </c>
      <c r="E26" t="s">
        <v>109</v>
      </c>
      <c r="F26">
        <v>30</v>
      </c>
      <c r="G26">
        <v>15</v>
      </c>
      <c r="H26">
        <v>130</v>
      </c>
      <c r="I26" s="1">
        <v>43279</v>
      </c>
      <c r="J26" s="1">
        <v>45282</v>
      </c>
      <c r="K26" s="1">
        <v>44454</v>
      </c>
      <c r="L26" t="s">
        <v>110</v>
      </c>
    </row>
    <row r="27" spans="1:12" x14ac:dyDescent="0.15">
      <c r="A27">
        <v>49</v>
      </c>
      <c r="B27" t="s">
        <v>111</v>
      </c>
      <c r="C27" t="s">
        <v>112</v>
      </c>
      <c r="D27" t="s">
        <v>112</v>
      </c>
      <c r="E27" t="s">
        <v>113</v>
      </c>
      <c r="F27">
        <v>30</v>
      </c>
      <c r="G27">
        <v>15</v>
      </c>
      <c r="H27">
        <v>130</v>
      </c>
      <c r="I27" s="1">
        <v>43283</v>
      </c>
      <c r="J27" s="1">
        <v>45286</v>
      </c>
      <c r="K27" s="1">
        <v>44454</v>
      </c>
      <c r="L27" t="s">
        <v>114</v>
      </c>
    </row>
    <row r="28" spans="1:12" x14ac:dyDescent="0.15">
      <c r="A28">
        <v>301</v>
      </c>
      <c r="B28" t="s">
        <v>115</v>
      </c>
      <c r="C28" t="s">
        <v>116</v>
      </c>
      <c r="D28" t="s">
        <v>116</v>
      </c>
      <c r="E28" t="s">
        <v>117</v>
      </c>
      <c r="F28">
        <v>30</v>
      </c>
      <c r="G28">
        <v>15</v>
      </c>
      <c r="H28">
        <v>130</v>
      </c>
      <c r="I28" s="1">
        <v>43284</v>
      </c>
      <c r="J28" s="1">
        <v>45287</v>
      </c>
      <c r="K28" s="1">
        <v>44454</v>
      </c>
      <c r="L28" t="s">
        <v>118</v>
      </c>
    </row>
    <row r="29" spans="1:12" x14ac:dyDescent="0.15">
      <c r="A29">
        <v>302</v>
      </c>
      <c r="B29" t="s">
        <v>119</v>
      </c>
      <c r="C29" t="s">
        <v>120</v>
      </c>
      <c r="D29" t="s">
        <v>120</v>
      </c>
      <c r="E29" t="s">
        <v>121</v>
      </c>
      <c r="F29">
        <v>30</v>
      </c>
      <c r="G29">
        <v>15</v>
      </c>
      <c r="H29">
        <v>130</v>
      </c>
      <c r="I29" s="1">
        <v>43313</v>
      </c>
      <c r="J29" s="1">
        <v>45317</v>
      </c>
      <c r="K29" s="1">
        <v>44454</v>
      </c>
      <c r="L29" t="s">
        <v>122</v>
      </c>
    </row>
    <row r="30" spans="1:12" x14ac:dyDescent="0.15">
      <c r="A30">
        <v>5</v>
      </c>
      <c r="B30" t="s">
        <v>123</v>
      </c>
      <c r="C30" t="s">
        <v>124</v>
      </c>
      <c r="D30" t="s">
        <v>124</v>
      </c>
      <c r="E30" t="s">
        <v>125</v>
      </c>
      <c r="F30">
        <v>30</v>
      </c>
      <c r="G30">
        <v>15</v>
      </c>
      <c r="H30">
        <v>130</v>
      </c>
      <c r="I30" s="1">
        <v>43318</v>
      </c>
      <c r="J30" s="1">
        <v>45321</v>
      </c>
      <c r="K30" s="1">
        <v>44454</v>
      </c>
      <c r="L30" t="s">
        <v>126</v>
      </c>
    </row>
    <row r="31" spans="1:12" x14ac:dyDescent="0.15">
      <c r="A31">
        <v>292</v>
      </c>
      <c r="B31" t="s">
        <v>127</v>
      </c>
      <c r="C31" t="s">
        <v>128</v>
      </c>
      <c r="D31" t="s">
        <v>128</v>
      </c>
      <c r="E31" t="s">
        <v>129</v>
      </c>
      <c r="F31">
        <v>30</v>
      </c>
      <c r="G31">
        <v>15</v>
      </c>
      <c r="H31">
        <v>130</v>
      </c>
      <c r="I31" s="1">
        <v>43319</v>
      </c>
      <c r="J31" s="1">
        <v>45231</v>
      </c>
      <c r="K31" s="1">
        <v>44454</v>
      </c>
      <c r="L31" t="s">
        <v>130</v>
      </c>
    </row>
    <row r="32" spans="1:12" x14ac:dyDescent="0.15">
      <c r="A32">
        <v>303</v>
      </c>
      <c r="B32" t="s">
        <v>131</v>
      </c>
      <c r="C32" t="s">
        <v>132</v>
      </c>
      <c r="D32" t="s">
        <v>132</v>
      </c>
      <c r="E32" t="s">
        <v>133</v>
      </c>
      <c r="F32">
        <v>30</v>
      </c>
      <c r="G32">
        <v>15</v>
      </c>
      <c r="H32">
        <v>130</v>
      </c>
      <c r="I32" s="1">
        <v>43325</v>
      </c>
      <c r="J32" s="1">
        <v>45328</v>
      </c>
      <c r="K32" s="1">
        <v>44454</v>
      </c>
      <c r="L32" t="s">
        <v>134</v>
      </c>
    </row>
    <row r="33" spans="1:12" x14ac:dyDescent="0.15">
      <c r="A33">
        <v>72</v>
      </c>
      <c r="B33" t="s">
        <v>135</v>
      </c>
      <c r="C33" t="s">
        <v>136</v>
      </c>
      <c r="D33" t="s">
        <v>136</v>
      </c>
      <c r="E33" t="s">
        <v>137</v>
      </c>
      <c r="F33">
        <v>30</v>
      </c>
      <c r="G33">
        <v>15</v>
      </c>
      <c r="H33">
        <v>130</v>
      </c>
      <c r="I33" s="1">
        <v>43353</v>
      </c>
      <c r="J33" s="1">
        <v>45352</v>
      </c>
      <c r="K33" s="1">
        <v>44454</v>
      </c>
      <c r="L33" t="s">
        <v>138</v>
      </c>
    </row>
    <row r="34" spans="1:12" x14ac:dyDescent="0.15">
      <c r="A34">
        <v>73</v>
      </c>
      <c r="B34" t="s">
        <v>139</v>
      </c>
      <c r="C34" t="s">
        <v>140</v>
      </c>
      <c r="D34" t="s">
        <v>140</v>
      </c>
      <c r="E34" t="s">
        <v>141</v>
      </c>
      <c r="F34">
        <v>30</v>
      </c>
      <c r="G34">
        <v>15</v>
      </c>
      <c r="H34">
        <v>130</v>
      </c>
      <c r="I34" s="1">
        <v>43355</v>
      </c>
      <c r="J34" s="1">
        <v>45356</v>
      </c>
      <c r="K34" s="1">
        <v>44454</v>
      </c>
      <c r="L34" t="s">
        <v>142</v>
      </c>
    </row>
    <row r="35" spans="1:12" x14ac:dyDescent="0.15">
      <c r="A35">
        <v>253</v>
      </c>
      <c r="B35" t="s">
        <v>143</v>
      </c>
      <c r="C35" t="s">
        <v>144</v>
      </c>
      <c r="D35" t="s">
        <v>144</v>
      </c>
      <c r="E35" t="s">
        <v>145</v>
      </c>
      <c r="F35">
        <v>30</v>
      </c>
      <c r="G35">
        <v>15</v>
      </c>
      <c r="H35">
        <v>130</v>
      </c>
      <c r="I35" s="1">
        <v>43360</v>
      </c>
      <c r="J35" s="1">
        <v>45362</v>
      </c>
      <c r="K35" s="1">
        <v>44454</v>
      </c>
      <c r="L35" t="s">
        <v>146</v>
      </c>
    </row>
    <row r="36" spans="1:12" x14ac:dyDescent="0.15">
      <c r="A36">
        <v>304</v>
      </c>
      <c r="B36" t="s">
        <v>147</v>
      </c>
      <c r="C36" t="s">
        <v>148</v>
      </c>
      <c r="D36" t="s">
        <v>148</v>
      </c>
      <c r="E36" t="s">
        <v>149</v>
      </c>
      <c r="F36">
        <v>30</v>
      </c>
      <c r="G36">
        <v>15</v>
      </c>
      <c r="H36">
        <v>130</v>
      </c>
      <c r="I36" s="1">
        <v>43360</v>
      </c>
      <c r="J36" s="1">
        <v>45360</v>
      </c>
      <c r="K36" s="1">
        <v>44454</v>
      </c>
      <c r="L36" t="s">
        <v>150</v>
      </c>
    </row>
    <row r="37" spans="1:12" x14ac:dyDescent="0.15">
      <c r="A37">
        <v>254</v>
      </c>
      <c r="B37" t="s">
        <v>151</v>
      </c>
      <c r="C37" t="s">
        <v>152</v>
      </c>
      <c r="D37" t="s">
        <v>152</v>
      </c>
      <c r="E37" t="s">
        <v>153</v>
      </c>
      <c r="F37">
        <v>30</v>
      </c>
      <c r="G37">
        <v>15</v>
      </c>
      <c r="H37">
        <v>130</v>
      </c>
      <c r="I37" s="1">
        <v>43362</v>
      </c>
      <c r="J37" s="1">
        <v>45364</v>
      </c>
      <c r="K37" s="1">
        <v>44454</v>
      </c>
      <c r="L37" t="s">
        <v>154</v>
      </c>
    </row>
    <row r="38" spans="1:12" x14ac:dyDescent="0.15">
      <c r="A38">
        <v>305</v>
      </c>
      <c r="B38" t="s">
        <v>155</v>
      </c>
      <c r="C38" t="s">
        <v>156</v>
      </c>
      <c r="D38" t="s">
        <v>156</v>
      </c>
      <c r="E38" t="s">
        <v>157</v>
      </c>
      <c r="F38">
        <v>30</v>
      </c>
      <c r="G38">
        <v>15</v>
      </c>
      <c r="H38">
        <v>130</v>
      </c>
      <c r="I38" s="1">
        <v>43364</v>
      </c>
      <c r="J38" s="1">
        <v>45366</v>
      </c>
      <c r="K38" s="1">
        <v>44454</v>
      </c>
      <c r="L38" t="s">
        <v>158</v>
      </c>
    </row>
    <row r="39" spans="1:12" x14ac:dyDescent="0.15">
      <c r="A39">
        <v>306</v>
      </c>
      <c r="B39" t="s">
        <v>159</v>
      </c>
      <c r="C39" t="s">
        <v>160</v>
      </c>
      <c r="D39" t="s">
        <v>160</v>
      </c>
      <c r="E39" t="s">
        <v>161</v>
      </c>
      <c r="F39">
        <v>30</v>
      </c>
      <c r="G39">
        <v>15</v>
      </c>
      <c r="H39">
        <v>130</v>
      </c>
      <c r="I39" s="1">
        <v>43448</v>
      </c>
      <c r="J39" s="1">
        <v>45450</v>
      </c>
      <c r="K39" s="1">
        <v>44454</v>
      </c>
      <c r="L39" t="s">
        <v>162</v>
      </c>
    </row>
    <row r="40" spans="1:12" x14ac:dyDescent="0.15">
      <c r="A40">
        <v>307</v>
      </c>
      <c r="B40" t="s">
        <v>163</v>
      </c>
      <c r="C40" t="s">
        <v>164</v>
      </c>
      <c r="D40" t="s">
        <v>164</v>
      </c>
      <c r="E40" t="s">
        <v>165</v>
      </c>
      <c r="F40">
        <v>30</v>
      </c>
      <c r="G40">
        <v>15</v>
      </c>
      <c r="H40">
        <v>130</v>
      </c>
      <c r="I40" s="1">
        <v>43455</v>
      </c>
      <c r="J40" s="1">
        <v>45456</v>
      </c>
      <c r="K40" s="1">
        <v>44454</v>
      </c>
      <c r="L40" t="s">
        <v>166</v>
      </c>
    </row>
    <row r="41" spans="1:12" x14ac:dyDescent="0.15">
      <c r="A41">
        <v>6</v>
      </c>
      <c r="B41" t="s">
        <v>167</v>
      </c>
      <c r="C41" t="s">
        <v>168</v>
      </c>
      <c r="D41" t="s">
        <v>168</v>
      </c>
      <c r="E41" t="s">
        <v>169</v>
      </c>
      <c r="F41">
        <v>30</v>
      </c>
      <c r="G41">
        <v>15</v>
      </c>
      <c r="H41">
        <v>130</v>
      </c>
      <c r="I41" s="1">
        <v>43468</v>
      </c>
      <c r="J41" s="1">
        <v>45469</v>
      </c>
      <c r="K41" s="1">
        <v>44454</v>
      </c>
      <c r="L41" t="s">
        <v>170</v>
      </c>
    </row>
    <row r="42" spans="1:12" x14ac:dyDescent="0.15">
      <c r="A42">
        <v>255</v>
      </c>
      <c r="B42" t="s">
        <v>171</v>
      </c>
      <c r="C42" t="s">
        <v>172</v>
      </c>
      <c r="D42" t="s">
        <v>172</v>
      </c>
      <c r="E42" t="s">
        <v>173</v>
      </c>
      <c r="F42">
        <v>30</v>
      </c>
      <c r="G42">
        <v>15</v>
      </c>
      <c r="H42">
        <v>130</v>
      </c>
      <c r="I42" s="1">
        <v>43469</v>
      </c>
      <c r="J42" s="1">
        <v>45471</v>
      </c>
      <c r="K42" s="1">
        <v>44454</v>
      </c>
      <c r="L42" t="s">
        <v>174</v>
      </c>
    </row>
    <row r="43" spans="1:12" x14ac:dyDescent="0.15">
      <c r="A43">
        <v>153</v>
      </c>
      <c r="B43" t="s">
        <v>175</v>
      </c>
      <c r="C43" t="s">
        <v>176</v>
      </c>
      <c r="D43" t="s">
        <v>176</v>
      </c>
      <c r="E43" t="s">
        <v>177</v>
      </c>
      <c r="F43">
        <v>30</v>
      </c>
      <c r="G43">
        <v>15</v>
      </c>
      <c r="H43">
        <v>130</v>
      </c>
      <c r="I43" s="1">
        <v>43476</v>
      </c>
      <c r="J43" s="1">
        <v>45478</v>
      </c>
      <c r="K43" s="1">
        <v>44454</v>
      </c>
      <c r="L43" t="s">
        <v>178</v>
      </c>
    </row>
    <row r="44" spans="1:12" x14ac:dyDescent="0.15">
      <c r="A44">
        <v>7</v>
      </c>
      <c r="B44" t="s">
        <v>179</v>
      </c>
      <c r="C44" t="s">
        <v>180</v>
      </c>
      <c r="D44" t="s">
        <v>180</v>
      </c>
      <c r="E44" t="s">
        <v>181</v>
      </c>
      <c r="F44">
        <v>30</v>
      </c>
      <c r="G44">
        <v>15</v>
      </c>
      <c r="H44">
        <v>130</v>
      </c>
      <c r="I44" s="1">
        <v>43486</v>
      </c>
      <c r="J44" s="1">
        <v>45485</v>
      </c>
      <c r="K44" s="1">
        <v>44454</v>
      </c>
      <c r="L44" t="s">
        <v>182</v>
      </c>
    </row>
    <row r="45" spans="1:12" x14ac:dyDescent="0.15">
      <c r="A45">
        <v>308</v>
      </c>
      <c r="B45" t="s">
        <v>183</v>
      </c>
      <c r="C45" t="s">
        <v>184</v>
      </c>
      <c r="D45" t="s">
        <v>184</v>
      </c>
      <c r="E45" t="s">
        <v>185</v>
      </c>
      <c r="F45">
        <v>30</v>
      </c>
      <c r="G45">
        <v>15</v>
      </c>
      <c r="H45">
        <v>130</v>
      </c>
      <c r="I45" s="1">
        <v>43488</v>
      </c>
      <c r="J45" s="1">
        <v>45489</v>
      </c>
      <c r="K45" s="1">
        <v>44454</v>
      </c>
      <c r="L45" t="s">
        <v>186</v>
      </c>
    </row>
    <row r="46" spans="1:12" x14ac:dyDescent="0.15">
      <c r="A46">
        <v>154</v>
      </c>
      <c r="B46" t="s">
        <v>187</v>
      </c>
      <c r="C46" t="s">
        <v>188</v>
      </c>
      <c r="D46" t="s">
        <v>188</v>
      </c>
      <c r="E46" t="s">
        <v>189</v>
      </c>
      <c r="F46">
        <v>30</v>
      </c>
      <c r="G46">
        <v>15</v>
      </c>
      <c r="H46">
        <v>130</v>
      </c>
      <c r="I46" s="1">
        <v>43489</v>
      </c>
      <c r="J46" s="1">
        <v>45491</v>
      </c>
      <c r="K46" s="1">
        <v>44454</v>
      </c>
      <c r="L46" t="s">
        <v>190</v>
      </c>
    </row>
    <row r="47" spans="1:12" x14ac:dyDescent="0.15">
      <c r="A47">
        <v>155</v>
      </c>
      <c r="B47" t="s">
        <v>191</v>
      </c>
      <c r="C47" t="s">
        <v>192</v>
      </c>
      <c r="D47" t="s">
        <v>192</v>
      </c>
      <c r="E47" t="s">
        <v>193</v>
      </c>
      <c r="F47">
        <v>30</v>
      </c>
      <c r="G47">
        <v>15</v>
      </c>
      <c r="H47">
        <v>130</v>
      </c>
      <c r="I47" s="1">
        <v>43493</v>
      </c>
      <c r="J47" s="1">
        <v>45493</v>
      </c>
      <c r="K47" s="1">
        <v>44454</v>
      </c>
      <c r="L47" t="s">
        <v>194</v>
      </c>
    </row>
    <row r="48" spans="1:12" x14ac:dyDescent="0.15">
      <c r="A48">
        <v>156</v>
      </c>
      <c r="B48" t="s">
        <v>195</v>
      </c>
      <c r="C48" t="s">
        <v>196</v>
      </c>
      <c r="D48" t="s">
        <v>196</v>
      </c>
      <c r="E48" t="s">
        <v>197</v>
      </c>
      <c r="F48">
        <v>30</v>
      </c>
      <c r="G48">
        <v>15</v>
      </c>
      <c r="H48">
        <v>130</v>
      </c>
      <c r="I48" s="1">
        <v>43497</v>
      </c>
      <c r="J48" s="1">
        <v>45499</v>
      </c>
      <c r="K48" s="1">
        <v>44454</v>
      </c>
      <c r="L48" t="s">
        <v>198</v>
      </c>
    </row>
    <row r="49" spans="1:12" x14ac:dyDescent="0.15">
      <c r="A49">
        <v>74</v>
      </c>
      <c r="B49" t="s">
        <v>199</v>
      </c>
      <c r="C49" t="s">
        <v>200</v>
      </c>
      <c r="D49" t="s">
        <v>200</v>
      </c>
      <c r="E49" t="s">
        <v>201</v>
      </c>
      <c r="F49">
        <v>30</v>
      </c>
      <c r="G49">
        <v>15</v>
      </c>
      <c r="H49">
        <v>130</v>
      </c>
      <c r="I49" s="1">
        <v>43507</v>
      </c>
      <c r="J49" s="1">
        <v>45505</v>
      </c>
      <c r="K49" s="1">
        <v>44454</v>
      </c>
      <c r="L49" t="s">
        <v>202</v>
      </c>
    </row>
    <row r="50" spans="1:12" x14ac:dyDescent="0.15">
      <c r="A50">
        <v>157</v>
      </c>
      <c r="B50" t="s">
        <v>203</v>
      </c>
      <c r="C50" t="s">
        <v>204</v>
      </c>
      <c r="D50" t="s">
        <v>204</v>
      </c>
      <c r="E50" t="s">
        <v>205</v>
      </c>
      <c r="F50">
        <v>30</v>
      </c>
      <c r="G50">
        <v>15</v>
      </c>
      <c r="H50">
        <v>130</v>
      </c>
      <c r="I50" s="1">
        <v>43507</v>
      </c>
      <c r="J50" s="1">
        <v>45134</v>
      </c>
      <c r="K50" s="1">
        <v>44454</v>
      </c>
      <c r="L50" t="s">
        <v>206</v>
      </c>
    </row>
    <row r="51" spans="1:12" x14ac:dyDescent="0.15">
      <c r="A51">
        <v>309</v>
      </c>
      <c r="B51" t="s">
        <v>207</v>
      </c>
      <c r="C51" t="s">
        <v>208</v>
      </c>
      <c r="D51" t="s">
        <v>208</v>
      </c>
      <c r="E51" t="s">
        <v>209</v>
      </c>
      <c r="F51">
        <v>30</v>
      </c>
      <c r="G51">
        <v>15</v>
      </c>
      <c r="H51">
        <v>130</v>
      </c>
      <c r="I51" s="1">
        <v>43507</v>
      </c>
      <c r="J51" s="1">
        <v>45503</v>
      </c>
      <c r="K51" s="1">
        <v>44454</v>
      </c>
      <c r="L51" t="s">
        <v>210</v>
      </c>
    </row>
    <row r="52" spans="1:12" x14ac:dyDescent="0.15">
      <c r="A52">
        <v>158</v>
      </c>
      <c r="B52" t="s">
        <v>211</v>
      </c>
      <c r="C52" t="s">
        <v>212</v>
      </c>
      <c r="D52" t="s">
        <v>212</v>
      </c>
      <c r="E52" t="s">
        <v>213</v>
      </c>
      <c r="F52">
        <v>30</v>
      </c>
      <c r="G52">
        <v>15</v>
      </c>
      <c r="H52">
        <v>130</v>
      </c>
      <c r="I52" s="1">
        <v>43514</v>
      </c>
      <c r="J52" s="1">
        <v>45517</v>
      </c>
      <c r="K52" s="1">
        <v>44454</v>
      </c>
      <c r="L52" t="s">
        <v>214</v>
      </c>
    </row>
    <row r="53" spans="1:12" x14ac:dyDescent="0.15">
      <c r="A53">
        <v>310</v>
      </c>
      <c r="B53" t="s">
        <v>215</v>
      </c>
      <c r="C53" t="s">
        <v>216</v>
      </c>
      <c r="D53" t="s">
        <v>216</v>
      </c>
      <c r="E53" t="s">
        <v>217</v>
      </c>
      <c r="F53">
        <v>30</v>
      </c>
      <c r="G53">
        <v>15</v>
      </c>
      <c r="H53">
        <v>130</v>
      </c>
      <c r="I53" s="1">
        <v>43516</v>
      </c>
      <c r="J53" s="1">
        <v>45518</v>
      </c>
      <c r="K53" s="1">
        <v>44454</v>
      </c>
      <c r="L53" t="s">
        <v>46</v>
      </c>
    </row>
    <row r="54" spans="1:12" x14ac:dyDescent="0.15">
      <c r="A54">
        <v>311</v>
      </c>
      <c r="B54" t="s">
        <v>218</v>
      </c>
      <c r="C54" t="s">
        <v>219</v>
      </c>
      <c r="D54" t="s">
        <v>219</v>
      </c>
      <c r="E54" t="s">
        <v>220</v>
      </c>
      <c r="F54">
        <v>30</v>
      </c>
      <c r="G54">
        <v>20</v>
      </c>
      <c r="H54">
        <v>130</v>
      </c>
      <c r="I54" s="1">
        <v>43578</v>
      </c>
      <c r="J54" s="1">
        <v>45582</v>
      </c>
      <c r="K54" s="1">
        <v>44454</v>
      </c>
      <c r="L54" t="s">
        <v>221</v>
      </c>
    </row>
    <row r="55" spans="1:12" x14ac:dyDescent="0.15">
      <c r="A55">
        <v>75</v>
      </c>
      <c r="B55" t="s">
        <v>222</v>
      </c>
      <c r="C55" t="s">
        <v>223</v>
      </c>
      <c r="D55" t="s">
        <v>223</v>
      </c>
      <c r="E55" t="s">
        <v>224</v>
      </c>
      <c r="F55">
        <v>30</v>
      </c>
      <c r="G55">
        <v>15</v>
      </c>
      <c r="H55">
        <v>130</v>
      </c>
      <c r="I55" s="1">
        <v>43598</v>
      </c>
      <c r="J55" s="1">
        <v>45602</v>
      </c>
      <c r="K55" s="1">
        <v>44454</v>
      </c>
      <c r="L55" t="s">
        <v>225</v>
      </c>
    </row>
    <row r="56" spans="1:12" x14ac:dyDescent="0.15">
      <c r="A56">
        <v>312</v>
      </c>
      <c r="B56" t="s">
        <v>226</v>
      </c>
      <c r="C56" t="s">
        <v>227</v>
      </c>
      <c r="D56" t="s">
        <v>227</v>
      </c>
      <c r="E56" t="s">
        <v>228</v>
      </c>
      <c r="F56">
        <v>30</v>
      </c>
      <c r="G56">
        <v>15</v>
      </c>
      <c r="H56">
        <v>130</v>
      </c>
      <c r="I56" s="1">
        <v>43601</v>
      </c>
      <c r="J56" s="1">
        <v>45608</v>
      </c>
      <c r="K56" s="1">
        <v>44454</v>
      </c>
      <c r="L56" t="s">
        <v>229</v>
      </c>
    </row>
    <row r="57" spans="1:12" x14ac:dyDescent="0.15">
      <c r="A57">
        <v>8</v>
      </c>
      <c r="B57" t="s">
        <v>230</v>
      </c>
      <c r="C57" t="s">
        <v>231</v>
      </c>
      <c r="D57" t="s">
        <v>231</v>
      </c>
      <c r="E57" t="s">
        <v>232</v>
      </c>
      <c r="F57">
        <v>30</v>
      </c>
      <c r="G57">
        <v>15</v>
      </c>
      <c r="H57">
        <v>130</v>
      </c>
      <c r="I57" s="1">
        <v>43612</v>
      </c>
      <c r="J57" s="1">
        <v>45616</v>
      </c>
      <c r="K57" s="1">
        <v>44454</v>
      </c>
      <c r="L57" t="s">
        <v>233</v>
      </c>
    </row>
    <row r="58" spans="1:12" x14ac:dyDescent="0.15">
      <c r="A58">
        <v>313</v>
      </c>
      <c r="B58" t="s">
        <v>234</v>
      </c>
      <c r="C58" t="s">
        <v>235</v>
      </c>
      <c r="D58" t="s">
        <v>235</v>
      </c>
      <c r="E58" t="s">
        <v>236</v>
      </c>
      <c r="F58">
        <v>30</v>
      </c>
      <c r="G58">
        <v>15</v>
      </c>
      <c r="H58">
        <v>130</v>
      </c>
      <c r="I58" s="1">
        <v>43619</v>
      </c>
      <c r="J58" s="1">
        <v>45623</v>
      </c>
      <c r="K58" s="1">
        <v>44454</v>
      </c>
      <c r="L58" t="s">
        <v>237</v>
      </c>
    </row>
    <row r="59" spans="1:12" x14ac:dyDescent="0.15">
      <c r="A59">
        <v>9</v>
      </c>
      <c r="B59" t="s">
        <v>238</v>
      </c>
      <c r="C59" t="s">
        <v>239</v>
      </c>
      <c r="D59" t="s">
        <v>239</v>
      </c>
      <c r="E59" t="s">
        <v>240</v>
      </c>
      <c r="F59">
        <v>30</v>
      </c>
      <c r="G59">
        <v>15</v>
      </c>
      <c r="H59">
        <v>130</v>
      </c>
      <c r="I59" s="1">
        <v>43630</v>
      </c>
      <c r="J59" s="1">
        <v>45632</v>
      </c>
      <c r="K59" s="1">
        <v>44454</v>
      </c>
      <c r="L59" t="s">
        <v>241</v>
      </c>
    </row>
    <row r="60" spans="1:12" x14ac:dyDescent="0.15">
      <c r="A60">
        <v>314</v>
      </c>
      <c r="B60" t="s">
        <v>242</v>
      </c>
      <c r="C60" t="s">
        <v>243</v>
      </c>
      <c r="D60" t="s">
        <v>243</v>
      </c>
      <c r="E60" t="s">
        <v>244</v>
      </c>
      <c r="F60">
        <v>30</v>
      </c>
      <c r="G60">
        <v>15</v>
      </c>
      <c r="H60">
        <v>130</v>
      </c>
      <c r="I60" s="1">
        <v>43630</v>
      </c>
      <c r="J60" s="1">
        <v>45636</v>
      </c>
      <c r="K60" s="1">
        <v>44454</v>
      </c>
      <c r="L60" t="s">
        <v>245</v>
      </c>
    </row>
    <row r="61" spans="1:12" x14ac:dyDescent="0.15">
      <c r="A61">
        <v>76</v>
      </c>
      <c r="B61" t="s">
        <v>246</v>
      </c>
      <c r="C61" t="s">
        <v>247</v>
      </c>
      <c r="D61" t="s">
        <v>247</v>
      </c>
      <c r="E61" t="s">
        <v>248</v>
      </c>
      <c r="F61">
        <v>30</v>
      </c>
      <c r="G61">
        <v>15</v>
      </c>
      <c r="H61">
        <v>130</v>
      </c>
      <c r="I61" s="1">
        <v>43637</v>
      </c>
      <c r="J61" s="1">
        <v>45639</v>
      </c>
      <c r="K61" s="1">
        <v>44454</v>
      </c>
      <c r="L61" t="s">
        <v>249</v>
      </c>
    </row>
    <row r="62" spans="1:12" x14ac:dyDescent="0.15">
      <c r="A62">
        <v>77</v>
      </c>
      <c r="B62" t="s">
        <v>250</v>
      </c>
      <c r="C62" t="s">
        <v>251</v>
      </c>
      <c r="D62" t="s">
        <v>251</v>
      </c>
      <c r="E62" t="s">
        <v>252</v>
      </c>
      <c r="F62">
        <v>30</v>
      </c>
      <c r="G62">
        <v>15</v>
      </c>
      <c r="H62">
        <v>130</v>
      </c>
      <c r="I62" s="1">
        <v>43637</v>
      </c>
      <c r="J62" s="1">
        <v>45642</v>
      </c>
      <c r="K62" s="1">
        <v>44454</v>
      </c>
      <c r="L62" t="s">
        <v>253</v>
      </c>
    </row>
    <row r="63" spans="1:12" x14ac:dyDescent="0.15">
      <c r="A63">
        <v>159</v>
      </c>
      <c r="B63" t="s">
        <v>254</v>
      </c>
      <c r="C63" t="s">
        <v>255</v>
      </c>
      <c r="D63" t="s">
        <v>255</v>
      </c>
      <c r="E63" t="s">
        <v>256</v>
      </c>
      <c r="F63">
        <v>30</v>
      </c>
      <c r="G63">
        <v>15</v>
      </c>
      <c r="H63">
        <v>130</v>
      </c>
      <c r="I63" s="1">
        <v>43642</v>
      </c>
      <c r="J63" s="1">
        <v>45646</v>
      </c>
      <c r="K63" s="1">
        <v>44454</v>
      </c>
      <c r="L63" t="s">
        <v>257</v>
      </c>
    </row>
    <row r="64" spans="1:12" x14ac:dyDescent="0.15">
      <c r="A64">
        <v>78</v>
      </c>
      <c r="B64" t="s">
        <v>258</v>
      </c>
      <c r="C64" t="s">
        <v>259</v>
      </c>
      <c r="D64" t="s">
        <v>259</v>
      </c>
      <c r="E64" t="s">
        <v>260</v>
      </c>
      <c r="F64">
        <v>30</v>
      </c>
      <c r="G64">
        <v>15</v>
      </c>
      <c r="H64">
        <v>130</v>
      </c>
      <c r="I64" s="1">
        <v>43675</v>
      </c>
      <c r="J64" s="1">
        <v>45679</v>
      </c>
      <c r="K64" s="1">
        <v>44454</v>
      </c>
      <c r="L64" t="s">
        <v>261</v>
      </c>
    </row>
    <row r="65" spans="1:12" x14ac:dyDescent="0.15">
      <c r="A65">
        <v>79</v>
      </c>
      <c r="B65" t="s">
        <v>262</v>
      </c>
      <c r="C65" t="s">
        <v>263</v>
      </c>
      <c r="D65" t="s">
        <v>263</v>
      </c>
      <c r="E65" t="s">
        <v>264</v>
      </c>
      <c r="F65">
        <v>30</v>
      </c>
      <c r="G65">
        <v>15</v>
      </c>
      <c r="H65">
        <v>130</v>
      </c>
      <c r="I65" s="1">
        <v>43676</v>
      </c>
      <c r="J65" s="1">
        <v>45680</v>
      </c>
      <c r="K65" s="1">
        <v>44454</v>
      </c>
      <c r="L65" t="s">
        <v>265</v>
      </c>
    </row>
    <row r="66" spans="1:12" x14ac:dyDescent="0.15">
      <c r="A66">
        <v>315</v>
      </c>
      <c r="B66" t="s">
        <v>266</v>
      </c>
      <c r="C66" t="s">
        <v>267</v>
      </c>
      <c r="D66" t="s">
        <v>267</v>
      </c>
      <c r="E66" t="s">
        <v>268</v>
      </c>
      <c r="F66">
        <v>30</v>
      </c>
      <c r="G66">
        <v>15</v>
      </c>
      <c r="H66">
        <v>130</v>
      </c>
      <c r="I66" s="1">
        <v>43698</v>
      </c>
      <c r="J66" s="1">
        <v>45702</v>
      </c>
      <c r="K66" s="1">
        <v>44454</v>
      </c>
      <c r="L66" t="s">
        <v>269</v>
      </c>
    </row>
    <row r="67" spans="1:12" x14ac:dyDescent="0.15">
      <c r="A67">
        <v>10</v>
      </c>
      <c r="B67" t="s">
        <v>270</v>
      </c>
      <c r="C67" t="s">
        <v>271</v>
      </c>
      <c r="D67" t="s">
        <v>271</v>
      </c>
      <c r="E67" t="s">
        <v>272</v>
      </c>
      <c r="F67">
        <v>30</v>
      </c>
      <c r="G67">
        <v>15</v>
      </c>
      <c r="H67">
        <v>130</v>
      </c>
      <c r="I67" s="1">
        <v>43714</v>
      </c>
      <c r="J67" s="1">
        <v>45715</v>
      </c>
      <c r="K67" s="1">
        <v>44454</v>
      </c>
      <c r="L67" t="s">
        <v>273</v>
      </c>
    </row>
    <row r="68" spans="1:12" x14ac:dyDescent="0.15">
      <c r="A68">
        <v>316</v>
      </c>
      <c r="B68" t="s">
        <v>274</v>
      </c>
      <c r="C68" t="s">
        <v>275</v>
      </c>
      <c r="D68" t="s">
        <v>275</v>
      </c>
      <c r="E68" t="s">
        <v>276</v>
      </c>
      <c r="F68">
        <v>30</v>
      </c>
      <c r="G68">
        <v>15</v>
      </c>
      <c r="H68">
        <v>130</v>
      </c>
      <c r="I68" s="1">
        <v>43714</v>
      </c>
      <c r="J68" s="1">
        <v>45716</v>
      </c>
      <c r="K68" s="1">
        <v>44454</v>
      </c>
      <c r="L68" t="s">
        <v>277</v>
      </c>
    </row>
    <row r="69" spans="1:12" x14ac:dyDescent="0.15">
      <c r="A69">
        <v>80</v>
      </c>
      <c r="B69" t="s">
        <v>278</v>
      </c>
      <c r="C69" t="s">
        <v>279</v>
      </c>
      <c r="D69" t="s">
        <v>279</v>
      </c>
      <c r="E69" t="s">
        <v>280</v>
      </c>
      <c r="F69">
        <v>30</v>
      </c>
      <c r="G69">
        <v>15</v>
      </c>
      <c r="H69">
        <v>130</v>
      </c>
      <c r="I69" s="1">
        <v>43717</v>
      </c>
      <c r="J69" s="1">
        <v>45716</v>
      </c>
      <c r="K69" s="1">
        <v>44454</v>
      </c>
      <c r="L69" t="s">
        <v>281</v>
      </c>
    </row>
    <row r="70" spans="1:12" x14ac:dyDescent="0.15">
      <c r="A70">
        <v>11</v>
      </c>
      <c r="B70" t="s">
        <v>282</v>
      </c>
      <c r="C70" t="s">
        <v>283</v>
      </c>
      <c r="D70" t="s">
        <v>283</v>
      </c>
      <c r="E70" t="s">
        <v>284</v>
      </c>
      <c r="F70">
        <v>30</v>
      </c>
      <c r="G70">
        <v>15</v>
      </c>
      <c r="H70">
        <v>130</v>
      </c>
      <c r="I70" s="1">
        <v>43719</v>
      </c>
      <c r="J70" s="1">
        <v>45720</v>
      </c>
      <c r="K70" s="1">
        <v>44454</v>
      </c>
      <c r="L70" t="s">
        <v>285</v>
      </c>
    </row>
    <row r="71" spans="1:12" x14ac:dyDescent="0.15">
      <c r="A71">
        <v>50</v>
      </c>
      <c r="B71" t="s">
        <v>286</v>
      </c>
      <c r="C71" t="s">
        <v>287</v>
      </c>
      <c r="D71" t="s">
        <v>287</v>
      </c>
      <c r="E71" t="s">
        <v>288</v>
      </c>
      <c r="F71">
        <v>30</v>
      </c>
      <c r="G71">
        <v>15</v>
      </c>
      <c r="H71">
        <v>130</v>
      </c>
      <c r="I71" s="1">
        <v>43719</v>
      </c>
      <c r="J71" s="1">
        <v>45719</v>
      </c>
      <c r="K71" s="1">
        <v>44454</v>
      </c>
      <c r="L71" t="s">
        <v>253</v>
      </c>
    </row>
    <row r="72" spans="1:12" x14ac:dyDescent="0.15">
      <c r="A72">
        <v>317</v>
      </c>
      <c r="B72" t="s">
        <v>289</v>
      </c>
      <c r="C72" t="s">
        <v>290</v>
      </c>
      <c r="D72" t="s">
        <v>290</v>
      </c>
      <c r="E72" t="s">
        <v>291</v>
      </c>
      <c r="F72">
        <v>30</v>
      </c>
      <c r="G72">
        <v>15</v>
      </c>
      <c r="H72">
        <v>130</v>
      </c>
      <c r="I72" s="1">
        <v>43719</v>
      </c>
      <c r="J72" s="1">
        <v>45721</v>
      </c>
      <c r="K72" s="1">
        <v>44454</v>
      </c>
      <c r="L72" t="s">
        <v>292</v>
      </c>
    </row>
    <row r="73" spans="1:12" x14ac:dyDescent="0.15">
      <c r="A73">
        <v>256</v>
      </c>
      <c r="B73" t="s">
        <v>293</v>
      </c>
      <c r="C73" t="s">
        <v>294</v>
      </c>
      <c r="D73" t="s">
        <v>294</v>
      </c>
      <c r="E73" t="s">
        <v>295</v>
      </c>
      <c r="F73">
        <v>30</v>
      </c>
      <c r="G73">
        <v>15</v>
      </c>
      <c r="H73">
        <v>130</v>
      </c>
      <c r="I73" s="1">
        <v>43724</v>
      </c>
      <c r="J73" s="1">
        <v>45724</v>
      </c>
      <c r="K73" s="1">
        <v>44454</v>
      </c>
      <c r="L73" t="s">
        <v>296</v>
      </c>
    </row>
    <row r="74" spans="1:12" x14ac:dyDescent="0.15">
      <c r="A74">
        <v>12</v>
      </c>
      <c r="B74" t="s">
        <v>297</v>
      </c>
      <c r="C74" t="s">
        <v>298</v>
      </c>
      <c r="D74" t="s">
        <v>298</v>
      </c>
      <c r="E74" t="s">
        <v>299</v>
      </c>
      <c r="F74">
        <v>30</v>
      </c>
      <c r="G74">
        <v>15</v>
      </c>
      <c r="H74">
        <v>130</v>
      </c>
      <c r="I74" s="1">
        <v>43728</v>
      </c>
      <c r="J74" s="1">
        <v>45729</v>
      </c>
      <c r="K74" s="1">
        <v>44454</v>
      </c>
      <c r="L74" t="s">
        <v>300</v>
      </c>
    </row>
    <row r="75" spans="1:12" x14ac:dyDescent="0.15">
      <c r="A75">
        <v>13</v>
      </c>
      <c r="B75" t="s">
        <v>301</v>
      </c>
      <c r="C75" t="s">
        <v>302</v>
      </c>
      <c r="D75" t="s">
        <v>302</v>
      </c>
      <c r="E75" t="s">
        <v>303</v>
      </c>
      <c r="F75">
        <v>30</v>
      </c>
      <c r="G75">
        <v>15</v>
      </c>
      <c r="H75">
        <v>130</v>
      </c>
      <c r="I75" s="1">
        <v>43731</v>
      </c>
      <c r="J75" s="1">
        <v>45730</v>
      </c>
      <c r="K75" s="1">
        <v>44454</v>
      </c>
      <c r="L75" t="s">
        <v>304</v>
      </c>
    </row>
    <row r="76" spans="1:12" x14ac:dyDescent="0.15">
      <c r="A76">
        <v>160</v>
      </c>
      <c r="B76" t="s">
        <v>305</v>
      </c>
      <c r="C76" t="s">
        <v>306</v>
      </c>
      <c r="D76" t="s">
        <v>306</v>
      </c>
      <c r="E76" t="s">
        <v>307</v>
      </c>
      <c r="F76">
        <v>30</v>
      </c>
      <c r="G76">
        <v>15</v>
      </c>
      <c r="H76">
        <v>130</v>
      </c>
      <c r="I76" s="1">
        <v>43731</v>
      </c>
      <c r="J76" s="1">
        <v>45734</v>
      </c>
      <c r="K76" s="1">
        <v>44454</v>
      </c>
      <c r="L76" t="s">
        <v>308</v>
      </c>
    </row>
    <row r="77" spans="1:12" x14ac:dyDescent="0.15">
      <c r="A77">
        <v>14</v>
      </c>
      <c r="B77" t="s">
        <v>309</v>
      </c>
      <c r="C77" t="s">
        <v>310</v>
      </c>
      <c r="D77" t="s">
        <v>310</v>
      </c>
      <c r="E77" t="s">
        <v>311</v>
      </c>
      <c r="F77">
        <v>30</v>
      </c>
      <c r="G77">
        <v>15</v>
      </c>
      <c r="H77">
        <v>130</v>
      </c>
      <c r="I77" s="1">
        <v>43734</v>
      </c>
      <c r="J77" s="1">
        <v>45734</v>
      </c>
      <c r="K77" s="1">
        <v>44454</v>
      </c>
      <c r="L77" t="s">
        <v>312</v>
      </c>
    </row>
    <row r="78" spans="1:12" x14ac:dyDescent="0.15">
      <c r="A78">
        <v>161</v>
      </c>
      <c r="B78" t="s">
        <v>313</v>
      </c>
      <c r="C78" t="s">
        <v>314</v>
      </c>
      <c r="D78" t="s">
        <v>314</v>
      </c>
      <c r="E78" t="s">
        <v>315</v>
      </c>
      <c r="F78">
        <v>20</v>
      </c>
      <c r="G78">
        <v>10</v>
      </c>
      <c r="H78">
        <v>130</v>
      </c>
      <c r="I78" s="1">
        <v>43735</v>
      </c>
      <c r="J78" s="1">
        <v>45736</v>
      </c>
      <c r="K78" s="1">
        <v>44454</v>
      </c>
      <c r="L78" t="s">
        <v>316</v>
      </c>
    </row>
    <row r="79" spans="1:12" x14ac:dyDescent="0.15">
      <c r="A79">
        <v>162</v>
      </c>
      <c r="B79" t="s">
        <v>317</v>
      </c>
      <c r="C79" t="s">
        <v>318</v>
      </c>
      <c r="D79" t="s">
        <v>318</v>
      </c>
      <c r="E79" t="s">
        <v>319</v>
      </c>
      <c r="F79">
        <v>30</v>
      </c>
      <c r="G79">
        <v>15</v>
      </c>
      <c r="H79">
        <v>130</v>
      </c>
      <c r="I79" s="1">
        <v>43735</v>
      </c>
      <c r="J79" s="1">
        <v>45372</v>
      </c>
      <c r="K79" s="1">
        <v>44454</v>
      </c>
      <c r="L79" t="s">
        <v>320</v>
      </c>
    </row>
    <row r="80" spans="1:12" x14ac:dyDescent="0.15">
      <c r="A80">
        <v>257</v>
      </c>
      <c r="B80" t="s">
        <v>321</v>
      </c>
      <c r="C80" t="s">
        <v>322</v>
      </c>
      <c r="D80" t="s">
        <v>322</v>
      </c>
      <c r="E80" t="s">
        <v>323</v>
      </c>
      <c r="F80">
        <v>30</v>
      </c>
      <c r="G80">
        <v>15</v>
      </c>
      <c r="H80">
        <v>130</v>
      </c>
      <c r="I80" s="1">
        <v>43738</v>
      </c>
      <c r="J80" s="1">
        <v>45737</v>
      </c>
      <c r="K80" s="1">
        <v>44454</v>
      </c>
      <c r="L80" t="s">
        <v>324</v>
      </c>
    </row>
    <row r="81" spans="1:12" x14ac:dyDescent="0.15">
      <c r="A81">
        <v>15</v>
      </c>
      <c r="B81" t="s">
        <v>325</v>
      </c>
      <c r="C81" t="s">
        <v>326</v>
      </c>
      <c r="D81" t="s">
        <v>326</v>
      </c>
      <c r="E81" t="s">
        <v>327</v>
      </c>
      <c r="F81">
        <v>30</v>
      </c>
      <c r="G81">
        <v>15</v>
      </c>
      <c r="H81">
        <v>130</v>
      </c>
      <c r="I81" s="1">
        <v>43746</v>
      </c>
      <c r="J81" s="1">
        <v>45747</v>
      </c>
      <c r="K81" s="1">
        <v>44454</v>
      </c>
      <c r="L81" t="s">
        <v>328</v>
      </c>
    </row>
    <row r="82" spans="1:12" x14ac:dyDescent="0.15">
      <c r="A82">
        <v>81</v>
      </c>
      <c r="B82" t="s">
        <v>329</v>
      </c>
      <c r="C82" t="s">
        <v>330</v>
      </c>
      <c r="D82" t="s">
        <v>330</v>
      </c>
      <c r="E82" t="s">
        <v>331</v>
      </c>
      <c r="F82">
        <v>30</v>
      </c>
      <c r="G82">
        <v>15</v>
      </c>
      <c r="H82">
        <v>130</v>
      </c>
      <c r="I82" s="1">
        <v>43746</v>
      </c>
      <c r="J82" s="1">
        <v>45742</v>
      </c>
      <c r="K82" s="1">
        <v>44454</v>
      </c>
      <c r="L82" t="s">
        <v>332</v>
      </c>
    </row>
    <row r="83" spans="1:12" x14ac:dyDescent="0.15">
      <c r="A83">
        <v>163</v>
      </c>
      <c r="B83" t="s">
        <v>333</v>
      </c>
      <c r="C83" t="s">
        <v>334</v>
      </c>
      <c r="D83" t="s">
        <v>334</v>
      </c>
      <c r="E83" t="s">
        <v>335</v>
      </c>
      <c r="F83">
        <v>30</v>
      </c>
      <c r="G83">
        <v>15</v>
      </c>
      <c r="H83">
        <v>130</v>
      </c>
      <c r="I83" s="1">
        <v>43746</v>
      </c>
      <c r="J83" s="1">
        <v>45745</v>
      </c>
      <c r="K83" s="1">
        <v>44454</v>
      </c>
      <c r="L83" t="s">
        <v>336</v>
      </c>
    </row>
    <row r="84" spans="1:12" x14ac:dyDescent="0.15">
      <c r="A84">
        <v>82</v>
      </c>
      <c r="B84" t="s">
        <v>337</v>
      </c>
      <c r="C84" t="s">
        <v>338</v>
      </c>
      <c r="D84" t="s">
        <v>338</v>
      </c>
      <c r="E84" t="s">
        <v>339</v>
      </c>
      <c r="F84">
        <v>30</v>
      </c>
      <c r="G84">
        <v>15</v>
      </c>
      <c r="H84">
        <v>130</v>
      </c>
      <c r="I84" s="1">
        <v>43747</v>
      </c>
      <c r="J84" s="1">
        <v>45748</v>
      </c>
      <c r="K84" s="1">
        <v>44454</v>
      </c>
      <c r="L84" t="s">
        <v>340</v>
      </c>
    </row>
    <row r="85" spans="1:12" x14ac:dyDescent="0.15">
      <c r="A85">
        <v>318</v>
      </c>
      <c r="B85" t="s">
        <v>341</v>
      </c>
      <c r="C85" t="s">
        <v>342</v>
      </c>
      <c r="D85" t="s">
        <v>342</v>
      </c>
      <c r="E85" t="s">
        <v>343</v>
      </c>
      <c r="F85">
        <v>30</v>
      </c>
      <c r="G85">
        <v>15</v>
      </c>
      <c r="H85">
        <v>130</v>
      </c>
      <c r="I85" s="1">
        <v>43747</v>
      </c>
      <c r="J85" s="1">
        <v>45749</v>
      </c>
      <c r="K85" s="1">
        <v>44454</v>
      </c>
      <c r="L85" t="s">
        <v>344</v>
      </c>
    </row>
    <row r="86" spans="1:12" x14ac:dyDescent="0.15">
      <c r="A86">
        <v>319</v>
      </c>
      <c r="B86" t="s">
        <v>345</v>
      </c>
      <c r="C86" t="s">
        <v>346</v>
      </c>
      <c r="D86" t="s">
        <v>346</v>
      </c>
      <c r="E86" t="s">
        <v>347</v>
      </c>
      <c r="F86">
        <v>30</v>
      </c>
      <c r="G86">
        <v>15</v>
      </c>
      <c r="H86">
        <v>130</v>
      </c>
      <c r="I86" s="1">
        <v>43749</v>
      </c>
      <c r="J86" s="1">
        <v>45750</v>
      </c>
      <c r="K86" s="1">
        <v>44454</v>
      </c>
      <c r="L86" t="s">
        <v>348</v>
      </c>
    </row>
    <row r="87" spans="1:12" x14ac:dyDescent="0.15">
      <c r="A87">
        <v>51</v>
      </c>
      <c r="B87" t="s">
        <v>349</v>
      </c>
      <c r="C87" t="s">
        <v>350</v>
      </c>
      <c r="D87" t="s">
        <v>350</v>
      </c>
      <c r="E87" t="s">
        <v>351</v>
      </c>
      <c r="F87">
        <v>30</v>
      </c>
      <c r="G87">
        <v>15</v>
      </c>
      <c r="H87">
        <v>130</v>
      </c>
      <c r="I87" s="1">
        <v>43752</v>
      </c>
      <c r="J87" s="1">
        <v>45754</v>
      </c>
      <c r="K87" s="1">
        <v>44454</v>
      </c>
      <c r="L87" t="s">
        <v>352</v>
      </c>
    </row>
    <row r="88" spans="1:12" x14ac:dyDescent="0.15">
      <c r="A88">
        <v>52</v>
      </c>
      <c r="B88" t="s">
        <v>353</v>
      </c>
      <c r="C88" t="s">
        <v>354</v>
      </c>
      <c r="D88" t="s">
        <v>354</v>
      </c>
      <c r="E88" t="s">
        <v>355</v>
      </c>
      <c r="F88">
        <v>30</v>
      </c>
      <c r="G88">
        <v>15</v>
      </c>
      <c r="H88">
        <v>130</v>
      </c>
      <c r="I88" s="1">
        <v>43754</v>
      </c>
      <c r="J88" s="1">
        <v>45756</v>
      </c>
      <c r="K88" s="1">
        <v>44454</v>
      </c>
      <c r="L88" t="s">
        <v>356</v>
      </c>
    </row>
    <row r="89" spans="1:12" x14ac:dyDescent="0.15">
      <c r="A89">
        <v>83</v>
      </c>
      <c r="B89" t="s">
        <v>357</v>
      </c>
      <c r="C89" t="s">
        <v>358</v>
      </c>
      <c r="D89" t="s">
        <v>358</v>
      </c>
      <c r="E89" t="s">
        <v>359</v>
      </c>
      <c r="F89">
        <v>30</v>
      </c>
      <c r="G89">
        <v>15</v>
      </c>
      <c r="H89">
        <v>130</v>
      </c>
      <c r="I89" s="1">
        <v>43754</v>
      </c>
      <c r="J89" s="1">
        <v>45755</v>
      </c>
      <c r="K89" s="1">
        <v>44454</v>
      </c>
      <c r="L89" t="s">
        <v>360</v>
      </c>
    </row>
    <row r="90" spans="1:12" x14ac:dyDescent="0.15">
      <c r="A90">
        <v>53</v>
      </c>
      <c r="B90" t="s">
        <v>361</v>
      </c>
      <c r="C90" t="s">
        <v>362</v>
      </c>
      <c r="D90" t="s">
        <v>362</v>
      </c>
      <c r="E90" t="s">
        <v>363</v>
      </c>
      <c r="F90">
        <v>30</v>
      </c>
      <c r="G90">
        <v>15</v>
      </c>
      <c r="H90">
        <v>130</v>
      </c>
      <c r="I90" s="1">
        <v>43759</v>
      </c>
      <c r="J90" s="1">
        <v>45761</v>
      </c>
      <c r="K90" s="1">
        <v>44454</v>
      </c>
      <c r="L90" t="s">
        <v>364</v>
      </c>
    </row>
    <row r="91" spans="1:12" x14ac:dyDescent="0.15">
      <c r="A91">
        <v>258</v>
      </c>
      <c r="B91" t="s">
        <v>365</v>
      </c>
      <c r="C91" t="s">
        <v>366</v>
      </c>
      <c r="D91" t="s">
        <v>366</v>
      </c>
      <c r="E91" t="s">
        <v>367</v>
      </c>
      <c r="F91">
        <v>30</v>
      </c>
      <c r="G91">
        <v>15</v>
      </c>
      <c r="H91">
        <v>130</v>
      </c>
      <c r="I91" s="1">
        <v>43759</v>
      </c>
      <c r="J91" s="1">
        <v>45762</v>
      </c>
      <c r="K91" s="1">
        <v>44454</v>
      </c>
      <c r="L91" t="s">
        <v>368</v>
      </c>
    </row>
    <row r="92" spans="1:12" x14ac:dyDescent="0.15">
      <c r="A92">
        <v>16</v>
      </c>
      <c r="B92" t="s">
        <v>369</v>
      </c>
      <c r="C92" t="s">
        <v>370</v>
      </c>
      <c r="D92" t="s">
        <v>370</v>
      </c>
      <c r="E92" t="s">
        <v>371</v>
      </c>
      <c r="F92">
        <v>30</v>
      </c>
      <c r="G92">
        <v>15</v>
      </c>
      <c r="H92">
        <v>130</v>
      </c>
      <c r="I92" s="1">
        <v>43760</v>
      </c>
      <c r="J92" s="1">
        <v>45762</v>
      </c>
      <c r="K92" s="1">
        <v>44454</v>
      </c>
      <c r="L92" t="s">
        <v>372</v>
      </c>
    </row>
    <row r="93" spans="1:12" x14ac:dyDescent="0.15">
      <c r="A93">
        <v>320</v>
      </c>
      <c r="B93" t="s">
        <v>373</v>
      </c>
      <c r="C93" t="s">
        <v>374</v>
      </c>
      <c r="D93" t="s">
        <v>374</v>
      </c>
      <c r="E93" t="s">
        <v>375</v>
      </c>
      <c r="F93">
        <v>30</v>
      </c>
      <c r="G93">
        <v>15</v>
      </c>
      <c r="H93">
        <v>130</v>
      </c>
      <c r="I93" s="1">
        <v>43761</v>
      </c>
      <c r="J93" s="1">
        <v>45764</v>
      </c>
      <c r="K93" s="1">
        <v>44454</v>
      </c>
      <c r="L93" t="s">
        <v>376</v>
      </c>
    </row>
    <row r="94" spans="1:12" x14ac:dyDescent="0.15">
      <c r="A94">
        <v>84</v>
      </c>
      <c r="B94" t="s">
        <v>377</v>
      </c>
      <c r="C94" t="s">
        <v>378</v>
      </c>
      <c r="D94" t="s">
        <v>378</v>
      </c>
      <c r="E94" t="s">
        <v>379</v>
      </c>
      <c r="F94">
        <v>30</v>
      </c>
      <c r="G94">
        <v>15</v>
      </c>
      <c r="H94">
        <v>130</v>
      </c>
      <c r="I94" s="1">
        <v>43784</v>
      </c>
      <c r="J94" s="1">
        <v>45420</v>
      </c>
      <c r="K94" s="1">
        <v>44454</v>
      </c>
      <c r="L94" t="s">
        <v>380</v>
      </c>
    </row>
    <row r="95" spans="1:12" x14ac:dyDescent="0.15">
      <c r="A95">
        <v>85</v>
      </c>
      <c r="B95" t="s">
        <v>381</v>
      </c>
      <c r="C95" t="s">
        <v>382</v>
      </c>
      <c r="D95" t="s">
        <v>382</v>
      </c>
      <c r="E95" t="s">
        <v>383</v>
      </c>
      <c r="F95">
        <v>30</v>
      </c>
      <c r="G95">
        <v>15</v>
      </c>
      <c r="H95">
        <v>130</v>
      </c>
      <c r="I95" s="1">
        <v>43805</v>
      </c>
      <c r="J95" s="1">
        <v>45807</v>
      </c>
      <c r="K95" s="1">
        <v>44454</v>
      </c>
      <c r="L95" t="s">
        <v>249</v>
      </c>
    </row>
    <row r="96" spans="1:12" x14ac:dyDescent="0.15">
      <c r="A96">
        <v>86</v>
      </c>
      <c r="B96" t="s">
        <v>384</v>
      </c>
      <c r="C96" t="s">
        <v>385</v>
      </c>
      <c r="D96" t="s">
        <v>385</v>
      </c>
      <c r="E96" t="s">
        <v>386</v>
      </c>
      <c r="F96">
        <v>30</v>
      </c>
      <c r="G96">
        <v>15</v>
      </c>
      <c r="H96">
        <v>130</v>
      </c>
      <c r="I96" s="1">
        <v>43815</v>
      </c>
      <c r="J96" s="1">
        <v>45817</v>
      </c>
      <c r="K96" s="1">
        <v>44454</v>
      </c>
      <c r="L96" t="s">
        <v>387</v>
      </c>
    </row>
    <row r="97" spans="1:12" x14ac:dyDescent="0.15">
      <c r="A97">
        <v>164</v>
      </c>
      <c r="B97" t="s">
        <v>388</v>
      </c>
      <c r="C97" t="s">
        <v>389</v>
      </c>
      <c r="D97" t="s">
        <v>389</v>
      </c>
      <c r="E97" t="s">
        <v>390</v>
      </c>
      <c r="F97">
        <v>30</v>
      </c>
      <c r="G97">
        <v>15</v>
      </c>
      <c r="H97">
        <v>130</v>
      </c>
      <c r="I97" s="1">
        <v>43816</v>
      </c>
      <c r="J97" s="1">
        <v>45818</v>
      </c>
      <c r="K97" s="1">
        <v>44454</v>
      </c>
      <c r="L97" t="s">
        <v>391</v>
      </c>
    </row>
    <row r="98" spans="1:12" x14ac:dyDescent="0.15">
      <c r="A98">
        <v>54</v>
      </c>
      <c r="B98" t="s">
        <v>392</v>
      </c>
      <c r="C98" t="s">
        <v>393</v>
      </c>
      <c r="D98" t="s">
        <v>393</v>
      </c>
      <c r="E98" t="s">
        <v>394</v>
      </c>
      <c r="F98">
        <v>30</v>
      </c>
      <c r="G98">
        <v>15</v>
      </c>
      <c r="H98">
        <v>130</v>
      </c>
      <c r="I98" s="1">
        <v>43819</v>
      </c>
      <c r="J98" s="1">
        <v>45821</v>
      </c>
      <c r="K98" s="1">
        <v>44454</v>
      </c>
      <c r="L98" t="s">
        <v>395</v>
      </c>
    </row>
    <row r="99" spans="1:12" x14ac:dyDescent="0.15">
      <c r="A99">
        <v>165</v>
      </c>
      <c r="B99" t="s">
        <v>396</v>
      </c>
      <c r="C99" t="s">
        <v>397</v>
      </c>
      <c r="D99" t="s">
        <v>397</v>
      </c>
      <c r="E99" t="s">
        <v>398</v>
      </c>
      <c r="F99">
        <v>30</v>
      </c>
      <c r="G99">
        <v>15</v>
      </c>
      <c r="H99">
        <v>130</v>
      </c>
      <c r="I99" s="1">
        <v>43824</v>
      </c>
      <c r="J99" s="1">
        <v>45826</v>
      </c>
      <c r="K99" s="1">
        <v>44454</v>
      </c>
      <c r="L99" t="s">
        <v>399</v>
      </c>
    </row>
    <row r="100" spans="1:12" x14ac:dyDescent="0.15">
      <c r="A100">
        <v>321</v>
      </c>
      <c r="B100" t="s">
        <v>400</v>
      </c>
      <c r="C100" t="s">
        <v>401</v>
      </c>
      <c r="D100" t="s">
        <v>401</v>
      </c>
      <c r="E100" t="s">
        <v>402</v>
      </c>
      <c r="F100">
        <v>30</v>
      </c>
      <c r="G100">
        <v>15</v>
      </c>
      <c r="H100">
        <v>130</v>
      </c>
      <c r="I100" s="1">
        <v>43829</v>
      </c>
      <c r="J100" s="1">
        <v>45832</v>
      </c>
      <c r="K100" s="1">
        <v>44454</v>
      </c>
      <c r="L100" t="s">
        <v>403</v>
      </c>
    </row>
    <row r="101" spans="1:12" x14ac:dyDescent="0.15">
      <c r="A101">
        <v>322</v>
      </c>
      <c r="B101" t="s">
        <v>404</v>
      </c>
      <c r="C101" t="s">
        <v>405</v>
      </c>
      <c r="D101" t="s">
        <v>405</v>
      </c>
      <c r="E101" t="s">
        <v>406</v>
      </c>
      <c r="F101">
        <v>30</v>
      </c>
      <c r="G101">
        <v>15</v>
      </c>
      <c r="H101">
        <v>130</v>
      </c>
      <c r="I101" s="1">
        <v>43838</v>
      </c>
      <c r="J101" s="1">
        <v>45840</v>
      </c>
      <c r="K101" s="1">
        <v>44454</v>
      </c>
      <c r="L101" t="s">
        <v>407</v>
      </c>
    </row>
    <row r="102" spans="1:12" x14ac:dyDescent="0.15">
      <c r="A102">
        <v>87</v>
      </c>
      <c r="B102" t="s">
        <v>408</v>
      </c>
      <c r="C102" t="s">
        <v>409</v>
      </c>
      <c r="D102" t="s">
        <v>409</v>
      </c>
      <c r="E102" t="s">
        <v>410</v>
      </c>
      <c r="F102">
        <v>30</v>
      </c>
      <c r="G102">
        <v>15</v>
      </c>
      <c r="H102">
        <v>130</v>
      </c>
      <c r="I102" s="1">
        <v>43864</v>
      </c>
      <c r="J102" s="1">
        <v>45860</v>
      </c>
      <c r="K102" s="1">
        <v>44454</v>
      </c>
      <c r="L102" t="s">
        <v>411</v>
      </c>
    </row>
    <row r="103" spans="1:12" x14ac:dyDescent="0.15">
      <c r="A103">
        <v>88</v>
      </c>
      <c r="B103" t="s">
        <v>412</v>
      </c>
      <c r="C103" t="s">
        <v>413</v>
      </c>
      <c r="D103" t="s">
        <v>413</v>
      </c>
      <c r="E103" t="s">
        <v>414</v>
      </c>
      <c r="F103">
        <v>30</v>
      </c>
      <c r="G103">
        <v>15</v>
      </c>
      <c r="H103">
        <v>130</v>
      </c>
      <c r="I103" s="1">
        <v>43873</v>
      </c>
      <c r="J103" s="1">
        <v>45869</v>
      </c>
      <c r="K103" s="1">
        <v>44454</v>
      </c>
      <c r="L103" t="s">
        <v>415</v>
      </c>
    </row>
    <row r="104" spans="1:12" x14ac:dyDescent="0.15">
      <c r="A104">
        <v>166</v>
      </c>
      <c r="B104" t="s">
        <v>416</v>
      </c>
      <c r="C104" t="s">
        <v>417</v>
      </c>
      <c r="D104" t="s">
        <v>417</v>
      </c>
      <c r="E104" t="s">
        <v>418</v>
      </c>
      <c r="F104">
        <v>30</v>
      </c>
      <c r="G104">
        <v>15</v>
      </c>
      <c r="H104">
        <v>130</v>
      </c>
      <c r="I104" s="1">
        <v>43885</v>
      </c>
      <c r="J104" s="1">
        <v>45884</v>
      </c>
      <c r="K104" s="1">
        <v>44454</v>
      </c>
      <c r="L104" t="s">
        <v>419</v>
      </c>
    </row>
    <row r="105" spans="1:12" x14ac:dyDescent="0.15">
      <c r="A105">
        <v>323</v>
      </c>
      <c r="B105" t="s">
        <v>420</v>
      </c>
      <c r="C105" t="s">
        <v>421</v>
      </c>
      <c r="D105" t="s">
        <v>421</v>
      </c>
      <c r="E105" t="s">
        <v>422</v>
      </c>
      <c r="F105">
        <v>30</v>
      </c>
      <c r="G105">
        <v>15</v>
      </c>
      <c r="H105">
        <v>130</v>
      </c>
      <c r="I105" s="1">
        <v>43885</v>
      </c>
      <c r="J105" s="1">
        <v>45885</v>
      </c>
      <c r="K105" s="1">
        <v>44454</v>
      </c>
      <c r="L105" t="s">
        <v>423</v>
      </c>
    </row>
    <row r="106" spans="1:12" x14ac:dyDescent="0.15">
      <c r="A106">
        <v>324</v>
      </c>
      <c r="B106" t="s">
        <v>424</v>
      </c>
      <c r="C106" t="s">
        <v>425</v>
      </c>
      <c r="D106" t="s">
        <v>425</v>
      </c>
      <c r="E106" t="s">
        <v>426</v>
      </c>
      <c r="F106">
        <v>30</v>
      </c>
      <c r="G106">
        <v>15</v>
      </c>
      <c r="H106">
        <v>130</v>
      </c>
      <c r="I106" s="1">
        <v>43887</v>
      </c>
      <c r="J106" s="1">
        <v>45888</v>
      </c>
      <c r="K106" s="1">
        <v>44454</v>
      </c>
      <c r="L106" t="s">
        <v>427</v>
      </c>
    </row>
    <row r="107" spans="1:12" x14ac:dyDescent="0.15">
      <c r="A107">
        <v>167</v>
      </c>
      <c r="B107" t="s">
        <v>428</v>
      </c>
      <c r="C107" t="s">
        <v>429</v>
      </c>
      <c r="D107" t="s">
        <v>429</v>
      </c>
      <c r="E107" t="s">
        <v>430</v>
      </c>
      <c r="F107">
        <v>30</v>
      </c>
      <c r="G107">
        <v>15</v>
      </c>
      <c r="H107">
        <v>130</v>
      </c>
      <c r="I107" s="1">
        <v>43888</v>
      </c>
      <c r="J107" s="1">
        <v>45888</v>
      </c>
      <c r="K107" s="1">
        <v>44454</v>
      </c>
      <c r="L107" t="s">
        <v>431</v>
      </c>
    </row>
    <row r="108" spans="1:12" x14ac:dyDescent="0.15">
      <c r="A108">
        <v>325</v>
      </c>
      <c r="B108" t="s">
        <v>432</v>
      </c>
      <c r="C108" t="s">
        <v>433</v>
      </c>
      <c r="D108" t="s">
        <v>433</v>
      </c>
      <c r="E108" t="s">
        <v>434</v>
      </c>
      <c r="F108">
        <v>30</v>
      </c>
      <c r="G108">
        <v>15</v>
      </c>
      <c r="H108">
        <v>130</v>
      </c>
      <c r="I108" s="1">
        <v>43889</v>
      </c>
      <c r="J108" s="1">
        <v>45526</v>
      </c>
      <c r="K108" s="1">
        <v>44454</v>
      </c>
      <c r="L108" t="s">
        <v>277</v>
      </c>
    </row>
    <row r="109" spans="1:12" x14ac:dyDescent="0.15">
      <c r="A109">
        <v>168</v>
      </c>
      <c r="B109" t="s">
        <v>435</v>
      </c>
      <c r="C109" t="s">
        <v>436</v>
      </c>
      <c r="D109" t="s">
        <v>436</v>
      </c>
      <c r="E109" t="s">
        <v>437</v>
      </c>
      <c r="F109">
        <v>30</v>
      </c>
      <c r="G109">
        <v>15</v>
      </c>
      <c r="H109">
        <v>130</v>
      </c>
      <c r="I109" s="1">
        <v>43895</v>
      </c>
      <c r="J109" s="1">
        <v>45897</v>
      </c>
      <c r="K109" s="1">
        <v>44454</v>
      </c>
      <c r="L109" t="s">
        <v>438</v>
      </c>
    </row>
    <row r="110" spans="1:12" x14ac:dyDescent="0.15">
      <c r="A110">
        <v>326</v>
      </c>
      <c r="B110" t="s">
        <v>439</v>
      </c>
      <c r="C110" t="s">
        <v>440</v>
      </c>
      <c r="D110" t="s">
        <v>440</v>
      </c>
      <c r="E110" t="s">
        <v>441</v>
      </c>
      <c r="F110">
        <v>30</v>
      </c>
      <c r="G110">
        <v>15</v>
      </c>
      <c r="H110">
        <v>130</v>
      </c>
      <c r="I110" s="1">
        <v>43917</v>
      </c>
      <c r="J110" s="1">
        <v>45923</v>
      </c>
      <c r="K110" s="1">
        <v>44454</v>
      </c>
      <c r="L110" t="s">
        <v>442</v>
      </c>
    </row>
    <row r="111" spans="1:12" x14ac:dyDescent="0.15">
      <c r="A111">
        <v>327</v>
      </c>
      <c r="B111" t="s">
        <v>443</v>
      </c>
      <c r="C111" t="s">
        <v>444</v>
      </c>
      <c r="D111" t="s">
        <v>444</v>
      </c>
      <c r="E111" t="s">
        <v>445</v>
      </c>
      <c r="F111">
        <v>30</v>
      </c>
      <c r="G111">
        <v>15</v>
      </c>
      <c r="H111">
        <v>130</v>
      </c>
      <c r="I111" s="1">
        <v>43917</v>
      </c>
      <c r="J111" s="1">
        <v>45923</v>
      </c>
      <c r="K111" s="1">
        <v>44454</v>
      </c>
      <c r="L111" t="s">
        <v>446</v>
      </c>
    </row>
    <row r="112" spans="1:12" x14ac:dyDescent="0.15">
      <c r="A112">
        <v>89</v>
      </c>
      <c r="B112" t="s">
        <v>447</v>
      </c>
      <c r="C112" t="s">
        <v>448</v>
      </c>
      <c r="D112" t="s">
        <v>448</v>
      </c>
      <c r="E112" t="s">
        <v>449</v>
      </c>
      <c r="F112">
        <v>30</v>
      </c>
      <c r="G112">
        <v>15</v>
      </c>
      <c r="H112">
        <v>130</v>
      </c>
      <c r="I112" s="1">
        <v>43941</v>
      </c>
      <c r="J112" s="1">
        <v>45943</v>
      </c>
      <c r="K112" s="1">
        <v>44454</v>
      </c>
      <c r="L112" t="s">
        <v>364</v>
      </c>
    </row>
    <row r="113" spans="1:12" x14ac:dyDescent="0.15">
      <c r="A113">
        <v>328</v>
      </c>
      <c r="B113" t="s">
        <v>450</v>
      </c>
      <c r="C113" t="s">
        <v>451</v>
      </c>
      <c r="D113" t="s">
        <v>451</v>
      </c>
      <c r="E113" t="s">
        <v>452</v>
      </c>
      <c r="F113">
        <v>30</v>
      </c>
      <c r="G113">
        <v>15</v>
      </c>
      <c r="H113">
        <v>130</v>
      </c>
      <c r="I113" s="1">
        <v>43941</v>
      </c>
      <c r="J113" s="1">
        <v>45944</v>
      </c>
      <c r="K113" s="1">
        <v>44454</v>
      </c>
      <c r="L113" t="s">
        <v>453</v>
      </c>
    </row>
    <row r="114" spans="1:12" x14ac:dyDescent="0.15">
      <c r="A114">
        <v>329</v>
      </c>
      <c r="B114" t="s">
        <v>454</v>
      </c>
      <c r="C114" t="s">
        <v>455</v>
      </c>
      <c r="D114" t="s">
        <v>455</v>
      </c>
      <c r="E114" t="s">
        <v>456</v>
      </c>
      <c r="F114">
        <v>30</v>
      </c>
      <c r="G114">
        <v>15</v>
      </c>
      <c r="H114">
        <v>130</v>
      </c>
      <c r="I114" s="1">
        <v>43948</v>
      </c>
      <c r="J114" s="1">
        <v>45951</v>
      </c>
      <c r="K114" s="1">
        <v>44454</v>
      </c>
      <c r="L114" t="s">
        <v>457</v>
      </c>
    </row>
    <row r="115" spans="1:12" x14ac:dyDescent="0.15">
      <c r="A115">
        <v>330</v>
      </c>
      <c r="B115" t="s">
        <v>458</v>
      </c>
      <c r="C115" t="s">
        <v>459</v>
      </c>
      <c r="D115" t="s">
        <v>459</v>
      </c>
      <c r="E115" t="s">
        <v>460</v>
      </c>
      <c r="F115">
        <v>30</v>
      </c>
      <c r="G115">
        <v>15</v>
      </c>
      <c r="H115">
        <v>130</v>
      </c>
      <c r="I115" s="1">
        <v>43948</v>
      </c>
      <c r="J115" s="1">
        <v>45951</v>
      </c>
      <c r="K115" s="1">
        <v>44454</v>
      </c>
      <c r="L115" t="s">
        <v>461</v>
      </c>
    </row>
    <row r="116" spans="1:12" x14ac:dyDescent="0.15">
      <c r="A116">
        <v>90</v>
      </c>
      <c r="B116" t="s">
        <v>462</v>
      </c>
      <c r="C116" t="s">
        <v>463</v>
      </c>
      <c r="D116" t="s">
        <v>463</v>
      </c>
      <c r="E116" t="s">
        <v>464</v>
      </c>
      <c r="F116">
        <v>30</v>
      </c>
      <c r="G116">
        <v>15</v>
      </c>
      <c r="H116">
        <v>130</v>
      </c>
      <c r="I116" s="1">
        <v>43950</v>
      </c>
      <c r="J116" s="1">
        <v>45952</v>
      </c>
      <c r="K116" s="1">
        <v>44454</v>
      </c>
      <c r="L116" t="s">
        <v>465</v>
      </c>
    </row>
    <row r="117" spans="1:12" x14ac:dyDescent="0.15">
      <c r="A117">
        <v>259</v>
      </c>
      <c r="B117" t="s">
        <v>466</v>
      </c>
      <c r="C117" t="s">
        <v>467</v>
      </c>
      <c r="D117" t="s">
        <v>467</v>
      </c>
      <c r="E117" t="s">
        <v>468</v>
      </c>
      <c r="F117">
        <v>30</v>
      </c>
      <c r="G117">
        <v>15</v>
      </c>
      <c r="H117">
        <v>130</v>
      </c>
      <c r="I117" s="1">
        <v>43951</v>
      </c>
      <c r="J117" s="1">
        <v>45953</v>
      </c>
      <c r="K117" s="1">
        <v>44454</v>
      </c>
      <c r="L117" t="s">
        <v>469</v>
      </c>
    </row>
    <row r="118" spans="1:12" x14ac:dyDescent="0.15">
      <c r="A118">
        <v>17</v>
      </c>
      <c r="B118" t="s">
        <v>470</v>
      </c>
      <c r="C118" t="s">
        <v>471</v>
      </c>
      <c r="D118" t="s">
        <v>471</v>
      </c>
      <c r="E118" t="s">
        <v>472</v>
      </c>
      <c r="F118">
        <v>30</v>
      </c>
      <c r="G118">
        <v>15</v>
      </c>
      <c r="H118">
        <v>130</v>
      </c>
      <c r="I118" s="1">
        <v>43957</v>
      </c>
      <c r="J118" s="1">
        <v>45957</v>
      </c>
      <c r="K118" s="1">
        <v>44454</v>
      </c>
      <c r="L118" t="s">
        <v>473</v>
      </c>
    </row>
    <row r="119" spans="1:12" x14ac:dyDescent="0.15">
      <c r="A119">
        <v>18</v>
      </c>
      <c r="B119" t="s">
        <v>474</v>
      </c>
      <c r="C119" t="s">
        <v>475</v>
      </c>
      <c r="D119" t="s">
        <v>475</v>
      </c>
      <c r="E119" t="s">
        <v>476</v>
      </c>
      <c r="F119">
        <v>30</v>
      </c>
      <c r="G119">
        <v>15</v>
      </c>
      <c r="H119">
        <v>130</v>
      </c>
      <c r="I119" s="1">
        <v>43957</v>
      </c>
      <c r="J119" s="1">
        <v>45957</v>
      </c>
      <c r="K119" s="1">
        <v>44454</v>
      </c>
      <c r="L119" t="s">
        <v>477</v>
      </c>
    </row>
    <row r="120" spans="1:12" x14ac:dyDescent="0.15">
      <c r="A120">
        <v>91</v>
      </c>
      <c r="B120" t="s">
        <v>478</v>
      </c>
      <c r="C120" t="s">
        <v>479</v>
      </c>
      <c r="D120" t="s">
        <v>479</v>
      </c>
      <c r="E120" t="s">
        <v>480</v>
      </c>
      <c r="F120">
        <v>30</v>
      </c>
      <c r="G120">
        <v>15</v>
      </c>
      <c r="H120">
        <v>130</v>
      </c>
      <c r="I120" s="1">
        <v>43957</v>
      </c>
      <c r="J120" s="1">
        <v>45957</v>
      </c>
      <c r="K120" s="1">
        <v>44454</v>
      </c>
      <c r="L120" t="s">
        <v>481</v>
      </c>
    </row>
    <row r="121" spans="1:12" x14ac:dyDescent="0.15">
      <c r="A121">
        <v>169</v>
      </c>
      <c r="B121" t="s">
        <v>482</v>
      </c>
      <c r="C121" t="s">
        <v>483</v>
      </c>
      <c r="D121" t="s">
        <v>483</v>
      </c>
      <c r="E121" t="s">
        <v>484</v>
      </c>
      <c r="F121">
        <v>30</v>
      </c>
      <c r="G121">
        <v>15</v>
      </c>
      <c r="H121">
        <v>130</v>
      </c>
      <c r="I121" s="1">
        <v>43959</v>
      </c>
      <c r="J121" s="1">
        <v>45964</v>
      </c>
      <c r="K121" s="1">
        <v>44454</v>
      </c>
      <c r="L121" t="s">
        <v>485</v>
      </c>
    </row>
    <row r="122" spans="1:12" x14ac:dyDescent="0.15">
      <c r="A122">
        <v>19</v>
      </c>
      <c r="B122" t="s">
        <v>486</v>
      </c>
      <c r="C122" t="s">
        <v>487</v>
      </c>
      <c r="D122" t="s">
        <v>487</v>
      </c>
      <c r="E122" t="s">
        <v>488</v>
      </c>
      <c r="F122">
        <v>30</v>
      </c>
      <c r="G122">
        <v>15</v>
      </c>
      <c r="H122">
        <v>130</v>
      </c>
      <c r="I122" s="1">
        <v>43966</v>
      </c>
      <c r="J122" s="1">
        <v>45971</v>
      </c>
      <c r="K122" s="1">
        <v>44454</v>
      </c>
      <c r="L122" t="s">
        <v>489</v>
      </c>
    </row>
    <row r="123" spans="1:12" x14ac:dyDescent="0.15">
      <c r="A123">
        <v>170</v>
      </c>
      <c r="B123" t="s">
        <v>490</v>
      </c>
      <c r="C123" t="s">
        <v>491</v>
      </c>
      <c r="D123" t="s">
        <v>491</v>
      </c>
      <c r="E123" t="s">
        <v>492</v>
      </c>
      <c r="F123">
        <v>30</v>
      </c>
      <c r="G123">
        <v>15</v>
      </c>
      <c r="H123">
        <v>130</v>
      </c>
      <c r="I123" s="1">
        <v>43971</v>
      </c>
      <c r="J123" s="1">
        <v>45974</v>
      </c>
      <c r="K123" s="1">
        <v>44454</v>
      </c>
      <c r="L123" t="s">
        <v>493</v>
      </c>
    </row>
    <row r="124" spans="1:12" x14ac:dyDescent="0.15">
      <c r="A124">
        <v>92</v>
      </c>
      <c r="B124" t="s">
        <v>494</v>
      </c>
      <c r="C124" t="s">
        <v>495</v>
      </c>
      <c r="D124" t="s">
        <v>495</v>
      </c>
      <c r="E124" t="s">
        <v>496</v>
      </c>
      <c r="F124">
        <v>30</v>
      </c>
      <c r="G124">
        <v>15</v>
      </c>
      <c r="H124">
        <v>130</v>
      </c>
      <c r="I124" s="1">
        <v>43972</v>
      </c>
      <c r="J124" s="1">
        <v>45975</v>
      </c>
      <c r="K124" s="1">
        <v>44454</v>
      </c>
      <c r="L124" t="s">
        <v>497</v>
      </c>
    </row>
    <row r="125" spans="1:12" x14ac:dyDescent="0.15">
      <c r="A125">
        <v>93</v>
      </c>
      <c r="B125" t="s">
        <v>498</v>
      </c>
      <c r="C125" t="s">
        <v>499</v>
      </c>
      <c r="D125" t="s">
        <v>499</v>
      </c>
      <c r="E125" t="s">
        <v>500</v>
      </c>
      <c r="F125">
        <v>30</v>
      </c>
      <c r="G125">
        <v>15</v>
      </c>
      <c r="H125">
        <v>130</v>
      </c>
      <c r="I125" s="1">
        <v>43973</v>
      </c>
      <c r="J125" s="1">
        <v>45978</v>
      </c>
      <c r="K125" s="1">
        <v>44454</v>
      </c>
      <c r="L125" t="s">
        <v>501</v>
      </c>
    </row>
    <row r="126" spans="1:12" x14ac:dyDescent="0.15">
      <c r="A126">
        <v>331</v>
      </c>
      <c r="B126" t="s">
        <v>502</v>
      </c>
      <c r="C126" t="s">
        <v>503</v>
      </c>
      <c r="D126" t="s">
        <v>503</v>
      </c>
      <c r="E126" t="s">
        <v>504</v>
      </c>
      <c r="F126">
        <v>30</v>
      </c>
      <c r="G126">
        <v>15</v>
      </c>
      <c r="H126">
        <v>130</v>
      </c>
      <c r="I126" s="1">
        <v>43978</v>
      </c>
      <c r="J126" s="1">
        <v>45982</v>
      </c>
      <c r="K126" s="1">
        <v>44454</v>
      </c>
      <c r="L126" t="s">
        <v>505</v>
      </c>
    </row>
    <row r="127" spans="1:12" x14ac:dyDescent="0.15">
      <c r="A127">
        <v>20</v>
      </c>
      <c r="B127" t="s">
        <v>506</v>
      </c>
      <c r="C127" t="s">
        <v>507</v>
      </c>
      <c r="D127" t="s">
        <v>507</v>
      </c>
      <c r="E127" t="s">
        <v>508</v>
      </c>
      <c r="F127">
        <v>30</v>
      </c>
      <c r="G127">
        <v>15</v>
      </c>
      <c r="H127">
        <v>130</v>
      </c>
      <c r="I127" s="1">
        <v>43990</v>
      </c>
      <c r="J127" s="1">
        <v>45992</v>
      </c>
      <c r="K127" s="1">
        <v>44454</v>
      </c>
      <c r="L127" t="s">
        <v>509</v>
      </c>
    </row>
    <row r="128" spans="1:12" x14ac:dyDescent="0.15">
      <c r="A128">
        <v>332</v>
      </c>
      <c r="B128" t="s">
        <v>510</v>
      </c>
      <c r="C128" t="s">
        <v>511</v>
      </c>
      <c r="D128" t="s">
        <v>511</v>
      </c>
      <c r="E128" t="s">
        <v>512</v>
      </c>
      <c r="F128">
        <v>30</v>
      </c>
      <c r="G128">
        <v>15</v>
      </c>
      <c r="H128">
        <v>130</v>
      </c>
      <c r="I128" s="1">
        <v>43992</v>
      </c>
      <c r="J128" s="1">
        <v>45994</v>
      </c>
      <c r="K128" s="1">
        <v>44454</v>
      </c>
      <c r="L128" t="s">
        <v>513</v>
      </c>
    </row>
    <row r="129" spans="1:12" x14ac:dyDescent="0.15">
      <c r="A129">
        <v>333</v>
      </c>
      <c r="B129" t="s">
        <v>514</v>
      </c>
      <c r="C129" t="s">
        <v>515</v>
      </c>
      <c r="D129" t="s">
        <v>515</v>
      </c>
      <c r="E129" t="s">
        <v>516</v>
      </c>
      <c r="F129">
        <v>30</v>
      </c>
      <c r="G129">
        <v>15</v>
      </c>
      <c r="H129">
        <v>130</v>
      </c>
      <c r="I129" s="1">
        <v>44000</v>
      </c>
      <c r="J129" s="1">
        <v>46003</v>
      </c>
      <c r="K129" s="1">
        <v>44454</v>
      </c>
      <c r="L129" t="s">
        <v>517</v>
      </c>
    </row>
    <row r="130" spans="1:12" x14ac:dyDescent="0.15">
      <c r="A130">
        <v>21</v>
      </c>
      <c r="B130" t="s">
        <v>518</v>
      </c>
      <c r="C130" t="s">
        <v>519</v>
      </c>
      <c r="D130" t="s">
        <v>519</v>
      </c>
      <c r="E130" t="s">
        <v>232</v>
      </c>
      <c r="F130">
        <v>30</v>
      </c>
      <c r="G130">
        <v>15</v>
      </c>
      <c r="H130">
        <v>130</v>
      </c>
      <c r="I130" s="1">
        <v>44001</v>
      </c>
      <c r="J130" s="1">
        <v>46003</v>
      </c>
      <c r="K130" s="1">
        <v>44454</v>
      </c>
      <c r="L130" t="s">
        <v>427</v>
      </c>
    </row>
    <row r="131" spans="1:12" x14ac:dyDescent="0.15">
      <c r="A131">
        <v>334</v>
      </c>
      <c r="B131" t="s">
        <v>520</v>
      </c>
      <c r="C131" t="s">
        <v>521</v>
      </c>
      <c r="D131" t="s">
        <v>521</v>
      </c>
      <c r="E131" t="s">
        <v>522</v>
      </c>
      <c r="F131">
        <v>30</v>
      </c>
      <c r="G131">
        <v>15</v>
      </c>
      <c r="H131">
        <v>130</v>
      </c>
      <c r="I131" s="1">
        <v>44004</v>
      </c>
      <c r="J131" s="1">
        <v>46007</v>
      </c>
      <c r="K131" s="1">
        <v>44454</v>
      </c>
      <c r="L131" t="s">
        <v>523</v>
      </c>
    </row>
    <row r="132" spans="1:12" x14ac:dyDescent="0.15">
      <c r="A132">
        <v>335</v>
      </c>
      <c r="B132" t="s">
        <v>524</v>
      </c>
      <c r="C132" t="s">
        <v>525</v>
      </c>
      <c r="D132" t="s">
        <v>525</v>
      </c>
      <c r="E132" t="s">
        <v>526</v>
      </c>
      <c r="F132">
        <v>30</v>
      </c>
      <c r="G132">
        <v>15</v>
      </c>
      <c r="H132">
        <v>130</v>
      </c>
      <c r="I132" s="1">
        <v>44005</v>
      </c>
      <c r="J132" s="1">
        <v>46008</v>
      </c>
      <c r="K132" s="1">
        <v>44454</v>
      </c>
      <c r="L132" t="s">
        <v>453</v>
      </c>
    </row>
    <row r="133" spans="1:12" x14ac:dyDescent="0.15">
      <c r="A133">
        <v>22</v>
      </c>
      <c r="B133" t="s">
        <v>527</v>
      </c>
      <c r="C133" t="s">
        <v>528</v>
      </c>
      <c r="D133" t="s">
        <v>528</v>
      </c>
      <c r="E133" t="s">
        <v>529</v>
      </c>
      <c r="F133">
        <v>30</v>
      </c>
      <c r="G133">
        <v>15</v>
      </c>
      <c r="H133">
        <v>130</v>
      </c>
      <c r="I133" s="1">
        <v>44011</v>
      </c>
      <c r="J133" s="1">
        <v>46010</v>
      </c>
      <c r="K133" s="1">
        <v>44454</v>
      </c>
      <c r="L133" t="s">
        <v>530</v>
      </c>
    </row>
    <row r="134" spans="1:12" x14ac:dyDescent="0.15">
      <c r="A134">
        <v>55</v>
      </c>
      <c r="B134" t="s">
        <v>531</v>
      </c>
      <c r="C134" t="s">
        <v>532</v>
      </c>
      <c r="D134" t="s">
        <v>532</v>
      </c>
      <c r="E134" t="s">
        <v>533</v>
      </c>
      <c r="F134">
        <v>30</v>
      </c>
      <c r="G134">
        <v>15</v>
      </c>
      <c r="H134">
        <v>130</v>
      </c>
      <c r="I134" s="1">
        <v>44012</v>
      </c>
      <c r="J134" s="1">
        <v>46014</v>
      </c>
      <c r="K134" s="1">
        <v>44454</v>
      </c>
      <c r="L134" t="s">
        <v>534</v>
      </c>
    </row>
    <row r="135" spans="1:12" x14ac:dyDescent="0.15">
      <c r="A135">
        <v>171</v>
      </c>
      <c r="B135" t="s">
        <v>535</v>
      </c>
      <c r="C135" t="s">
        <v>536</v>
      </c>
      <c r="D135" t="s">
        <v>536</v>
      </c>
      <c r="E135" t="s">
        <v>537</v>
      </c>
      <c r="F135">
        <v>30</v>
      </c>
      <c r="G135">
        <v>15</v>
      </c>
      <c r="H135">
        <v>130</v>
      </c>
      <c r="I135" s="1">
        <v>44013</v>
      </c>
      <c r="J135" s="1">
        <v>46015</v>
      </c>
      <c r="K135" s="1">
        <v>44454</v>
      </c>
      <c r="L135" t="s">
        <v>538</v>
      </c>
    </row>
    <row r="136" spans="1:12" x14ac:dyDescent="0.15">
      <c r="A136">
        <v>172</v>
      </c>
      <c r="B136" t="s">
        <v>539</v>
      </c>
      <c r="C136" t="s">
        <v>540</v>
      </c>
      <c r="D136" t="s">
        <v>540</v>
      </c>
      <c r="E136" t="s">
        <v>541</v>
      </c>
      <c r="F136">
        <v>30</v>
      </c>
      <c r="G136">
        <v>15</v>
      </c>
      <c r="H136">
        <v>130</v>
      </c>
      <c r="I136" s="1">
        <v>44014</v>
      </c>
      <c r="J136" s="1">
        <v>46016</v>
      </c>
      <c r="K136" s="1">
        <v>44454</v>
      </c>
      <c r="L136" t="s">
        <v>391</v>
      </c>
    </row>
    <row r="137" spans="1:12" x14ac:dyDescent="0.15">
      <c r="A137">
        <v>336</v>
      </c>
      <c r="B137" t="s">
        <v>542</v>
      </c>
      <c r="C137" t="s">
        <v>543</v>
      </c>
      <c r="D137" t="s">
        <v>543</v>
      </c>
      <c r="E137" t="s">
        <v>544</v>
      </c>
      <c r="F137">
        <v>30</v>
      </c>
      <c r="G137">
        <v>15</v>
      </c>
      <c r="H137">
        <v>130</v>
      </c>
      <c r="I137" s="1">
        <v>44015</v>
      </c>
      <c r="J137" s="1">
        <v>46018</v>
      </c>
      <c r="K137" s="1">
        <v>44454</v>
      </c>
      <c r="L137" t="s">
        <v>545</v>
      </c>
    </row>
    <row r="138" spans="1:12" x14ac:dyDescent="0.15">
      <c r="A138">
        <v>337</v>
      </c>
      <c r="B138" t="s">
        <v>546</v>
      </c>
      <c r="C138" t="s">
        <v>547</v>
      </c>
      <c r="D138" t="s">
        <v>547</v>
      </c>
      <c r="E138" t="s">
        <v>548</v>
      </c>
      <c r="F138">
        <v>30</v>
      </c>
      <c r="G138">
        <v>15</v>
      </c>
      <c r="H138">
        <v>130</v>
      </c>
      <c r="I138" s="1">
        <v>44018</v>
      </c>
      <c r="J138" s="1">
        <v>46021</v>
      </c>
      <c r="K138" s="1">
        <v>44454</v>
      </c>
      <c r="L138" t="s">
        <v>549</v>
      </c>
    </row>
    <row r="139" spans="1:12" x14ac:dyDescent="0.15">
      <c r="A139">
        <v>94</v>
      </c>
      <c r="B139" t="s">
        <v>550</v>
      </c>
      <c r="C139" t="s">
        <v>551</v>
      </c>
      <c r="D139" t="s">
        <v>551</v>
      </c>
      <c r="E139" t="s">
        <v>552</v>
      </c>
      <c r="F139">
        <v>30</v>
      </c>
      <c r="G139">
        <v>15</v>
      </c>
      <c r="H139">
        <v>130</v>
      </c>
      <c r="I139" s="1">
        <v>44019</v>
      </c>
      <c r="J139" s="1">
        <v>46021</v>
      </c>
      <c r="K139" s="1">
        <v>44454</v>
      </c>
      <c r="L139" t="s">
        <v>505</v>
      </c>
    </row>
    <row r="140" spans="1:12" x14ac:dyDescent="0.15">
      <c r="A140">
        <v>260</v>
      </c>
      <c r="B140" t="s">
        <v>553</v>
      </c>
      <c r="C140" t="s">
        <v>554</v>
      </c>
      <c r="D140" t="s">
        <v>554</v>
      </c>
      <c r="E140" t="s">
        <v>555</v>
      </c>
      <c r="F140">
        <v>30</v>
      </c>
      <c r="G140">
        <v>15</v>
      </c>
      <c r="H140">
        <v>130</v>
      </c>
      <c r="I140" s="1">
        <v>44021</v>
      </c>
      <c r="J140" s="1">
        <v>46024</v>
      </c>
      <c r="K140" s="1">
        <v>44454</v>
      </c>
      <c r="L140" t="s">
        <v>556</v>
      </c>
    </row>
    <row r="141" spans="1:12" x14ac:dyDescent="0.15">
      <c r="A141">
        <v>338</v>
      </c>
      <c r="B141" t="s">
        <v>557</v>
      </c>
      <c r="C141" t="s">
        <v>558</v>
      </c>
      <c r="D141" t="s">
        <v>558</v>
      </c>
      <c r="E141" t="s">
        <v>559</v>
      </c>
      <c r="F141">
        <v>30</v>
      </c>
      <c r="G141">
        <v>20</v>
      </c>
      <c r="H141">
        <v>130</v>
      </c>
      <c r="I141" s="1">
        <v>44021</v>
      </c>
      <c r="J141" s="1">
        <v>46025</v>
      </c>
      <c r="K141" s="1">
        <v>44454</v>
      </c>
      <c r="L141" t="s">
        <v>560</v>
      </c>
    </row>
    <row r="142" spans="1:12" x14ac:dyDescent="0.15">
      <c r="A142">
        <v>173</v>
      </c>
      <c r="B142" t="s">
        <v>561</v>
      </c>
      <c r="C142" t="s">
        <v>562</v>
      </c>
      <c r="D142" t="s">
        <v>562</v>
      </c>
      <c r="E142" t="s">
        <v>563</v>
      </c>
      <c r="F142">
        <v>30</v>
      </c>
      <c r="G142">
        <v>15</v>
      </c>
      <c r="H142">
        <v>130</v>
      </c>
      <c r="I142" s="1">
        <v>44032</v>
      </c>
      <c r="J142" s="1">
        <v>46035</v>
      </c>
      <c r="K142" s="1">
        <v>44454</v>
      </c>
      <c r="L142" t="s">
        <v>564</v>
      </c>
    </row>
    <row r="143" spans="1:12" x14ac:dyDescent="0.15">
      <c r="A143">
        <v>95</v>
      </c>
      <c r="B143" t="s">
        <v>565</v>
      </c>
      <c r="C143" t="s">
        <v>566</v>
      </c>
      <c r="D143" t="s">
        <v>566</v>
      </c>
      <c r="E143" t="s">
        <v>567</v>
      </c>
      <c r="F143">
        <v>30</v>
      </c>
      <c r="G143">
        <v>15</v>
      </c>
      <c r="H143">
        <v>130</v>
      </c>
      <c r="I143" s="1">
        <v>44034</v>
      </c>
      <c r="J143" s="1">
        <v>46037</v>
      </c>
      <c r="K143" s="1">
        <v>44454</v>
      </c>
      <c r="L143" t="s">
        <v>568</v>
      </c>
    </row>
    <row r="144" spans="1:12" x14ac:dyDescent="0.15">
      <c r="A144">
        <v>339</v>
      </c>
      <c r="B144" t="s">
        <v>569</v>
      </c>
      <c r="C144" t="s">
        <v>570</v>
      </c>
      <c r="D144" t="s">
        <v>570</v>
      </c>
      <c r="E144" t="s">
        <v>571</v>
      </c>
      <c r="F144">
        <v>30</v>
      </c>
      <c r="G144">
        <v>15</v>
      </c>
      <c r="H144">
        <v>130</v>
      </c>
      <c r="I144" s="1">
        <v>44034</v>
      </c>
      <c r="J144" s="1">
        <v>46038</v>
      </c>
      <c r="K144" s="1">
        <v>44454</v>
      </c>
      <c r="L144" t="s">
        <v>572</v>
      </c>
    </row>
    <row r="145" spans="1:12" x14ac:dyDescent="0.15">
      <c r="A145">
        <v>340</v>
      </c>
      <c r="B145" t="s">
        <v>573</v>
      </c>
      <c r="C145" t="s">
        <v>574</v>
      </c>
      <c r="D145" t="s">
        <v>574</v>
      </c>
      <c r="E145" t="s">
        <v>575</v>
      </c>
      <c r="F145">
        <v>30</v>
      </c>
      <c r="G145">
        <v>15</v>
      </c>
      <c r="H145">
        <v>130</v>
      </c>
      <c r="I145" s="1">
        <v>44060</v>
      </c>
      <c r="J145" s="1">
        <v>46064</v>
      </c>
      <c r="K145" s="1">
        <v>44454</v>
      </c>
      <c r="L145" t="s">
        <v>576</v>
      </c>
    </row>
    <row r="146" spans="1:12" x14ac:dyDescent="0.15">
      <c r="A146">
        <v>341</v>
      </c>
      <c r="B146" t="s">
        <v>577</v>
      </c>
      <c r="C146" t="s">
        <v>578</v>
      </c>
      <c r="D146" t="s">
        <v>578</v>
      </c>
      <c r="E146" t="s">
        <v>579</v>
      </c>
      <c r="F146">
        <v>30</v>
      </c>
      <c r="G146">
        <v>15</v>
      </c>
      <c r="H146">
        <v>130</v>
      </c>
      <c r="I146" s="1">
        <v>44060</v>
      </c>
      <c r="J146" s="1">
        <v>46064</v>
      </c>
      <c r="K146" s="1">
        <v>44454</v>
      </c>
      <c r="L146" t="s">
        <v>580</v>
      </c>
    </row>
    <row r="147" spans="1:12" x14ac:dyDescent="0.15">
      <c r="A147">
        <v>342</v>
      </c>
      <c r="B147" t="s">
        <v>581</v>
      </c>
      <c r="C147" t="s">
        <v>582</v>
      </c>
      <c r="D147" t="s">
        <v>582</v>
      </c>
      <c r="E147" t="s">
        <v>583</v>
      </c>
      <c r="F147">
        <v>30</v>
      </c>
      <c r="G147">
        <v>15</v>
      </c>
      <c r="H147">
        <v>130</v>
      </c>
      <c r="I147" s="1">
        <v>44076</v>
      </c>
      <c r="J147" s="1">
        <v>46078</v>
      </c>
      <c r="K147" s="1">
        <v>44454</v>
      </c>
      <c r="L147" t="s">
        <v>446</v>
      </c>
    </row>
    <row r="148" spans="1:12" x14ac:dyDescent="0.15">
      <c r="A148">
        <v>96</v>
      </c>
      <c r="B148" t="s">
        <v>584</v>
      </c>
      <c r="C148" t="s">
        <v>585</v>
      </c>
      <c r="D148" t="s">
        <v>585</v>
      </c>
      <c r="E148" t="s">
        <v>586</v>
      </c>
      <c r="F148">
        <v>30</v>
      </c>
      <c r="G148">
        <v>15</v>
      </c>
      <c r="H148">
        <v>130</v>
      </c>
      <c r="I148" s="1">
        <v>44077</v>
      </c>
      <c r="J148" s="1">
        <v>46078</v>
      </c>
      <c r="K148" s="1">
        <v>44454</v>
      </c>
      <c r="L148" t="s">
        <v>587</v>
      </c>
    </row>
    <row r="149" spans="1:12" x14ac:dyDescent="0.15">
      <c r="A149">
        <v>23</v>
      </c>
      <c r="B149" t="s">
        <v>588</v>
      </c>
      <c r="C149" t="s">
        <v>589</v>
      </c>
      <c r="D149" t="s">
        <v>589</v>
      </c>
      <c r="E149" t="s">
        <v>590</v>
      </c>
      <c r="F149">
        <v>30</v>
      </c>
      <c r="G149">
        <v>15</v>
      </c>
      <c r="H149">
        <v>130</v>
      </c>
      <c r="I149" s="1">
        <v>44081</v>
      </c>
      <c r="J149" s="1">
        <v>46082</v>
      </c>
      <c r="K149" s="1">
        <v>44454</v>
      </c>
      <c r="L149" t="s">
        <v>446</v>
      </c>
    </row>
    <row r="150" spans="1:12" x14ac:dyDescent="0.15">
      <c r="A150">
        <v>97</v>
      </c>
      <c r="B150" t="s">
        <v>591</v>
      </c>
      <c r="C150" t="s">
        <v>592</v>
      </c>
      <c r="D150" t="s">
        <v>592</v>
      </c>
      <c r="E150" t="s">
        <v>593</v>
      </c>
      <c r="F150">
        <v>30</v>
      </c>
      <c r="G150">
        <v>15</v>
      </c>
      <c r="H150">
        <v>120</v>
      </c>
      <c r="I150" s="1">
        <v>44081</v>
      </c>
      <c r="J150" s="1">
        <v>46080</v>
      </c>
      <c r="K150" s="1">
        <v>44454</v>
      </c>
      <c r="L150" t="s">
        <v>594</v>
      </c>
    </row>
    <row r="151" spans="1:12" x14ac:dyDescent="0.15">
      <c r="A151">
        <v>98</v>
      </c>
      <c r="B151" t="s">
        <v>595</v>
      </c>
      <c r="C151" t="s">
        <v>596</v>
      </c>
      <c r="D151" t="s">
        <v>596</v>
      </c>
      <c r="E151" t="s">
        <v>597</v>
      </c>
      <c r="F151">
        <v>30</v>
      </c>
      <c r="G151">
        <v>15</v>
      </c>
      <c r="H151">
        <v>130</v>
      </c>
      <c r="I151" s="1">
        <v>44084</v>
      </c>
      <c r="J151" s="1">
        <v>46084</v>
      </c>
      <c r="K151" s="1">
        <v>44454</v>
      </c>
      <c r="L151" t="s">
        <v>598</v>
      </c>
    </row>
    <row r="152" spans="1:12" x14ac:dyDescent="0.15">
      <c r="A152">
        <v>174</v>
      </c>
      <c r="B152" t="s">
        <v>599</v>
      </c>
      <c r="C152" t="s">
        <v>600</v>
      </c>
      <c r="D152" t="s">
        <v>600</v>
      </c>
      <c r="E152" t="s">
        <v>601</v>
      </c>
      <c r="F152">
        <v>30</v>
      </c>
      <c r="G152">
        <v>15</v>
      </c>
      <c r="H152">
        <v>130</v>
      </c>
      <c r="I152" s="1">
        <v>44085</v>
      </c>
      <c r="J152" s="1">
        <v>46085</v>
      </c>
      <c r="K152" s="1">
        <v>44454</v>
      </c>
      <c r="L152" t="s">
        <v>602</v>
      </c>
    </row>
    <row r="153" spans="1:12" x14ac:dyDescent="0.15">
      <c r="A153">
        <v>99</v>
      </c>
      <c r="B153" t="s">
        <v>603</v>
      </c>
      <c r="C153" t="s">
        <v>604</v>
      </c>
      <c r="D153" t="s">
        <v>604</v>
      </c>
      <c r="E153" t="s">
        <v>605</v>
      </c>
      <c r="F153">
        <v>30</v>
      </c>
      <c r="G153">
        <v>15</v>
      </c>
      <c r="H153">
        <v>130</v>
      </c>
      <c r="I153" s="1">
        <v>44088</v>
      </c>
      <c r="J153" s="1">
        <v>46086</v>
      </c>
      <c r="K153" s="1">
        <v>44454</v>
      </c>
      <c r="L153" t="s">
        <v>606</v>
      </c>
    </row>
    <row r="154" spans="1:12" x14ac:dyDescent="0.15">
      <c r="A154">
        <v>100</v>
      </c>
      <c r="B154" t="s">
        <v>607</v>
      </c>
      <c r="C154" t="s">
        <v>608</v>
      </c>
      <c r="D154" t="s">
        <v>608</v>
      </c>
      <c r="E154" t="s">
        <v>609</v>
      </c>
      <c r="F154">
        <v>30</v>
      </c>
      <c r="G154">
        <v>15</v>
      </c>
      <c r="H154">
        <v>130</v>
      </c>
      <c r="I154" s="1">
        <v>44088</v>
      </c>
      <c r="J154" s="1">
        <v>46089</v>
      </c>
      <c r="K154" s="1">
        <v>44454</v>
      </c>
      <c r="L154" t="s">
        <v>249</v>
      </c>
    </row>
    <row r="155" spans="1:12" x14ac:dyDescent="0.15">
      <c r="A155">
        <v>101</v>
      </c>
      <c r="B155" t="s">
        <v>610</v>
      </c>
      <c r="C155" t="s">
        <v>611</v>
      </c>
      <c r="D155" t="s">
        <v>611</v>
      </c>
      <c r="E155" t="s">
        <v>612</v>
      </c>
      <c r="F155">
        <v>30</v>
      </c>
      <c r="G155">
        <v>15</v>
      </c>
      <c r="H155">
        <v>130</v>
      </c>
      <c r="I155" s="1">
        <v>44091</v>
      </c>
      <c r="J155" s="1">
        <v>46091</v>
      </c>
      <c r="K155" s="1">
        <v>44454</v>
      </c>
      <c r="L155" t="s">
        <v>613</v>
      </c>
    </row>
    <row r="156" spans="1:12" x14ac:dyDescent="0.15">
      <c r="A156">
        <v>24</v>
      </c>
      <c r="B156" t="s">
        <v>614</v>
      </c>
      <c r="C156" t="s">
        <v>615</v>
      </c>
      <c r="D156" t="s">
        <v>615</v>
      </c>
      <c r="E156" t="s">
        <v>616</v>
      </c>
      <c r="F156">
        <v>30</v>
      </c>
      <c r="G156">
        <v>15</v>
      </c>
      <c r="H156">
        <v>130</v>
      </c>
      <c r="I156" s="1">
        <v>44092</v>
      </c>
      <c r="J156" s="1">
        <v>46092</v>
      </c>
      <c r="K156" s="1">
        <v>44454</v>
      </c>
      <c r="L156" t="s">
        <v>617</v>
      </c>
    </row>
    <row r="157" spans="1:12" x14ac:dyDescent="0.15">
      <c r="A157">
        <v>102</v>
      </c>
      <c r="B157" t="s">
        <v>618</v>
      </c>
      <c r="C157" t="s">
        <v>619</v>
      </c>
      <c r="D157" t="s">
        <v>619</v>
      </c>
      <c r="E157" t="s">
        <v>620</v>
      </c>
      <c r="F157">
        <v>30</v>
      </c>
      <c r="G157">
        <v>15</v>
      </c>
      <c r="H157">
        <v>130</v>
      </c>
      <c r="I157" s="1">
        <v>44092</v>
      </c>
      <c r="J157" s="1">
        <v>46092</v>
      </c>
      <c r="K157" s="1">
        <v>44454</v>
      </c>
      <c r="L157" t="s">
        <v>621</v>
      </c>
    </row>
    <row r="158" spans="1:12" x14ac:dyDescent="0.15">
      <c r="A158">
        <v>175</v>
      </c>
      <c r="B158" t="s">
        <v>622</v>
      </c>
      <c r="C158" t="s">
        <v>623</v>
      </c>
      <c r="D158" t="s">
        <v>623</v>
      </c>
      <c r="E158" t="s">
        <v>624</v>
      </c>
      <c r="F158">
        <v>30</v>
      </c>
      <c r="G158">
        <v>15</v>
      </c>
      <c r="H158">
        <v>130</v>
      </c>
      <c r="I158" s="1">
        <v>44092</v>
      </c>
      <c r="J158" s="1">
        <v>46092</v>
      </c>
      <c r="K158" s="1">
        <v>44454</v>
      </c>
      <c r="L158" t="s">
        <v>625</v>
      </c>
    </row>
    <row r="159" spans="1:12" x14ac:dyDescent="0.15">
      <c r="A159">
        <v>176</v>
      </c>
      <c r="B159" t="s">
        <v>626</v>
      </c>
      <c r="C159" t="s">
        <v>627</v>
      </c>
      <c r="D159" t="s">
        <v>627</v>
      </c>
      <c r="E159" t="s">
        <v>628</v>
      </c>
      <c r="F159">
        <v>30</v>
      </c>
      <c r="G159">
        <v>15</v>
      </c>
      <c r="H159">
        <v>130</v>
      </c>
      <c r="I159" s="1">
        <v>44092</v>
      </c>
      <c r="J159" s="1">
        <v>46092</v>
      </c>
      <c r="K159" s="1">
        <v>44454</v>
      </c>
      <c r="L159" t="s">
        <v>629</v>
      </c>
    </row>
    <row r="160" spans="1:12" x14ac:dyDescent="0.15">
      <c r="A160">
        <v>343</v>
      </c>
      <c r="B160" t="s">
        <v>630</v>
      </c>
      <c r="C160" t="s">
        <v>631</v>
      </c>
      <c r="D160" t="s">
        <v>631</v>
      </c>
      <c r="E160" t="s">
        <v>632</v>
      </c>
      <c r="F160">
        <v>30</v>
      </c>
      <c r="G160">
        <v>15</v>
      </c>
      <c r="H160">
        <v>130</v>
      </c>
      <c r="I160" s="1">
        <v>44092</v>
      </c>
      <c r="J160" s="1">
        <v>46093</v>
      </c>
      <c r="K160" s="1">
        <v>44454</v>
      </c>
      <c r="L160" t="s">
        <v>633</v>
      </c>
    </row>
    <row r="161" spans="1:12" x14ac:dyDescent="0.15">
      <c r="A161">
        <v>344</v>
      </c>
      <c r="B161" t="s">
        <v>634</v>
      </c>
      <c r="C161" t="s">
        <v>635</v>
      </c>
      <c r="D161" t="s">
        <v>635</v>
      </c>
      <c r="E161" t="s">
        <v>636</v>
      </c>
      <c r="F161">
        <v>30</v>
      </c>
      <c r="G161">
        <v>15</v>
      </c>
      <c r="H161">
        <v>130</v>
      </c>
      <c r="I161" s="1">
        <v>44095</v>
      </c>
      <c r="J161" s="1">
        <v>46097</v>
      </c>
      <c r="K161" s="1">
        <v>44454</v>
      </c>
      <c r="L161" t="s">
        <v>637</v>
      </c>
    </row>
    <row r="162" spans="1:12" x14ac:dyDescent="0.15">
      <c r="A162">
        <v>177</v>
      </c>
      <c r="B162" t="s">
        <v>638</v>
      </c>
      <c r="C162" t="s">
        <v>639</v>
      </c>
      <c r="D162" t="s">
        <v>639</v>
      </c>
      <c r="E162" t="s">
        <v>640</v>
      </c>
      <c r="F162">
        <v>30</v>
      </c>
      <c r="G162">
        <v>15</v>
      </c>
      <c r="H162">
        <v>130</v>
      </c>
      <c r="I162" s="1">
        <v>44099</v>
      </c>
      <c r="J162" s="1">
        <v>46099</v>
      </c>
      <c r="K162" s="1">
        <v>44454</v>
      </c>
      <c r="L162" t="s">
        <v>641</v>
      </c>
    </row>
    <row r="163" spans="1:12" x14ac:dyDescent="0.15">
      <c r="A163">
        <v>178</v>
      </c>
      <c r="B163" t="s">
        <v>642</v>
      </c>
      <c r="C163" t="s">
        <v>643</v>
      </c>
      <c r="D163" t="s">
        <v>643</v>
      </c>
      <c r="E163" t="s">
        <v>644</v>
      </c>
      <c r="F163">
        <v>30</v>
      </c>
      <c r="G163">
        <v>15</v>
      </c>
      <c r="H163">
        <v>130</v>
      </c>
      <c r="I163" s="1">
        <v>44102</v>
      </c>
      <c r="J163" s="1">
        <v>46100</v>
      </c>
      <c r="K163" s="1">
        <v>44454</v>
      </c>
      <c r="L163" t="s">
        <v>645</v>
      </c>
    </row>
    <row r="164" spans="1:12" x14ac:dyDescent="0.15">
      <c r="A164">
        <v>25</v>
      </c>
      <c r="B164" t="s">
        <v>646</v>
      </c>
      <c r="C164" t="s">
        <v>647</v>
      </c>
      <c r="D164" t="s">
        <v>647</v>
      </c>
      <c r="E164" t="s">
        <v>648</v>
      </c>
      <c r="F164">
        <v>30</v>
      </c>
      <c r="G164">
        <v>15</v>
      </c>
      <c r="H164">
        <v>130</v>
      </c>
      <c r="I164" s="1">
        <v>44104</v>
      </c>
      <c r="J164" s="1">
        <v>46104</v>
      </c>
      <c r="K164" s="1">
        <v>44454</v>
      </c>
      <c r="L164" t="s">
        <v>465</v>
      </c>
    </row>
    <row r="165" spans="1:12" x14ac:dyDescent="0.15">
      <c r="A165">
        <v>56</v>
      </c>
      <c r="B165" t="s">
        <v>649</v>
      </c>
      <c r="C165" t="s">
        <v>650</v>
      </c>
      <c r="D165" t="s">
        <v>650</v>
      </c>
      <c r="E165" t="s">
        <v>651</v>
      </c>
      <c r="F165">
        <v>30</v>
      </c>
      <c r="G165">
        <v>15</v>
      </c>
      <c r="H165">
        <v>130</v>
      </c>
      <c r="I165" s="1">
        <v>44113</v>
      </c>
      <c r="J165" s="1">
        <v>46112</v>
      </c>
      <c r="K165" s="1">
        <v>44454</v>
      </c>
      <c r="L165" t="s">
        <v>652</v>
      </c>
    </row>
    <row r="166" spans="1:12" x14ac:dyDescent="0.15">
      <c r="A166">
        <v>104</v>
      </c>
      <c r="B166" t="s">
        <v>653</v>
      </c>
      <c r="C166" t="s">
        <v>654</v>
      </c>
      <c r="D166" t="s">
        <v>654</v>
      </c>
      <c r="E166" t="s">
        <v>655</v>
      </c>
      <c r="F166">
        <v>30</v>
      </c>
      <c r="G166">
        <v>15</v>
      </c>
      <c r="H166">
        <v>130</v>
      </c>
      <c r="I166" s="1">
        <v>44113</v>
      </c>
      <c r="J166" s="1">
        <v>46111</v>
      </c>
      <c r="K166" s="1">
        <v>44454</v>
      </c>
      <c r="L166" t="s">
        <v>656</v>
      </c>
    </row>
    <row r="167" spans="1:12" x14ac:dyDescent="0.15">
      <c r="A167">
        <v>345</v>
      </c>
      <c r="B167" t="s">
        <v>657</v>
      </c>
      <c r="C167" t="s">
        <v>658</v>
      </c>
      <c r="D167" t="s">
        <v>658</v>
      </c>
      <c r="E167" t="s">
        <v>659</v>
      </c>
      <c r="F167">
        <v>30</v>
      </c>
      <c r="G167">
        <v>15</v>
      </c>
      <c r="H167">
        <v>130</v>
      </c>
      <c r="I167" s="1">
        <v>44113</v>
      </c>
      <c r="J167" s="1">
        <v>46106</v>
      </c>
      <c r="K167" s="1">
        <v>44454</v>
      </c>
      <c r="L167" t="s">
        <v>660</v>
      </c>
    </row>
    <row r="168" spans="1:12" x14ac:dyDescent="0.15">
      <c r="A168">
        <v>105</v>
      </c>
      <c r="B168" t="s">
        <v>661</v>
      </c>
      <c r="C168" t="s">
        <v>662</v>
      </c>
      <c r="D168" t="s">
        <v>662</v>
      </c>
      <c r="E168" t="s">
        <v>663</v>
      </c>
      <c r="F168">
        <v>30</v>
      </c>
      <c r="G168">
        <v>15</v>
      </c>
      <c r="H168">
        <v>130</v>
      </c>
      <c r="I168" s="1">
        <v>44119</v>
      </c>
      <c r="J168" s="1">
        <v>46120</v>
      </c>
      <c r="K168" s="1">
        <v>44454</v>
      </c>
      <c r="L168" t="s">
        <v>664</v>
      </c>
    </row>
    <row r="169" spans="1:12" x14ac:dyDescent="0.15">
      <c r="A169">
        <v>261</v>
      </c>
      <c r="B169" t="s">
        <v>665</v>
      </c>
      <c r="C169" t="s">
        <v>666</v>
      </c>
      <c r="D169" t="s">
        <v>666</v>
      </c>
      <c r="E169" t="s">
        <v>667</v>
      </c>
      <c r="F169">
        <v>30</v>
      </c>
      <c r="G169">
        <v>15</v>
      </c>
      <c r="H169">
        <v>130</v>
      </c>
      <c r="I169" s="1">
        <v>44119</v>
      </c>
      <c r="J169" s="1">
        <v>46120</v>
      </c>
      <c r="K169" s="1">
        <v>44454</v>
      </c>
      <c r="L169" t="s">
        <v>668</v>
      </c>
    </row>
    <row r="170" spans="1:12" x14ac:dyDescent="0.15">
      <c r="A170">
        <v>346</v>
      </c>
      <c r="B170" t="s">
        <v>669</v>
      </c>
      <c r="C170" t="s">
        <v>670</v>
      </c>
      <c r="D170" t="s">
        <v>670</v>
      </c>
      <c r="E170" t="s">
        <v>671</v>
      </c>
      <c r="F170">
        <v>30</v>
      </c>
      <c r="G170">
        <v>15</v>
      </c>
      <c r="H170">
        <v>130</v>
      </c>
      <c r="I170" s="1">
        <v>44119</v>
      </c>
      <c r="J170" s="1">
        <v>46120</v>
      </c>
      <c r="K170" s="1">
        <v>44454</v>
      </c>
      <c r="L170" t="s">
        <v>672</v>
      </c>
    </row>
    <row r="171" spans="1:12" x14ac:dyDescent="0.15">
      <c r="A171">
        <v>57</v>
      </c>
      <c r="B171" t="s">
        <v>673</v>
      </c>
      <c r="C171" t="s">
        <v>674</v>
      </c>
      <c r="D171" t="s">
        <v>674</v>
      </c>
      <c r="E171" t="s">
        <v>675</v>
      </c>
      <c r="F171">
        <v>30</v>
      </c>
      <c r="G171">
        <v>15</v>
      </c>
      <c r="H171">
        <v>130</v>
      </c>
      <c r="I171" s="1">
        <v>44120</v>
      </c>
      <c r="J171" s="1">
        <v>46121</v>
      </c>
      <c r="K171" s="1">
        <v>44454</v>
      </c>
      <c r="L171" t="s">
        <v>676</v>
      </c>
    </row>
    <row r="172" spans="1:12" x14ac:dyDescent="0.15">
      <c r="A172">
        <v>106</v>
      </c>
      <c r="B172" t="s">
        <v>677</v>
      </c>
      <c r="C172" t="s">
        <v>678</v>
      </c>
      <c r="D172" t="s">
        <v>678</v>
      </c>
      <c r="E172" t="s">
        <v>679</v>
      </c>
      <c r="F172">
        <v>30</v>
      </c>
      <c r="G172">
        <v>15</v>
      </c>
      <c r="H172">
        <v>130</v>
      </c>
      <c r="I172" s="1">
        <v>44120</v>
      </c>
      <c r="J172" s="1">
        <v>46121</v>
      </c>
      <c r="K172" s="1">
        <v>44454</v>
      </c>
      <c r="L172" t="s">
        <v>680</v>
      </c>
    </row>
    <row r="173" spans="1:12" x14ac:dyDescent="0.15">
      <c r="A173">
        <v>179</v>
      </c>
      <c r="B173" t="s">
        <v>681</v>
      </c>
      <c r="C173" t="s">
        <v>682</v>
      </c>
      <c r="D173" t="s">
        <v>682</v>
      </c>
      <c r="E173" t="s">
        <v>683</v>
      </c>
      <c r="F173">
        <v>30</v>
      </c>
      <c r="G173">
        <v>15</v>
      </c>
      <c r="H173">
        <v>130</v>
      </c>
      <c r="I173" s="1">
        <v>44120</v>
      </c>
      <c r="J173" s="1">
        <v>46121</v>
      </c>
      <c r="K173" s="1">
        <v>44454</v>
      </c>
      <c r="L173" t="s">
        <v>684</v>
      </c>
    </row>
    <row r="174" spans="1:12" x14ac:dyDescent="0.15">
      <c r="A174">
        <v>347</v>
      </c>
      <c r="B174" t="s">
        <v>685</v>
      </c>
      <c r="C174" t="s">
        <v>686</v>
      </c>
      <c r="D174" t="s">
        <v>686</v>
      </c>
      <c r="E174" t="s">
        <v>687</v>
      </c>
      <c r="F174">
        <v>30</v>
      </c>
      <c r="G174">
        <v>15</v>
      </c>
      <c r="H174">
        <v>130</v>
      </c>
      <c r="I174" s="1">
        <v>44120</v>
      </c>
      <c r="J174" s="1">
        <v>46121</v>
      </c>
      <c r="K174" s="1">
        <v>44454</v>
      </c>
      <c r="L174" t="s">
        <v>688</v>
      </c>
    </row>
    <row r="175" spans="1:12" x14ac:dyDescent="0.15">
      <c r="A175">
        <v>26</v>
      </c>
      <c r="B175" t="s">
        <v>689</v>
      </c>
      <c r="C175" t="s">
        <v>690</v>
      </c>
      <c r="D175" t="s">
        <v>690</v>
      </c>
      <c r="E175" t="s">
        <v>691</v>
      </c>
      <c r="F175">
        <v>30</v>
      </c>
      <c r="G175">
        <v>15</v>
      </c>
      <c r="H175">
        <v>130</v>
      </c>
      <c r="I175" s="1">
        <v>44123</v>
      </c>
      <c r="J175" s="1">
        <v>46124</v>
      </c>
      <c r="K175" s="1">
        <v>44454</v>
      </c>
      <c r="L175" t="s">
        <v>692</v>
      </c>
    </row>
    <row r="176" spans="1:12" x14ac:dyDescent="0.15">
      <c r="A176">
        <v>180</v>
      </c>
      <c r="B176" t="s">
        <v>693</v>
      </c>
      <c r="C176" t="s">
        <v>694</v>
      </c>
      <c r="D176" t="s">
        <v>694</v>
      </c>
      <c r="E176" t="s">
        <v>695</v>
      </c>
      <c r="F176">
        <v>30</v>
      </c>
      <c r="G176">
        <v>15</v>
      </c>
      <c r="H176">
        <v>130</v>
      </c>
      <c r="I176" s="1">
        <v>44123</v>
      </c>
      <c r="J176" s="1">
        <v>46124</v>
      </c>
      <c r="K176" s="1">
        <v>44454</v>
      </c>
      <c r="L176" t="s">
        <v>696</v>
      </c>
    </row>
    <row r="177" spans="1:12" x14ac:dyDescent="0.15">
      <c r="A177">
        <v>107</v>
      </c>
      <c r="B177" t="s">
        <v>697</v>
      </c>
      <c r="C177" t="s">
        <v>698</v>
      </c>
      <c r="D177" t="s">
        <v>698</v>
      </c>
      <c r="E177" t="s">
        <v>699</v>
      </c>
      <c r="F177">
        <v>30</v>
      </c>
      <c r="G177">
        <v>15</v>
      </c>
      <c r="H177">
        <v>130</v>
      </c>
      <c r="I177" s="1">
        <v>44124</v>
      </c>
      <c r="J177" s="1">
        <v>46125</v>
      </c>
      <c r="K177" s="1">
        <v>44454</v>
      </c>
      <c r="L177" t="s">
        <v>700</v>
      </c>
    </row>
    <row r="178" spans="1:12" x14ac:dyDescent="0.15">
      <c r="A178">
        <v>181</v>
      </c>
      <c r="B178" t="s">
        <v>701</v>
      </c>
      <c r="C178" t="s">
        <v>702</v>
      </c>
      <c r="D178" t="s">
        <v>702</v>
      </c>
      <c r="E178" t="s">
        <v>703</v>
      </c>
      <c r="F178">
        <v>30</v>
      </c>
      <c r="G178">
        <v>15</v>
      </c>
      <c r="H178">
        <v>130</v>
      </c>
      <c r="I178" s="1">
        <v>44124</v>
      </c>
      <c r="J178" s="1">
        <v>46125</v>
      </c>
      <c r="K178" s="1">
        <v>44454</v>
      </c>
      <c r="L178" t="s">
        <v>629</v>
      </c>
    </row>
    <row r="179" spans="1:12" x14ac:dyDescent="0.15">
      <c r="A179">
        <v>103</v>
      </c>
      <c r="B179" t="s">
        <v>704</v>
      </c>
      <c r="C179" t="s">
        <v>705</v>
      </c>
      <c r="D179" t="s">
        <v>705</v>
      </c>
      <c r="E179" t="s">
        <v>706</v>
      </c>
      <c r="F179">
        <v>30</v>
      </c>
      <c r="G179">
        <v>15</v>
      </c>
      <c r="H179">
        <v>130</v>
      </c>
      <c r="I179" s="1">
        <v>44127</v>
      </c>
      <c r="J179" s="1">
        <v>46128</v>
      </c>
      <c r="K179" s="1">
        <v>44454</v>
      </c>
      <c r="L179" t="s">
        <v>707</v>
      </c>
    </row>
    <row r="180" spans="1:12" x14ac:dyDescent="0.15">
      <c r="A180">
        <v>108</v>
      </c>
      <c r="B180" t="s">
        <v>708</v>
      </c>
      <c r="C180" t="s">
        <v>709</v>
      </c>
      <c r="D180" t="s">
        <v>709</v>
      </c>
      <c r="E180" t="s">
        <v>710</v>
      </c>
      <c r="F180">
        <v>30</v>
      </c>
      <c r="G180">
        <v>15</v>
      </c>
      <c r="H180">
        <v>130</v>
      </c>
      <c r="I180" s="1">
        <v>44130</v>
      </c>
      <c r="J180" s="1">
        <v>46131</v>
      </c>
      <c r="K180" s="1">
        <v>44454</v>
      </c>
      <c r="L180" t="s">
        <v>711</v>
      </c>
    </row>
    <row r="181" spans="1:12" x14ac:dyDescent="0.15">
      <c r="A181">
        <v>348</v>
      </c>
      <c r="B181" t="s">
        <v>712</v>
      </c>
      <c r="C181" t="s">
        <v>713</v>
      </c>
      <c r="D181" t="s">
        <v>713</v>
      </c>
      <c r="E181" t="s">
        <v>714</v>
      </c>
      <c r="F181">
        <v>30</v>
      </c>
      <c r="G181">
        <v>15</v>
      </c>
      <c r="H181">
        <v>130</v>
      </c>
      <c r="I181" s="1">
        <v>44132</v>
      </c>
      <c r="J181" s="1">
        <v>46134</v>
      </c>
      <c r="K181" s="1">
        <v>44454</v>
      </c>
      <c r="L181" t="s">
        <v>715</v>
      </c>
    </row>
    <row r="182" spans="1:12" x14ac:dyDescent="0.15">
      <c r="A182">
        <v>109</v>
      </c>
      <c r="B182" t="s">
        <v>716</v>
      </c>
      <c r="C182" t="s">
        <v>717</v>
      </c>
      <c r="D182" t="s">
        <v>717</v>
      </c>
      <c r="E182" t="s">
        <v>718</v>
      </c>
      <c r="F182">
        <v>30</v>
      </c>
      <c r="G182">
        <v>15</v>
      </c>
      <c r="H182">
        <v>130</v>
      </c>
      <c r="I182" s="1">
        <v>44133</v>
      </c>
      <c r="J182" s="1">
        <v>46134</v>
      </c>
      <c r="K182" s="1">
        <v>44454</v>
      </c>
      <c r="L182" t="s">
        <v>719</v>
      </c>
    </row>
    <row r="183" spans="1:12" x14ac:dyDescent="0.15">
      <c r="A183">
        <v>110</v>
      </c>
      <c r="B183" t="s">
        <v>720</v>
      </c>
      <c r="C183" t="s">
        <v>721</v>
      </c>
      <c r="D183" t="s">
        <v>721</v>
      </c>
      <c r="E183" t="s">
        <v>722</v>
      </c>
      <c r="F183">
        <v>30</v>
      </c>
      <c r="G183">
        <v>15</v>
      </c>
      <c r="H183">
        <v>130</v>
      </c>
      <c r="I183" s="1">
        <v>44133</v>
      </c>
      <c r="J183" s="1">
        <v>46134</v>
      </c>
      <c r="K183" s="1">
        <v>44454</v>
      </c>
      <c r="L183" t="s">
        <v>696</v>
      </c>
    </row>
    <row r="184" spans="1:12" x14ac:dyDescent="0.15">
      <c r="A184">
        <v>111</v>
      </c>
      <c r="B184" t="s">
        <v>723</v>
      </c>
      <c r="C184" t="s">
        <v>724</v>
      </c>
      <c r="D184" t="s">
        <v>724</v>
      </c>
      <c r="E184" t="s">
        <v>725</v>
      </c>
      <c r="F184">
        <v>30</v>
      </c>
      <c r="G184">
        <v>15</v>
      </c>
      <c r="H184">
        <v>130</v>
      </c>
      <c r="I184" s="1">
        <v>44167</v>
      </c>
      <c r="J184" s="1">
        <v>46168</v>
      </c>
      <c r="K184" s="1">
        <v>44454</v>
      </c>
      <c r="L184" t="s">
        <v>726</v>
      </c>
    </row>
    <row r="185" spans="1:12" x14ac:dyDescent="0.15">
      <c r="A185">
        <v>349</v>
      </c>
      <c r="B185" t="s">
        <v>727</v>
      </c>
      <c r="C185" t="s">
        <v>728</v>
      </c>
      <c r="D185" t="s">
        <v>728</v>
      </c>
      <c r="E185" t="s">
        <v>729</v>
      </c>
      <c r="F185">
        <v>30</v>
      </c>
      <c r="G185">
        <v>15</v>
      </c>
      <c r="H185">
        <v>130</v>
      </c>
      <c r="I185" s="1">
        <v>44168</v>
      </c>
      <c r="J185" s="1">
        <v>46169</v>
      </c>
      <c r="K185" s="1">
        <v>44454</v>
      </c>
      <c r="L185" t="s">
        <v>730</v>
      </c>
    </row>
    <row r="186" spans="1:12" x14ac:dyDescent="0.15">
      <c r="A186">
        <v>262</v>
      </c>
      <c r="B186" t="s">
        <v>731</v>
      </c>
      <c r="C186" t="s">
        <v>732</v>
      </c>
      <c r="D186" t="s">
        <v>732</v>
      </c>
      <c r="E186" t="s">
        <v>733</v>
      </c>
      <c r="F186">
        <v>30</v>
      </c>
      <c r="G186">
        <v>15</v>
      </c>
      <c r="H186">
        <v>130</v>
      </c>
      <c r="I186" s="1">
        <v>44174</v>
      </c>
      <c r="J186" s="1">
        <v>46175</v>
      </c>
      <c r="K186" s="1">
        <v>44454</v>
      </c>
      <c r="L186" t="s">
        <v>734</v>
      </c>
    </row>
    <row r="187" spans="1:12" x14ac:dyDescent="0.15">
      <c r="A187">
        <v>182</v>
      </c>
      <c r="B187" t="s">
        <v>735</v>
      </c>
      <c r="C187" t="s">
        <v>736</v>
      </c>
      <c r="D187" t="s">
        <v>736</v>
      </c>
      <c r="E187" t="s">
        <v>737</v>
      </c>
      <c r="F187">
        <v>30</v>
      </c>
      <c r="G187">
        <v>15</v>
      </c>
      <c r="H187">
        <v>130</v>
      </c>
      <c r="I187" s="1">
        <v>44175</v>
      </c>
      <c r="J187" s="1">
        <v>46176</v>
      </c>
      <c r="K187" s="1">
        <v>44454</v>
      </c>
      <c r="L187" t="s">
        <v>738</v>
      </c>
    </row>
    <row r="188" spans="1:12" x14ac:dyDescent="0.15">
      <c r="A188">
        <v>350</v>
      </c>
      <c r="B188" t="s">
        <v>739</v>
      </c>
      <c r="C188" t="s">
        <v>740</v>
      </c>
      <c r="D188" t="s">
        <v>740</v>
      </c>
      <c r="E188" t="s">
        <v>741</v>
      </c>
      <c r="F188">
        <v>30</v>
      </c>
      <c r="G188">
        <v>15</v>
      </c>
      <c r="H188">
        <v>130</v>
      </c>
      <c r="I188" s="1">
        <v>44175</v>
      </c>
      <c r="J188" s="1">
        <v>46176</v>
      </c>
      <c r="K188" s="1">
        <v>44454</v>
      </c>
      <c r="L188" t="s">
        <v>742</v>
      </c>
    </row>
    <row r="189" spans="1:12" x14ac:dyDescent="0.15">
      <c r="A189">
        <v>183</v>
      </c>
      <c r="B189" t="s">
        <v>743</v>
      </c>
      <c r="C189" t="s">
        <v>744</v>
      </c>
      <c r="D189" t="s">
        <v>744</v>
      </c>
      <c r="E189" t="s">
        <v>745</v>
      </c>
      <c r="F189">
        <v>30</v>
      </c>
      <c r="G189">
        <v>15</v>
      </c>
      <c r="H189">
        <v>130</v>
      </c>
      <c r="I189" s="1">
        <v>44176</v>
      </c>
      <c r="J189" s="1">
        <v>46177</v>
      </c>
      <c r="K189" s="1">
        <v>44454</v>
      </c>
      <c r="L189" t="s">
        <v>746</v>
      </c>
    </row>
    <row r="190" spans="1:12" x14ac:dyDescent="0.15">
      <c r="A190">
        <v>184</v>
      </c>
      <c r="B190" t="s">
        <v>747</v>
      </c>
      <c r="C190" t="s">
        <v>748</v>
      </c>
      <c r="D190" t="s">
        <v>748</v>
      </c>
      <c r="E190" t="s">
        <v>749</v>
      </c>
      <c r="F190">
        <v>30</v>
      </c>
      <c r="G190">
        <v>15</v>
      </c>
      <c r="H190">
        <v>130</v>
      </c>
      <c r="I190" s="1">
        <v>44176</v>
      </c>
      <c r="J190" s="1">
        <v>46177</v>
      </c>
      <c r="K190" s="1">
        <v>44454</v>
      </c>
      <c r="L190" t="s">
        <v>750</v>
      </c>
    </row>
    <row r="191" spans="1:12" x14ac:dyDescent="0.15">
      <c r="A191">
        <v>112</v>
      </c>
      <c r="B191" t="s">
        <v>751</v>
      </c>
      <c r="C191" t="s">
        <v>752</v>
      </c>
      <c r="D191" t="s">
        <v>752</v>
      </c>
      <c r="E191" t="s">
        <v>753</v>
      </c>
      <c r="F191">
        <v>30</v>
      </c>
      <c r="G191">
        <v>15</v>
      </c>
      <c r="H191">
        <v>130</v>
      </c>
      <c r="I191" s="1">
        <v>44179</v>
      </c>
      <c r="J191" s="1">
        <v>46177</v>
      </c>
      <c r="K191" s="1">
        <v>44454</v>
      </c>
      <c r="L191" t="s">
        <v>754</v>
      </c>
    </row>
    <row r="192" spans="1:12" x14ac:dyDescent="0.15">
      <c r="A192">
        <v>113</v>
      </c>
      <c r="B192" t="s">
        <v>755</v>
      </c>
      <c r="C192" t="s">
        <v>756</v>
      </c>
      <c r="D192" t="s">
        <v>756</v>
      </c>
      <c r="E192" t="s">
        <v>757</v>
      </c>
      <c r="F192">
        <v>30</v>
      </c>
      <c r="G192">
        <v>15</v>
      </c>
      <c r="H192">
        <v>130</v>
      </c>
      <c r="I192" s="1">
        <v>44180</v>
      </c>
      <c r="J192" s="1">
        <v>46181</v>
      </c>
      <c r="K192" s="1">
        <v>44454</v>
      </c>
      <c r="L192" t="s">
        <v>758</v>
      </c>
    </row>
    <row r="193" spans="1:12" x14ac:dyDescent="0.15">
      <c r="A193">
        <v>185</v>
      </c>
      <c r="B193" t="s">
        <v>759</v>
      </c>
      <c r="C193" t="s">
        <v>760</v>
      </c>
      <c r="D193" t="s">
        <v>760</v>
      </c>
      <c r="E193" t="s">
        <v>761</v>
      </c>
      <c r="F193">
        <v>30</v>
      </c>
      <c r="G193">
        <v>15</v>
      </c>
      <c r="H193">
        <v>130</v>
      </c>
      <c r="I193" s="1">
        <v>44181</v>
      </c>
      <c r="J193" s="1">
        <v>46182</v>
      </c>
      <c r="K193" s="1">
        <v>44454</v>
      </c>
      <c r="L193" t="s">
        <v>762</v>
      </c>
    </row>
    <row r="194" spans="1:12" x14ac:dyDescent="0.15">
      <c r="A194">
        <v>351</v>
      </c>
      <c r="B194" t="s">
        <v>763</v>
      </c>
      <c r="C194" t="s">
        <v>764</v>
      </c>
      <c r="D194" t="s">
        <v>764</v>
      </c>
      <c r="E194" t="s">
        <v>765</v>
      </c>
      <c r="F194">
        <v>30</v>
      </c>
      <c r="G194">
        <v>15</v>
      </c>
      <c r="H194">
        <v>130</v>
      </c>
      <c r="I194" s="1">
        <v>44182</v>
      </c>
      <c r="J194" s="1">
        <v>46183</v>
      </c>
      <c r="K194" s="1">
        <v>44454</v>
      </c>
      <c r="L194" t="s">
        <v>766</v>
      </c>
    </row>
    <row r="195" spans="1:12" x14ac:dyDescent="0.15">
      <c r="A195">
        <v>352</v>
      </c>
      <c r="B195" t="s">
        <v>767</v>
      </c>
      <c r="C195" t="s">
        <v>768</v>
      </c>
      <c r="D195" t="s">
        <v>768</v>
      </c>
      <c r="E195" t="s">
        <v>769</v>
      </c>
      <c r="F195">
        <v>30</v>
      </c>
      <c r="G195">
        <v>15</v>
      </c>
      <c r="H195">
        <v>130</v>
      </c>
      <c r="I195" s="1">
        <v>44186</v>
      </c>
      <c r="J195" s="1">
        <v>46187</v>
      </c>
      <c r="K195" s="1">
        <v>44454</v>
      </c>
      <c r="L195" t="s">
        <v>505</v>
      </c>
    </row>
    <row r="196" spans="1:12" x14ac:dyDescent="0.15">
      <c r="A196">
        <v>114</v>
      </c>
      <c r="B196" t="s">
        <v>770</v>
      </c>
      <c r="C196" t="s">
        <v>771</v>
      </c>
      <c r="D196" t="s">
        <v>771</v>
      </c>
      <c r="E196" t="s">
        <v>772</v>
      </c>
      <c r="F196">
        <v>30</v>
      </c>
      <c r="G196">
        <v>15</v>
      </c>
      <c r="H196">
        <v>130</v>
      </c>
      <c r="I196" s="1">
        <v>44188</v>
      </c>
      <c r="J196" s="1">
        <v>46189</v>
      </c>
      <c r="K196" s="1">
        <v>44454</v>
      </c>
      <c r="L196" t="s">
        <v>773</v>
      </c>
    </row>
    <row r="197" spans="1:12" x14ac:dyDescent="0.15">
      <c r="A197">
        <v>353</v>
      </c>
      <c r="B197" t="s">
        <v>774</v>
      </c>
      <c r="C197" t="s">
        <v>775</v>
      </c>
      <c r="D197" t="s">
        <v>775</v>
      </c>
      <c r="E197" t="s">
        <v>776</v>
      </c>
      <c r="F197">
        <v>30</v>
      </c>
      <c r="G197">
        <v>15</v>
      </c>
      <c r="H197">
        <v>130</v>
      </c>
      <c r="I197" s="1">
        <v>44188</v>
      </c>
      <c r="J197" s="1">
        <v>46189</v>
      </c>
      <c r="K197" s="1">
        <v>44454</v>
      </c>
      <c r="L197" t="s">
        <v>777</v>
      </c>
    </row>
    <row r="198" spans="1:12" x14ac:dyDescent="0.15">
      <c r="A198">
        <v>115</v>
      </c>
      <c r="B198" t="s">
        <v>778</v>
      </c>
      <c r="C198" t="s">
        <v>779</v>
      </c>
      <c r="D198" t="s">
        <v>779</v>
      </c>
      <c r="E198" t="s">
        <v>780</v>
      </c>
      <c r="F198">
        <v>30</v>
      </c>
      <c r="G198">
        <v>20</v>
      </c>
      <c r="H198">
        <v>130</v>
      </c>
      <c r="I198" s="1">
        <v>44200</v>
      </c>
      <c r="J198" s="1">
        <v>46196</v>
      </c>
      <c r="K198" s="1">
        <v>44454</v>
      </c>
      <c r="L198" t="s">
        <v>781</v>
      </c>
    </row>
    <row r="199" spans="1:12" x14ac:dyDescent="0.15">
      <c r="A199">
        <v>186</v>
      </c>
      <c r="B199" t="s">
        <v>782</v>
      </c>
      <c r="C199" t="s">
        <v>783</v>
      </c>
      <c r="D199" t="s">
        <v>783</v>
      </c>
      <c r="E199" t="s">
        <v>784</v>
      </c>
      <c r="F199">
        <v>30</v>
      </c>
      <c r="G199">
        <v>15</v>
      </c>
      <c r="H199">
        <v>120</v>
      </c>
      <c r="I199" s="1">
        <v>44200</v>
      </c>
      <c r="J199" s="1">
        <v>46196</v>
      </c>
      <c r="K199" s="1">
        <v>44454</v>
      </c>
      <c r="L199" t="s">
        <v>785</v>
      </c>
    </row>
    <row r="200" spans="1:12" x14ac:dyDescent="0.15">
      <c r="A200">
        <v>263</v>
      </c>
      <c r="B200" t="s">
        <v>786</v>
      </c>
      <c r="C200" t="s">
        <v>787</v>
      </c>
      <c r="D200" t="s">
        <v>787</v>
      </c>
      <c r="E200" t="s">
        <v>788</v>
      </c>
      <c r="F200">
        <v>30</v>
      </c>
      <c r="G200">
        <v>15</v>
      </c>
      <c r="H200">
        <v>130</v>
      </c>
      <c r="I200" s="1">
        <v>44200</v>
      </c>
      <c r="J200" s="1">
        <v>46201</v>
      </c>
      <c r="K200" s="1">
        <v>44454</v>
      </c>
      <c r="L200" t="s">
        <v>789</v>
      </c>
    </row>
    <row r="201" spans="1:12" x14ac:dyDescent="0.15">
      <c r="A201">
        <v>354</v>
      </c>
      <c r="B201" t="s">
        <v>790</v>
      </c>
      <c r="C201" t="s">
        <v>791</v>
      </c>
      <c r="D201" t="s">
        <v>791</v>
      </c>
      <c r="E201" t="s">
        <v>792</v>
      </c>
      <c r="F201">
        <v>30</v>
      </c>
      <c r="G201">
        <v>15</v>
      </c>
      <c r="H201">
        <v>130</v>
      </c>
      <c r="I201" s="1">
        <v>44200</v>
      </c>
      <c r="J201" s="1">
        <v>46201</v>
      </c>
      <c r="K201" s="1">
        <v>44454</v>
      </c>
      <c r="L201" t="s">
        <v>793</v>
      </c>
    </row>
    <row r="202" spans="1:12" x14ac:dyDescent="0.15">
      <c r="A202">
        <v>187</v>
      </c>
      <c r="B202" t="s">
        <v>794</v>
      </c>
      <c r="C202" t="s">
        <v>795</v>
      </c>
      <c r="D202" t="s">
        <v>795</v>
      </c>
      <c r="E202" t="s">
        <v>796</v>
      </c>
      <c r="F202">
        <v>30</v>
      </c>
      <c r="G202">
        <v>15</v>
      </c>
      <c r="H202">
        <v>130</v>
      </c>
      <c r="I202" s="1">
        <v>44203</v>
      </c>
      <c r="J202" s="1">
        <v>46203</v>
      </c>
      <c r="K202" s="1">
        <v>44454</v>
      </c>
      <c r="L202" t="s">
        <v>797</v>
      </c>
    </row>
    <row r="203" spans="1:12" x14ac:dyDescent="0.15">
      <c r="A203">
        <v>116</v>
      </c>
      <c r="B203" t="s">
        <v>798</v>
      </c>
      <c r="C203" t="s">
        <v>799</v>
      </c>
      <c r="D203" t="s">
        <v>799</v>
      </c>
      <c r="E203" t="s">
        <v>800</v>
      </c>
      <c r="F203">
        <v>30</v>
      </c>
      <c r="G203">
        <v>15</v>
      </c>
      <c r="H203">
        <v>130</v>
      </c>
      <c r="I203" s="1">
        <v>44204</v>
      </c>
      <c r="J203" s="1">
        <v>46203</v>
      </c>
      <c r="K203" s="1">
        <v>44454</v>
      </c>
      <c r="L203" t="s">
        <v>801</v>
      </c>
    </row>
    <row r="204" spans="1:12" x14ac:dyDescent="0.15">
      <c r="A204">
        <v>355</v>
      </c>
      <c r="B204" t="s">
        <v>802</v>
      </c>
      <c r="C204" t="s">
        <v>803</v>
      </c>
      <c r="D204" t="s">
        <v>803</v>
      </c>
      <c r="E204" t="s">
        <v>804</v>
      </c>
      <c r="F204">
        <v>30</v>
      </c>
      <c r="G204">
        <v>15</v>
      </c>
      <c r="H204">
        <v>130</v>
      </c>
      <c r="I204" s="1">
        <v>44204</v>
      </c>
      <c r="J204" s="1">
        <v>46205</v>
      </c>
      <c r="K204" s="1">
        <v>44454</v>
      </c>
      <c r="L204" t="s">
        <v>805</v>
      </c>
    </row>
    <row r="205" spans="1:12" x14ac:dyDescent="0.15">
      <c r="A205">
        <v>356</v>
      </c>
      <c r="B205" t="s">
        <v>806</v>
      </c>
      <c r="C205" t="s">
        <v>807</v>
      </c>
      <c r="D205" t="s">
        <v>807</v>
      </c>
      <c r="E205" t="s">
        <v>808</v>
      </c>
      <c r="F205">
        <v>30</v>
      </c>
      <c r="G205">
        <v>15</v>
      </c>
      <c r="H205">
        <v>130</v>
      </c>
      <c r="I205" s="1">
        <v>44204</v>
      </c>
      <c r="J205" s="1">
        <v>46204</v>
      </c>
      <c r="K205" s="1">
        <v>44454</v>
      </c>
      <c r="L205" t="s">
        <v>809</v>
      </c>
    </row>
    <row r="206" spans="1:12" x14ac:dyDescent="0.15">
      <c r="A206">
        <v>58</v>
      </c>
      <c r="B206" t="s">
        <v>810</v>
      </c>
      <c r="C206" t="s">
        <v>811</v>
      </c>
      <c r="D206" t="s">
        <v>811</v>
      </c>
      <c r="E206" t="s">
        <v>812</v>
      </c>
      <c r="F206">
        <v>30</v>
      </c>
      <c r="G206">
        <v>15</v>
      </c>
      <c r="H206">
        <v>130</v>
      </c>
      <c r="I206" s="1">
        <v>44207</v>
      </c>
      <c r="J206" s="1">
        <v>46208</v>
      </c>
      <c r="K206" s="1">
        <v>44454</v>
      </c>
      <c r="L206" t="s">
        <v>813</v>
      </c>
    </row>
    <row r="207" spans="1:12" x14ac:dyDescent="0.15">
      <c r="A207">
        <v>27</v>
      </c>
      <c r="B207" t="s">
        <v>814</v>
      </c>
      <c r="C207" t="s">
        <v>815</v>
      </c>
      <c r="D207" t="s">
        <v>815</v>
      </c>
      <c r="E207" t="s">
        <v>816</v>
      </c>
      <c r="F207">
        <v>30</v>
      </c>
      <c r="G207">
        <v>15</v>
      </c>
      <c r="H207">
        <v>130</v>
      </c>
      <c r="I207" s="1">
        <v>44214</v>
      </c>
      <c r="J207" s="1">
        <v>46212</v>
      </c>
      <c r="K207" s="1">
        <v>44454</v>
      </c>
      <c r="L207" t="s">
        <v>817</v>
      </c>
    </row>
    <row r="208" spans="1:12" x14ac:dyDescent="0.15">
      <c r="A208">
        <v>357</v>
      </c>
      <c r="B208" t="s">
        <v>818</v>
      </c>
      <c r="C208" t="s">
        <v>819</v>
      </c>
      <c r="D208" t="s">
        <v>819</v>
      </c>
      <c r="E208" t="s">
        <v>820</v>
      </c>
      <c r="F208">
        <v>30</v>
      </c>
      <c r="G208">
        <v>15</v>
      </c>
      <c r="H208">
        <v>130</v>
      </c>
      <c r="I208" s="1">
        <v>44214</v>
      </c>
      <c r="J208" s="1">
        <v>46215</v>
      </c>
      <c r="K208" s="1">
        <v>44454</v>
      </c>
      <c r="L208" t="s">
        <v>821</v>
      </c>
    </row>
    <row r="209" spans="1:12" x14ac:dyDescent="0.15">
      <c r="A209">
        <v>188</v>
      </c>
      <c r="B209" t="s">
        <v>822</v>
      </c>
      <c r="C209" t="s">
        <v>823</v>
      </c>
      <c r="D209" t="s">
        <v>823</v>
      </c>
      <c r="E209" t="s">
        <v>824</v>
      </c>
      <c r="F209">
        <v>30</v>
      </c>
      <c r="G209">
        <v>15</v>
      </c>
      <c r="H209">
        <v>130</v>
      </c>
      <c r="I209" s="1">
        <v>44217</v>
      </c>
      <c r="J209" s="1">
        <v>46217</v>
      </c>
      <c r="K209" s="1">
        <v>44454</v>
      </c>
      <c r="L209" t="s">
        <v>637</v>
      </c>
    </row>
    <row r="210" spans="1:12" x14ac:dyDescent="0.15">
      <c r="A210">
        <v>264</v>
      </c>
      <c r="B210" t="s">
        <v>825</v>
      </c>
      <c r="C210" t="s">
        <v>826</v>
      </c>
      <c r="D210" t="s">
        <v>826</v>
      </c>
      <c r="E210" t="s">
        <v>827</v>
      </c>
      <c r="F210">
        <v>30</v>
      </c>
      <c r="G210">
        <v>15</v>
      </c>
      <c r="H210">
        <v>130</v>
      </c>
      <c r="I210" s="1">
        <v>44217</v>
      </c>
      <c r="J210" s="1">
        <v>46217</v>
      </c>
      <c r="K210" s="1">
        <v>44454</v>
      </c>
      <c r="L210" t="s">
        <v>828</v>
      </c>
    </row>
    <row r="211" spans="1:12" x14ac:dyDescent="0.15">
      <c r="A211">
        <v>117</v>
      </c>
      <c r="B211" t="s">
        <v>829</v>
      </c>
      <c r="C211" t="s">
        <v>830</v>
      </c>
      <c r="D211" t="s">
        <v>830</v>
      </c>
      <c r="E211" t="s">
        <v>831</v>
      </c>
      <c r="F211">
        <v>30</v>
      </c>
      <c r="G211">
        <v>15</v>
      </c>
      <c r="H211">
        <v>130</v>
      </c>
      <c r="I211" s="1">
        <v>44221</v>
      </c>
      <c r="J211" s="1">
        <v>46222</v>
      </c>
      <c r="K211" s="1">
        <v>44454</v>
      </c>
      <c r="L211" t="s">
        <v>832</v>
      </c>
    </row>
    <row r="212" spans="1:12" x14ac:dyDescent="0.15">
      <c r="A212">
        <v>265</v>
      </c>
      <c r="B212" t="s">
        <v>833</v>
      </c>
      <c r="C212" t="s">
        <v>834</v>
      </c>
      <c r="D212" t="s">
        <v>834</v>
      </c>
      <c r="E212" t="s">
        <v>835</v>
      </c>
      <c r="F212">
        <v>30</v>
      </c>
      <c r="G212">
        <v>15</v>
      </c>
      <c r="H212">
        <v>130</v>
      </c>
      <c r="I212" s="1">
        <v>44221</v>
      </c>
      <c r="J212" s="1">
        <v>46222</v>
      </c>
      <c r="K212" s="1">
        <v>44454</v>
      </c>
      <c r="L212" t="s">
        <v>836</v>
      </c>
    </row>
    <row r="213" spans="1:12" x14ac:dyDescent="0.15">
      <c r="A213">
        <v>358</v>
      </c>
      <c r="B213" t="s">
        <v>837</v>
      </c>
      <c r="C213" t="s">
        <v>838</v>
      </c>
      <c r="D213" t="s">
        <v>838</v>
      </c>
      <c r="E213" t="s">
        <v>839</v>
      </c>
      <c r="F213">
        <v>30</v>
      </c>
      <c r="G213">
        <v>15</v>
      </c>
      <c r="H213">
        <v>130</v>
      </c>
      <c r="I213" s="1">
        <v>44221</v>
      </c>
      <c r="J213" s="1">
        <v>46219</v>
      </c>
      <c r="K213" s="1">
        <v>44454</v>
      </c>
      <c r="L213" t="s">
        <v>684</v>
      </c>
    </row>
    <row r="214" spans="1:12" x14ac:dyDescent="0.15">
      <c r="A214">
        <v>359</v>
      </c>
      <c r="B214" t="s">
        <v>840</v>
      </c>
      <c r="C214" t="s">
        <v>841</v>
      </c>
      <c r="D214" t="s">
        <v>841</v>
      </c>
      <c r="E214" t="s">
        <v>842</v>
      </c>
      <c r="F214">
        <v>30</v>
      </c>
      <c r="G214">
        <v>15</v>
      </c>
      <c r="H214">
        <v>130</v>
      </c>
      <c r="I214" s="1">
        <v>44221</v>
      </c>
      <c r="J214" s="1">
        <v>46219</v>
      </c>
      <c r="K214" s="1">
        <v>44454</v>
      </c>
      <c r="L214" t="s">
        <v>843</v>
      </c>
    </row>
    <row r="215" spans="1:12" x14ac:dyDescent="0.15">
      <c r="A215">
        <v>118</v>
      </c>
      <c r="B215" t="s">
        <v>844</v>
      </c>
      <c r="C215" t="s">
        <v>845</v>
      </c>
      <c r="D215" t="s">
        <v>845</v>
      </c>
      <c r="E215" t="s">
        <v>846</v>
      </c>
      <c r="F215">
        <v>30</v>
      </c>
      <c r="G215">
        <v>15</v>
      </c>
      <c r="H215">
        <v>130</v>
      </c>
      <c r="I215" s="1">
        <v>44223</v>
      </c>
      <c r="J215" s="1">
        <v>46223</v>
      </c>
      <c r="K215" s="1">
        <v>44454</v>
      </c>
      <c r="L215" t="s">
        <v>411</v>
      </c>
    </row>
    <row r="216" spans="1:12" x14ac:dyDescent="0.15">
      <c r="A216">
        <v>119</v>
      </c>
      <c r="B216" t="s">
        <v>847</v>
      </c>
      <c r="C216" t="s">
        <v>848</v>
      </c>
      <c r="D216" t="s">
        <v>848</v>
      </c>
      <c r="E216" t="s">
        <v>849</v>
      </c>
      <c r="F216">
        <v>30</v>
      </c>
      <c r="G216">
        <v>15</v>
      </c>
      <c r="H216">
        <v>130</v>
      </c>
      <c r="I216" s="1">
        <v>44223</v>
      </c>
      <c r="J216" s="1">
        <v>46223</v>
      </c>
      <c r="K216" s="1">
        <v>44454</v>
      </c>
      <c r="L216" t="s">
        <v>850</v>
      </c>
    </row>
    <row r="217" spans="1:12" x14ac:dyDescent="0.15">
      <c r="A217">
        <v>189</v>
      </c>
      <c r="B217" t="s">
        <v>851</v>
      </c>
      <c r="C217" t="s">
        <v>852</v>
      </c>
      <c r="D217" t="s">
        <v>852</v>
      </c>
      <c r="E217" t="s">
        <v>853</v>
      </c>
      <c r="F217">
        <v>30</v>
      </c>
      <c r="G217">
        <v>15</v>
      </c>
      <c r="H217">
        <v>130</v>
      </c>
      <c r="I217" s="1">
        <v>44223</v>
      </c>
      <c r="J217" s="1">
        <v>46223</v>
      </c>
      <c r="K217" s="1">
        <v>44454</v>
      </c>
      <c r="L217" t="s">
        <v>854</v>
      </c>
    </row>
    <row r="218" spans="1:12" x14ac:dyDescent="0.15">
      <c r="A218">
        <v>190</v>
      </c>
      <c r="B218" t="s">
        <v>855</v>
      </c>
      <c r="C218" t="s">
        <v>856</v>
      </c>
      <c r="D218" t="s">
        <v>856</v>
      </c>
      <c r="E218" t="s">
        <v>857</v>
      </c>
      <c r="F218">
        <v>30</v>
      </c>
      <c r="G218">
        <v>15</v>
      </c>
      <c r="H218">
        <v>130</v>
      </c>
      <c r="I218" s="1">
        <v>44224</v>
      </c>
      <c r="J218" s="1">
        <v>46224</v>
      </c>
      <c r="K218" s="1">
        <v>44454</v>
      </c>
      <c r="L218" t="s">
        <v>858</v>
      </c>
    </row>
    <row r="219" spans="1:12" x14ac:dyDescent="0.15">
      <c r="A219">
        <v>59</v>
      </c>
      <c r="B219" t="s">
        <v>859</v>
      </c>
      <c r="C219" t="s">
        <v>860</v>
      </c>
      <c r="D219" t="s">
        <v>860</v>
      </c>
      <c r="E219" t="s">
        <v>861</v>
      </c>
      <c r="F219">
        <v>30</v>
      </c>
      <c r="G219">
        <v>15</v>
      </c>
      <c r="H219">
        <v>130</v>
      </c>
      <c r="I219" s="1">
        <v>44225</v>
      </c>
      <c r="J219" s="1">
        <v>46225</v>
      </c>
      <c r="K219" s="1">
        <v>44454</v>
      </c>
      <c r="L219" t="s">
        <v>862</v>
      </c>
    </row>
    <row r="220" spans="1:12" x14ac:dyDescent="0.15">
      <c r="A220">
        <v>360</v>
      </c>
      <c r="B220" t="s">
        <v>863</v>
      </c>
      <c r="C220" t="s">
        <v>864</v>
      </c>
      <c r="D220" t="s">
        <v>864</v>
      </c>
      <c r="E220" t="s">
        <v>865</v>
      </c>
      <c r="F220">
        <v>30</v>
      </c>
      <c r="G220">
        <v>20</v>
      </c>
      <c r="H220">
        <v>130</v>
      </c>
      <c r="I220" s="1">
        <v>44225</v>
      </c>
      <c r="J220" s="1">
        <v>45860</v>
      </c>
      <c r="K220" s="1">
        <v>44454</v>
      </c>
      <c r="L220" t="s">
        <v>866</v>
      </c>
    </row>
    <row r="221" spans="1:12" x14ac:dyDescent="0.15">
      <c r="A221">
        <v>29</v>
      </c>
      <c r="B221" t="s">
        <v>867</v>
      </c>
      <c r="C221" t="s">
        <v>868</v>
      </c>
      <c r="D221" t="s">
        <v>868</v>
      </c>
      <c r="E221" t="s">
        <v>869</v>
      </c>
      <c r="F221">
        <v>30</v>
      </c>
      <c r="G221">
        <v>15</v>
      </c>
      <c r="H221">
        <v>130</v>
      </c>
      <c r="I221" s="1">
        <v>44228</v>
      </c>
      <c r="J221" s="1">
        <v>46226</v>
      </c>
      <c r="K221" s="1">
        <v>44454</v>
      </c>
      <c r="L221" t="s">
        <v>870</v>
      </c>
    </row>
    <row r="222" spans="1:12" x14ac:dyDescent="0.15">
      <c r="A222">
        <v>191</v>
      </c>
      <c r="B222" t="s">
        <v>871</v>
      </c>
      <c r="C222" t="s">
        <v>872</v>
      </c>
      <c r="D222" t="s">
        <v>872</v>
      </c>
      <c r="E222" t="s">
        <v>873</v>
      </c>
      <c r="F222">
        <v>30</v>
      </c>
      <c r="G222">
        <v>15</v>
      </c>
      <c r="H222">
        <v>130</v>
      </c>
      <c r="I222" s="1">
        <v>44228</v>
      </c>
      <c r="J222" s="1">
        <v>46229</v>
      </c>
      <c r="K222" s="1">
        <v>44454</v>
      </c>
      <c r="L222" t="s">
        <v>874</v>
      </c>
    </row>
    <row r="223" spans="1:12" x14ac:dyDescent="0.15">
      <c r="A223">
        <v>361</v>
      </c>
      <c r="B223" t="s">
        <v>875</v>
      </c>
      <c r="C223" t="s">
        <v>876</v>
      </c>
      <c r="D223" t="s">
        <v>876</v>
      </c>
      <c r="E223" t="s">
        <v>877</v>
      </c>
      <c r="F223">
        <v>30</v>
      </c>
      <c r="G223">
        <v>15</v>
      </c>
      <c r="H223">
        <v>130</v>
      </c>
      <c r="I223" s="1">
        <v>44228</v>
      </c>
      <c r="J223" s="1">
        <v>46229</v>
      </c>
      <c r="K223" s="1">
        <v>44454</v>
      </c>
      <c r="L223" t="s">
        <v>878</v>
      </c>
    </row>
    <row r="224" spans="1:12" x14ac:dyDescent="0.15">
      <c r="A224">
        <v>192</v>
      </c>
      <c r="B224" t="s">
        <v>879</v>
      </c>
      <c r="C224" t="s">
        <v>880</v>
      </c>
      <c r="D224" t="s">
        <v>880</v>
      </c>
      <c r="E224" t="s">
        <v>881</v>
      </c>
      <c r="F224">
        <v>30</v>
      </c>
      <c r="G224">
        <v>15</v>
      </c>
      <c r="H224">
        <v>130</v>
      </c>
      <c r="I224" s="1">
        <v>44230</v>
      </c>
      <c r="J224" s="1">
        <v>46230</v>
      </c>
      <c r="K224" s="1">
        <v>44454</v>
      </c>
      <c r="L224" t="s">
        <v>419</v>
      </c>
    </row>
    <row r="225" spans="1:12" x14ac:dyDescent="0.15">
      <c r="A225">
        <v>362</v>
      </c>
      <c r="B225" t="s">
        <v>882</v>
      </c>
      <c r="C225" t="s">
        <v>883</v>
      </c>
      <c r="D225" t="s">
        <v>883</v>
      </c>
      <c r="E225" t="s">
        <v>884</v>
      </c>
      <c r="F225">
        <v>30</v>
      </c>
      <c r="G225">
        <v>15</v>
      </c>
      <c r="H225">
        <v>130</v>
      </c>
      <c r="I225" s="1">
        <v>44230</v>
      </c>
      <c r="J225" s="1">
        <v>46230</v>
      </c>
      <c r="K225" s="1">
        <v>44454</v>
      </c>
      <c r="L225" t="s">
        <v>885</v>
      </c>
    </row>
    <row r="226" spans="1:12" x14ac:dyDescent="0.15">
      <c r="A226">
        <v>120</v>
      </c>
      <c r="B226" t="s">
        <v>886</v>
      </c>
      <c r="C226" t="s">
        <v>887</v>
      </c>
      <c r="D226" t="s">
        <v>887</v>
      </c>
      <c r="E226" t="s">
        <v>888</v>
      </c>
      <c r="F226">
        <v>30</v>
      </c>
      <c r="G226">
        <v>15</v>
      </c>
      <c r="H226">
        <v>130</v>
      </c>
      <c r="I226" s="1">
        <v>44231</v>
      </c>
      <c r="J226" s="1">
        <v>46230</v>
      </c>
      <c r="K226" s="1">
        <v>44454</v>
      </c>
      <c r="L226" t="s">
        <v>889</v>
      </c>
    </row>
    <row r="227" spans="1:12" x14ac:dyDescent="0.15">
      <c r="A227">
        <v>121</v>
      </c>
      <c r="B227" t="s">
        <v>890</v>
      </c>
      <c r="C227" t="s">
        <v>891</v>
      </c>
      <c r="D227" t="s">
        <v>891</v>
      </c>
      <c r="E227" t="s">
        <v>892</v>
      </c>
      <c r="F227">
        <v>30</v>
      </c>
      <c r="G227">
        <v>15</v>
      </c>
      <c r="H227">
        <v>130</v>
      </c>
      <c r="I227" s="1">
        <v>44232</v>
      </c>
      <c r="J227" s="1">
        <v>46232</v>
      </c>
      <c r="K227" s="1">
        <v>44454</v>
      </c>
      <c r="L227" t="s">
        <v>893</v>
      </c>
    </row>
    <row r="228" spans="1:12" x14ac:dyDescent="0.15">
      <c r="A228">
        <v>363</v>
      </c>
      <c r="B228" t="s">
        <v>894</v>
      </c>
      <c r="C228" t="s">
        <v>895</v>
      </c>
      <c r="D228" t="s">
        <v>895</v>
      </c>
      <c r="E228" t="s">
        <v>896</v>
      </c>
      <c r="F228">
        <v>30</v>
      </c>
      <c r="G228">
        <v>15</v>
      </c>
      <c r="H228">
        <v>130</v>
      </c>
      <c r="I228" s="1">
        <v>44232</v>
      </c>
      <c r="J228" s="1">
        <v>46232</v>
      </c>
      <c r="K228" s="1">
        <v>44454</v>
      </c>
      <c r="L228" t="s">
        <v>897</v>
      </c>
    </row>
    <row r="229" spans="1:12" x14ac:dyDescent="0.15">
      <c r="A229">
        <v>122</v>
      </c>
      <c r="B229" t="s">
        <v>898</v>
      </c>
      <c r="C229" t="s">
        <v>899</v>
      </c>
      <c r="D229" t="s">
        <v>899</v>
      </c>
      <c r="E229" t="s">
        <v>900</v>
      </c>
      <c r="F229">
        <v>30</v>
      </c>
      <c r="G229">
        <v>15</v>
      </c>
      <c r="H229">
        <v>130</v>
      </c>
      <c r="I229" s="1">
        <v>44235</v>
      </c>
      <c r="J229" s="1">
        <v>46233</v>
      </c>
      <c r="K229" s="1">
        <v>44454</v>
      </c>
      <c r="L229" t="s">
        <v>901</v>
      </c>
    </row>
    <row r="230" spans="1:12" x14ac:dyDescent="0.15">
      <c r="A230">
        <v>123</v>
      </c>
      <c r="B230" t="s">
        <v>902</v>
      </c>
      <c r="C230" t="s">
        <v>903</v>
      </c>
      <c r="D230" t="s">
        <v>903</v>
      </c>
      <c r="E230" t="s">
        <v>904</v>
      </c>
      <c r="F230">
        <v>30</v>
      </c>
      <c r="G230">
        <v>15</v>
      </c>
      <c r="H230">
        <v>130</v>
      </c>
      <c r="I230" s="1">
        <v>44245</v>
      </c>
      <c r="J230" s="1">
        <v>46238</v>
      </c>
      <c r="K230" s="1">
        <v>44454</v>
      </c>
      <c r="L230" t="s">
        <v>905</v>
      </c>
    </row>
    <row r="231" spans="1:12" x14ac:dyDescent="0.15">
      <c r="A231">
        <v>266</v>
      </c>
      <c r="B231" t="s">
        <v>906</v>
      </c>
      <c r="C231" t="s">
        <v>907</v>
      </c>
      <c r="D231" t="s">
        <v>907</v>
      </c>
      <c r="E231" t="s">
        <v>908</v>
      </c>
      <c r="F231">
        <v>30</v>
      </c>
      <c r="G231">
        <v>15</v>
      </c>
      <c r="H231">
        <v>130</v>
      </c>
      <c r="I231" s="1">
        <v>44245</v>
      </c>
      <c r="J231" s="1">
        <v>45875</v>
      </c>
      <c r="K231" s="1">
        <v>44454</v>
      </c>
      <c r="L231" t="s">
        <v>909</v>
      </c>
    </row>
    <row r="232" spans="1:12" x14ac:dyDescent="0.15">
      <c r="A232">
        <v>124</v>
      </c>
      <c r="B232" t="s">
        <v>910</v>
      </c>
      <c r="C232" t="s">
        <v>911</v>
      </c>
      <c r="D232" t="s">
        <v>911</v>
      </c>
      <c r="E232" t="s">
        <v>912</v>
      </c>
      <c r="F232">
        <v>30</v>
      </c>
      <c r="G232">
        <v>15</v>
      </c>
      <c r="H232">
        <v>130</v>
      </c>
      <c r="I232" s="1">
        <v>44246</v>
      </c>
      <c r="J232" s="1">
        <v>46246</v>
      </c>
      <c r="K232" s="1">
        <v>44454</v>
      </c>
      <c r="L232" t="s">
        <v>913</v>
      </c>
    </row>
    <row r="233" spans="1:12" x14ac:dyDescent="0.15">
      <c r="A233">
        <v>28</v>
      </c>
      <c r="B233" t="s">
        <v>914</v>
      </c>
      <c r="C233" t="s">
        <v>915</v>
      </c>
      <c r="D233" t="s">
        <v>915</v>
      </c>
      <c r="E233" t="s">
        <v>916</v>
      </c>
      <c r="F233">
        <v>30</v>
      </c>
      <c r="G233">
        <v>15</v>
      </c>
      <c r="H233">
        <v>130</v>
      </c>
      <c r="I233" s="1">
        <v>44251</v>
      </c>
      <c r="J233" s="1">
        <v>46251</v>
      </c>
      <c r="K233" s="1">
        <v>44454</v>
      </c>
      <c r="L233" t="s">
        <v>917</v>
      </c>
    </row>
    <row r="234" spans="1:12" x14ac:dyDescent="0.15">
      <c r="A234">
        <v>30</v>
      </c>
      <c r="B234" t="s">
        <v>918</v>
      </c>
      <c r="C234" t="s">
        <v>919</v>
      </c>
      <c r="D234" t="s">
        <v>919</v>
      </c>
      <c r="E234" t="s">
        <v>920</v>
      </c>
      <c r="F234">
        <v>30</v>
      </c>
      <c r="G234">
        <v>15</v>
      </c>
      <c r="H234">
        <v>130</v>
      </c>
      <c r="I234" s="1">
        <v>44252</v>
      </c>
      <c r="J234" s="1">
        <v>46252</v>
      </c>
      <c r="K234" s="1">
        <v>44454</v>
      </c>
      <c r="L234" t="s">
        <v>921</v>
      </c>
    </row>
    <row r="235" spans="1:12" x14ac:dyDescent="0.15">
      <c r="A235">
        <v>365</v>
      </c>
      <c r="B235" t="s">
        <v>922</v>
      </c>
      <c r="C235" t="s">
        <v>923</v>
      </c>
      <c r="D235" t="s">
        <v>923</v>
      </c>
      <c r="E235" t="s">
        <v>924</v>
      </c>
      <c r="F235">
        <v>30</v>
      </c>
      <c r="G235">
        <v>15</v>
      </c>
      <c r="H235">
        <v>130</v>
      </c>
      <c r="I235" s="1">
        <v>44253</v>
      </c>
      <c r="J235" s="1">
        <v>46253</v>
      </c>
      <c r="K235" s="1">
        <v>44454</v>
      </c>
      <c r="L235" t="s">
        <v>925</v>
      </c>
    </row>
    <row r="236" spans="1:12" x14ac:dyDescent="0.15">
      <c r="A236">
        <v>60</v>
      </c>
      <c r="B236" t="s">
        <v>926</v>
      </c>
      <c r="C236" t="s">
        <v>927</v>
      </c>
      <c r="D236" t="s">
        <v>927</v>
      </c>
      <c r="E236" t="s">
        <v>928</v>
      </c>
      <c r="F236">
        <v>30</v>
      </c>
      <c r="G236">
        <v>15</v>
      </c>
      <c r="H236">
        <v>130</v>
      </c>
      <c r="I236" s="1">
        <v>44256</v>
      </c>
      <c r="J236" s="1">
        <v>46257</v>
      </c>
      <c r="K236" s="1">
        <v>44454</v>
      </c>
      <c r="L236" t="s">
        <v>249</v>
      </c>
    </row>
    <row r="237" spans="1:12" x14ac:dyDescent="0.15">
      <c r="A237">
        <v>125</v>
      </c>
      <c r="B237" t="s">
        <v>929</v>
      </c>
      <c r="C237" t="s">
        <v>930</v>
      </c>
      <c r="D237" t="s">
        <v>930</v>
      </c>
      <c r="E237" t="s">
        <v>931</v>
      </c>
      <c r="F237">
        <v>30</v>
      </c>
      <c r="G237">
        <v>15</v>
      </c>
      <c r="H237">
        <v>130</v>
      </c>
      <c r="I237" s="1">
        <v>44256</v>
      </c>
      <c r="J237" s="1">
        <v>46254</v>
      </c>
      <c r="K237" s="1">
        <v>44454</v>
      </c>
      <c r="L237" t="s">
        <v>932</v>
      </c>
    </row>
    <row r="238" spans="1:12" x14ac:dyDescent="0.15">
      <c r="A238">
        <v>126</v>
      </c>
      <c r="B238" t="s">
        <v>933</v>
      </c>
      <c r="C238" t="s">
        <v>934</v>
      </c>
      <c r="D238" t="s">
        <v>934</v>
      </c>
      <c r="E238" t="s">
        <v>935</v>
      </c>
      <c r="F238">
        <v>30</v>
      </c>
      <c r="G238">
        <v>15</v>
      </c>
      <c r="H238">
        <v>130</v>
      </c>
      <c r="I238" s="1">
        <v>44256</v>
      </c>
      <c r="J238" s="1">
        <v>46257</v>
      </c>
      <c r="K238" s="1">
        <v>44454</v>
      </c>
      <c r="L238" t="s">
        <v>936</v>
      </c>
    </row>
    <row r="239" spans="1:12" x14ac:dyDescent="0.15">
      <c r="A239">
        <v>364</v>
      </c>
      <c r="B239" t="s">
        <v>937</v>
      </c>
      <c r="C239" t="s">
        <v>938</v>
      </c>
      <c r="D239" t="s">
        <v>938</v>
      </c>
      <c r="E239" t="s">
        <v>939</v>
      </c>
      <c r="F239">
        <v>30</v>
      </c>
      <c r="G239">
        <v>15</v>
      </c>
      <c r="H239">
        <v>130</v>
      </c>
      <c r="I239" s="1">
        <v>44256</v>
      </c>
      <c r="J239" s="1">
        <v>46253</v>
      </c>
      <c r="K239" s="1">
        <v>44454</v>
      </c>
      <c r="L239" t="s">
        <v>940</v>
      </c>
    </row>
    <row r="240" spans="1:12" x14ac:dyDescent="0.15">
      <c r="A240">
        <v>366</v>
      </c>
      <c r="B240" t="s">
        <v>941</v>
      </c>
      <c r="C240" t="s">
        <v>942</v>
      </c>
      <c r="D240" t="s">
        <v>942</v>
      </c>
      <c r="E240" t="s">
        <v>943</v>
      </c>
      <c r="F240">
        <v>30</v>
      </c>
      <c r="G240">
        <v>15</v>
      </c>
      <c r="H240">
        <v>130</v>
      </c>
      <c r="I240" s="1">
        <v>44256</v>
      </c>
      <c r="J240" s="1">
        <v>46258</v>
      </c>
      <c r="K240" s="1">
        <v>44454</v>
      </c>
      <c r="L240" t="s">
        <v>944</v>
      </c>
    </row>
    <row r="241" spans="1:12" x14ac:dyDescent="0.15">
      <c r="A241">
        <v>367</v>
      </c>
      <c r="B241" t="s">
        <v>945</v>
      </c>
      <c r="C241" t="s">
        <v>946</v>
      </c>
      <c r="D241" t="s">
        <v>946</v>
      </c>
      <c r="E241" t="s">
        <v>947</v>
      </c>
      <c r="F241">
        <v>30</v>
      </c>
      <c r="G241">
        <v>15</v>
      </c>
      <c r="H241">
        <v>130</v>
      </c>
      <c r="I241" s="1">
        <v>44259</v>
      </c>
      <c r="J241" s="1">
        <v>46264</v>
      </c>
      <c r="K241" s="1">
        <v>44454</v>
      </c>
      <c r="L241" t="s">
        <v>948</v>
      </c>
    </row>
    <row r="242" spans="1:12" x14ac:dyDescent="0.15">
      <c r="A242">
        <v>193</v>
      </c>
      <c r="B242" t="s">
        <v>949</v>
      </c>
      <c r="C242" t="s">
        <v>950</v>
      </c>
      <c r="D242" t="s">
        <v>950</v>
      </c>
      <c r="E242" t="s">
        <v>951</v>
      </c>
      <c r="F242">
        <v>30</v>
      </c>
      <c r="G242">
        <v>15</v>
      </c>
      <c r="H242">
        <v>130</v>
      </c>
      <c r="I242" s="1">
        <v>44263</v>
      </c>
      <c r="J242" s="1">
        <v>46265</v>
      </c>
      <c r="K242" s="1">
        <v>44454</v>
      </c>
      <c r="L242" t="s">
        <v>952</v>
      </c>
    </row>
    <row r="243" spans="1:12" x14ac:dyDescent="0.15">
      <c r="A243">
        <v>194</v>
      </c>
      <c r="B243" t="s">
        <v>953</v>
      </c>
      <c r="C243" t="s">
        <v>954</v>
      </c>
      <c r="D243" t="s">
        <v>954</v>
      </c>
      <c r="E243" t="s">
        <v>955</v>
      </c>
      <c r="F243">
        <v>30</v>
      </c>
      <c r="G243">
        <v>15</v>
      </c>
      <c r="H243">
        <v>130</v>
      </c>
      <c r="I243" s="1">
        <v>44266</v>
      </c>
      <c r="J243" s="1">
        <v>46268</v>
      </c>
      <c r="K243" s="1">
        <v>44454</v>
      </c>
      <c r="L243" t="s">
        <v>637</v>
      </c>
    </row>
    <row r="244" spans="1:12" x14ac:dyDescent="0.15">
      <c r="A244">
        <v>368</v>
      </c>
      <c r="B244" t="s">
        <v>956</v>
      </c>
      <c r="C244" t="s">
        <v>957</v>
      </c>
      <c r="D244" t="s">
        <v>957</v>
      </c>
      <c r="E244" t="s">
        <v>958</v>
      </c>
      <c r="F244">
        <v>30</v>
      </c>
      <c r="G244">
        <v>15</v>
      </c>
      <c r="H244">
        <v>130</v>
      </c>
      <c r="I244" s="1">
        <v>44266</v>
      </c>
      <c r="J244" s="1">
        <v>46269</v>
      </c>
      <c r="K244" s="1">
        <v>44454</v>
      </c>
      <c r="L244" t="s">
        <v>959</v>
      </c>
    </row>
    <row r="245" spans="1:12" x14ac:dyDescent="0.15">
      <c r="A245">
        <v>369</v>
      </c>
      <c r="B245" t="s">
        <v>960</v>
      </c>
      <c r="C245" t="s">
        <v>961</v>
      </c>
      <c r="D245" t="s">
        <v>961</v>
      </c>
      <c r="E245" t="s">
        <v>962</v>
      </c>
      <c r="F245">
        <v>30</v>
      </c>
      <c r="G245">
        <v>15</v>
      </c>
      <c r="H245">
        <v>130</v>
      </c>
      <c r="I245" s="1">
        <v>44277</v>
      </c>
      <c r="J245" s="1">
        <v>46279</v>
      </c>
      <c r="K245" s="1">
        <v>44454</v>
      </c>
      <c r="L245" t="s">
        <v>963</v>
      </c>
    </row>
    <row r="246" spans="1:12" x14ac:dyDescent="0.15">
      <c r="A246">
        <v>195</v>
      </c>
      <c r="B246" t="s">
        <v>964</v>
      </c>
      <c r="C246" t="s">
        <v>965</v>
      </c>
      <c r="D246" t="s">
        <v>965</v>
      </c>
      <c r="E246" t="s">
        <v>966</v>
      </c>
      <c r="F246">
        <v>30</v>
      </c>
      <c r="G246">
        <v>15</v>
      </c>
      <c r="H246">
        <v>130</v>
      </c>
      <c r="I246" s="1">
        <v>44278</v>
      </c>
      <c r="J246" s="1">
        <v>46281</v>
      </c>
      <c r="K246" s="1">
        <v>44454</v>
      </c>
      <c r="L246" t="s">
        <v>967</v>
      </c>
    </row>
    <row r="247" spans="1:12" x14ac:dyDescent="0.15">
      <c r="A247">
        <v>370</v>
      </c>
      <c r="B247" t="s">
        <v>968</v>
      </c>
      <c r="C247" t="s">
        <v>969</v>
      </c>
      <c r="D247" t="s">
        <v>969</v>
      </c>
      <c r="E247" t="s">
        <v>970</v>
      </c>
      <c r="F247">
        <v>30</v>
      </c>
      <c r="G247">
        <v>15</v>
      </c>
      <c r="H247">
        <v>130</v>
      </c>
      <c r="I247" s="1">
        <v>44284</v>
      </c>
      <c r="J247" s="1">
        <v>46286</v>
      </c>
      <c r="K247" s="1">
        <v>44454</v>
      </c>
      <c r="L247" t="s">
        <v>637</v>
      </c>
    </row>
    <row r="248" spans="1:12" x14ac:dyDescent="0.15">
      <c r="A248">
        <v>127</v>
      </c>
      <c r="B248" t="s">
        <v>971</v>
      </c>
      <c r="C248" t="s">
        <v>972</v>
      </c>
      <c r="D248" t="s">
        <v>972</v>
      </c>
      <c r="E248" t="s">
        <v>973</v>
      </c>
      <c r="F248">
        <v>30</v>
      </c>
      <c r="G248">
        <v>15</v>
      </c>
      <c r="H248">
        <v>130</v>
      </c>
      <c r="I248" s="1">
        <v>44285</v>
      </c>
      <c r="J248" s="1">
        <v>46288</v>
      </c>
      <c r="K248" s="1">
        <v>44454</v>
      </c>
      <c r="L248" t="s">
        <v>974</v>
      </c>
    </row>
    <row r="249" spans="1:12" x14ac:dyDescent="0.15">
      <c r="A249">
        <v>371</v>
      </c>
      <c r="B249" t="s">
        <v>975</v>
      </c>
      <c r="C249" t="s">
        <v>976</v>
      </c>
      <c r="D249" t="s">
        <v>976</v>
      </c>
      <c r="E249" t="s">
        <v>977</v>
      </c>
      <c r="F249">
        <v>30</v>
      </c>
      <c r="G249">
        <v>15</v>
      </c>
      <c r="H249">
        <v>130</v>
      </c>
      <c r="I249" s="1">
        <v>44301</v>
      </c>
      <c r="J249" s="1">
        <v>46303</v>
      </c>
      <c r="K249" s="1">
        <v>44454</v>
      </c>
      <c r="L249" t="s">
        <v>978</v>
      </c>
    </row>
    <row r="250" spans="1:12" x14ac:dyDescent="0.15">
      <c r="A250">
        <v>128</v>
      </c>
      <c r="B250" t="s">
        <v>979</v>
      </c>
      <c r="C250" t="s">
        <v>980</v>
      </c>
      <c r="D250" t="s">
        <v>980</v>
      </c>
      <c r="E250" t="s">
        <v>981</v>
      </c>
      <c r="F250">
        <v>30</v>
      </c>
      <c r="G250">
        <v>15</v>
      </c>
      <c r="H250">
        <v>130</v>
      </c>
      <c r="I250" s="1">
        <v>44305</v>
      </c>
      <c r="J250" s="1">
        <v>46307</v>
      </c>
      <c r="K250" s="1">
        <v>44454</v>
      </c>
      <c r="L250" t="s">
        <v>982</v>
      </c>
    </row>
    <row r="251" spans="1:12" x14ac:dyDescent="0.15">
      <c r="A251">
        <v>31</v>
      </c>
      <c r="B251" t="s">
        <v>983</v>
      </c>
      <c r="C251" t="s">
        <v>984</v>
      </c>
      <c r="D251" t="s">
        <v>984</v>
      </c>
      <c r="E251" t="s">
        <v>985</v>
      </c>
      <c r="F251">
        <v>30</v>
      </c>
      <c r="G251">
        <v>15</v>
      </c>
      <c r="H251">
        <v>130</v>
      </c>
      <c r="I251" s="1">
        <v>44307</v>
      </c>
      <c r="J251" s="1">
        <v>46309</v>
      </c>
      <c r="K251" s="1">
        <v>44454</v>
      </c>
      <c r="L251" t="s">
        <v>986</v>
      </c>
    </row>
    <row r="252" spans="1:12" x14ac:dyDescent="0.15">
      <c r="A252">
        <v>196</v>
      </c>
      <c r="B252" t="s">
        <v>987</v>
      </c>
      <c r="C252" t="s">
        <v>988</v>
      </c>
      <c r="D252" t="s">
        <v>988</v>
      </c>
      <c r="E252" t="s">
        <v>989</v>
      </c>
      <c r="F252">
        <v>30</v>
      </c>
      <c r="G252">
        <v>15</v>
      </c>
      <c r="H252">
        <v>130</v>
      </c>
      <c r="I252" s="1">
        <v>44307</v>
      </c>
      <c r="J252" s="1">
        <v>46309</v>
      </c>
      <c r="K252" s="1">
        <v>44454</v>
      </c>
      <c r="L252" t="s">
        <v>990</v>
      </c>
    </row>
    <row r="253" spans="1:12" x14ac:dyDescent="0.15">
      <c r="A253">
        <v>197</v>
      </c>
      <c r="B253" t="s">
        <v>991</v>
      </c>
      <c r="C253" t="s">
        <v>992</v>
      </c>
      <c r="D253" t="s">
        <v>992</v>
      </c>
      <c r="E253" t="s">
        <v>993</v>
      </c>
      <c r="F253">
        <v>30</v>
      </c>
      <c r="G253">
        <v>15</v>
      </c>
      <c r="H253">
        <v>130</v>
      </c>
      <c r="I253" s="1">
        <v>44308</v>
      </c>
      <c r="J253" s="1">
        <v>46310</v>
      </c>
      <c r="K253" s="1">
        <v>44454</v>
      </c>
      <c r="L253" t="s">
        <v>994</v>
      </c>
    </row>
    <row r="254" spans="1:12" x14ac:dyDescent="0.15">
      <c r="A254">
        <v>267</v>
      </c>
      <c r="B254" t="s">
        <v>995</v>
      </c>
      <c r="C254" t="s">
        <v>996</v>
      </c>
      <c r="D254" t="s">
        <v>996</v>
      </c>
      <c r="E254" t="s">
        <v>997</v>
      </c>
      <c r="F254">
        <v>30</v>
      </c>
      <c r="G254">
        <v>15</v>
      </c>
      <c r="H254">
        <v>130</v>
      </c>
      <c r="I254" s="1">
        <v>44308</v>
      </c>
      <c r="J254" s="1">
        <v>46310</v>
      </c>
      <c r="K254" s="1">
        <v>44454</v>
      </c>
      <c r="L254" t="s">
        <v>998</v>
      </c>
    </row>
    <row r="255" spans="1:12" x14ac:dyDescent="0.15">
      <c r="A255">
        <v>198</v>
      </c>
      <c r="B255" t="s">
        <v>999</v>
      </c>
      <c r="C255" t="s">
        <v>1000</v>
      </c>
      <c r="D255" t="s">
        <v>1000</v>
      </c>
      <c r="E255" t="s">
        <v>1001</v>
      </c>
      <c r="F255">
        <v>30</v>
      </c>
      <c r="G255">
        <v>20</v>
      </c>
      <c r="H255">
        <v>130</v>
      </c>
      <c r="I255" s="1">
        <v>44312</v>
      </c>
      <c r="J255" s="1">
        <v>46314</v>
      </c>
      <c r="K255" s="1">
        <v>44454</v>
      </c>
      <c r="L255" t="s">
        <v>1002</v>
      </c>
    </row>
    <row r="256" spans="1:12" x14ac:dyDescent="0.15">
      <c r="A256">
        <v>372</v>
      </c>
      <c r="B256" t="s">
        <v>1003</v>
      </c>
      <c r="C256" t="s">
        <v>1004</v>
      </c>
      <c r="D256" t="s">
        <v>1004</v>
      </c>
      <c r="E256" t="s">
        <v>1005</v>
      </c>
      <c r="F256">
        <v>30</v>
      </c>
      <c r="G256">
        <v>15</v>
      </c>
      <c r="H256">
        <v>130</v>
      </c>
      <c r="I256" s="1">
        <v>44312</v>
      </c>
      <c r="J256" s="1">
        <v>46314</v>
      </c>
      <c r="K256" s="1">
        <v>44454</v>
      </c>
      <c r="L256" t="s">
        <v>1006</v>
      </c>
    </row>
    <row r="257" spans="1:12" x14ac:dyDescent="0.15">
      <c r="A257">
        <v>199</v>
      </c>
      <c r="B257" t="s">
        <v>1007</v>
      </c>
      <c r="C257" t="s">
        <v>1008</v>
      </c>
      <c r="D257" t="s">
        <v>1008</v>
      </c>
      <c r="E257" t="s">
        <v>1009</v>
      </c>
      <c r="F257">
        <v>30</v>
      </c>
      <c r="G257">
        <v>15</v>
      </c>
      <c r="H257">
        <v>130</v>
      </c>
      <c r="I257" s="1">
        <v>44313</v>
      </c>
      <c r="J257" s="1">
        <v>46315</v>
      </c>
      <c r="K257" s="1">
        <v>44454</v>
      </c>
      <c r="L257" t="s">
        <v>1010</v>
      </c>
    </row>
    <row r="258" spans="1:12" x14ac:dyDescent="0.15">
      <c r="A258">
        <v>200</v>
      </c>
      <c r="B258" t="s">
        <v>1011</v>
      </c>
      <c r="C258" t="s">
        <v>1012</v>
      </c>
      <c r="D258" t="s">
        <v>1012</v>
      </c>
      <c r="E258" t="s">
        <v>1013</v>
      </c>
      <c r="F258">
        <v>30</v>
      </c>
      <c r="G258">
        <v>15</v>
      </c>
      <c r="H258">
        <v>130</v>
      </c>
      <c r="I258" s="1">
        <v>44313</v>
      </c>
      <c r="J258" s="1">
        <v>46315</v>
      </c>
      <c r="K258" s="1">
        <v>44454</v>
      </c>
      <c r="L258" t="s">
        <v>419</v>
      </c>
    </row>
    <row r="259" spans="1:12" x14ac:dyDescent="0.15">
      <c r="A259">
        <v>129</v>
      </c>
      <c r="B259" t="s">
        <v>1014</v>
      </c>
      <c r="C259" t="s">
        <v>1015</v>
      </c>
      <c r="D259" t="s">
        <v>1015</v>
      </c>
      <c r="E259" t="s">
        <v>1016</v>
      </c>
      <c r="F259">
        <v>30</v>
      </c>
      <c r="G259">
        <v>15</v>
      </c>
      <c r="H259">
        <v>130</v>
      </c>
      <c r="I259" s="1">
        <v>44314</v>
      </c>
      <c r="J259" s="1">
        <v>46316</v>
      </c>
      <c r="K259" s="1">
        <v>44454</v>
      </c>
      <c r="L259" t="s">
        <v>1017</v>
      </c>
    </row>
    <row r="260" spans="1:12" x14ac:dyDescent="0.15">
      <c r="A260">
        <v>32</v>
      </c>
      <c r="B260" t="s">
        <v>1018</v>
      </c>
      <c r="C260" t="s">
        <v>1019</v>
      </c>
      <c r="D260" t="s">
        <v>1019</v>
      </c>
      <c r="E260" t="s">
        <v>1020</v>
      </c>
      <c r="F260">
        <v>30</v>
      </c>
      <c r="G260">
        <v>15</v>
      </c>
      <c r="H260">
        <v>130</v>
      </c>
      <c r="I260" s="1">
        <v>44322</v>
      </c>
      <c r="J260" s="1">
        <v>46327</v>
      </c>
      <c r="K260" s="1">
        <v>44454</v>
      </c>
      <c r="L260" t="s">
        <v>1021</v>
      </c>
    </row>
    <row r="261" spans="1:12" x14ac:dyDescent="0.15">
      <c r="A261">
        <v>130</v>
      </c>
      <c r="B261" t="s">
        <v>1022</v>
      </c>
      <c r="C261" t="s">
        <v>1023</v>
      </c>
      <c r="D261" t="s">
        <v>1023</v>
      </c>
      <c r="E261" t="s">
        <v>1024</v>
      </c>
      <c r="F261">
        <v>30</v>
      </c>
      <c r="G261">
        <v>15</v>
      </c>
      <c r="H261">
        <v>130</v>
      </c>
      <c r="I261" s="1">
        <v>44322</v>
      </c>
      <c r="J261" s="1">
        <v>46324</v>
      </c>
      <c r="K261" s="1">
        <v>44454</v>
      </c>
      <c r="L261" t="s">
        <v>233</v>
      </c>
    </row>
    <row r="262" spans="1:12" x14ac:dyDescent="0.15">
      <c r="A262">
        <v>131</v>
      </c>
      <c r="B262" t="s">
        <v>1025</v>
      </c>
      <c r="C262" t="s">
        <v>1026</v>
      </c>
      <c r="D262" t="s">
        <v>1026</v>
      </c>
      <c r="E262" t="s">
        <v>1027</v>
      </c>
      <c r="F262">
        <v>30</v>
      </c>
      <c r="G262">
        <v>20</v>
      </c>
      <c r="H262">
        <v>130</v>
      </c>
      <c r="I262" s="1">
        <v>44322</v>
      </c>
      <c r="J262" s="1">
        <v>46327</v>
      </c>
      <c r="K262" s="1">
        <v>44454</v>
      </c>
      <c r="L262" t="s">
        <v>1028</v>
      </c>
    </row>
    <row r="263" spans="1:12" x14ac:dyDescent="0.15">
      <c r="A263">
        <v>201</v>
      </c>
      <c r="B263" t="s">
        <v>1029</v>
      </c>
      <c r="C263" t="s">
        <v>1030</v>
      </c>
      <c r="D263" t="s">
        <v>1030</v>
      </c>
      <c r="E263" t="s">
        <v>1031</v>
      </c>
      <c r="F263">
        <v>30</v>
      </c>
      <c r="G263">
        <v>20</v>
      </c>
      <c r="H263">
        <v>130</v>
      </c>
      <c r="I263" s="1">
        <v>44322</v>
      </c>
      <c r="J263" s="1">
        <v>46320</v>
      </c>
      <c r="K263" s="1">
        <v>44454</v>
      </c>
      <c r="L263" t="s">
        <v>1032</v>
      </c>
    </row>
    <row r="264" spans="1:12" x14ac:dyDescent="0.15">
      <c r="A264">
        <v>202</v>
      </c>
      <c r="B264" t="s">
        <v>1033</v>
      </c>
      <c r="C264" t="s">
        <v>1034</v>
      </c>
      <c r="D264" t="s">
        <v>1034</v>
      </c>
      <c r="E264" t="s">
        <v>1035</v>
      </c>
      <c r="F264">
        <v>30</v>
      </c>
      <c r="G264">
        <v>15</v>
      </c>
      <c r="H264">
        <v>130</v>
      </c>
      <c r="I264" s="1">
        <v>44322</v>
      </c>
      <c r="J264" s="1">
        <v>46323</v>
      </c>
      <c r="K264" s="1">
        <v>44454</v>
      </c>
      <c r="L264" t="s">
        <v>746</v>
      </c>
    </row>
    <row r="265" spans="1:12" x14ac:dyDescent="0.15">
      <c r="A265">
        <v>203</v>
      </c>
      <c r="B265" t="s">
        <v>1036</v>
      </c>
      <c r="C265" t="s">
        <v>1037</v>
      </c>
      <c r="D265" t="s">
        <v>1037</v>
      </c>
      <c r="E265" t="s">
        <v>1038</v>
      </c>
      <c r="F265">
        <v>30</v>
      </c>
      <c r="G265">
        <v>15</v>
      </c>
      <c r="H265">
        <v>130</v>
      </c>
      <c r="I265" s="1">
        <v>44322</v>
      </c>
      <c r="J265" s="1">
        <v>46327</v>
      </c>
      <c r="K265" s="1">
        <v>44454</v>
      </c>
      <c r="L265" t="s">
        <v>1039</v>
      </c>
    </row>
    <row r="266" spans="1:12" x14ac:dyDescent="0.15">
      <c r="A266">
        <v>268</v>
      </c>
      <c r="B266" t="s">
        <v>1040</v>
      </c>
      <c r="C266" t="s">
        <v>1041</v>
      </c>
      <c r="D266" t="s">
        <v>1041</v>
      </c>
      <c r="E266" t="s">
        <v>1042</v>
      </c>
      <c r="F266">
        <v>30</v>
      </c>
      <c r="G266">
        <v>15</v>
      </c>
      <c r="H266">
        <v>130</v>
      </c>
      <c r="I266" s="1">
        <v>44326</v>
      </c>
      <c r="J266" s="1">
        <v>46329</v>
      </c>
      <c r="K266" s="1">
        <v>44454</v>
      </c>
      <c r="L266" t="s">
        <v>1043</v>
      </c>
    </row>
    <row r="267" spans="1:12" x14ac:dyDescent="0.15">
      <c r="A267">
        <v>373</v>
      </c>
      <c r="B267" t="s">
        <v>1044</v>
      </c>
      <c r="C267" t="s">
        <v>1045</v>
      </c>
      <c r="D267" t="s">
        <v>1045</v>
      </c>
      <c r="E267" t="s">
        <v>1046</v>
      </c>
      <c r="F267">
        <v>30</v>
      </c>
      <c r="G267">
        <v>15</v>
      </c>
      <c r="H267">
        <v>130</v>
      </c>
      <c r="I267" s="1">
        <v>44326</v>
      </c>
      <c r="J267" s="1">
        <v>46328</v>
      </c>
      <c r="K267" s="1">
        <v>44454</v>
      </c>
      <c r="L267" t="s">
        <v>684</v>
      </c>
    </row>
    <row r="268" spans="1:12" x14ac:dyDescent="0.15">
      <c r="A268">
        <v>374</v>
      </c>
      <c r="B268" t="s">
        <v>1047</v>
      </c>
      <c r="C268" t="s">
        <v>1048</v>
      </c>
      <c r="D268" t="s">
        <v>1048</v>
      </c>
      <c r="E268" t="s">
        <v>1049</v>
      </c>
      <c r="F268">
        <v>30</v>
      </c>
      <c r="G268">
        <v>15</v>
      </c>
      <c r="H268">
        <v>130</v>
      </c>
      <c r="I268" s="1">
        <v>44326</v>
      </c>
      <c r="J268" s="1">
        <v>46329</v>
      </c>
      <c r="K268" s="1">
        <v>44454</v>
      </c>
      <c r="L268" t="s">
        <v>982</v>
      </c>
    </row>
    <row r="269" spans="1:12" x14ac:dyDescent="0.15">
      <c r="A269">
        <v>269</v>
      </c>
      <c r="B269" t="s">
        <v>1050</v>
      </c>
      <c r="C269" t="s">
        <v>1051</v>
      </c>
      <c r="D269" t="s">
        <v>1051</v>
      </c>
      <c r="E269" t="s">
        <v>1052</v>
      </c>
      <c r="F269">
        <v>30</v>
      </c>
      <c r="G269">
        <v>15</v>
      </c>
      <c r="H269">
        <v>130</v>
      </c>
      <c r="I269" s="1">
        <v>44327</v>
      </c>
      <c r="J269" s="1">
        <v>46330</v>
      </c>
      <c r="K269" s="1">
        <v>44454</v>
      </c>
      <c r="L269" t="s">
        <v>391</v>
      </c>
    </row>
    <row r="270" spans="1:12" x14ac:dyDescent="0.15">
      <c r="A270">
        <v>132</v>
      </c>
      <c r="B270" t="s">
        <v>1053</v>
      </c>
      <c r="C270" t="s">
        <v>1054</v>
      </c>
      <c r="D270" t="s">
        <v>1054</v>
      </c>
      <c r="E270" t="s">
        <v>1055</v>
      </c>
      <c r="F270">
        <v>30</v>
      </c>
      <c r="G270">
        <v>15</v>
      </c>
      <c r="H270">
        <v>130</v>
      </c>
      <c r="I270" s="1">
        <v>44329</v>
      </c>
      <c r="J270" s="1">
        <v>46334</v>
      </c>
      <c r="K270" s="1">
        <v>44454</v>
      </c>
      <c r="L270" t="s">
        <v>1056</v>
      </c>
    </row>
    <row r="271" spans="1:12" x14ac:dyDescent="0.15">
      <c r="A271">
        <v>375</v>
      </c>
      <c r="B271" t="s">
        <v>1057</v>
      </c>
      <c r="C271" t="s">
        <v>1058</v>
      </c>
      <c r="D271" t="s">
        <v>1058</v>
      </c>
      <c r="E271" t="s">
        <v>1059</v>
      </c>
      <c r="F271">
        <v>30</v>
      </c>
      <c r="G271">
        <v>15</v>
      </c>
      <c r="H271">
        <v>130</v>
      </c>
      <c r="I271" s="1">
        <v>44340</v>
      </c>
      <c r="J271" s="1">
        <v>46342</v>
      </c>
      <c r="K271" s="1">
        <v>44454</v>
      </c>
      <c r="L271" t="s">
        <v>1060</v>
      </c>
    </row>
    <row r="272" spans="1:12" x14ac:dyDescent="0.15">
      <c r="A272">
        <v>204</v>
      </c>
      <c r="B272" t="s">
        <v>1061</v>
      </c>
      <c r="C272" t="s">
        <v>1062</v>
      </c>
      <c r="D272" t="s">
        <v>1062</v>
      </c>
      <c r="E272" t="s">
        <v>1063</v>
      </c>
      <c r="F272">
        <v>30</v>
      </c>
      <c r="G272">
        <v>15</v>
      </c>
      <c r="H272">
        <v>130</v>
      </c>
      <c r="I272" s="1">
        <v>44341</v>
      </c>
      <c r="J272" s="1">
        <v>46344</v>
      </c>
      <c r="K272" s="1">
        <v>44454</v>
      </c>
      <c r="L272" t="s">
        <v>1064</v>
      </c>
    </row>
    <row r="273" spans="1:12" x14ac:dyDescent="0.15">
      <c r="A273">
        <v>33</v>
      </c>
      <c r="B273" t="s">
        <v>1065</v>
      </c>
      <c r="C273" t="s">
        <v>1066</v>
      </c>
      <c r="D273" t="s">
        <v>1066</v>
      </c>
      <c r="E273" t="s">
        <v>1067</v>
      </c>
      <c r="F273">
        <v>30</v>
      </c>
      <c r="G273">
        <v>15</v>
      </c>
      <c r="H273">
        <v>130</v>
      </c>
      <c r="I273" s="1">
        <v>44342</v>
      </c>
      <c r="J273" s="1">
        <v>46345</v>
      </c>
      <c r="K273" s="1">
        <v>44454</v>
      </c>
      <c r="L273" t="s">
        <v>453</v>
      </c>
    </row>
    <row r="274" spans="1:12" x14ac:dyDescent="0.15">
      <c r="A274">
        <v>205</v>
      </c>
      <c r="B274" t="s">
        <v>1068</v>
      </c>
      <c r="C274" t="s">
        <v>1069</v>
      </c>
      <c r="D274" t="s">
        <v>1069</v>
      </c>
      <c r="E274" t="s">
        <v>1070</v>
      </c>
      <c r="F274">
        <v>30</v>
      </c>
      <c r="G274">
        <v>15</v>
      </c>
      <c r="H274">
        <v>130</v>
      </c>
      <c r="I274" s="1">
        <v>44343</v>
      </c>
      <c r="J274" s="1">
        <v>46348</v>
      </c>
      <c r="K274" s="1">
        <v>44454</v>
      </c>
      <c r="L274" t="s">
        <v>1071</v>
      </c>
    </row>
    <row r="275" spans="1:12" x14ac:dyDescent="0.15">
      <c r="A275">
        <v>133</v>
      </c>
      <c r="B275" t="s">
        <v>1072</v>
      </c>
      <c r="C275" t="s">
        <v>1073</v>
      </c>
      <c r="D275" t="s">
        <v>1073</v>
      </c>
      <c r="E275" t="s">
        <v>1074</v>
      </c>
      <c r="F275">
        <v>30</v>
      </c>
      <c r="G275">
        <v>15</v>
      </c>
      <c r="H275">
        <v>130</v>
      </c>
      <c r="I275" s="1">
        <v>44347</v>
      </c>
      <c r="J275" s="1">
        <v>46349</v>
      </c>
      <c r="K275" s="1">
        <v>44454</v>
      </c>
      <c r="L275" t="s">
        <v>1075</v>
      </c>
    </row>
    <row r="276" spans="1:12" x14ac:dyDescent="0.15">
      <c r="A276">
        <v>206</v>
      </c>
      <c r="B276" t="s">
        <v>1076</v>
      </c>
      <c r="C276" t="s">
        <v>1077</v>
      </c>
      <c r="D276" t="s">
        <v>1077</v>
      </c>
      <c r="E276" t="s">
        <v>1078</v>
      </c>
      <c r="F276">
        <v>30</v>
      </c>
      <c r="G276">
        <v>15</v>
      </c>
      <c r="H276">
        <v>120</v>
      </c>
      <c r="I276" s="1">
        <v>44350</v>
      </c>
      <c r="J276" s="1">
        <v>46352</v>
      </c>
      <c r="K276" s="1">
        <v>44454</v>
      </c>
      <c r="L276" t="s">
        <v>1079</v>
      </c>
    </row>
    <row r="277" spans="1:12" x14ac:dyDescent="0.15">
      <c r="A277">
        <v>134</v>
      </c>
      <c r="B277" t="s">
        <v>1080</v>
      </c>
      <c r="C277" t="s">
        <v>1081</v>
      </c>
      <c r="D277" t="s">
        <v>1081</v>
      </c>
      <c r="E277" t="s">
        <v>1082</v>
      </c>
      <c r="F277">
        <v>30</v>
      </c>
      <c r="G277">
        <v>15</v>
      </c>
      <c r="H277">
        <v>130</v>
      </c>
      <c r="I277" s="1">
        <v>44354</v>
      </c>
      <c r="J277" s="1">
        <v>46356</v>
      </c>
      <c r="K277" s="1">
        <v>44454</v>
      </c>
      <c r="L277" t="s">
        <v>419</v>
      </c>
    </row>
    <row r="278" spans="1:12" x14ac:dyDescent="0.15">
      <c r="A278">
        <v>207</v>
      </c>
      <c r="B278" t="s">
        <v>1083</v>
      </c>
      <c r="C278" t="s">
        <v>1084</v>
      </c>
      <c r="D278" t="s">
        <v>1084</v>
      </c>
      <c r="E278" t="s">
        <v>1085</v>
      </c>
      <c r="F278">
        <v>30</v>
      </c>
      <c r="G278">
        <v>15</v>
      </c>
      <c r="H278">
        <v>130</v>
      </c>
      <c r="I278" s="1">
        <v>44354</v>
      </c>
      <c r="J278" s="1">
        <v>46356</v>
      </c>
      <c r="K278" s="1">
        <v>44454</v>
      </c>
      <c r="L278" t="s">
        <v>1086</v>
      </c>
    </row>
    <row r="279" spans="1:12" x14ac:dyDescent="0.15">
      <c r="A279">
        <v>376</v>
      </c>
      <c r="B279" t="s">
        <v>1087</v>
      </c>
      <c r="C279" t="s">
        <v>1088</v>
      </c>
      <c r="D279" t="s">
        <v>1088</v>
      </c>
      <c r="E279" t="s">
        <v>1089</v>
      </c>
      <c r="F279">
        <v>30</v>
      </c>
      <c r="G279">
        <v>15</v>
      </c>
      <c r="H279">
        <v>130</v>
      </c>
      <c r="I279" s="1">
        <v>44354</v>
      </c>
      <c r="J279" s="1">
        <v>46356</v>
      </c>
      <c r="K279" s="1">
        <v>44454</v>
      </c>
      <c r="L279" t="s">
        <v>1090</v>
      </c>
    </row>
    <row r="280" spans="1:12" x14ac:dyDescent="0.15">
      <c r="A280">
        <v>208</v>
      </c>
      <c r="B280" t="s">
        <v>1091</v>
      </c>
      <c r="C280" t="s">
        <v>1092</v>
      </c>
      <c r="D280" t="s">
        <v>1092</v>
      </c>
      <c r="E280" t="s">
        <v>1093</v>
      </c>
      <c r="F280">
        <v>30</v>
      </c>
      <c r="G280">
        <v>15</v>
      </c>
      <c r="H280">
        <v>130</v>
      </c>
      <c r="I280" s="1">
        <v>44355</v>
      </c>
      <c r="J280" s="1">
        <v>46357</v>
      </c>
      <c r="K280" s="1">
        <v>44454</v>
      </c>
      <c r="L280" t="s">
        <v>858</v>
      </c>
    </row>
    <row r="281" spans="1:12" x14ac:dyDescent="0.15">
      <c r="A281">
        <v>209</v>
      </c>
      <c r="B281" t="s">
        <v>1094</v>
      </c>
      <c r="C281" t="s">
        <v>1095</v>
      </c>
      <c r="D281" t="s">
        <v>1095</v>
      </c>
      <c r="E281" t="s">
        <v>1096</v>
      </c>
      <c r="F281">
        <v>30</v>
      </c>
      <c r="G281">
        <v>15</v>
      </c>
      <c r="H281">
        <v>130</v>
      </c>
      <c r="I281" s="1">
        <v>44356</v>
      </c>
      <c r="J281" s="1">
        <v>46358</v>
      </c>
      <c r="K281" s="1">
        <v>44454</v>
      </c>
      <c r="L281" t="s">
        <v>1097</v>
      </c>
    </row>
    <row r="282" spans="1:12" x14ac:dyDescent="0.15">
      <c r="A282">
        <v>210</v>
      </c>
      <c r="B282" t="s">
        <v>1098</v>
      </c>
      <c r="C282" t="s">
        <v>1099</v>
      </c>
      <c r="D282" t="s">
        <v>1099</v>
      </c>
      <c r="E282" t="s">
        <v>1100</v>
      </c>
      <c r="F282">
        <v>30</v>
      </c>
      <c r="G282">
        <v>15</v>
      </c>
      <c r="H282">
        <v>130</v>
      </c>
      <c r="I282" s="1">
        <v>44358</v>
      </c>
      <c r="J282" s="1">
        <v>46362</v>
      </c>
      <c r="K282" s="1">
        <v>44454</v>
      </c>
      <c r="L282" t="s">
        <v>493</v>
      </c>
    </row>
    <row r="283" spans="1:12" x14ac:dyDescent="0.15">
      <c r="A283">
        <v>211</v>
      </c>
      <c r="B283" t="s">
        <v>1101</v>
      </c>
      <c r="C283" t="s">
        <v>1102</v>
      </c>
      <c r="D283" t="s">
        <v>1102</v>
      </c>
      <c r="E283" t="s">
        <v>1103</v>
      </c>
      <c r="F283">
        <v>30</v>
      </c>
      <c r="G283">
        <v>15</v>
      </c>
      <c r="H283">
        <v>130</v>
      </c>
      <c r="I283" s="1">
        <v>44362</v>
      </c>
      <c r="J283" s="1">
        <v>46364</v>
      </c>
      <c r="K283" s="1">
        <v>44454</v>
      </c>
      <c r="L283" t="s">
        <v>1104</v>
      </c>
    </row>
    <row r="284" spans="1:12" x14ac:dyDescent="0.15">
      <c r="A284">
        <v>270</v>
      </c>
      <c r="B284" t="s">
        <v>1105</v>
      </c>
      <c r="C284" t="s">
        <v>1106</v>
      </c>
      <c r="D284" t="s">
        <v>1106</v>
      </c>
      <c r="E284" t="s">
        <v>1107</v>
      </c>
      <c r="F284">
        <v>30</v>
      </c>
      <c r="G284">
        <v>15</v>
      </c>
      <c r="H284">
        <v>130</v>
      </c>
      <c r="I284" s="1">
        <v>44362</v>
      </c>
      <c r="J284" s="1">
        <v>46363</v>
      </c>
      <c r="K284" s="1">
        <v>44454</v>
      </c>
      <c r="L284" t="s">
        <v>1108</v>
      </c>
    </row>
    <row r="285" spans="1:12" x14ac:dyDescent="0.15">
      <c r="A285">
        <v>377</v>
      </c>
      <c r="B285" t="s">
        <v>1109</v>
      </c>
      <c r="C285" t="s">
        <v>1110</v>
      </c>
      <c r="D285" t="s">
        <v>1110</v>
      </c>
      <c r="E285" t="s">
        <v>1111</v>
      </c>
      <c r="F285">
        <v>30</v>
      </c>
      <c r="G285">
        <v>15</v>
      </c>
      <c r="H285">
        <v>130</v>
      </c>
      <c r="I285" s="1">
        <v>44362</v>
      </c>
      <c r="J285" s="1">
        <v>46360</v>
      </c>
      <c r="K285" s="1">
        <v>44454</v>
      </c>
      <c r="L285" t="s">
        <v>465</v>
      </c>
    </row>
    <row r="286" spans="1:12" x14ac:dyDescent="0.15">
      <c r="A286">
        <v>62</v>
      </c>
      <c r="B286" t="s">
        <v>1112</v>
      </c>
      <c r="C286" t="s">
        <v>1113</v>
      </c>
      <c r="D286" t="s">
        <v>1113</v>
      </c>
      <c r="E286" t="s">
        <v>1114</v>
      </c>
      <c r="F286">
        <v>30</v>
      </c>
      <c r="G286">
        <v>15</v>
      </c>
      <c r="H286">
        <v>130</v>
      </c>
      <c r="I286" s="1">
        <v>44363</v>
      </c>
      <c r="J286" s="1">
        <v>46365</v>
      </c>
      <c r="K286" s="1">
        <v>44454</v>
      </c>
      <c r="L286" t="s">
        <v>1115</v>
      </c>
    </row>
    <row r="287" spans="1:12" x14ac:dyDescent="0.15">
      <c r="A287">
        <v>212</v>
      </c>
      <c r="B287" t="s">
        <v>1116</v>
      </c>
      <c r="C287" t="s">
        <v>1117</v>
      </c>
      <c r="D287" t="s">
        <v>1117</v>
      </c>
      <c r="E287" t="s">
        <v>1118</v>
      </c>
      <c r="F287">
        <v>30</v>
      </c>
      <c r="G287">
        <v>15</v>
      </c>
      <c r="H287">
        <v>130</v>
      </c>
      <c r="I287" s="1">
        <v>44363</v>
      </c>
      <c r="J287" s="1">
        <v>46365</v>
      </c>
      <c r="K287" s="1">
        <v>44454</v>
      </c>
      <c r="L287" t="s">
        <v>641</v>
      </c>
    </row>
    <row r="288" spans="1:12" x14ac:dyDescent="0.15">
      <c r="A288">
        <v>271</v>
      </c>
      <c r="B288" t="s">
        <v>1119</v>
      </c>
      <c r="C288" t="s">
        <v>1120</v>
      </c>
      <c r="D288" t="s">
        <v>1120</v>
      </c>
      <c r="E288" t="s">
        <v>1121</v>
      </c>
      <c r="F288">
        <v>30</v>
      </c>
      <c r="G288">
        <v>15</v>
      </c>
      <c r="H288">
        <v>130</v>
      </c>
      <c r="I288" s="1">
        <v>44363</v>
      </c>
      <c r="J288" s="1">
        <v>46365</v>
      </c>
      <c r="K288" s="1">
        <v>44454</v>
      </c>
      <c r="L288" t="s">
        <v>1122</v>
      </c>
    </row>
    <row r="289" spans="1:12" x14ac:dyDescent="0.15">
      <c r="A289">
        <v>213</v>
      </c>
      <c r="B289" t="s">
        <v>1123</v>
      </c>
      <c r="C289" t="s">
        <v>1124</v>
      </c>
      <c r="D289" t="s">
        <v>1124</v>
      </c>
      <c r="E289" t="s">
        <v>193</v>
      </c>
      <c r="F289">
        <v>30</v>
      </c>
      <c r="G289">
        <v>15</v>
      </c>
      <c r="H289">
        <v>130</v>
      </c>
      <c r="I289" s="1">
        <v>44364</v>
      </c>
      <c r="J289" s="1">
        <v>46366</v>
      </c>
      <c r="K289" s="1">
        <v>44454</v>
      </c>
      <c r="L289" t="s">
        <v>564</v>
      </c>
    </row>
    <row r="290" spans="1:12" x14ac:dyDescent="0.15">
      <c r="A290">
        <v>214</v>
      </c>
      <c r="B290" t="s">
        <v>1125</v>
      </c>
      <c r="C290" t="s">
        <v>1126</v>
      </c>
      <c r="D290" t="s">
        <v>1126</v>
      </c>
      <c r="E290" t="s">
        <v>1127</v>
      </c>
      <c r="F290">
        <v>30</v>
      </c>
      <c r="G290">
        <v>15</v>
      </c>
      <c r="H290">
        <v>130</v>
      </c>
      <c r="I290" s="1">
        <v>44364</v>
      </c>
      <c r="J290" s="1">
        <v>46366</v>
      </c>
      <c r="K290" s="1">
        <v>44454</v>
      </c>
      <c r="L290" t="s">
        <v>1064</v>
      </c>
    </row>
    <row r="291" spans="1:12" x14ac:dyDescent="0.15">
      <c r="A291">
        <v>63</v>
      </c>
      <c r="B291" t="s">
        <v>1128</v>
      </c>
      <c r="C291" t="s">
        <v>1129</v>
      </c>
      <c r="D291" t="s">
        <v>1129</v>
      </c>
      <c r="E291" t="s">
        <v>1130</v>
      </c>
      <c r="F291">
        <v>30</v>
      </c>
      <c r="G291">
        <v>15</v>
      </c>
      <c r="H291">
        <v>120</v>
      </c>
      <c r="I291" s="1">
        <v>44365</v>
      </c>
      <c r="J291" s="1">
        <v>46369</v>
      </c>
      <c r="K291" s="1">
        <v>44454</v>
      </c>
      <c r="L291" t="s">
        <v>1131</v>
      </c>
    </row>
    <row r="292" spans="1:12" x14ac:dyDescent="0.15">
      <c r="A292">
        <v>215</v>
      </c>
      <c r="B292" t="s">
        <v>1132</v>
      </c>
      <c r="C292" t="s">
        <v>1133</v>
      </c>
      <c r="D292" t="s">
        <v>1133</v>
      </c>
      <c r="E292" t="s">
        <v>1134</v>
      </c>
      <c r="F292">
        <v>30</v>
      </c>
      <c r="G292">
        <v>15</v>
      </c>
      <c r="H292">
        <v>130</v>
      </c>
      <c r="I292" s="1">
        <v>44368</v>
      </c>
      <c r="J292" s="1">
        <v>46370</v>
      </c>
      <c r="K292" s="1">
        <v>44454</v>
      </c>
      <c r="L292" t="s">
        <v>1135</v>
      </c>
    </row>
    <row r="293" spans="1:12" x14ac:dyDescent="0.15">
      <c r="A293">
        <v>216</v>
      </c>
      <c r="B293" t="s">
        <v>1136</v>
      </c>
      <c r="C293" t="s">
        <v>1137</v>
      </c>
      <c r="D293" t="s">
        <v>1137</v>
      </c>
      <c r="E293" t="s">
        <v>1138</v>
      </c>
      <c r="F293">
        <v>30</v>
      </c>
      <c r="G293">
        <v>15</v>
      </c>
      <c r="H293">
        <v>130</v>
      </c>
      <c r="I293" s="1">
        <v>44368</v>
      </c>
      <c r="J293" s="1">
        <v>46370</v>
      </c>
      <c r="K293" s="1">
        <v>44454</v>
      </c>
      <c r="L293" t="s">
        <v>1139</v>
      </c>
    </row>
    <row r="294" spans="1:12" x14ac:dyDescent="0.15">
      <c r="A294">
        <v>135</v>
      </c>
      <c r="B294" t="s">
        <v>1140</v>
      </c>
      <c r="C294" t="s">
        <v>1141</v>
      </c>
      <c r="D294" t="s">
        <v>1141</v>
      </c>
      <c r="E294" t="s">
        <v>718</v>
      </c>
      <c r="F294">
        <v>30</v>
      </c>
      <c r="G294">
        <v>15</v>
      </c>
      <c r="H294">
        <v>130</v>
      </c>
      <c r="I294" s="1">
        <v>44370</v>
      </c>
      <c r="J294" s="1">
        <v>46372</v>
      </c>
      <c r="K294" s="1">
        <v>44454</v>
      </c>
      <c r="L294" t="s">
        <v>1142</v>
      </c>
    </row>
    <row r="295" spans="1:12" x14ac:dyDescent="0.15">
      <c r="A295">
        <v>378</v>
      </c>
      <c r="B295" t="s">
        <v>1143</v>
      </c>
      <c r="C295" t="s">
        <v>1144</v>
      </c>
      <c r="D295" t="s">
        <v>1144</v>
      </c>
      <c r="E295" t="s">
        <v>1145</v>
      </c>
      <c r="F295">
        <v>30</v>
      </c>
      <c r="G295">
        <v>15</v>
      </c>
      <c r="H295">
        <v>130</v>
      </c>
      <c r="I295" s="1">
        <v>44370</v>
      </c>
      <c r="J295" s="1">
        <v>46372</v>
      </c>
      <c r="K295" s="1">
        <v>44454</v>
      </c>
      <c r="L295" t="s">
        <v>1146</v>
      </c>
    </row>
    <row r="296" spans="1:12" x14ac:dyDescent="0.15">
      <c r="A296">
        <v>379</v>
      </c>
      <c r="B296" t="s">
        <v>1147</v>
      </c>
      <c r="C296" t="s">
        <v>1148</v>
      </c>
      <c r="D296" t="s">
        <v>1148</v>
      </c>
      <c r="E296" t="s">
        <v>1149</v>
      </c>
      <c r="F296">
        <v>30</v>
      </c>
      <c r="G296">
        <v>15</v>
      </c>
      <c r="H296">
        <v>130</v>
      </c>
      <c r="I296" s="1">
        <v>44371</v>
      </c>
      <c r="J296" s="1">
        <v>46373</v>
      </c>
      <c r="K296" s="1">
        <v>44454</v>
      </c>
      <c r="L296" t="s">
        <v>556</v>
      </c>
    </row>
    <row r="297" spans="1:12" x14ac:dyDescent="0.15">
      <c r="A297">
        <v>217</v>
      </c>
      <c r="B297" t="s">
        <v>1150</v>
      </c>
      <c r="C297" t="s">
        <v>1151</v>
      </c>
      <c r="D297" t="s">
        <v>1151</v>
      </c>
      <c r="E297" t="s">
        <v>430</v>
      </c>
      <c r="F297">
        <v>30</v>
      </c>
      <c r="G297">
        <v>15</v>
      </c>
      <c r="H297">
        <v>130</v>
      </c>
      <c r="I297" s="1">
        <v>44372</v>
      </c>
      <c r="J297" s="1">
        <v>46376</v>
      </c>
      <c r="K297" s="1">
        <v>44454</v>
      </c>
      <c r="L297" t="s">
        <v>1152</v>
      </c>
    </row>
    <row r="298" spans="1:12" x14ac:dyDescent="0.15">
      <c r="A298">
        <v>218</v>
      </c>
      <c r="B298" t="s">
        <v>1153</v>
      </c>
      <c r="C298" t="s">
        <v>1154</v>
      </c>
      <c r="D298" t="s">
        <v>1154</v>
      </c>
      <c r="E298" t="s">
        <v>1155</v>
      </c>
      <c r="F298">
        <v>30</v>
      </c>
      <c r="G298">
        <v>15</v>
      </c>
      <c r="H298">
        <v>130</v>
      </c>
      <c r="I298" s="1">
        <v>44372</v>
      </c>
      <c r="J298" s="1">
        <v>46376</v>
      </c>
      <c r="K298" s="1">
        <v>44454</v>
      </c>
      <c r="L298" t="s">
        <v>1156</v>
      </c>
    </row>
    <row r="299" spans="1:12" x14ac:dyDescent="0.15">
      <c r="A299">
        <v>136</v>
      </c>
      <c r="B299" t="s">
        <v>1157</v>
      </c>
      <c r="C299" t="s">
        <v>1158</v>
      </c>
      <c r="D299" t="s">
        <v>1158</v>
      </c>
      <c r="E299" t="s">
        <v>1159</v>
      </c>
      <c r="F299">
        <v>30</v>
      </c>
      <c r="G299">
        <v>15</v>
      </c>
      <c r="H299">
        <v>130</v>
      </c>
      <c r="I299" s="1">
        <v>44376</v>
      </c>
      <c r="J299" s="1">
        <v>46378</v>
      </c>
      <c r="K299" s="1">
        <v>44454</v>
      </c>
      <c r="L299" t="s">
        <v>446</v>
      </c>
    </row>
    <row r="300" spans="1:12" x14ac:dyDescent="0.15">
      <c r="A300">
        <v>219</v>
      </c>
      <c r="B300" t="s">
        <v>1160</v>
      </c>
      <c r="C300" t="s">
        <v>1161</v>
      </c>
      <c r="D300" t="s">
        <v>1161</v>
      </c>
      <c r="E300" t="s">
        <v>1162</v>
      </c>
      <c r="F300">
        <v>30</v>
      </c>
      <c r="G300">
        <v>15</v>
      </c>
      <c r="H300">
        <v>130</v>
      </c>
      <c r="I300" s="1">
        <v>44376</v>
      </c>
      <c r="J300" s="1">
        <v>46378</v>
      </c>
      <c r="K300" s="1">
        <v>44454</v>
      </c>
      <c r="L300" t="s">
        <v>1163</v>
      </c>
    </row>
    <row r="301" spans="1:12" x14ac:dyDescent="0.15">
      <c r="A301">
        <v>220</v>
      </c>
      <c r="B301" t="s">
        <v>1164</v>
      </c>
      <c r="C301" t="s">
        <v>1165</v>
      </c>
      <c r="D301" t="s">
        <v>1165</v>
      </c>
      <c r="E301" t="s">
        <v>1166</v>
      </c>
      <c r="F301">
        <v>30</v>
      </c>
      <c r="G301">
        <v>15</v>
      </c>
      <c r="H301">
        <v>130</v>
      </c>
      <c r="I301" s="1">
        <v>44377</v>
      </c>
      <c r="J301" s="1">
        <v>46379</v>
      </c>
      <c r="K301" s="1">
        <v>44454</v>
      </c>
      <c r="L301" t="s">
        <v>493</v>
      </c>
    </row>
    <row r="302" spans="1:12" x14ac:dyDescent="0.15">
      <c r="A302">
        <v>137</v>
      </c>
      <c r="B302" t="s">
        <v>1167</v>
      </c>
      <c r="C302" t="s">
        <v>1168</v>
      </c>
      <c r="D302" t="s">
        <v>1168</v>
      </c>
      <c r="E302" t="s">
        <v>1169</v>
      </c>
      <c r="F302">
        <v>30</v>
      </c>
      <c r="G302">
        <v>15</v>
      </c>
      <c r="H302">
        <v>130</v>
      </c>
      <c r="I302" s="1">
        <v>44382</v>
      </c>
      <c r="J302" s="1">
        <v>46383</v>
      </c>
      <c r="K302" s="1">
        <v>44454</v>
      </c>
      <c r="L302" t="s">
        <v>1170</v>
      </c>
    </row>
    <row r="303" spans="1:12" x14ac:dyDescent="0.15">
      <c r="A303">
        <v>272</v>
      </c>
      <c r="B303" t="s">
        <v>1171</v>
      </c>
      <c r="C303" t="s">
        <v>1172</v>
      </c>
      <c r="D303" t="s">
        <v>1172</v>
      </c>
      <c r="E303" t="s">
        <v>1173</v>
      </c>
      <c r="F303">
        <v>30</v>
      </c>
      <c r="G303">
        <v>15</v>
      </c>
      <c r="H303">
        <v>130</v>
      </c>
      <c r="I303" s="1">
        <v>44389</v>
      </c>
      <c r="J303" s="1">
        <v>46391</v>
      </c>
      <c r="K303" s="1">
        <v>44454</v>
      </c>
      <c r="L303" t="s">
        <v>828</v>
      </c>
    </row>
    <row r="304" spans="1:12" x14ac:dyDescent="0.15">
      <c r="A304">
        <v>380</v>
      </c>
      <c r="B304" t="s">
        <v>1174</v>
      </c>
      <c r="C304" t="s">
        <v>1175</v>
      </c>
      <c r="D304" t="s">
        <v>1175</v>
      </c>
      <c r="E304" t="s">
        <v>1176</v>
      </c>
      <c r="F304">
        <v>30</v>
      </c>
      <c r="G304">
        <v>15</v>
      </c>
      <c r="H304">
        <v>130</v>
      </c>
      <c r="I304" s="1">
        <v>44391</v>
      </c>
      <c r="J304" s="1">
        <v>46394</v>
      </c>
      <c r="K304" s="1">
        <v>44454</v>
      </c>
      <c r="L304" t="s">
        <v>1177</v>
      </c>
    </row>
    <row r="305" spans="1:12" x14ac:dyDescent="0.15">
      <c r="A305">
        <v>138</v>
      </c>
      <c r="B305" t="s">
        <v>1178</v>
      </c>
      <c r="C305" t="s">
        <v>1179</v>
      </c>
      <c r="D305" t="s">
        <v>1179</v>
      </c>
      <c r="E305" t="s">
        <v>1180</v>
      </c>
      <c r="F305">
        <v>30</v>
      </c>
      <c r="G305">
        <v>15</v>
      </c>
      <c r="H305">
        <v>130</v>
      </c>
      <c r="I305" s="1">
        <v>44397</v>
      </c>
      <c r="J305" s="1">
        <v>46400</v>
      </c>
      <c r="K305" s="1">
        <v>44454</v>
      </c>
      <c r="L305" t="s">
        <v>1181</v>
      </c>
    </row>
    <row r="306" spans="1:12" x14ac:dyDescent="0.15">
      <c r="A306">
        <v>139</v>
      </c>
      <c r="B306" t="s">
        <v>1182</v>
      </c>
      <c r="C306" t="s">
        <v>1183</v>
      </c>
      <c r="D306" t="s">
        <v>1183</v>
      </c>
      <c r="E306" t="s">
        <v>1184</v>
      </c>
      <c r="F306">
        <v>30</v>
      </c>
      <c r="G306">
        <v>15</v>
      </c>
      <c r="H306">
        <v>130</v>
      </c>
      <c r="I306" s="1">
        <v>44403</v>
      </c>
      <c r="J306" s="1">
        <v>46406</v>
      </c>
      <c r="K306" s="1">
        <v>44454</v>
      </c>
      <c r="L306" t="s">
        <v>1185</v>
      </c>
    </row>
    <row r="307" spans="1:12" x14ac:dyDescent="0.15">
      <c r="A307">
        <v>221</v>
      </c>
      <c r="B307" t="s">
        <v>1186</v>
      </c>
      <c r="C307" t="s">
        <v>1187</v>
      </c>
      <c r="D307" t="s">
        <v>1187</v>
      </c>
      <c r="E307" t="s">
        <v>1188</v>
      </c>
      <c r="F307">
        <v>30</v>
      </c>
      <c r="G307">
        <v>15</v>
      </c>
      <c r="H307">
        <v>130</v>
      </c>
      <c r="I307" s="1">
        <v>44403</v>
      </c>
      <c r="J307" s="1">
        <v>46405</v>
      </c>
      <c r="K307" s="1">
        <v>44454</v>
      </c>
      <c r="L307" t="s">
        <v>1189</v>
      </c>
    </row>
    <row r="308" spans="1:12" x14ac:dyDescent="0.15">
      <c r="A308">
        <v>61</v>
      </c>
      <c r="B308" t="s">
        <v>1190</v>
      </c>
      <c r="C308" t="s">
        <v>1191</v>
      </c>
      <c r="D308" t="s">
        <v>1191</v>
      </c>
      <c r="E308" t="s">
        <v>1192</v>
      </c>
      <c r="F308">
        <v>30</v>
      </c>
      <c r="G308">
        <v>15</v>
      </c>
      <c r="H308">
        <v>130</v>
      </c>
      <c r="I308" s="1">
        <v>44406</v>
      </c>
      <c r="J308" s="1">
        <v>46411</v>
      </c>
      <c r="K308" s="1">
        <v>44454</v>
      </c>
      <c r="L308" t="s">
        <v>1193</v>
      </c>
    </row>
    <row r="309" spans="1:12" x14ac:dyDescent="0.15">
      <c r="A309">
        <v>141</v>
      </c>
      <c r="B309" t="s">
        <v>1194</v>
      </c>
      <c r="C309" t="s">
        <v>1195</v>
      </c>
      <c r="D309" t="s">
        <v>1195</v>
      </c>
      <c r="E309" t="s">
        <v>1196</v>
      </c>
      <c r="F309">
        <v>30</v>
      </c>
      <c r="G309">
        <v>15</v>
      </c>
      <c r="H309">
        <v>130</v>
      </c>
      <c r="I309" s="1">
        <v>44410</v>
      </c>
      <c r="J309" s="1">
        <v>46412</v>
      </c>
      <c r="K309" s="1">
        <v>44454</v>
      </c>
      <c r="L309" t="s">
        <v>1197</v>
      </c>
    </row>
    <row r="310" spans="1:12" x14ac:dyDescent="0.15">
      <c r="A310">
        <v>222</v>
      </c>
      <c r="B310" t="s">
        <v>1198</v>
      </c>
      <c r="C310" t="s">
        <v>1199</v>
      </c>
      <c r="D310" t="s">
        <v>1199</v>
      </c>
      <c r="E310" t="s">
        <v>1200</v>
      </c>
      <c r="F310">
        <v>30</v>
      </c>
      <c r="G310">
        <v>15</v>
      </c>
      <c r="H310">
        <v>130</v>
      </c>
      <c r="I310" s="1">
        <v>44410</v>
      </c>
      <c r="J310" s="1">
        <v>46412</v>
      </c>
      <c r="K310" s="1">
        <v>44454</v>
      </c>
      <c r="L310" t="s">
        <v>419</v>
      </c>
    </row>
    <row r="311" spans="1:12" x14ac:dyDescent="0.15">
      <c r="A311">
        <v>223</v>
      </c>
      <c r="B311" t="s">
        <v>1201</v>
      </c>
      <c r="C311" t="s">
        <v>1202</v>
      </c>
      <c r="D311" t="s">
        <v>1202</v>
      </c>
      <c r="E311" t="s">
        <v>1203</v>
      </c>
      <c r="F311">
        <v>30</v>
      </c>
      <c r="G311">
        <v>15</v>
      </c>
      <c r="H311">
        <v>130</v>
      </c>
      <c r="I311" s="1">
        <v>44410</v>
      </c>
      <c r="J311" s="1">
        <v>46413</v>
      </c>
      <c r="K311" s="1">
        <v>44454</v>
      </c>
      <c r="L311" t="s">
        <v>1204</v>
      </c>
    </row>
    <row r="312" spans="1:12" x14ac:dyDescent="0.15">
      <c r="A312">
        <v>224</v>
      </c>
      <c r="B312" t="s">
        <v>1205</v>
      </c>
      <c r="C312" t="s">
        <v>1206</v>
      </c>
      <c r="D312" t="s">
        <v>1206</v>
      </c>
      <c r="E312" t="s">
        <v>1207</v>
      </c>
      <c r="F312">
        <v>30</v>
      </c>
      <c r="G312">
        <v>15</v>
      </c>
      <c r="H312">
        <v>130</v>
      </c>
      <c r="I312" s="1">
        <v>44411</v>
      </c>
      <c r="J312" s="1">
        <v>46414</v>
      </c>
      <c r="K312" s="1">
        <v>44454</v>
      </c>
      <c r="L312" t="s">
        <v>1208</v>
      </c>
    </row>
    <row r="313" spans="1:12" x14ac:dyDescent="0.15">
      <c r="A313">
        <v>225</v>
      </c>
      <c r="B313" t="s">
        <v>1209</v>
      </c>
      <c r="C313" t="s">
        <v>1210</v>
      </c>
      <c r="D313" t="s">
        <v>1210</v>
      </c>
      <c r="E313" t="s">
        <v>1211</v>
      </c>
      <c r="F313">
        <v>30</v>
      </c>
      <c r="G313">
        <v>15</v>
      </c>
      <c r="H313">
        <v>130</v>
      </c>
      <c r="I313" s="1">
        <v>44431</v>
      </c>
      <c r="J313" s="1">
        <v>46426</v>
      </c>
      <c r="K313" s="1">
        <v>44454</v>
      </c>
      <c r="L313" t="s">
        <v>1212</v>
      </c>
    </row>
    <row r="314" spans="1:12" x14ac:dyDescent="0.15">
      <c r="A314">
        <v>226</v>
      </c>
      <c r="B314" t="s">
        <v>1213</v>
      </c>
      <c r="C314" t="s">
        <v>1214</v>
      </c>
      <c r="D314" t="s">
        <v>1214</v>
      </c>
      <c r="E314" t="s">
        <v>1215</v>
      </c>
      <c r="F314">
        <v>30</v>
      </c>
      <c r="G314">
        <v>15</v>
      </c>
      <c r="H314">
        <v>130</v>
      </c>
      <c r="I314" s="1">
        <v>44431</v>
      </c>
      <c r="J314" s="1">
        <v>46426</v>
      </c>
      <c r="K314" s="1">
        <v>44454</v>
      </c>
      <c r="L314" t="s">
        <v>1104</v>
      </c>
    </row>
    <row r="315" spans="1:12" x14ac:dyDescent="0.15">
      <c r="A315">
        <v>148</v>
      </c>
      <c r="B315" t="s">
        <v>1216</v>
      </c>
      <c r="C315" t="s">
        <v>1217</v>
      </c>
      <c r="D315" t="s">
        <v>1217</v>
      </c>
      <c r="E315" t="s">
        <v>1218</v>
      </c>
      <c r="F315">
        <v>30</v>
      </c>
      <c r="G315">
        <v>15</v>
      </c>
      <c r="H315">
        <v>130</v>
      </c>
      <c r="I315" s="1">
        <v>44440</v>
      </c>
      <c r="J315" s="1">
        <v>46440</v>
      </c>
      <c r="K315" s="1">
        <v>44454</v>
      </c>
      <c r="L315" t="s">
        <v>1219</v>
      </c>
    </row>
    <row r="316" spans="1:12" x14ac:dyDescent="0.15">
      <c r="A316">
        <v>381</v>
      </c>
      <c r="B316" t="s">
        <v>1220</v>
      </c>
      <c r="C316" t="s">
        <v>1221</v>
      </c>
      <c r="D316" t="s">
        <v>1221</v>
      </c>
      <c r="E316" t="s">
        <v>1222</v>
      </c>
      <c r="F316">
        <v>30</v>
      </c>
      <c r="G316">
        <v>15</v>
      </c>
      <c r="H316">
        <v>130</v>
      </c>
      <c r="I316" s="1">
        <v>44445</v>
      </c>
      <c r="J316" s="1">
        <v>46446</v>
      </c>
      <c r="K316" s="1">
        <v>44454</v>
      </c>
      <c r="L316" t="s">
        <v>1223</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03"/>
  <sheetViews>
    <sheetView workbookViewId="0">
      <selection activeCell="H59" sqref="H59"/>
    </sheetView>
  </sheetViews>
  <sheetFormatPr defaultRowHeight="13.5" x14ac:dyDescent="0.15"/>
  <cols>
    <col min="1" max="1" width="57.75" customWidth="1"/>
    <col min="2" max="2" width="11.125" customWidth="1"/>
    <col min="3" max="3" width="15.875" customWidth="1"/>
    <col min="4" max="4" width="13.5" customWidth="1"/>
    <col min="5" max="5" width="17.625" customWidth="1"/>
    <col min="6" max="6" width="21.875" customWidth="1"/>
    <col min="7" max="7" width="14.75" customWidth="1"/>
    <col min="8" max="8" width="14.5" customWidth="1"/>
    <col min="10" max="10" width="13.25" customWidth="1"/>
  </cols>
  <sheetData>
    <row r="1" spans="1:12" x14ac:dyDescent="0.15">
      <c r="A1" t="s">
        <v>1224</v>
      </c>
      <c r="B1" t="str">
        <f>LEFT(A1,9)</f>
        <v>110038.SH</v>
      </c>
      <c r="C1">
        <f>[1]!cb_clause_calloption_noticedate(B1)</f>
        <v>0</v>
      </c>
      <c r="D1">
        <f>[1]!cb_clause_calloption_recorddate(B1)</f>
        <v>0</v>
      </c>
      <c r="E1" t="s">
        <v>1325</v>
      </c>
      <c r="F1" t="s">
        <v>1329</v>
      </c>
      <c r="G1" t="str">
        <f>[1]!cb_info_underlyingcode(G2)</f>
        <v>002078.SZ</v>
      </c>
    </row>
    <row r="2" spans="1:12" x14ac:dyDescent="0.15">
      <c r="A2" t="s">
        <v>1225</v>
      </c>
      <c r="B2" t="str">
        <f t="shared" ref="B2:B65" si="0">LEFT(A2,9)</f>
        <v>110044.SH</v>
      </c>
      <c r="C2">
        <f>[1]!cb_clause_calloption_noticedate(B2)</f>
        <v>0</v>
      </c>
      <c r="D2">
        <f>[1]!cb_clause_calloption_recorddate(B2)</f>
        <v>0</v>
      </c>
      <c r="E2" t="s">
        <v>1324</v>
      </c>
      <c r="F2" t="s">
        <v>1328</v>
      </c>
      <c r="G2" t="s">
        <v>1330</v>
      </c>
      <c r="H2" t="s">
        <v>1323</v>
      </c>
    </row>
    <row r="3" spans="1:12" x14ac:dyDescent="0.15">
      <c r="A3" t="s">
        <v>1226</v>
      </c>
      <c r="B3" t="str">
        <f t="shared" si="0"/>
        <v>110048.SH</v>
      </c>
      <c r="C3">
        <f>[1]!cb_clause_calloption_noticedate(B3)</f>
        <v>0</v>
      </c>
      <c r="D3">
        <f>[1]!cb_clause_calloption_recorddate(B3)</f>
        <v>0</v>
      </c>
      <c r="E3" t="s">
        <v>1324</v>
      </c>
      <c r="G3" s="2">
        <f>[1]!TDays("2020-06-24","2020-09-07","cols=1;rows=52")</f>
        <v>44006</v>
      </c>
      <c r="H3" s="3">
        <f>[1]!cb_clause_conversion2_swapshareprice($G$2,G3)</f>
        <v>8.65</v>
      </c>
      <c r="I3">
        <f>H3*1.3</f>
        <v>11.245000000000001</v>
      </c>
      <c r="J3" s="4">
        <f>[1]!s_dq_close($G$1,G3,1)</f>
        <v>9.36</v>
      </c>
      <c r="K3">
        <f>IF(J3&gt;I3,1,0)</f>
        <v>0</v>
      </c>
      <c r="L3">
        <f>[1]!cb_clause_calloption_noticedate(G2)</f>
        <v>0</v>
      </c>
    </row>
    <row r="4" spans="1:12" x14ac:dyDescent="0.15">
      <c r="A4" t="s">
        <v>1227</v>
      </c>
      <c r="B4" t="str">
        <f t="shared" si="0"/>
        <v>110055.SH</v>
      </c>
      <c r="C4">
        <f>[1]!cb_clause_calloption_noticedate(B4)</f>
        <v>0</v>
      </c>
      <c r="D4">
        <f>[1]!cb_clause_calloption_recorddate(B4)</f>
        <v>0</v>
      </c>
      <c r="E4" t="s">
        <v>1324</v>
      </c>
      <c r="G4" s="2">
        <v>44011</v>
      </c>
      <c r="H4" s="3">
        <f>[1]!cb_clause_conversion2_swapshareprice($G$2,G4)</f>
        <v>8.65</v>
      </c>
      <c r="I4">
        <f t="shared" ref="I4:I32" si="1">H4*1.3</f>
        <v>11.245000000000001</v>
      </c>
      <c r="J4" s="4">
        <f>[1]!s_dq_close($G$1,G4,1)</f>
        <v>9.65</v>
      </c>
      <c r="K4">
        <f t="shared" ref="K4:K32" si="2">IF(J4&gt;I4,1,0)</f>
        <v>0</v>
      </c>
    </row>
    <row r="5" spans="1:12" x14ac:dyDescent="0.15">
      <c r="A5" t="s">
        <v>1228</v>
      </c>
      <c r="B5" t="str">
        <f t="shared" si="0"/>
        <v>110060.SH</v>
      </c>
      <c r="C5">
        <f>[1]!cb_clause_calloption_noticedate(B5)</f>
        <v>0</v>
      </c>
      <c r="D5">
        <f>[1]!cb_clause_calloption_recorddate(B5)</f>
        <v>0</v>
      </c>
      <c r="E5" t="s">
        <v>1324</v>
      </c>
      <c r="G5" s="2">
        <v>44012</v>
      </c>
      <c r="H5" s="3">
        <f>[1]!cb_clause_conversion2_swapshareprice($G$2,G5)</f>
        <v>8.65</v>
      </c>
      <c r="I5">
        <f t="shared" si="1"/>
        <v>11.245000000000001</v>
      </c>
      <c r="J5" s="4">
        <f>[1]!s_dq_close($G$1,G5,1)</f>
        <v>9.52</v>
      </c>
      <c r="K5">
        <f t="shared" si="2"/>
        <v>0</v>
      </c>
    </row>
    <row r="6" spans="1:12" x14ac:dyDescent="0.15">
      <c r="A6" t="s">
        <v>1229</v>
      </c>
      <c r="B6" t="str">
        <f t="shared" si="0"/>
        <v>110066.SH</v>
      </c>
      <c r="C6">
        <f>[1]!cb_clause_calloption_noticedate(B6)</f>
        <v>0</v>
      </c>
      <c r="D6">
        <f>[1]!cb_clause_calloption_recorddate(B6)</f>
        <v>0</v>
      </c>
      <c r="E6" t="s">
        <v>1324</v>
      </c>
      <c r="G6" s="2">
        <v>44013</v>
      </c>
      <c r="H6" s="3">
        <f>[1]!cb_clause_conversion2_swapshareprice($G$2,G6)</f>
        <v>8.65</v>
      </c>
      <c r="I6">
        <f t="shared" si="1"/>
        <v>11.245000000000001</v>
      </c>
      <c r="J6" s="4">
        <f>[1]!s_dq_close($G$1,G6,1)</f>
        <v>9.8699999999999992</v>
      </c>
      <c r="K6">
        <f t="shared" si="2"/>
        <v>0</v>
      </c>
    </row>
    <row r="7" spans="1:12" x14ac:dyDescent="0.15">
      <c r="A7" t="s">
        <v>1230</v>
      </c>
      <c r="B7" t="str">
        <f t="shared" si="0"/>
        <v>110074.SH</v>
      </c>
      <c r="C7">
        <f>[1]!cb_clause_calloption_noticedate(B7)</f>
        <v>0</v>
      </c>
      <c r="D7">
        <f>[1]!cb_clause_calloption_recorddate(B7)</f>
        <v>0</v>
      </c>
      <c r="E7" t="s">
        <v>1324</v>
      </c>
      <c r="G7" s="2">
        <v>44014</v>
      </c>
      <c r="H7" s="3">
        <f>[1]!cb_clause_conversion2_swapshareprice($G$2,G7)</f>
        <v>8.65</v>
      </c>
      <c r="I7">
        <f t="shared" si="1"/>
        <v>11.245000000000001</v>
      </c>
      <c r="J7" s="4">
        <f>[1]!s_dq_close($G$1,G7,1)</f>
        <v>10.039999999999999</v>
      </c>
      <c r="K7">
        <f t="shared" si="2"/>
        <v>0</v>
      </c>
    </row>
    <row r="8" spans="1:12" x14ac:dyDescent="0.15">
      <c r="A8" t="s">
        <v>1231</v>
      </c>
      <c r="B8" t="str">
        <f t="shared" si="0"/>
        <v>113014.SH</v>
      </c>
      <c r="C8" t="str">
        <f>[1]!cb_clause_calloption_noticedate(B8)</f>
        <v>2021-09-10</v>
      </c>
      <c r="D8" t="str">
        <f>[1]!cb_clause_calloption_recorddate(B8)</f>
        <v>2021-09-28</v>
      </c>
      <c r="G8" s="2">
        <v>44015</v>
      </c>
      <c r="H8" s="3">
        <f>[1]!cb_clause_conversion2_swapshareprice($G$2,G8)</f>
        <v>8.65</v>
      </c>
      <c r="I8">
        <f t="shared" si="1"/>
        <v>11.245000000000001</v>
      </c>
      <c r="J8" s="4">
        <f>[1]!s_dq_close($G$1,G8,1)</f>
        <v>10.029999999999999</v>
      </c>
      <c r="K8">
        <f t="shared" si="2"/>
        <v>0</v>
      </c>
    </row>
    <row r="9" spans="1:12" x14ac:dyDescent="0.15">
      <c r="A9" t="s">
        <v>1232</v>
      </c>
      <c r="B9" t="str">
        <f t="shared" si="0"/>
        <v>113016.SH</v>
      </c>
      <c r="C9">
        <f>[1]!cb_clause_calloption_noticedate(B9)</f>
        <v>0</v>
      </c>
      <c r="D9">
        <f>[1]!cb_clause_calloption_recorddate(B9)</f>
        <v>0</v>
      </c>
      <c r="E9" t="s">
        <v>1324</v>
      </c>
      <c r="G9" s="2">
        <v>44018</v>
      </c>
      <c r="H9" s="3">
        <f>[1]!cb_clause_conversion2_swapshareprice($G$2,G9)</f>
        <v>8.65</v>
      </c>
      <c r="I9">
        <f t="shared" si="1"/>
        <v>11.245000000000001</v>
      </c>
      <c r="J9" s="4">
        <f>[1]!s_dq_close($G$1,G9,1)</f>
        <v>10.49</v>
      </c>
      <c r="K9">
        <f t="shared" si="2"/>
        <v>0</v>
      </c>
    </row>
    <row r="10" spans="1:12" x14ac:dyDescent="0.15">
      <c r="A10" t="s">
        <v>1233</v>
      </c>
      <c r="B10" t="str">
        <f t="shared" si="0"/>
        <v>113025.SH</v>
      </c>
      <c r="C10">
        <f>[1]!cb_clause_calloption_noticedate(B10)</f>
        <v>0</v>
      </c>
      <c r="D10">
        <f>[1]!cb_clause_calloption_recorddate(B10)</f>
        <v>0</v>
      </c>
      <c r="G10" s="2">
        <v>44019</v>
      </c>
      <c r="H10" s="3">
        <f>[1]!cb_clause_conversion2_swapshareprice($G$2,G10)</f>
        <v>8.65</v>
      </c>
      <c r="I10">
        <f t="shared" si="1"/>
        <v>11.245000000000001</v>
      </c>
      <c r="J10" s="4">
        <f>[1]!s_dq_close($G$1,G10,1)</f>
        <v>10.49</v>
      </c>
      <c r="K10">
        <f t="shared" si="2"/>
        <v>0</v>
      </c>
    </row>
    <row r="11" spans="1:12" x14ac:dyDescent="0.15">
      <c r="A11" t="s">
        <v>1234</v>
      </c>
      <c r="B11" t="str">
        <f t="shared" si="0"/>
        <v>113027.SH</v>
      </c>
      <c r="C11">
        <f>[1]!cb_clause_calloption_noticedate(B11)</f>
        <v>0</v>
      </c>
      <c r="D11">
        <f>[1]!cb_clause_calloption_recorddate(B11)</f>
        <v>0</v>
      </c>
      <c r="G11" s="2">
        <v>44020</v>
      </c>
      <c r="H11" s="3">
        <f>[1]!cb_clause_conversion2_swapshareprice($G$2,G11)</f>
        <v>8.5500000000000007</v>
      </c>
      <c r="I11">
        <f t="shared" si="1"/>
        <v>11.115000000000002</v>
      </c>
      <c r="J11" s="4">
        <f>[1]!s_dq_close($G$1,G11,1)</f>
        <v>10.73</v>
      </c>
      <c r="K11">
        <f t="shared" si="2"/>
        <v>0</v>
      </c>
    </row>
    <row r="12" spans="1:12" x14ac:dyDescent="0.15">
      <c r="A12" t="s">
        <v>1235</v>
      </c>
      <c r="B12" t="str">
        <f t="shared" si="0"/>
        <v>113034.SH</v>
      </c>
      <c r="C12">
        <f>[1]!cb_clause_calloption_noticedate(B12)</f>
        <v>0</v>
      </c>
      <c r="D12">
        <f>[1]!cb_clause_calloption_recorddate(B12)</f>
        <v>0</v>
      </c>
      <c r="G12" s="2">
        <v>44021</v>
      </c>
      <c r="H12" s="3">
        <f>[1]!cb_clause_conversion2_swapshareprice($G$2,G12)</f>
        <v>8.5500000000000007</v>
      </c>
      <c r="I12">
        <f t="shared" si="1"/>
        <v>11.115000000000002</v>
      </c>
      <c r="J12" s="4">
        <f>[1]!s_dq_close($G$1,G12,1)</f>
        <v>10.7</v>
      </c>
      <c r="K12">
        <f t="shared" si="2"/>
        <v>0</v>
      </c>
    </row>
    <row r="13" spans="1:12" x14ac:dyDescent="0.15">
      <c r="A13" t="s">
        <v>1236</v>
      </c>
      <c r="B13" t="str">
        <f t="shared" si="0"/>
        <v>113039.SH</v>
      </c>
      <c r="C13">
        <f>[1]!cb_clause_calloption_noticedate(B13)</f>
        <v>0</v>
      </c>
      <c r="D13">
        <f>[1]!cb_clause_calloption_recorddate(B13)</f>
        <v>0</v>
      </c>
      <c r="G13" s="2">
        <v>44022</v>
      </c>
      <c r="H13" s="3">
        <f>[1]!cb_clause_conversion2_swapshareprice($G$2,G13)</f>
        <v>8.5500000000000007</v>
      </c>
      <c r="I13">
        <f t="shared" si="1"/>
        <v>11.115000000000002</v>
      </c>
      <c r="J13" s="4">
        <f>[1]!s_dq_close($G$1,G13,1)</f>
        <v>10.29</v>
      </c>
      <c r="K13">
        <f t="shared" si="2"/>
        <v>0</v>
      </c>
    </row>
    <row r="14" spans="1:12" x14ac:dyDescent="0.15">
      <c r="A14" t="s">
        <v>1237</v>
      </c>
      <c r="B14" t="str">
        <f t="shared" si="0"/>
        <v>113504.SH</v>
      </c>
      <c r="C14">
        <f>[1]!cb_clause_calloption_noticedate(B14)</f>
        <v>0</v>
      </c>
      <c r="D14">
        <f>[1]!cb_clause_calloption_recorddate(B14)</f>
        <v>0</v>
      </c>
      <c r="G14" s="2">
        <v>44025</v>
      </c>
      <c r="H14" s="3">
        <f>[1]!cb_clause_conversion2_swapshareprice($G$2,G14)</f>
        <v>8.5500000000000007</v>
      </c>
      <c r="I14">
        <f t="shared" si="1"/>
        <v>11.115000000000002</v>
      </c>
      <c r="J14" s="4">
        <f>[1]!s_dq_close($G$1,G14,1)</f>
        <v>10.88</v>
      </c>
      <c r="K14">
        <f t="shared" si="2"/>
        <v>0</v>
      </c>
    </row>
    <row r="15" spans="1:12" x14ac:dyDescent="0.15">
      <c r="A15" t="s">
        <v>1238</v>
      </c>
      <c r="B15" t="str">
        <f t="shared" si="0"/>
        <v>113525.SH</v>
      </c>
      <c r="C15">
        <f>[1]!cb_clause_calloption_noticedate(B15)</f>
        <v>0</v>
      </c>
      <c r="D15">
        <f>[1]!cb_clause_calloption_recorddate(B15)</f>
        <v>0</v>
      </c>
      <c r="G15" s="2">
        <v>44026</v>
      </c>
      <c r="H15" s="3">
        <f>[1]!cb_clause_conversion2_swapshareprice($G$2,G15)</f>
        <v>8.5500000000000007</v>
      </c>
      <c r="I15">
        <f t="shared" si="1"/>
        <v>11.115000000000002</v>
      </c>
      <c r="J15" s="4">
        <f>[1]!s_dq_close($G$1,G15,1)</f>
        <v>10.95</v>
      </c>
      <c r="K15">
        <f t="shared" si="2"/>
        <v>0</v>
      </c>
    </row>
    <row r="16" spans="1:12" x14ac:dyDescent="0.15">
      <c r="A16" t="s">
        <v>1239</v>
      </c>
      <c r="B16" t="str">
        <f t="shared" si="0"/>
        <v>113526.SH</v>
      </c>
      <c r="C16">
        <f>[1]!cb_clause_calloption_noticedate(B16)</f>
        <v>0</v>
      </c>
      <c r="D16">
        <f>[1]!cb_clause_calloption_recorddate(B16)</f>
        <v>0</v>
      </c>
      <c r="G16" s="2">
        <v>44027</v>
      </c>
      <c r="H16" s="3">
        <f>[1]!cb_clause_conversion2_swapshareprice($G$2,G16)</f>
        <v>8.5500000000000007</v>
      </c>
      <c r="I16">
        <f t="shared" si="1"/>
        <v>11.115000000000002</v>
      </c>
      <c r="J16" s="4">
        <f>[1]!s_dq_close($G$1,G16,1)</f>
        <v>10.95</v>
      </c>
      <c r="K16">
        <f t="shared" si="2"/>
        <v>0</v>
      </c>
    </row>
    <row r="17" spans="1:11" x14ac:dyDescent="0.15">
      <c r="A17" t="s">
        <v>1240</v>
      </c>
      <c r="B17" t="str">
        <f t="shared" si="0"/>
        <v>113527.SH</v>
      </c>
      <c r="C17">
        <f>[1]!cb_clause_calloption_noticedate(B17)</f>
        <v>0</v>
      </c>
      <c r="D17">
        <f>[1]!cb_clause_calloption_recorddate(B17)</f>
        <v>0</v>
      </c>
      <c r="G17" s="2">
        <v>44028</v>
      </c>
      <c r="H17" s="3">
        <f>[1]!cb_clause_conversion2_swapshareprice($G$2,G17)</f>
        <v>8.5500000000000007</v>
      </c>
      <c r="I17">
        <f t="shared" si="1"/>
        <v>11.115000000000002</v>
      </c>
      <c r="J17" s="4">
        <f>[1]!s_dq_close($G$1,G17,1)</f>
        <v>10.7</v>
      </c>
      <c r="K17">
        <f t="shared" si="2"/>
        <v>0</v>
      </c>
    </row>
    <row r="18" spans="1:11" x14ac:dyDescent="0.15">
      <c r="A18" t="s">
        <v>1241</v>
      </c>
      <c r="B18" t="str">
        <f t="shared" si="0"/>
        <v>113528.SH</v>
      </c>
      <c r="C18">
        <f>[1]!cb_clause_calloption_noticedate(B18)</f>
        <v>0</v>
      </c>
      <c r="D18">
        <f>[1]!cb_clause_calloption_recorddate(B18)</f>
        <v>0</v>
      </c>
      <c r="G18" s="2">
        <v>44029</v>
      </c>
      <c r="H18" s="3">
        <f>[1]!cb_clause_conversion2_swapshareprice($G$2,G18)</f>
        <v>8.5500000000000007</v>
      </c>
      <c r="I18">
        <f t="shared" si="1"/>
        <v>11.115000000000002</v>
      </c>
      <c r="J18" s="4">
        <f>[1]!s_dq_close($G$1,G18,1)</f>
        <v>11.15</v>
      </c>
      <c r="K18">
        <f t="shared" si="2"/>
        <v>1</v>
      </c>
    </row>
    <row r="19" spans="1:11" x14ac:dyDescent="0.15">
      <c r="A19" t="s">
        <v>1242</v>
      </c>
      <c r="B19" t="str">
        <f t="shared" si="0"/>
        <v>113534.SH</v>
      </c>
      <c r="C19">
        <f>[1]!cb_clause_calloption_noticedate(B19)</f>
        <v>0</v>
      </c>
      <c r="D19">
        <f>[1]!cb_clause_calloption_recorddate(B19)</f>
        <v>0</v>
      </c>
      <c r="G19" s="2">
        <v>44032</v>
      </c>
      <c r="H19" s="3">
        <f>[1]!cb_clause_conversion2_swapshareprice($G$2,G19)</f>
        <v>8.5500000000000007</v>
      </c>
      <c r="I19">
        <f t="shared" si="1"/>
        <v>11.115000000000002</v>
      </c>
      <c r="J19" s="4">
        <f>[1]!s_dq_close($G$1,G19,1)</f>
        <v>12.16</v>
      </c>
      <c r="K19">
        <f t="shared" si="2"/>
        <v>1</v>
      </c>
    </row>
    <row r="20" spans="1:11" x14ac:dyDescent="0.15">
      <c r="A20" t="s">
        <v>1243</v>
      </c>
      <c r="B20" t="str">
        <f t="shared" si="0"/>
        <v>113537.SH</v>
      </c>
      <c r="C20">
        <f>[1]!cb_clause_calloption_noticedate(B20)</f>
        <v>0</v>
      </c>
      <c r="D20">
        <f>[1]!cb_clause_calloption_recorddate(B20)</f>
        <v>0</v>
      </c>
      <c r="G20" s="2">
        <v>44033</v>
      </c>
      <c r="H20" s="3">
        <f>[1]!cb_clause_conversion2_swapshareprice($G$2,G20)</f>
        <v>8.5500000000000007</v>
      </c>
      <c r="I20">
        <f t="shared" si="1"/>
        <v>11.115000000000002</v>
      </c>
      <c r="J20" s="4">
        <f>[1]!s_dq_close($G$1,G20,1)</f>
        <v>12.32</v>
      </c>
      <c r="K20">
        <f t="shared" si="2"/>
        <v>1</v>
      </c>
    </row>
    <row r="21" spans="1:11" x14ac:dyDescent="0.15">
      <c r="A21" t="s">
        <v>1244</v>
      </c>
      <c r="B21" t="str">
        <f t="shared" si="0"/>
        <v>113545.SH</v>
      </c>
      <c r="C21">
        <f>[1]!cb_clause_calloption_noticedate(B21)</f>
        <v>0</v>
      </c>
      <c r="D21">
        <f>[1]!cb_clause_calloption_recorddate(B21)</f>
        <v>0</v>
      </c>
      <c r="G21" s="2">
        <v>44034</v>
      </c>
      <c r="H21" s="3">
        <f>[1]!cb_clause_conversion2_swapshareprice($G$2,G21)</f>
        <v>8.5500000000000007</v>
      </c>
      <c r="I21">
        <f t="shared" si="1"/>
        <v>11.115000000000002</v>
      </c>
      <c r="J21" s="4">
        <f>[1]!s_dq_close($G$1,G21,1)</f>
        <v>12.07</v>
      </c>
      <c r="K21">
        <f t="shared" si="2"/>
        <v>1</v>
      </c>
    </row>
    <row r="22" spans="1:11" x14ac:dyDescent="0.15">
      <c r="A22" t="s">
        <v>1245</v>
      </c>
      <c r="B22" t="str">
        <f t="shared" si="0"/>
        <v>113548.SH</v>
      </c>
      <c r="C22">
        <f>[1]!cb_clause_calloption_noticedate(B22)</f>
        <v>0</v>
      </c>
      <c r="D22">
        <f>[1]!cb_clause_calloption_recorddate(B22)</f>
        <v>0</v>
      </c>
      <c r="G22" s="2">
        <v>44035</v>
      </c>
      <c r="H22" s="3">
        <f>[1]!cb_clause_conversion2_swapshareprice($G$2,G22)</f>
        <v>8.5500000000000007</v>
      </c>
      <c r="I22">
        <f t="shared" si="1"/>
        <v>11.115000000000002</v>
      </c>
      <c r="J22" s="4">
        <f>[1]!s_dq_close($G$1,G22,1)</f>
        <v>12.29</v>
      </c>
      <c r="K22">
        <f t="shared" si="2"/>
        <v>1</v>
      </c>
    </row>
    <row r="23" spans="1:11" x14ac:dyDescent="0.15">
      <c r="A23" t="s">
        <v>1246</v>
      </c>
      <c r="B23" t="str">
        <f t="shared" si="0"/>
        <v>113550.SH</v>
      </c>
      <c r="C23">
        <f>[1]!cb_clause_calloption_noticedate(B23)</f>
        <v>0</v>
      </c>
      <c r="D23">
        <f>[1]!cb_clause_calloption_recorddate(B23)</f>
        <v>0</v>
      </c>
      <c r="G23" s="2">
        <v>44036</v>
      </c>
      <c r="H23" s="3">
        <f>[1]!cb_clause_conversion2_swapshareprice($G$2,G23)</f>
        <v>8.5500000000000007</v>
      </c>
      <c r="I23">
        <f t="shared" si="1"/>
        <v>11.115000000000002</v>
      </c>
      <c r="J23" s="4">
        <f>[1]!s_dq_close($G$1,G23,1)</f>
        <v>11.69</v>
      </c>
      <c r="K23">
        <f t="shared" si="2"/>
        <v>1</v>
      </c>
    </row>
    <row r="24" spans="1:11" x14ac:dyDescent="0.15">
      <c r="A24" t="s">
        <v>1247</v>
      </c>
      <c r="B24" t="str">
        <f t="shared" si="0"/>
        <v>113568.SH</v>
      </c>
      <c r="C24">
        <f>[1]!cb_clause_calloption_noticedate(B24)</f>
        <v>0</v>
      </c>
      <c r="D24">
        <f>[1]!cb_clause_calloption_recorddate(B24)</f>
        <v>0</v>
      </c>
      <c r="G24" s="2">
        <v>44039</v>
      </c>
      <c r="H24" s="3">
        <f>[1]!cb_clause_conversion2_swapshareprice($G$2,G24)</f>
        <v>8.5500000000000007</v>
      </c>
      <c r="I24">
        <f t="shared" si="1"/>
        <v>11.115000000000002</v>
      </c>
      <c r="J24" s="4">
        <f>[1]!s_dq_close($G$1,G24,1)</f>
        <v>11.72</v>
      </c>
      <c r="K24">
        <f t="shared" si="2"/>
        <v>1</v>
      </c>
    </row>
    <row r="25" spans="1:11" x14ac:dyDescent="0.15">
      <c r="A25" t="s">
        <v>1248</v>
      </c>
      <c r="B25" t="str">
        <f t="shared" si="0"/>
        <v>113572.SH</v>
      </c>
      <c r="C25" t="str">
        <f>[1]!cb_clause_calloption_noticedate(B25)</f>
        <v>2021-09-07</v>
      </c>
      <c r="D25" t="str">
        <f>[1]!cb_clause_calloption_recorddate(B25)</f>
        <v>2021-09-23</v>
      </c>
      <c r="G25" s="2">
        <v>44040</v>
      </c>
      <c r="H25" s="3">
        <f>[1]!cb_clause_conversion2_swapshareprice($G$2,G25)</f>
        <v>8.5500000000000007</v>
      </c>
      <c r="I25">
        <f t="shared" si="1"/>
        <v>11.115000000000002</v>
      </c>
      <c r="J25" s="4">
        <f>[1]!s_dq_close($G$1,G25,1)</f>
        <v>12.02</v>
      </c>
      <c r="K25">
        <f t="shared" si="2"/>
        <v>1</v>
      </c>
    </row>
    <row r="26" spans="1:11" x14ac:dyDescent="0.15">
      <c r="A26" t="s">
        <v>1249</v>
      </c>
      <c r="B26" t="str">
        <f t="shared" si="0"/>
        <v>113575.SH</v>
      </c>
      <c r="C26">
        <f>[1]!cb_clause_calloption_noticedate(B26)</f>
        <v>0</v>
      </c>
      <c r="D26">
        <f>[1]!cb_clause_calloption_recorddate(B26)</f>
        <v>0</v>
      </c>
      <c r="G26" s="2">
        <v>44041</v>
      </c>
      <c r="H26" s="3">
        <f>[1]!cb_clause_conversion2_swapshareprice($G$2,G26)</f>
        <v>8.5500000000000007</v>
      </c>
      <c r="I26">
        <f t="shared" si="1"/>
        <v>11.115000000000002</v>
      </c>
      <c r="J26" s="4">
        <f>[1]!s_dq_close($G$1,G26,1)</f>
        <v>12.25</v>
      </c>
      <c r="K26">
        <f t="shared" si="2"/>
        <v>1</v>
      </c>
    </row>
    <row r="27" spans="1:11" x14ac:dyDescent="0.15">
      <c r="A27" t="s">
        <v>1250</v>
      </c>
      <c r="B27" t="str">
        <f t="shared" si="0"/>
        <v>113576.SH</v>
      </c>
      <c r="C27">
        <f>[1]!cb_clause_calloption_noticedate(B27)</f>
        <v>0</v>
      </c>
      <c r="D27">
        <f>[1]!cb_clause_calloption_recorddate(B27)</f>
        <v>0</v>
      </c>
      <c r="G27" s="2">
        <v>44042</v>
      </c>
      <c r="H27" s="3">
        <f>[1]!cb_clause_conversion2_swapshareprice($G$2,G27)</f>
        <v>8.5500000000000007</v>
      </c>
      <c r="I27">
        <f t="shared" si="1"/>
        <v>11.115000000000002</v>
      </c>
      <c r="J27" s="4">
        <f>[1]!s_dq_close($G$1,G27,1)</f>
        <v>12.68</v>
      </c>
      <c r="K27">
        <f t="shared" si="2"/>
        <v>1</v>
      </c>
    </row>
    <row r="28" spans="1:11" x14ac:dyDescent="0.15">
      <c r="A28" t="s">
        <v>1251</v>
      </c>
      <c r="B28" t="str">
        <f t="shared" si="0"/>
        <v>113577.SH</v>
      </c>
      <c r="C28">
        <f>[1]!cb_clause_calloption_noticedate(B28)</f>
        <v>0</v>
      </c>
      <c r="D28">
        <f>[1]!cb_clause_calloption_recorddate(B28)</f>
        <v>0</v>
      </c>
      <c r="G28" s="2">
        <v>44043</v>
      </c>
      <c r="H28" s="3">
        <f>[1]!cb_clause_conversion2_swapshareprice($G$2,G28)</f>
        <v>8.5500000000000007</v>
      </c>
      <c r="I28">
        <f t="shared" si="1"/>
        <v>11.115000000000002</v>
      </c>
      <c r="J28" s="4">
        <f>[1]!s_dq_close($G$1,G28,1)</f>
        <v>12.68</v>
      </c>
      <c r="K28">
        <f t="shared" si="2"/>
        <v>1</v>
      </c>
    </row>
    <row r="29" spans="1:11" x14ac:dyDescent="0.15">
      <c r="A29" t="s">
        <v>1252</v>
      </c>
      <c r="B29" t="str">
        <f t="shared" si="0"/>
        <v>113580.SH</v>
      </c>
      <c r="C29">
        <f>[1]!cb_clause_calloption_noticedate(B29)</f>
        <v>0</v>
      </c>
      <c r="D29">
        <f>[1]!cb_clause_calloption_recorddate(B29)</f>
        <v>0</v>
      </c>
      <c r="G29" s="2">
        <v>44046</v>
      </c>
      <c r="H29" s="3">
        <f>[1]!cb_clause_conversion2_swapshareprice($G$2,G29)</f>
        <v>8.5500000000000007</v>
      </c>
      <c r="I29">
        <f t="shared" si="1"/>
        <v>11.115000000000002</v>
      </c>
      <c r="J29" s="4">
        <f>[1]!s_dq_close($G$1,G29,1)</f>
        <v>12.75</v>
      </c>
      <c r="K29">
        <f t="shared" si="2"/>
        <v>1</v>
      </c>
    </row>
    <row r="30" spans="1:11" x14ac:dyDescent="0.15">
      <c r="A30" t="s">
        <v>1253</v>
      </c>
      <c r="B30" t="str">
        <f t="shared" si="0"/>
        <v>113582.SH</v>
      </c>
      <c r="C30">
        <f>[1]!cb_clause_calloption_noticedate(B30)</f>
        <v>0</v>
      </c>
      <c r="D30">
        <f>[1]!cb_clause_calloption_recorddate(B30)</f>
        <v>0</v>
      </c>
      <c r="G30" s="2">
        <v>44047</v>
      </c>
      <c r="H30" s="3">
        <f>[1]!cb_clause_conversion2_swapshareprice($G$2,G30)</f>
        <v>8.5500000000000007</v>
      </c>
      <c r="I30">
        <f t="shared" si="1"/>
        <v>11.115000000000002</v>
      </c>
      <c r="J30" s="4">
        <f>[1]!s_dq_close($G$1,G30,1)</f>
        <v>12.49</v>
      </c>
      <c r="K30">
        <f t="shared" si="2"/>
        <v>1</v>
      </c>
    </row>
    <row r="31" spans="1:11" x14ac:dyDescent="0.15">
      <c r="A31" t="s">
        <v>1254</v>
      </c>
      <c r="B31" t="str">
        <f t="shared" si="0"/>
        <v>113585.SH</v>
      </c>
      <c r="C31">
        <f>[1]!cb_clause_calloption_noticedate(B31)</f>
        <v>0</v>
      </c>
      <c r="D31">
        <f>[1]!cb_clause_calloption_recorddate(B31)</f>
        <v>0</v>
      </c>
      <c r="G31" s="2">
        <v>44048</v>
      </c>
      <c r="H31" s="3">
        <f>[1]!cb_clause_conversion2_swapshareprice($G$2,G31)</f>
        <v>8.5500000000000007</v>
      </c>
      <c r="I31">
        <f t="shared" si="1"/>
        <v>11.115000000000002</v>
      </c>
      <c r="J31" s="4">
        <f>[1]!s_dq_close($G$1,G31,1)</f>
        <v>12.42</v>
      </c>
      <c r="K31">
        <f t="shared" si="2"/>
        <v>1</v>
      </c>
    </row>
    <row r="32" spans="1:11" x14ac:dyDescent="0.15">
      <c r="A32" t="s">
        <v>1255</v>
      </c>
      <c r="B32" t="str">
        <f t="shared" si="0"/>
        <v>113615.SH</v>
      </c>
      <c r="C32">
        <f>[1]!cb_clause_calloption_noticedate(B32)</f>
        <v>0</v>
      </c>
      <c r="D32">
        <f>[1]!cb_clause_calloption_recorddate(B32)</f>
        <v>0</v>
      </c>
      <c r="G32" s="2">
        <v>44049</v>
      </c>
      <c r="H32" s="3">
        <f>[1]!cb_clause_conversion2_swapshareprice($G$2,G32)</f>
        <v>8.5500000000000007</v>
      </c>
      <c r="I32">
        <f t="shared" si="1"/>
        <v>11.115000000000002</v>
      </c>
      <c r="J32" s="4">
        <f>[1]!s_dq_close($G$1,G32,1)</f>
        <v>12.48</v>
      </c>
      <c r="K32">
        <f t="shared" si="2"/>
        <v>1</v>
      </c>
    </row>
    <row r="33" spans="1:11" x14ac:dyDescent="0.15">
      <c r="A33" t="s">
        <v>1256</v>
      </c>
      <c r="B33" t="str">
        <f t="shared" si="0"/>
        <v>113616.SH</v>
      </c>
      <c r="C33">
        <f>[1]!cb_clause_calloption_noticedate(B33)</f>
        <v>0</v>
      </c>
      <c r="D33">
        <f>[1]!cb_clause_calloption_recorddate(B33)</f>
        <v>0</v>
      </c>
      <c r="G33" s="2">
        <v>44050</v>
      </c>
      <c r="H33" s="3">
        <f>[1]!cb_clause_conversion2_swapshareprice($G$2,G33)</f>
        <v>8.5500000000000007</v>
      </c>
      <c r="I33">
        <f t="shared" ref="I33:I47" si="3">H33*1.3</f>
        <v>11.115000000000002</v>
      </c>
      <c r="J33" s="4">
        <f>[1]!s_dq_close($G$1,G33,1)</f>
        <v>13.15</v>
      </c>
      <c r="K33">
        <f t="shared" ref="K33:K47" si="4">IF(J33&gt;I33,1,0)</f>
        <v>1</v>
      </c>
    </row>
    <row r="34" spans="1:11" x14ac:dyDescent="0.15">
      <c r="A34" t="s">
        <v>1257</v>
      </c>
      <c r="B34" t="str">
        <f t="shared" si="0"/>
        <v>113621.SH</v>
      </c>
      <c r="C34">
        <f>[1]!cb_clause_calloption_noticedate(B34)</f>
        <v>0</v>
      </c>
      <c r="D34">
        <f>[1]!cb_clause_calloption_recorddate(B34)</f>
        <v>0</v>
      </c>
      <c r="G34" s="2">
        <v>44053</v>
      </c>
      <c r="H34" s="3">
        <f>[1]!cb_clause_conversion2_swapshareprice($G$2,G34)</f>
        <v>8.5500000000000007</v>
      </c>
      <c r="I34">
        <f t="shared" si="3"/>
        <v>11.115000000000002</v>
      </c>
      <c r="J34" s="4">
        <f>[1]!s_dq_close($G$1,G34,1)</f>
        <v>13.02</v>
      </c>
      <c r="K34">
        <f t="shared" si="4"/>
        <v>1</v>
      </c>
    </row>
    <row r="35" spans="1:11" x14ac:dyDescent="0.15">
      <c r="A35" t="s">
        <v>1258</v>
      </c>
      <c r="B35" t="str">
        <f t="shared" si="0"/>
        <v>123002.SZ</v>
      </c>
      <c r="C35">
        <f>[1]!cb_clause_calloption_noticedate(B35)</f>
        <v>0</v>
      </c>
      <c r="D35">
        <f>[1]!cb_clause_calloption_recorddate(B35)</f>
        <v>0</v>
      </c>
      <c r="G35" s="2">
        <v>44054</v>
      </c>
      <c r="H35" s="3">
        <f>[1]!cb_clause_conversion2_swapshareprice($G$2,G35)</f>
        <v>8.5500000000000007</v>
      </c>
      <c r="I35">
        <f t="shared" si="3"/>
        <v>11.115000000000002</v>
      </c>
      <c r="J35" s="4">
        <f>[1]!s_dq_close($G$1,G35,1)</f>
        <v>12.75</v>
      </c>
      <c r="K35">
        <f t="shared" si="4"/>
        <v>1</v>
      </c>
    </row>
    <row r="36" spans="1:11" x14ac:dyDescent="0.15">
      <c r="A36" t="s">
        <v>1259</v>
      </c>
      <c r="B36" t="str">
        <f t="shared" si="0"/>
        <v>123012.SZ</v>
      </c>
      <c r="C36">
        <f>[1]!cb_clause_calloption_noticedate(B36)</f>
        <v>0</v>
      </c>
      <c r="D36">
        <f>[1]!cb_clause_calloption_recorddate(B36)</f>
        <v>0</v>
      </c>
      <c r="G36" s="2">
        <v>44055</v>
      </c>
      <c r="H36" s="3">
        <f>[1]!cb_clause_conversion2_swapshareprice($G$2,G36)</f>
        <v>8.5500000000000007</v>
      </c>
      <c r="I36">
        <f t="shared" si="3"/>
        <v>11.115000000000002</v>
      </c>
      <c r="J36" s="4">
        <f>[1]!s_dq_close($G$1,G36,1)</f>
        <v>12.64</v>
      </c>
      <c r="K36">
        <f t="shared" si="4"/>
        <v>1</v>
      </c>
    </row>
    <row r="37" spans="1:11" x14ac:dyDescent="0.15">
      <c r="A37" t="s">
        <v>1260</v>
      </c>
      <c r="B37" t="str">
        <f t="shared" si="0"/>
        <v>123015.SZ</v>
      </c>
      <c r="C37">
        <f>[1]!cb_clause_calloption_noticedate(B37)</f>
        <v>0</v>
      </c>
      <c r="D37">
        <f>[1]!cb_clause_calloption_recorddate(B37)</f>
        <v>0</v>
      </c>
      <c r="G37" s="2">
        <v>44056</v>
      </c>
      <c r="H37" s="3">
        <f>[1]!cb_clause_conversion2_swapshareprice($G$2,G37)</f>
        <v>8.5500000000000007</v>
      </c>
      <c r="I37">
        <f t="shared" si="3"/>
        <v>11.115000000000002</v>
      </c>
      <c r="J37" s="4">
        <f>[1]!s_dq_close($G$1,G37,1)</f>
        <v>12.93</v>
      </c>
      <c r="K37">
        <f t="shared" si="4"/>
        <v>1</v>
      </c>
    </row>
    <row r="38" spans="1:11" x14ac:dyDescent="0.15">
      <c r="A38" t="s">
        <v>1261</v>
      </c>
      <c r="B38" t="str">
        <f t="shared" si="0"/>
        <v>123018.SZ</v>
      </c>
      <c r="C38">
        <f>[1]!cb_clause_calloption_noticedate(B38)</f>
        <v>0</v>
      </c>
      <c r="D38">
        <f>[1]!cb_clause_calloption_recorddate(B38)</f>
        <v>0</v>
      </c>
      <c r="G38" s="2">
        <v>44057</v>
      </c>
      <c r="H38" s="3">
        <f>[1]!cb_clause_conversion2_swapshareprice($G$2,G38)</f>
        <v>8.5500000000000007</v>
      </c>
      <c r="I38">
        <f t="shared" si="3"/>
        <v>11.115000000000002</v>
      </c>
      <c r="J38" s="4">
        <f>[1]!s_dq_close($G$1,G38,1)</f>
        <v>12.64</v>
      </c>
      <c r="K38">
        <f t="shared" si="4"/>
        <v>1</v>
      </c>
    </row>
    <row r="39" spans="1:11" x14ac:dyDescent="0.15">
      <c r="A39" t="s">
        <v>1262</v>
      </c>
      <c r="B39" t="str">
        <f t="shared" si="0"/>
        <v>123022.SZ</v>
      </c>
      <c r="C39">
        <f>[1]!cb_clause_calloption_noticedate(B39)</f>
        <v>0</v>
      </c>
      <c r="D39">
        <f>[1]!cb_clause_calloption_recorddate(B39)</f>
        <v>0</v>
      </c>
      <c r="G39" s="2">
        <v>44060</v>
      </c>
      <c r="H39" s="3">
        <f>[1]!cb_clause_conversion2_swapshareprice($G$2,G39)</f>
        <v>8.5500000000000007</v>
      </c>
      <c r="I39">
        <f t="shared" si="3"/>
        <v>11.115000000000002</v>
      </c>
      <c r="J39" s="4">
        <f>[1]!s_dq_close($G$1,G39,1)</f>
        <v>12.8</v>
      </c>
      <c r="K39">
        <f t="shared" si="4"/>
        <v>1</v>
      </c>
    </row>
    <row r="40" spans="1:11" x14ac:dyDescent="0.15">
      <c r="A40" t="s">
        <v>1263</v>
      </c>
      <c r="B40" t="str">
        <f t="shared" si="0"/>
        <v>123025.SZ</v>
      </c>
      <c r="C40">
        <f>[1]!cb_clause_calloption_noticedate(B40)</f>
        <v>0</v>
      </c>
      <c r="D40">
        <f>[1]!cb_clause_calloption_recorddate(B40)</f>
        <v>0</v>
      </c>
      <c r="G40" s="2">
        <v>44061</v>
      </c>
      <c r="H40" s="3">
        <f>[1]!cb_clause_conversion2_swapshareprice($G$2,G40)</f>
        <v>8.5500000000000007</v>
      </c>
      <c r="I40">
        <f t="shared" si="3"/>
        <v>11.115000000000002</v>
      </c>
      <c r="J40" s="4">
        <f>[1]!s_dq_close($G$1,G40,1)</f>
        <v>12.9</v>
      </c>
      <c r="K40">
        <f t="shared" si="4"/>
        <v>1</v>
      </c>
    </row>
    <row r="41" spans="1:11" x14ac:dyDescent="0.15">
      <c r="A41" t="s">
        <v>1264</v>
      </c>
      <c r="B41" t="str">
        <f t="shared" si="0"/>
        <v>123027.SZ</v>
      </c>
      <c r="C41">
        <f>[1]!cb_clause_calloption_noticedate(B41)</f>
        <v>0</v>
      </c>
      <c r="D41">
        <f>[1]!cb_clause_calloption_recorddate(B41)</f>
        <v>0</v>
      </c>
      <c r="G41" s="2">
        <v>44062</v>
      </c>
      <c r="H41" s="3">
        <f>[1]!cb_clause_conversion2_swapshareprice($G$2,G41)</f>
        <v>8.5500000000000007</v>
      </c>
      <c r="I41">
        <f t="shared" si="3"/>
        <v>11.115000000000002</v>
      </c>
      <c r="J41" s="4">
        <f>[1]!s_dq_close($G$1,G41,1)</f>
        <v>12.61</v>
      </c>
      <c r="K41">
        <f t="shared" si="4"/>
        <v>1</v>
      </c>
    </row>
    <row r="42" spans="1:11" x14ac:dyDescent="0.15">
      <c r="A42" t="s">
        <v>1265</v>
      </c>
      <c r="B42" t="str">
        <f t="shared" si="0"/>
        <v>123029.SZ</v>
      </c>
      <c r="C42">
        <f>[1]!cb_clause_calloption_noticedate(B42)</f>
        <v>0</v>
      </c>
      <c r="D42">
        <f>[1]!cb_clause_calloption_recorddate(B42)</f>
        <v>0</v>
      </c>
      <c r="G42" s="2">
        <v>44063</v>
      </c>
      <c r="H42" s="3">
        <f>[1]!cb_clause_conversion2_swapshareprice($G$2,G42)</f>
        <v>8.5500000000000007</v>
      </c>
      <c r="I42">
        <f t="shared" si="3"/>
        <v>11.115000000000002</v>
      </c>
      <c r="J42" s="4">
        <f>[1]!s_dq_close($G$1,G42,1)</f>
        <v>13.18</v>
      </c>
      <c r="K42">
        <f t="shared" si="4"/>
        <v>1</v>
      </c>
    </row>
    <row r="43" spans="1:11" x14ac:dyDescent="0.15">
      <c r="A43" t="s">
        <v>1266</v>
      </c>
      <c r="B43" t="str">
        <f t="shared" si="0"/>
        <v>123030.SZ</v>
      </c>
      <c r="C43" t="str">
        <f>[1]!cb_clause_calloption_noticedate(B43)</f>
        <v>2021-08-26</v>
      </c>
      <c r="D43" t="str">
        <f>[1]!cb_clause_calloption_recorddate(B43)</f>
        <v>2021-09-14</v>
      </c>
      <c r="G43" s="2">
        <v>44064</v>
      </c>
      <c r="H43" s="3">
        <f>[1]!cb_clause_conversion2_swapshareprice($G$2,G43)</f>
        <v>8.5500000000000007</v>
      </c>
      <c r="I43">
        <f t="shared" si="3"/>
        <v>11.115000000000002</v>
      </c>
      <c r="J43" s="4">
        <f>[1]!s_dq_close($G$1,G43,1)</f>
        <v>13.78</v>
      </c>
      <c r="K43">
        <f t="shared" si="4"/>
        <v>1</v>
      </c>
    </row>
    <row r="44" spans="1:11" x14ac:dyDescent="0.15">
      <c r="A44" t="s">
        <v>1267</v>
      </c>
      <c r="B44" t="str">
        <f t="shared" si="0"/>
        <v>123031.SZ</v>
      </c>
      <c r="C44">
        <f>[1]!cb_clause_calloption_noticedate(B44)</f>
        <v>0</v>
      </c>
      <c r="D44">
        <f>[1]!cb_clause_calloption_recorddate(B44)</f>
        <v>0</v>
      </c>
      <c r="G44" s="2">
        <v>44067</v>
      </c>
      <c r="H44" s="3">
        <f>[1]!cb_clause_conversion2_swapshareprice($G$2,G44)</f>
        <v>8.5500000000000007</v>
      </c>
      <c r="I44">
        <f t="shared" si="3"/>
        <v>11.115000000000002</v>
      </c>
      <c r="J44" s="4">
        <f>[1]!s_dq_close($G$1,G44,1)</f>
        <v>13.84</v>
      </c>
      <c r="K44">
        <f t="shared" si="4"/>
        <v>1</v>
      </c>
    </row>
    <row r="45" spans="1:11" x14ac:dyDescent="0.15">
      <c r="A45" t="s">
        <v>1268</v>
      </c>
      <c r="B45" t="str">
        <f t="shared" si="0"/>
        <v>123034.SZ</v>
      </c>
      <c r="C45">
        <f>[1]!cb_clause_calloption_noticedate(B45)</f>
        <v>0</v>
      </c>
      <c r="D45">
        <f>[1]!cb_clause_calloption_recorddate(B45)</f>
        <v>0</v>
      </c>
      <c r="G45" s="2">
        <v>44068</v>
      </c>
      <c r="H45" s="3">
        <f>[1]!cb_clause_conversion2_swapshareprice($G$2,G45)</f>
        <v>8.5500000000000007</v>
      </c>
      <c r="I45">
        <f t="shared" si="3"/>
        <v>11.115000000000002</v>
      </c>
      <c r="J45" s="4">
        <f>[1]!s_dq_close($G$1,G45,1)</f>
        <v>13.69</v>
      </c>
      <c r="K45">
        <f t="shared" si="4"/>
        <v>1</v>
      </c>
    </row>
    <row r="46" spans="1:11" x14ac:dyDescent="0.15">
      <c r="A46" t="s">
        <v>1269</v>
      </c>
      <c r="B46" t="str">
        <f t="shared" si="0"/>
        <v>123035.SZ</v>
      </c>
      <c r="C46">
        <f>[1]!cb_clause_calloption_noticedate(B46)</f>
        <v>0</v>
      </c>
      <c r="D46">
        <f>[1]!cb_clause_calloption_recorddate(B46)</f>
        <v>0</v>
      </c>
      <c r="G46" s="2">
        <v>44069</v>
      </c>
      <c r="H46" s="3">
        <f>[1]!cb_clause_conversion2_swapshareprice($G$2,G46)</f>
        <v>8.5500000000000007</v>
      </c>
      <c r="I46">
        <f t="shared" si="3"/>
        <v>11.115000000000002</v>
      </c>
      <c r="J46" s="4">
        <f>[1]!s_dq_close($G$1,G46,1)</f>
        <v>13.72</v>
      </c>
      <c r="K46">
        <f t="shared" si="4"/>
        <v>1</v>
      </c>
    </row>
    <row r="47" spans="1:11" x14ac:dyDescent="0.15">
      <c r="A47" t="s">
        <v>1270</v>
      </c>
      <c r="B47" t="str">
        <f t="shared" si="0"/>
        <v>123038.SZ</v>
      </c>
      <c r="C47">
        <f>[1]!cb_clause_calloption_noticedate(B47)</f>
        <v>0</v>
      </c>
      <c r="D47">
        <f>[1]!cb_clause_calloption_recorddate(B47)</f>
        <v>0</v>
      </c>
      <c r="G47" s="2">
        <v>44070</v>
      </c>
      <c r="H47" s="3">
        <f>[1]!cb_clause_conversion2_swapshareprice($G$2,G47)</f>
        <v>8.5500000000000007</v>
      </c>
      <c r="I47">
        <f t="shared" si="3"/>
        <v>11.115000000000002</v>
      </c>
      <c r="J47" s="4">
        <f>[1]!s_dq_close($G$1,G47,1)</f>
        <v>13.42</v>
      </c>
      <c r="K47">
        <f t="shared" si="4"/>
        <v>1</v>
      </c>
    </row>
    <row r="48" spans="1:11" x14ac:dyDescent="0.15">
      <c r="A48" t="s">
        <v>1271</v>
      </c>
      <c r="B48" t="str">
        <f t="shared" si="0"/>
        <v>123042.SZ</v>
      </c>
      <c r="C48">
        <f>[1]!cb_clause_calloption_noticedate(B48)</f>
        <v>0</v>
      </c>
      <c r="D48">
        <f>[1]!cb_clause_calloption_recorddate(B48)</f>
        <v>0</v>
      </c>
      <c r="G48" s="2">
        <v>44071</v>
      </c>
    </row>
    <row r="49" spans="1:7" x14ac:dyDescent="0.15">
      <c r="A49" t="s">
        <v>1272</v>
      </c>
      <c r="B49" t="str">
        <f t="shared" si="0"/>
        <v>123044.SZ</v>
      </c>
      <c r="C49">
        <f>[1]!cb_clause_calloption_noticedate(B49)</f>
        <v>0</v>
      </c>
      <c r="D49">
        <f>[1]!cb_clause_calloption_recorddate(B49)</f>
        <v>0</v>
      </c>
      <c r="G49" s="2">
        <v>44074</v>
      </c>
    </row>
    <row r="50" spans="1:7" x14ac:dyDescent="0.15">
      <c r="A50" t="s">
        <v>1273</v>
      </c>
      <c r="B50" t="str">
        <f t="shared" si="0"/>
        <v>123046.SZ</v>
      </c>
      <c r="C50">
        <f>[1]!cb_clause_calloption_noticedate(B50)</f>
        <v>0</v>
      </c>
      <c r="D50">
        <f>[1]!cb_clause_calloption_recorddate(B50)</f>
        <v>0</v>
      </c>
      <c r="G50" s="2">
        <v>44075</v>
      </c>
    </row>
    <row r="51" spans="1:7" x14ac:dyDescent="0.15">
      <c r="A51" t="s">
        <v>1274</v>
      </c>
      <c r="B51" t="str">
        <f t="shared" si="0"/>
        <v>123047.SZ</v>
      </c>
      <c r="C51" t="str">
        <f>[1]!cb_clause_calloption_noticedate(B51)</f>
        <v>2021-09-14</v>
      </c>
      <c r="D51" t="str">
        <f>[1]!cb_clause_calloption_recorddate(B51)</f>
        <v>2021-10-20</v>
      </c>
      <c r="G51" s="2">
        <v>44076</v>
      </c>
    </row>
    <row r="52" spans="1:7" x14ac:dyDescent="0.15">
      <c r="A52" t="s">
        <v>1275</v>
      </c>
      <c r="B52" t="str">
        <f t="shared" si="0"/>
        <v>123048.SZ</v>
      </c>
      <c r="C52">
        <f>[1]!cb_clause_calloption_noticedate(B52)</f>
        <v>0</v>
      </c>
      <c r="D52">
        <f>[1]!cb_clause_calloption_recorddate(B52)</f>
        <v>0</v>
      </c>
      <c r="G52" s="2">
        <v>44077</v>
      </c>
    </row>
    <row r="53" spans="1:7" x14ac:dyDescent="0.15">
      <c r="A53" t="s">
        <v>1276</v>
      </c>
      <c r="B53" t="str">
        <f t="shared" si="0"/>
        <v>123050.SZ</v>
      </c>
      <c r="C53">
        <f>[1]!cb_clause_calloption_noticedate(B53)</f>
        <v>0</v>
      </c>
      <c r="D53">
        <f>[1]!cb_clause_calloption_recorddate(B53)</f>
        <v>0</v>
      </c>
      <c r="G53" s="2">
        <v>44078</v>
      </c>
    </row>
    <row r="54" spans="1:7" x14ac:dyDescent="0.15">
      <c r="A54" t="s">
        <v>1277</v>
      </c>
      <c r="B54" t="str">
        <f t="shared" si="0"/>
        <v>123051.SZ</v>
      </c>
      <c r="C54" t="str">
        <f>[1]!cb_clause_calloption_noticedate(B54)</f>
        <v>2021-09-17</v>
      </c>
      <c r="D54" t="str">
        <f>[1]!cb_clause_calloption_recorddate(B54)</f>
        <v>2021-10-14</v>
      </c>
      <c r="G54" s="2">
        <v>44081</v>
      </c>
    </row>
    <row r="55" spans="1:7" x14ac:dyDescent="0.15">
      <c r="A55" t="s">
        <v>1278</v>
      </c>
      <c r="B55" t="str">
        <f t="shared" si="0"/>
        <v>123052.SZ</v>
      </c>
      <c r="C55">
        <f>[1]!cb_clause_calloption_noticedate(B55)</f>
        <v>0</v>
      </c>
      <c r="D55">
        <f>[1]!cb_clause_calloption_recorddate(B55)</f>
        <v>0</v>
      </c>
    </row>
    <row r="56" spans="1:7" x14ac:dyDescent="0.15">
      <c r="A56" t="s">
        <v>1279</v>
      </c>
      <c r="B56" t="str">
        <f t="shared" si="0"/>
        <v>123054.SZ</v>
      </c>
      <c r="C56">
        <f>[1]!cb_clause_calloption_noticedate(B56)</f>
        <v>0</v>
      </c>
      <c r="D56">
        <f>[1]!cb_clause_calloption_recorddate(B56)</f>
        <v>0</v>
      </c>
    </row>
    <row r="57" spans="1:7" x14ac:dyDescent="0.15">
      <c r="A57" t="s">
        <v>1280</v>
      </c>
      <c r="B57" t="str">
        <f t="shared" si="0"/>
        <v>123060.SZ</v>
      </c>
      <c r="C57">
        <f>[1]!cb_clause_calloption_noticedate(B57)</f>
        <v>0</v>
      </c>
      <c r="D57">
        <f>[1]!cb_clause_calloption_recorddate(B57)</f>
        <v>0</v>
      </c>
      <c r="E57" t="s">
        <v>1324</v>
      </c>
    </row>
    <row r="58" spans="1:7" x14ac:dyDescent="0.15">
      <c r="A58" t="s">
        <v>1281</v>
      </c>
      <c r="B58" t="str">
        <f t="shared" si="0"/>
        <v>123067.SZ</v>
      </c>
      <c r="C58">
        <f>[1]!cb_clause_calloption_noticedate(B58)</f>
        <v>0</v>
      </c>
      <c r="D58">
        <f>[1]!cb_clause_calloption_recorddate(B58)</f>
        <v>0</v>
      </c>
      <c r="E58" t="s">
        <v>1324</v>
      </c>
    </row>
    <row r="59" spans="1:7" x14ac:dyDescent="0.15">
      <c r="A59" t="s">
        <v>1282</v>
      </c>
      <c r="B59" t="str">
        <f t="shared" si="0"/>
        <v>123069.SZ</v>
      </c>
      <c r="C59" t="str">
        <f>[1]!cb_clause_calloption_noticedate(B59)</f>
        <v>2021-10-13</v>
      </c>
      <c r="D59" t="str">
        <f>[1]!cb_clause_calloption_recorddate(B59)</f>
        <v>2021-11-05</v>
      </c>
      <c r="E59" t="s">
        <v>1324</v>
      </c>
    </row>
    <row r="60" spans="1:7" x14ac:dyDescent="0.15">
      <c r="A60" t="s">
        <v>1283</v>
      </c>
      <c r="B60" t="str">
        <f t="shared" si="0"/>
        <v>123070.SZ</v>
      </c>
      <c r="C60">
        <f>[1]!cb_clause_calloption_noticedate(B60)</f>
        <v>0</v>
      </c>
      <c r="D60">
        <f>[1]!cb_clause_calloption_recorddate(B60)</f>
        <v>0</v>
      </c>
      <c r="E60" t="s">
        <v>1324</v>
      </c>
    </row>
    <row r="61" spans="1:7" x14ac:dyDescent="0.15">
      <c r="A61" t="s">
        <v>1284</v>
      </c>
      <c r="B61" t="str">
        <f t="shared" si="0"/>
        <v>123071.SZ</v>
      </c>
      <c r="C61">
        <f>[1]!cb_clause_calloption_noticedate(B61)</f>
        <v>0</v>
      </c>
      <c r="D61">
        <f>[1]!cb_clause_calloption_recorddate(B61)</f>
        <v>0</v>
      </c>
    </row>
    <row r="62" spans="1:7" x14ac:dyDescent="0.15">
      <c r="A62" t="s">
        <v>1285</v>
      </c>
      <c r="B62" t="str">
        <f t="shared" si="0"/>
        <v>123074.SZ</v>
      </c>
      <c r="C62">
        <f>[1]!cb_clause_calloption_noticedate(B62)</f>
        <v>0</v>
      </c>
      <c r="D62">
        <f>[1]!cb_clause_calloption_recorddate(B62)</f>
        <v>0</v>
      </c>
    </row>
    <row r="63" spans="1:7" x14ac:dyDescent="0.15">
      <c r="A63" t="s">
        <v>1286</v>
      </c>
      <c r="B63" t="str">
        <f t="shared" si="0"/>
        <v>123078.SZ</v>
      </c>
      <c r="C63">
        <f>[1]!cb_clause_calloption_noticedate(B63)</f>
        <v>0</v>
      </c>
      <c r="D63">
        <f>[1]!cb_clause_calloption_recorddate(B63)</f>
        <v>0</v>
      </c>
    </row>
    <row r="64" spans="1:7" x14ac:dyDescent="0.15">
      <c r="A64" t="s">
        <v>1287</v>
      </c>
      <c r="B64" t="str">
        <f t="shared" si="0"/>
        <v>123079.SZ</v>
      </c>
      <c r="C64" t="str">
        <f>[1]!cb_clause_calloption_noticedate(B64)</f>
        <v>2021-07-29</v>
      </c>
      <c r="D64" t="str">
        <f>[1]!cb_clause_calloption_recorddate(B64)</f>
        <v>2021-09-08</v>
      </c>
    </row>
    <row r="65" spans="1:5" x14ac:dyDescent="0.15">
      <c r="A65" t="s">
        <v>1288</v>
      </c>
      <c r="B65" t="str">
        <f t="shared" si="0"/>
        <v>123084.SZ</v>
      </c>
      <c r="C65">
        <f>[1]!cb_clause_calloption_noticedate(B65)</f>
        <v>0</v>
      </c>
      <c r="D65">
        <f>[1]!cb_clause_calloption_recorddate(B65)</f>
        <v>0</v>
      </c>
    </row>
    <row r="66" spans="1:5" x14ac:dyDescent="0.15">
      <c r="A66" t="s">
        <v>1289</v>
      </c>
      <c r="B66" t="str">
        <f t="shared" ref="B66:B99" si="5">LEFT(A66,9)</f>
        <v>123085.SZ</v>
      </c>
      <c r="C66">
        <f>[1]!cb_clause_calloption_noticedate(B66)</f>
        <v>0</v>
      </c>
      <c r="D66">
        <f>[1]!cb_clause_calloption_recorddate(B66)</f>
        <v>0</v>
      </c>
    </row>
    <row r="67" spans="1:5" x14ac:dyDescent="0.15">
      <c r="A67" t="s">
        <v>1290</v>
      </c>
      <c r="B67" t="str">
        <f t="shared" si="5"/>
        <v>123086.SZ</v>
      </c>
      <c r="C67">
        <f>[1]!cb_clause_calloption_noticedate(B67)</f>
        <v>0</v>
      </c>
      <c r="D67">
        <f>[1]!cb_clause_calloption_recorddate(B67)</f>
        <v>0</v>
      </c>
    </row>
    <row r="68" spans="1:5" x14ac:dyDescent="0.15">
      <c r="A68" t="s">
        <v>1291</v>
      </c>
      <c r="B68" t="str">
        <f t="shared" si="5"/>
        <v>123089.SZ</v>
      </c>
      <c r="C68">
        <f>[1]!cb_clause_calloption_noticedate(B68)</f>
        <v>0</v>
      </c>
      <c r="D68">
        <f>[1]!cb_clause_calloption_recorddate(B68)</f>
        <v>0</v>
      </c>
    </row>
    <row r="69" spans="1:5" x14ac:dyDescent="0.15">
      <c r="A69" t="s">
        <v>1292</v>
      </c>
      <c r="B69" t="str">
        <f t="shared" si="5"/>
        <v>123092.SZ</v>
      </c>
      <c r="C69">
        <f>[1]!cb_clause_calloption_noticedate(B69)</f>
        <v>0</v>
      </c>
      <c r="D69">
        <f>[1]!cb_clause_calloption_recorddate(B69)</f>
        <v>0</v>
      </c>
    </row>
    <row r="70" spans="1:5" x14ac:dyDescent="0.15">
      <c r="A70" t="s">
        <v>1293</v>
      </c>
      <c r="B70" t="str">
        <f t="shared" si="5"/>
        <v>123098.SZ</v>
      </c>
      <c r="C70">
        <f>[1]!cb_clause_calloption_noticedate(B70)</f>
        <v>0</v>
      </c>
      <c r="D70">
        <f>[1]!cb_clause_calloption_recorddate(B70)</f>
        <v>0</v>
      </c>
    </row>
    <row r="71" spans="1:5" x14ac:dyDescent="0.15">
      <c r="A71" t="s">
        <v>1294</v>
      </c>
      <c r="B71" t="str">
        <f t="shared" si="5"/>
        <v>127004.SZ</v>
      </c>
      <c r="C71">
        <f>[1]!cb_clause_calloption_noticedate(B71)</f>
        <v>0</v>
      </c>
      <c r="D71">
        <f>[1]!cb_clause_calloption_recorddate(B71)</f>
        <v>0</v>
      </c>
    </row>
    <row r="72" spans="1:5" x14ac:dyDescent="0.15">
      <c r="A72" t="s">
        <v>1295</v>
      </c>
      <c r="B72" t="str">
        <f t="shared" si="5"/>
        <v>127011.SZ</v>
      </c>
      <c r="C72">
        <f>[1]!cb_clause_calloption_noticedate(B72)</f>
        <v>0</v>
      </c>
      <c r="D72">
        <f>[1]!cb_clause_calloption_recorddate(B72)</f>
        <v>0</v>
      </c>
    </row>
    <row r="73" spans="1:5" x14ac:dyDescent="0.15">
      <c r="A73" t="s">
        <v>1296</v>
      </c>
      <c r="B73" t="str">
        <f t="shared" si="5"/>
        <v>127015.SZ</v>
      </c>
      <c r="C73">
        <f>[1]!cb_clause_calloption_noticedate(B73)</f>
        <v>0</v>
      </c>
      <c r="D73">
        <f>[1]!cb_clause_calloption_recorddate(B73)</f>
        <v>0</v>
      </c>
    </row>
    <row r="74" spans="1:5" x14ac:dyDescent="0.15">
      <c r="A74" t="s">
        <v>1297</v>
      </c>
      <c r="B74" t="str">
        <f t="shared" si="5"/>
        <v>128017.SZ</v>
      </c>
      <c r="C74">
        <f>[1]!cb_clause_calloption_noticedate(B74)</f>
        <v>0</v>
      </c>
      <c r="D74">
        <f>[1]!cb_clause_calloption_recorddate(B74)</f>
        <v>0</v>
      </c>
      <c r="E74" t="s">
        <v>1324</v>
      </c>
    </row>
    <row r="75" spans="1:5" x14ac:dyDescent="0.15">
      <c r="A75" t="s">
        <v>1298</v>
      </c>
      <c r="B75" t="str">
        <f t="shared" si="5"/>
        <v>128021.SZ</v>
      </c>
      <c r="C75">
        <f>[1]!cb_clause_calloption_noticedate(B75)</f>
        <v>0</v>
      </c>
      <c r="D75">
        <f>[1]!cb_clause_calloption_recorddate(B75)</f>
        <v>0</v>
      </c>
      <c r="E75" t="s">
        <v>1327</v>
      </c>
    </row>
    <row r="76" spans="1:5" x14ac:dyDescent="0.15">
      <c r="A76" t="s">
        <v>1299</v>
      </c>
      <c r="B76" t="str">
        <f t="shared" si="5"/>
        <v>128029.SZ</v>
      </c>
      <c r="C76">
        <f>[1]!cb_clause_calloption_noticedate(B76)</f>
        <v>0</v>
      </c>
      <c r="D76">
        <f>[1]!cb_clause_calloption_recorddate(B76)</f>
        <v>0</v>
      </c>
      <c r="E76" t="s">
        <v>1327</v>
      </c>
    </row>
    <row r="77" spans="1:5" x14ac:dyDescent="0.15">
      <c r="A77" t="s">
        <v>1300</v>
      </c>
      <c r="B77" t="str">
        <f t="shared" si="5"/>
        <v>128030.SZ</v>
      </c>
      <c r="C77">
        <f>[1]!cb_clause_calloption_noticedate(B77)</f>
        <v>0</v>
      </c>
      <c r="D77">
        <f>[1]!cb_clause_calloption_recorddate(B77)</f>
        <v>0</v>
      </c>
      <c r="E77" t="s">
        <v>1327</v>
      </c>
    </row>
    <row r="78" spans="1:5" x14ac:dyDescent="0.15">
      <c r="A78" t="s">
        <v>1301</v>
      </c>
      <c r="B78" t="str">
        <f t="shared" si="5"/>
        <v>128036.SZ</v>
      </c>
      <c r="C78">
        <f>[1]!cb_clause_calloption_noticedate(B78)</f>
        <v>0</v>
      </c>
      <c r="D78">
        <f>[1]!cb_clause_calloption_recorddate(B78)</f>
        <v>0</v>
      </c>
      <c r="E78" t="s">
        <v>1327</v>
      </c>
    </row>
    <row r="79" spans="1:5" x14ac:dyDescent="0.15">
      <c r="A79" t="s">
        <v>1302</v>
      </c>
      <c r="B79" t="str">
        <f t="shared" si="5"/>
        <v>128041.SZ</v>
      </c>
      <c r="C79">
        <f>[1]!cb_clause_calloption_noticedate(B79)</f>
        <v>0</v>
      </c>
      <c r="D79">
        <f>[1]!cb_clause_calloption_recorddate(B79)</f>
        <v>0</v>
      </c>
      <c r="E79" t="s">
        <v>1327</v>
      </c>
    </row>
    <row r="80" spans="1:5" x14ac:dyDescent="0.15">
      <c r="A80" t="s">
        <v>1303</v>
      </c>
      <c r="B80" t="str">
        <f t="shared" si="5"/>
        <v>128046.SZ</v>
      </c>
      <c r="C80">
        <f>[1]!cb_clause_calloption_noticedate(B80)</f>
        <v>0</v>
      </c>
      <c r="D80">
        <f>[1]!cb_clause_calloption_recorddate(B80)</f>
        <v>0</v>
      </c>
      <c r="E80" t="s">
        <v>1327</v>
      </c>
    </row>
    <row r="81" spans="1:8" x14ac:dyDescent="0.15">
      <c r="A81" t="s">
        <v>1304</v>
      </c>
      <c r="B81" t="str">
        <f t="shared" si="5"/>
        <v>128050.SZ</v>
      </c>
      <c r="C81">
        <f>[1]!cb_clause_calloption_noticedate(B81)</f>
        <v>0</v>
      </c>
      <c r="D81">
        <f>[1]!cb_clause_calloption_recorddate(B81)</f>
        <v>0</v>
      </c>
      <c r="G81" s="5"/>
      <c r="H81" s="1"/>
    </row>
    <row r="82" spans="1:8" x14ac:dyDescent="0.15">
      <c r="A82" t="s">
        <v>1305</v>
      </c>
      <c r="B82" t="str">
        <f t="shared" si="5"/>
        <v>128053.SZ</v>
      </c>
      <c r="C82">
        <f>[1]!cb_clause_calloption_noticedate(B82)</f>
        <v>0</v>
      </c>
      <c r="D82">
        <f>[1]!cb_clause_calloption_recorddate(B82)</f>
        <v>0</v>
      </c>
    </row>
    <row r="83" spans="1:8" x14ac:dyDescent="0.15">
      <c r="A83" t="s">
        <v>1306</v>
      </c>
      <c r="B83" t="str">
        <f t="shared" si="5"/>
        <v>128074.SZ</v>
      </c>
      <c r="C83">
        <f>[1]!cb_clause_calloption_noticedate(B83)</f>
        <v>0</v>
      </c>
      <c r="D83">
        <f>[1]!cb_clause_calloption_recorddate(B83)</f>
        <v>0</v>
      </c>
    </row>
    <row r="84" spans="1:8" x14ac:dyDescent="0.15">
      <c r="A84" t="s">
        <v>1307</v>
      </c>
      <c r="B84" t="str">
        <f t="shared" si="5"/>
        <v>128075.SZ</v>
      </c>
      <c r="C84">
        <f>[1]!cb_clause_calloption_noticedate(B84)</f>
        <v>0</v>
      </c>
      <c r="D84">
        <f>[1]!cb_clause_calloption_recorddate(B84)</f>
        <v>0</v>
      </c>
    </row>
    <row r="85" spans="1:8" x14ac:dyDescent="0.15">
      <c r="A85" t="s">
        <v>1308</v>
      </c>
      <c r="B85" t="str">
        <f t="shared" si="5"/>
        <v>128078.SZ</v>
      </c>
      <c r="C85">
        <f>[1]!cb_clause_calloption_noticedate(B85)</f>
        <v>0</v>
      </c>
      <c r="D85">
        <f>[1]!cb_clause_calloption_recorddate(B85)</f>
        <v>0</v>
      </c>
    </row>
    <row r="86" spans="1:8" x14ac:dyDescent="0.15">
      <c r="A86" t="s">
        <v>1309</v>
      </c>
      <c r="B86" t="str">
        <f t="shared" si="5"/>
        <v>128079.SZ</v>
      </c>
      <c r="C86">
        <f>[1]!cb_clause_calloption_noticedate(B86)</f>
        <v>0</v>
      </c>
      <c r="D86">
        <f>[1]!cb_clause_calloption_recorddate(B86)</f>
        <v>0</v>
      </c>
    </row>
    <row r="87" spans="1:8" x14ac:dyDescent="0.15">
      <c r="A87" t="s">
        <v>1310</v>
      </c>
      <c r="B87" t="str">
        <f t="shared" si="5"/>
        <v>128082.SZ</v>
      </c>
      <c r="C87">
        <f>[1]!cb_clause_calloption_noticedate(B87)</f>
        <v>0</v>
      </c>
      <c r="D87">
        <f>[1]!cb_clause_calloption_recorddate(B87)</f>
        <v>0</v>
      </c>
    </row>
    <row r="88" spans="1:8" x14ac:dyDescent="0.15">
      <c r="A88" t="s">
        <v>1311</v>
      </c>
      <c r="B88" t="str">
        <f t="shared" si="5"/>
        <v>128085.SZ</v>
      </c>
      <c r="C88">
        <f>[1]!cb_clause_calloption_noticedate(B88)</f>
        <v>0</v>
      </c>
      <c r="D88">
        <f>[1]!cb_clause_calloption_recorddate(B88)</f>
        <v>0</v>
      </c>
    </row>
    <row r="89" spans="1:8" x14ac:dyDescent="0.15">
      <c r="A89" t="s">
        <v>1312</v>
      </c>
      <c r="B89" t="str">
        <f t="shared" si="5"/>
        <v>128093.SZ</v>
      </c>
      <c r="C89">
        <f>[1]!cb_clause_calloption_noticedate(B89)</f>
        <v>0</v>
      </c>
      <c r="D89">
        <f>[1]!cb_clause_calloption_recorddate(B89)</f>
        <v>0</v>
      </c>
    </row>
    <row r="90" spans="1:8" x14ac:dyDescent="0.15">
      <c r="A90" t="s">
        <v>1313</v>
      </c>
      <c r="B90" t="str">
        <f t="shared" si="5"/>
        <v>128094.SZ</v>
      </c>
      <c r="C90">
        <f>[1]!cb_clause_calloption_noticedate(B90)</f>
        <v>0</v>
      </c>
      <c r="D90">
        <f>[1]!cb_clause_calloption_recorddate(B90)</f>
        <v>0</v>
      </c>
    </row>
    <row r="91" spans="1:8" x14ac:dyDescent="0.15">
      <c r="A91" t="s">
        <v>1314</v>
      </c>
      <c r="B91" t="str">
        <f t="shared" si="5"/>
        <v>128095.SZ</v>
      </c>
      <c r="C91">
        <f>[1]!cb_clause_calloption_noticedate(B91)</f>
        <v>0</v>
      </c>
      <c r="D91">
        <f>[1]!cb_clause_calloption_recorddate(B91)</f>
        <v>0</v>
      </c>
    </row>
    <row r="92" spans="1:8" x14ac:dyDescent="0.15">
      <c r="A92" t="s">
        <v>1315</v>
      </c>
      <c r="B92" t="str">
        <f t="shared" si="5"/>
        <v>128096.SZ</v>
      </c>
      <c r="C92">
        <f>[1]!cb_clause_calloption_noticedate(B92)</f>
        <v>0</v>
      </c>
      <c r="D92">
        <f>[1]!cb_clause_calloption_recorddate(B92)</f>
        <v>0</v>
      </c>
    </row>
    <row r="93" spans="1:8" x14ac:dyDescent="0.15">
      <c r="A93" t="s">
        <v>1316</v>
      </c>
      <c r="B93" t="str">
        <f t="shared" si="5"/>
        <v>128097.SZ</v>
      </c>
      <c r="C93">
        <f>[1]!cb_clause_calloption_noticedate(B93)</f>
        <v>0</v>
      </c>
      <c r="D93">
        <f>[1]!cb_clause_calloption_recorddate(B93)</f>
        <v>0</v>
      </c>
    </row>
    <row r="94" spans="1:8" x14ac:dyDescent="0.15">
      <c r="A94" t="s">
        <v>1317</v>
      </c>
      <c r="B94" t="str">
        <f t="shared" si="5"/>
        <v>128103.SZ</v>
      </c>
      <c r="C94">
        <f>[1]!cb_clause_calloption_noticedate(B94)</f>
        <v>0</v>
      </c>
      <c r="D94">
        <f>[1]!cb_clause_calloption_recorddate(B94)</f>
        <v>0</v>
      </c>
    </row>
    <row r="95" spans="1:8" x14ac:dyDescent="0.15">
      <c r="A95" t="s">
        <v>1318</v>
      </c>
      <c r="B95" t="str">
        <f t="shared" si="5"/>
        <v>128108.SZ</v>
      </c>
      <c r="C95">
        <f>[1]!cb_clause_calloption_noticedate(B95)</f>
        <v>0</v>
      </c>
      <c r="D95">
        <f>[1]!cb_clause_calloption_recorddate(B95)</f>
        <v>0</v>
      </c>
    </row>
    <row r="96" spans="1:8" x14ac:dyDescent="0.15">
      <c r="A96" t="s">
        <v>1319</v>
      </c>
      <c r="B96" t="str">
        <f t="shared" si="5"/>
        <v>128109.SZ</v>
      </c>
      <c r="C96">
        <f>[1]!cb_clause_calloption_noticedate(B96)</f>
        <v>0</v>
      </c>
      <c r="D96">
        <f>[1]!cb_clause_calloption_recorddate(B96)</f>
        <v>0</v>
      </c>
    </row>
    <row r="97" spans="1:4" x14ac:dyDescent="0.15">
      <c r="A97" t="s">
        <v>1320</v>
      </c>
      <c r="B97" t="str">
        <f t="shared" si="5"/>
        <v>128111.SZ</v>
      </c>
      <c r="C97">
        <f>[1]!cb_clause_calloption_noticedate(B97)</f>
        <v>0</v>
      </c>
      <c r="D97">
        <f>[1]!cb_clause_calloption_recorddate(B97)</f>
        <v>0</v>
      </c>
    </row>
    <row r="98" spans="1:4" x14ac:dyDescent="0.15">
      <c r="A98" t="s">
        <v>1321</v>
      </c>
      <c r="B98" t="str">
        <f t="shared" si="5"/>
        <v>128113.SZ</v>
      </c>
      <c r="C98">
        <f>[1]!cb_clause_calloption_noticedate(B98)</f>
        <v>0</v>
      </c>
      <c r="D98">
        <f>[1]!cb_clause_calloption_recorddate(B98)</f>
        <v>0</v>
      </c>
    </row>
    <row r="99" spans="1:4" x14ac:dyDescent="0.15">
      <c r="A99" t="s">
        <v>1322</v>
      </c>
      <c r="B99" t="str">
        <f t="shared" si="5"/>
        <v>128128.SZ</v>
      </c>
      <c r="C99">
        <f>[1]!cb_clause_calloption_noticedate(B99)</f>
        <v>0</v>
      </c>
      <c r="D99">
        <f>[1]!cb_clause_calloption_recorddate(B99)</f>
        <v>0</v>
      </c>
    </row>
    <row r="103" spans="1:4" x14ac:dyDescent="0.15">
      <c r="A103" t="s">
        <v>1326</v>
      </c>
    </row>
  </sheetData>
  <phoneticPr fontId="18"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allCBInfo</vt:lpstr>
      <vt:lpstr>触发赎回结果</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王速</dc:creator>
  <cp:lastModifiedBy>王速</cp:lastModifiedBy>
  <dcterms:created xsi:type="dcterms:W3CDTF">2021-09-17T08:22:51Z</dcterms:created>
  <dcterms:modified xsi:type="dcterms:W3CDTF">2021-10-29T07:52:03Z</dcterms:modified>
</cp:coreProperties>
</file>