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个人专题\可转债\回售测试\"/>
    </mc:Choice>
  </mc:AlternateContent>
  <bookViews>
    <workbookView xWindow="0" yWindow="0" windowWidth="28800" windowHeight="12165"/>
  </bookViews>
  <sheets>
    <sheet name="Sheet1" sheetId="2" r:id="rId1"/>
  </sheets>
  <externalReferences>
    <externalReference r:id="rId2"/>
  </externalReferences>
  <definedNames>
    <definedName name="_xlnm._FilterDatabase" localSheetId="0" hidden="1">Sheet1!$A$1:$L$1</definedName>
  </definedNames>
  <calcPr calcId="152511"/>
</workbook>
</file>

<file path=xl/calcChain.xml><?xml version="1.0" encoding="utf-8"?>
<calcChain xmlns="http://schemas.openxmlformats.org/spreadsheetml/2006/main">
  <c r="G2" i="2" l="1"/>
  <c r="L717" i="2"/>
  <c r="F707" i="2"/>
  <c r="H696" i="2"/>
  <c r="L685" i="2"/>
  <c r="F675" i="2"/>
  <c r="H664" i="2"/>
  <c r="L653" i="2"/>
  <c r="F643" i="2"/>
  <c r="H715" i="2"/>
  <c r="G701" i="2"/>
  <c r="E687" i="2"/>
  <c r="L672" i="2"/>
  <c r="I658" i="2"/>
  <c r="G644" i="2"/>
  <c r="E633" i="2"/>
  <c r="G622" i="2"/>
  <c r="I611" i="2"/>
  <c r="E601" i="2"/>
  <c r="G590" i="2"/>
  <c r="I579" i="2"/>
  <c r="E569" i="2"/>
  <c r="G558" i="2"/>
  <c r="I547" i="2"/>
  <c r="E537" i="2"/>
  <c r="L710" i="2"/>
  <c r="E692" i="2"/>
  <c r="E673" i="2"/>
  <c r="E654" i="2"/>
  <c r="I636" i="2"/>
  <c r="H622" i="2"/>
  <c r="F608" i="2"/>
  <c r="E594" i="2"/>
  <c r="L579" i="2"/>
  <c r="I716" i="2"/>
  <c r="H697" i="2"/>
  <c r="I678" i="2"/>
  <c r="I659" i="2"/>
  <c r="L640" i="2"/>
  <c r="I626" i="2"/>
  <c r="H612" i="2"/>
  <c r="F598" i="2"/>
  <c r="E715" i="2"/>
  <c r="F696" i="2"/>
  <c r="E677" i="2"/>
  <c r="F658" i="2"/>
  <c r="L639" i="2"/>
  <c r="H625" i="2"/>
  <c r="F672" i="2"/>
  <c r="I614" i="2"/>
  <c r="E588" i="2"/>
  <c r="L569" i="2"/>
  <c r="H555" i="2"/>
  <c r="G541" i="2"/>
  <c r="E529" i="2"/>
  <c r="G518" i="2"/>
  <c r="L670" i="2"/>
  <c r="E614" i="2"/>
  <c r="H587" i="2"/>
  <c r="H569" i="2"/>
  <c r="G555" i="2"/>
  <c r="F541" i="2"/>
  <c r="L528" i="2"/>
  <c r="L650" i="2"/>
  <c r="F725" i="2"/>
  <c r="H714" i="2"/>
  <c r="L703" i="2"/>
  <c r="F693" i="2"/>
  <c r="H682" i="2"/>
  <c r="L671" i="2"/>
  <c r="F661" i="2"/>
  <c r="H650" i="2"/>
  <c r="H725" i="2"/>
  <c r="E711" i="2"/>
  <c r="L696" i="2"/>
  <c r="I682" i="2"/>
  <c r="G668" i="2"/>
  <c r="F654" i="2"/>
  <c r="G640" i="2"/>
  <c r="I629" i="2"/>
  <c r="E619" i="2"/>
  <c r="G608" i="2"/>
  <c r="I597" i="2"/>
  <c r="E587" i="2"/>
  <c r="G576" i="2"/>
  <c r="I565" i="2"/>
  <c r="H716" i="2"/>
  <c r="L705" i="2"/>
  <c r="F695" i="2"/>
  <c r="H684" i="2"/>
  <c r="L673" i="2"/>
  <c r="F663" i="2"/>
  <c r="H652" i="2"/>
  <c r="L641" i="2"/>
  <c r="I713" i="2"/>
  <c r="H699" i="2"/>
  <c r="G685" i="2"/>
  <c r="E671" i="2"/>
  <c r="L656" i="2"/>
  <c r="I642" i="2"/>
  <c r="I631" i="2"/>
  <c r="E621" i="2"/>
  <c r="G610" i="2"/>
  <c r="I599" i="2"/>
  <c r="E589" i="2"/>
  <c r="G578" i="2"/>
  <c r="I567" i="2"/>
  <c r="E557" i="2"/>
  <c r="G546" i="2"/>
  <c r="I535" i="2"/>
  <c r="I708" i="2"/>
  <c r="H689" i="2"/>
  <c r="I670" i="2"/>
  <c r="I651" i="2"/>
  <c r="L634" i="2"/>
  <c r="I620" i="2"/>
  <c r="H606" i="2"/>
  <c r="F592" i="2"/>
  <c r="E578" i="2"/>
  <c r="F714" i="2"/>
  <c r="G695" i="2"/>
  <c r="F676" i="2"/>
  <c r="G657" i="2"/>
  <c r="F639" i="2"/>
  <c r="L624" i="2"/>
  <c r="I610" i="2"/>
  <c r="H596" i="2"/>
  <c r="L725" i="2"/>
  <c r="F715" i="2"/>
  <c r="H704" i="2"/>
  <c r="L693" i="2"/>
  <c r="F683" i="2"/>
  <c r="H672" i="2"/>
  <c r="L661" i="2"/>
  <c r="F651" i="2"/>
  <c r="E725" i="2"/>
  <c r="E712" i="2"/>
  <c r="I697" i="2"/>
  <c r="H683" i="2"/>
  <c r="G669" i="2"/>
  <c r="E655" i="2"/>
  <c r="E641" i="2"/>
  <c r="G630" i="2"/>
  <c r="I619" i="2"/>
  <c r="E609" i="2"/>
  <c r="G598" i="2"/>
  <c r="I587" i="2"/>
  <c r="E577" i="2"/>
  <c r="G566" i="2"/>
  <c r="I555" i="2"/>
  <c r="E545" i="2"/>
  <c r="G725" i="2"/>
  <c r="F706" i="2"/>
  <c r="G687" i="2"/>
  <c r="F668" i="2"/>
  <c r="G649" i="2"/>
  <c r="F633" i="2"/>
  <c r="L618" i="2"/>
  <c r="I604" i="2"/>
  <c r="H590" i="2"/>
  <c r="F576" i="2"/>
  <c r="I711" i="2"/>
  <c r="L692" i="2"/>
  <c r="E674" i="2"/>
  <c r="L654" i="2"/>
  <c r="G637" i="2"/>
  <c r="F623" i="2"/>
  <c r="L608" i="2"/>
  <c r="I594" i="2"/>
  <c r="G710" i="2"/>
  <c r="G691" i="2"/>
  <c r="G672" i="2"/>
  <c r="H653" i="2"/>
  <c r="F636" i="2"/>
  <c r="E622" i="2"/>
  <c r="E653" i="2"/>
  <c r="H607" i="2"/>
  <c r="F583" i="2"/>
  <c r="F566" i="2"/>
  <c r="E552" i="2"/>
  <c r="L537" i="2"/>
  <c r="G526" i="2"/>
  <c r="I515" i="2"/>
  <c r="E652" i="2"/>
  <c r="L606" i="2"/>
  <c r="L582" i="2"/>
  <c r="E566" i="2"/>
  <c r="L551" i="2"/>
  <c r="H537" i="2"/>
  <c r="I707" i="2"/>
  <c r="F634" i="2"/>
  <c r="H722" i="2"/>
  <c r="L711" i="2"/>
  <c r="F701" i="2"/>
  <c r="H690" i="2"/>
  <c r="L679" i="2"/>
  <c r="F669" i="2"/>
  <c r="H658" i="2"/>
  <c r="L647" i="2"/>
  <c r="I721" i="2"/>
  <c r="H707" i="2"/>
  <c r="G693" i="2"/>
  <c r="E679" i="2"/>
  <c r="L664" i="2"/>
  <c r="I650" i="2"/>
  <c r="I637" i="2"/>
  <c r="E627" i="2"/>
  <c r="G616" i="2"/>
  <c r="I605" i="2"/>
  <c r="E595" i="2"/>
  <c r="G584" i="2"/>
  <c r="I573" i="2"/>
  <c r="H724" i="2"/>
  <c r="L713" i="2"/>
  <c r="F703" i="2"/>
  <c r="H692" i="2"/>
  <c r="L681" i="2"/>
  <c r="F671" i="2"/>
  <c r="H660" i="2"/>
  <c r="L649" i="2"/>
  <c r="G724" i="2"/>
  <c r="F710" i="2"/>
  <c r="E696" i="2"/>
  <c r="I681" i="2"/>
  <c r="H667" i="2"/>
  <c r="G653" i="2"/>
  <c r="I639" i="2"/>
  <c r="F723" i="2"/>
  <c r="L701" i="2"/>
  <c r="H680" i="2"/>
  <c r="F659" i="2"/>
  <c r="I722" i="2"/>
  <c r="F694" i="2"/>
  <c r="I665" i="2"/>
  <c r="G638" i="2"/>
  <c r="E617" i="2"/>
  <c r="I595" i="2"/>
  <c r="G574" i="2"/>
  <c r="E553" i="2"/>
  <c r="G720" i="2"/>
  <c r="G682" i="2"/>
  <c r="I644" i="2"/>
  <c r="G615" i="2"/>
  <c r="L586" i="2"/>
  <c r="E707" i="2"/>
  <c r="E669" i="2"/>
  <c r="L633" i="2"/>
  <c r="G605" i="2"/>
  <c r="H705" i="2"/>
  <c r="I667" i="2"/>
  <c r="I632" i="2"/>
  <c r="E636" i="2"/>
  <c r="H578" i="2"/>
  <c r="H548" i="2"/>
  <c r="I523" i="2"/>
  <c r="F635" i="2"/>
  <c r="F578" i="2"/>
  <c r="F548" i="2"/>
  <c r="I688" i="2"/>
  <c r="L719" i="2"/>
  <c r="H698" i="2"/>
  <c r="F677" i="2"/>
  <c r="L655" i="2"/>
  <c r="F718" i="2"/>
  <c r="I689" i="2"/>
  <c r="G661" i="2"/>
  <c r="E635" i="2"/>
  <c r="I613" i="2"/>
  <c r="G592" i="2"/>
  <c r="E571" i="2"/>
  <c r="F711" i="2"/>
  <c r="L689" i="2"/>
  <c r="H668" i="2"/>
  <c r="F647" i="2"/>
  <c r="I706" i="2"/>
  <c r="F678" i="2"/>
  <c r="I649" i="2"/>
  <c r="E629" i="2"/>
  <c r="I615" i="2"/>
  <c r="G602" i="2"/>
  <c r="G586" i="2"/>
  <c r="E573" i="2"/>
  <c r="I559" i="2"/>
  <c r="I543" i="2"/>
  <c r="E718" i="2"/>
  <c r="G694" i="2"/>
  <c r="E666" i="2"/>
  <c r="F642" i="2"/>
  <c r="F624" i="2"/>
  <c r="L602" i="2"/>
  <c r="F585" i="2"/>
  <c r="L718" i="2"/>
  <c r="G690" i="2"/>
  <c r="L666" i="2"/>
  <c r="E643" i="2"/>
  <c r="G621" i="2"/>
  <c r="H603" i="2"/>
  <c r="H717" i="2"/>
  <c r="G698" i="2"/>
  <c r="H679" i="2"/>
  <c r="I660" i="2"/>
  <c r="H641" i="2"/>
  <c r="G627" i="2"/>
  <c r="H681" i="2"/>
  <c r="F618" i="2"/>
  <c r="F590" i="2"/>
  <c r="H571" i="2"/>
  <c r="G557" i="2"/>
  <c r="F543" i="2"/>
  <c r="G530" i="2"/>
  <c r="I519" i="2"/>
  <c r="G680" i="2"/>
  <c r="H617" i="2"/>
  <c r="E590" i="2"/>
  <c r="G571" i="2"/>
  <c r="F557" i="2"/>
  <c r="L542" i="2"/>
  <c r="F530" i="2"/>
  <c r="F660" i="2"/>
  <c r="F610" i="2"/>
  <c r="L584" i="2"/>
  <c r="H567" i="2"/>
  <c r="G553" i="2"/>
  <c r="F539" i="2"/>
  <c r="G527" i="2"/>
  <c r="I516" i="2"/>
  <c r="L571" i="2"/>
  <c r="F524" i="2"/>
  <c r="F509" i="2"/>
  <c r="H498" i="2"/>
  <c r="L487" i="2"/>
  <c r="F477" i="2"/>
  <c r="H466" i="2"/>
  <c r="L455" i="2"/>
  <c r="F445" i="2"/>
  <c r="H434" i="2"/>
  <c r="L423" i="2"/>
  <c r="F413" i="2"/>
  <c r="H402" i="2"/>
  <c r="L391" i="2"/>
  <c r="F381" i="2"/>
  <c r="E716" i="2"/>
  <c r="L563" i="2"/>
  <c r="F521" i="2"/>
  <c r="I507" i="2"/>
  <c r="E497" i="2"/>
  <c r="G486" i="2"/>
  <c r="I475" i="2"/>
  <c r="E465" i="2"/>
  <c r="G454" i="2"/>
  <c r="I443" i="2"/>
  <c r="E433" i="2"/>
  <c r="H702" i="2"/>
  <c r="L659" i="2"/>
  <c r="E695" i="2"/>
  <c r="H720" i="2"/>
  <c r="F699" i="2"/>
  <c r="L677" i="2"/>
  <c r="H656" i="2"/>
  <c r="E719" i="2"/>
  <c r="I690" i="2"/>
  <c r="F662" i="2"/>
  <c r="I635" i="2"/>
  <c r="G614" i="2"/>
  <c r="E593" i="2"/>
  <c r="I571" i="2"/>
  <c r="G550" i="2"/>
  <c r="I715" i="2"/>
  <c r="I677" i="2"/>
  <c r="F640" i="2"/>
  <c r="L611" i="2"/>
  <c r="G583" i="2"/>
  <c r="G702" i="2"/>
  <c r="G664" i="2"/>
  <c r="F630" i="2"/>
  <c r="L601" i="2"/>
  <c r="L700" i="2"/>
  <c r="L662" i="2"/>
  <c r="F629" i="2"/>
  <c r="L621" i="2"/>
  <c r="L573" i="2"/>
  <c r="L544" i="2"/>
  <c r="E521" i="2"/>
  <c r="F621" i="2"/>
  <c r="G573" i="2"/>
  <c r="I544" i="2"/>
  <c r="I669" i="2"/>
  <c r="F717" i="2"/>
  <c r="L695" i="2"/>
  <c r="H674" i="2"/>
  <c r="F653" i="2"/>
  <c r="I714" i="2"/>
  <c r="F686" i="2"/>
  <c r="I657" i="2"/>
  <c r="G632" i="2"/>
  <c r="E611" i="2"/>
  <c r="I589" i="2"/>
  <c r="G568" i="2"/>
  <c r="H708" i="2"/>
  <c r="F687" i="2"/>
  <c r="L665" i="2"/>
  <c r="H644" i="2"/>
  <c r="E703" i="2"/>
  <c r="I674" i="2"/>
  <c r="F646" i="2"/>
  <c r="G626" i="2"/>
  <c r="E613" i="2"/>
  <c r="E597" i="2"/>
  <c r="I583" i="2"/>
  <c r="G570" i="2"/>
  <c r="G554" i="2"/>
  <c r="E541" i="2"/>
  <c r="G713" i="2"/>
  <c r="L684" i="2"/>
  <c r="E661" i="2"/>
  <c r="H638" i="2"/>
  <c r="F617" i="2"/>
  <c r="G599" i="2"/>
  <c r="H581" i="2"/>
  <c r="H709" i="2"/>
  <c r="I685" i="2"/>
  <c r="E662" i="2"/>
  <c r="H635" i="2"/>
  <c r="L617" i="2"/>
  <c r="E600" i="2"/>
  <c r="I712" i="2"/>
  <c r="I693" i="2"/>
  <c r="L674" i="2"/>
  <c r="I655" i="2"/>
  <c r="E638" i="2"/>
  <c r="L623" i="2"/>
  <c r="I662" i="2"/>
  <c r="F611" i="2"/>
  <c r="H585" i="2"/>
  <c r="E568" i="2"/>
  <c r="L553" i="2"/>
  <c r="H539" i="2"/>
  <c r="I527" i="2"/>
  <c r="E517" i="2"/>
  <c r="H661" i="2"/>
  <c r="H610" i="2"/>
  <c r="G585" i="2"/>
  <c r="L567" i="2"/>
  <c r="H553" i="2"/>
  <c r="G539" i="2"/>
  <c r="E717" i="2"/>
  <c r="G641" i="2"/>
  <c r="F603" i="2"/>
  <c r="F580" i="2"/>
  <c r="E564" i="2"/>
  <c r="L549" i="2"/>
  <c r="H535" i="2"/>
  <c r="I524" i="2"/>
  <c r="L682" i="2"/>
  <c r="H557" i="2"/>
  <c r="L518" i="2"/>
  <c r="H506" i="2"/>
  <c r="L495" i="2"/>
  <c r="F485" i="2"/>
  <c r="H474" i="2"/>
  <c r="L463" i="2"/>
  <c r="F453" i="2"/>
  <c r="H442" i="2"/>
  <c r="L431" i="2"/>
  <c r="F421" i="2"/>
  <c r="H410" i="2"/>
  <c r="L399" i="2"/>
  <c r="F389" i="2"/>
  <c r="H378" i="2"/>
  <c r="H640" i="2"/>
  <c r="H549" i="2"/>
  <c r="L515" i="2"/>
  <c r="E505" i="2"/>
  <c r="G494" i="2"/>
  <c r="I483" i="2"/>
  <c r="E473" i="2"/>
  <c r="G462" i="2"/>
  <c r="I451" i="2"/>
  <c r="E441" i="2"/>
  <c r="G430" i="2"/>
  <c r="L691" i="2"/>
  <c r="F649" i="2"/>
  <c r="H712" i="2"/>
  <c r="F691" i="2"/>
  <c r="L669" i="2"/>
  <c r="H648" i="2"/>
  <c r="G708" i="2"/>
  <c r="E680" i="2"/>
  <c r="H651" i="2"/>
  <c r="I627" i="2"/>
  <c r="G606" i="2"/>
  <c r="E585" i="2"/>
  <c r="I563" i="2"/>
  <c r="G542" i="2"/>
  <c r="H701" i="2"/>
  <c r="H663" i="2"/>
  <c r="H629" i="2"/>
  <c r="F601" i="2"/>
  <c r="I572" i="2"/>
  <c r="F688" i="2"/>
  <c r="F650" i="2"/>
  <c r="H619" i="2"/>
  <c r="I724" i="2"/>
  <c r="I686" i="2"/>
  <c r="I648" i="2"/>
  <c r="E710" i="2"/>
  <c r="H600" i="2"/>
  <c r="I562" i="2"/>
  <c r="G534" i="2"/>
  <c r="L708" i="2"/>
  <c r="L599" i="2"/>
  <c r="H562" i="2"/>
  <c r="F534" i="2"/>
  <c r="L620" i="2"/>
  <c r="F709" i="2"/>
  <c r="L687" i="2"/>
  <c r="H666" i="2"/>
  <c r="F645" i="2"/>
  <c r="E704" i="2"/>
  <c r="H675" i="2"/>
  <c r="E647" i="2"/>
  <c r="G624" i="2"/>
  <c r="E603" i="2"/>
  <c r="I581" i="2"/>
  <c r="L721" i="2"/>
  <c r="H700" i="2"/>
  <c r="F679" i="2"/>
  <c r="L657" i="2"/>
  <c r="L720" i="2"/>
  <c r="G692" i="2"/>
  <c r="E664" i="2"/>
  <c r="E637" i="2"/>
  <c r="I623" i="2"/>
  <c r="I607" i="2"/>
  <c r="G594" i="2"/>
  <c r="E581" i="2"/>
  <c r="E565" i="2"/>
  <c r="I551" i="2"/>
  <c r="G538" i="2"/>
  <c r="I703" i="2"/>
  <c r="F680" i="2"/>
  <c r="G656" i="2"/>
  <c r="G631" i="2"/>
  <c r="H613" i="2"/>
  <c r="L595" i="2"/>
  <c r="H574" i="2"/>
  <c r="I704" i="2"/>
  <c r="E681" i="2"/>
  <c r="I652" i="2"/>
  <c r="E632" i="2"/>
  <c r="F614" i="2"/>
  <c r="L592" i="2"/>
  <c r="E708" i="2"/>
  <c r="E689" i="2"/>
  <c r="E670" i="2"/>
  <c r="E651" i="2"/>
  <c r="H634" i="2"/>
  <c r="H719" i="2"/>
  <c r="I643" i="2"/>
  <c r="E604" i="2"/>
  <c r="L580" i="2"/>
  <c r="H564" i="2"/>
  <c r="F550" i="2"/>
  <c r="E536" i="2"/>
  <c r="E525" i="2"/>
  <c r="G718" i="2"/>
  <c r="G642" i="2"/>
  <c r="G603" i="2"/>
  <c r="H580" i="2"/>
  <c r="F564" i="2"/>
  <c r="E550" i="2"/>
  <c r="L535" i="2"/>
  <c r="F698" i="2"/>
  <c r="F627" i="2"/>
  <c r="E596" i="2"/>
  <c r="H575" i="2"/>
  <c r="H560" i="2"/>
  <c r="F546" i="2"/>
  <c r="I532" i="2"/>
  <c r="E522" i="2"/>
  <c r="H618" i="2"/>
  <c r="G543" i="2"/>
  <c r="H514" i="2"/>
  <c r="L503" i="2"/>
  <c r="F493" i="2"/>
  <c r="H482" i="2"/>
  <c r="L471" i="2"/>
  <c r="F461" i="2"/>
  <c r="H450" i="2"/>
  <c r="L439" i="2"/>
  <c r="F429" i="2"/>
  <c r="H418" i="2"/>
  <c r="L407" i="2"/>
  <c r="F397" i="2"/>
  <c r="H386" i="2"/>
  <c r="L375" i="2"/>
  <c r="H602" i="2"/>
  <c r="G535" i="2"/>
  <c r="E513" i="2"/>
  <c r="G502" i="2"/>
  <c r="I491" i="2"/>
  <c r="E481" i="2"/>
  <c r="G470" i="2"/>
  <c r="I459" i="2"/>
  <c r="E449" i="2"/>
  <c r="G438" i="2"/>
  <c r="L723" i="2"/>
  <c r="F681" i="2"/>
  <c r="H723" i="2"/>
  <c r="L709" i="2"/>
  <c r="L704" i="2"/>
  <c r="I603" i="2"/>
  <c r="I696" i="2"/>
  <c r="G721" i="2"/>
  <c r="I719" i="2"/>
  <c r="G593" i="2"/>
  <c r="I592" i="2"/>
  <c r="H706" i="2"/>
  <c r="G700" i="2"/>
  <c r="G600" i="2"/>
  <c r="H676" i="2"/>
  <c r="G660" i="2"/>
  <c r="I591" i="2"/>
  <c r="L722" i="2"/>
  <c r="L627" i="2"/>
  <c r="E700" i="2"/>
  <c r="F607" i="2"/>
  <c r="G665" i="2"/>
  <c r="L628" i="2"/>
  <c r="I546" i="2"/>
  <c r="E628" i="2"/>
  <c r="H546" i="2"/>
  <c r="L589" i="2"/>
  <c r="E530" i="2"/>
  <c r="L511" i="2"/>
  <c r="F469" i="2"/>
  <c r="H426" i="2"/>
  <c r="L383" i="2"/>
  <c r="G510" i="2"/>
  <c r="I467" i="2"/>
  <c r="F713" i="2"/>
  <c r="I666" i="2"/>
  <c r="I617" i="2"/>
  <c r="E575" i="2"/>
  <c r="G548" i="2"/>
  <c r="F712" i="2"/>
  <c r="F674" i="2"/>
  <c r="H637" i="2"/>
  <c r="F609" i="2"/>
  <c r="I580" i="2"/>
  <c r="L698" i="2"/>
  <c r="L660" i="2"/>
  <c r="H627" i="2"/>
  <c r="F599" i="2"/>
  <c r="G697" i="2"/>
  <c r="G659" i="2"/>
  <c r="H626" i="2"/>
  <c r="H616" i="2"/>
  <c r="I570" i="2"/>
  <c r="F542" i="2"/>
  <c r="E519" i="2"/>
  <c r="L615" i="2"/>
  <c r="H570" i="2"/>
  <c r="E542" i="2"/>
  <c r="H655" i="2"/>
  <c r="L590" i="2"/>
  <c r="I566" i="2"/>
  <c r="E548" i="2"/>
  <c r="I530" i="2"/>
  <c r="E516" i="2"/>
  <c r="H550" i="2"/>
  <c r="H512" i="2"/>
  <c r="L497" i="2"/>
  <c r="L483" i="2"/>
  <c r="L469" i="2"/>
  <c r="F455" i="2"/>
  <c r="F441" i="2"/>
  <c r="F427" i="2"/>
  <c r="H412" i="2"/>
  <c r="H398" i="2"/>
  <c r="H384" i="2"/>
  <c r="E697" i="2"/>
  <c r="H542" i="2"/>
  <c r="E511" i="2"/>
  <c r="G496" i="2"/>
  <c r="G482" i="2"/>
  <c r="G468" i="2"/>
  <c r="I453" i="2"/>
  <c r="I439" i="2"/>
  <c r="G426" i="2"/>
  <c r="I415" i="2"/>
  <c r="E405" i="2"/>
  <c r="G394" i="2"/>
  <c r="I383" i="2"/>
  <c r="E373" i="2"/>
  <c r="H583" i="2"/>
  <c r="H527" i="2"/>
  <c r="L510" i="2"/>
  <c r="F500" i="2"/>
  <c r="H489" i="2"/>
  <c r="L478" i="2"/>
  <c r="F468" i="2"/>
  <c r="H457" i="2"/>
  <c r="L446" i="2"/>
  <c r="F436" i="2"/>
  <c r="H425" i="2"/>
  <c r="L414" i="2"/>
  <c r="F404" i="2"/>
  <c r="H393" i="2"/>
  <c r="L382" i="2"/>
  <c r="F372" i="2"/>
  <c r="I504" i="2"/>
  <c r="E462" i="2"/>
  <c r="G419" i="2"/>
  <c r="I376" i="2"/>
  <c r="G361" i="2"/>
  <c r="I350" i="2"/>
  <c r="E340" i="2"/>
  <c r="G329" i="2"/>
  <c r="I318" i="2"/>
  <c r="E308" i="2"/>
  <c r="G297" i="2"/>
  <c r="I286" i="2"/>
  <c r="E276" i="2"/>
  <c r="G265" i="2"/>
  <c r="I254" i="2"/>
  <c r="E244" i="2"/>
  <c r="I498" i="2"/>
  <c r="E456" i="2"/>
  <c r="G413" i="2"/>
  <c r="I370" i="2"/>
  <c r="L359" i="2"/>
  <c r="F349" i="2"/>
  <c r="H338" i="2"/>
  <c r="L327" i="2"/>
  <c r="F317" i="2"/>
  <c r="H306" i="2"/>
  <c r="H688" i="2"/>
  <c r="G676" i="2"/>
  <c r="G582" i="2"/>
  <c r="L658" i="2"/>
  <c r="G683" i="2"/>
  <c r="E682" i="2"/>
  <c r="F559" i="2"/>
  <c r="L558" i="2"/>
  <c r="F685" i="2"/>
  <c r="E672" i="2"/>
  <c r="E579" i="2"/>
  <c r="F655" i="2"/>
  <c r="G634" i="2"/>
  <c r="I575" i="2"/>
  <c r="E699" i="2"/>
  <c r="E610" i="2"/>
  <c r="H671" i="2"/>
  <c r="F722" i="2"/>
  <c r="G646" i="2"/>
  <c r="L596" i="2"/>
  <c r="E533" i="2"/>
  <c r="F596" i="2"/>
  <c r="L532" i="2"/>
  <c r="F571" i="2"/>
  <c r="G519" i="2"/>
  <c r="F501" i="2"/>
  <c r="H458" i="2"/>
  <c r="L415" i="2"/>
  <c r="F373" i="2"/>
  <c r="I499" i="2"/>
  <c r="E457" i="2"/>
  <c r="H670" i="2"/>
  <c r="G652" i="2"/>
  <c r="E607" i="2"/>
  <c r="G564" i="2"/>
  <c r="E543" i="2"/>
  <c r="I702" i="2"/>
  <c r="I664" i="2"/>
  <c r="H630" i="2"/>
  <c r="E602" i="2"/>
  <c r="H573" i="2"/>
  <c r="G689" i="2"/>
  <c r="G651" i="2"/>
  <c r="H620" i="2"/>
  <c r="E592" i="2"/>
  <c r="I687" i="2"/>
  <c r="E650" i="2"/>
  <c r="L714" i="2"/>
  <c r="F602" i="2"/>
  <c r="H563" i="2"/>
  <c r="F535" i="2"/>
  <c r="H713" i="2"/>
  <c r="H601" i="2"/>
  <c r="G563" i="2"/>
  <c r="L534" i="2"/>
  <c r="H623" i="2"/>
  <c r="L583" i="2"/>
  <c r="F562" i="2"/>
  <c r="H543" i="2"/>
  <c r="I526" i="2"/>
  <c r="L644" i="2"/>
  <c r="F533" i="2"/>
  <c r="H508" i="2"/>
  <c r="H494" i="2"/>
  <c r="H480" i="2"/>
  <c r="L465" i="2"/>
  <c r="L451" i="2"/>
  <c r="L437" i="2"/>
  <c r="F423" i="2"/>
  <c r="F409" i="2"/>
  <c r="F395" i="2"/>
  <c r="H380" i="2"/>
  <c r="I616" i="2"/>
  <c r="L527" i="2"/>
  <c r="E507" i="2"/>
  <c r="E493" i="2"/>
  <c r="E479" i="2"/>
  <c r="G464" i="2"/>
  <c r="G450" i="2"/>
  <c r="G436" i="2"/>
  <c r="I423" i="2"/>
  <c r="E413" i="2"/>
  <c r="G402" i="2"/>
  <c r="I391" i="2"/>
  <c r="E381" i="2"/>
  <c r="G370" i="2"/>
  <c r="H566" i="2"/>
  <c r="F522" i="2"/>
  <c r="F508" i="2"/>
  <c r="H497" i="2"/>
  <c r="L486" i="2"/>
  <c r="F476" i="2"/>
  <c r="H465" i="2"/>
  <c r="L454" i="2"/>
  <c r="F444" i="2"/>
  <c r="H433" i="2"/>
  <c r="L422" i="2"/>
  <c r="F412" i="2"/>
  <c r="H401" i="2"/>
  <c r="L390" i="2"/>
  <c r="F380" i="2"/>
  <c r="G633" i="2"/>
  <c r="E494" i="2"/>
  <c r="G451" i="2"/>
  <c r="I408" i="2"/>
  <c r="G369" i="2"/>
  <c r="I358" i="2"/>
  <c r="E348" i="2"/>
  <c r="G337" i="2"/>
  <c r="I326" i="2"/>
  <c r="E316" i="2"/>
  <c r="G305" i="2"/>
  <c r="I294" i="2"/>
  <c r="E284" i="2"/>
  <c r="G273" i="2"/>
  <c r="I262" i="2"/>
  <c r="E252" i="2"/>
  <c r="L572" i="2"/>
  <c r="E488" i="2"/>
  <c r="G445" i="2"/>
  <c r="I402" i="2"/>
  <c r="L367" i="2"/>
  <c r="F357" i="2"/>
  <c r="H346" i="2"/>
  <c r="L335" i="2"/>
  <c r="F325" i="2"/>
  <c r="H314" i="2"/>
  <c r="L303" i="2"/>
  <c r="F667" i="2"/>
  <c r="E648" i="2"/>
  <c r="E561" i="2"/>
  <c r="E626" i="2"/>
  <c r="H645" i="2"/>
  <c r="E644" i="2"/>
  <c r="I531" i="2"/>
  <c r="H531" i="2"/>
  <c r="L663" i="2"/>
  <c r="H643" i="2"/>
  <c r="F719" i="2"/>
  <c r="G717" i="2"/>
  <c r="G618" i="2"/>
  <c r="G562" i="2"/>
  <c r="G675" i="2"/>
  <c r="I588" i="2"/>
  <c r="I647" i="2"/>
  <c r="G703" i="2"/>
  <c r="L630" i="2"/>
  <c r="E576" i="2"/>
  <c r="G522" i="2"/>
  <c r="L575" i="2"/>
  <c r="G679" i="2"/>
  <c r="L556" i="2"/>
  <c r="I590" i="2"/>
  <c r="H490" i="2"/>
  <c r="L447" i="2"/>
  <c r="F405" i="2"/>
  <c r="E580" i="2"/>
  <c r="E489" i="2"/>
  <c r="G446" i="2"/>
  <c r="G709" i="2"/>
  <c r="E639" i="2"/>
  <c r="G596" i="2"/>
  <c r="E559" i="2"/>
  <c r="I537" i="2"/>
  <c r="E693" i="2"/>
  <c r="G655" i="2"/>
  <c r="G623" i="2"/>
  <c r="L594" i="2"/>
  <c r="I717" i="2"/>
  <c r="I679" i="2"/>
  <c r="E642" i="2"/>
  <c r="G613" i="2"/>
  <c r="F716" i="2"/>
  <c r="G678" i="2"/>
  <c r="I640" i="2"/>
  <c r="L676" i="2"/>
  <c r="F589" i="2"/>
  <c r="H556" i="2"/>
  <c r="I529" i="2"/>
  <c r="I675" i="2"/>
  <c r="L588" i="2"/>
  <c r="F556" i="2"/>
  <c r="H529" i="2"/>
  <c r="H608" i="2"/>
  <c r="L577" i="2"/>
  <c r="L557" i="2"/>
  <c r="F538" i="2"/>
  <c r="G523" i="2"/>
  <c r="F597" i="2"/>
  <c r="L522" i="2"/>
  <c r="F505" i="2"/>
  <c r="F491" i="2"/>
  <c r="H476" i="2"/>
  <c r="H462" i="2"/>
  <c r="H448" i="2"/>
  <c r="L433" i="2"/>
  <c r="L419" i="2"/>
  <c r="L405" i="2"/>
  <c r="F391" i="2"/>
  <c r="F377" i="2"/>
  <c r="I584" i="2"/>
  <c r="L519" i="2"/>
  <c r="I503" i="2"/>
  <c r="I489" i="2"/>
  <c r="E475" i="2"/>
  <c r="E461" i="2"/>
  <c r="E447" i="2"/>
  <c r="G432" i="2"/>
  <c r="E421" i="2"/>
  <c r="G410" i="2"/>
  <c r="I399" i="2"/>
  <c r="E389" i="2"/>
  <c r="G378" i="2"/>
  <c r="G654" i="2"/>
  <c r="F552" i="2"/>
  <c r="L516" i="2"/>
  <c r="H505" i="2"/>
  <c r="L494" i="2"/>
  <c r="F484" i="2"/>
  <c r="H473" i="2"/>
  <c r="L462" i="2"/>
  <c r="F452" i="2"/>
  <c r="H441" i="2"/>
  <c r="L430" i="2"/>
  <c r="F420" i="2"/>
  <c r="H409" i="2"/>
  <c r="L398" i="2"/>
  <c r="F388" i="2"/>
  <c r="H377" i="2"/>
  <c r="L547" i="2"/>
  <c r="G483" i="2"/>
  <c r="I440" i="2"/>
  <c r="E398" i="2"/>
  <c r="I366" i="2"/>
  <c r="E356" i="2"/>
  <c r="G345" i="2"/>
  <c r="I334" i="2"/>
  <c r="E324" i="2"/>
  <c r="G313" i="2"/>
  <c r="I302" i="2"/>
  <c r="E292" i="2"/>
  <c r="G281" i="2"/>
  <c r="I270" i="2"/>
  <c r="E260" i="2"/>
  <c r="G249" i="2"/>
  <c r="H524" i="2"/>
  <c r="G477" i="2"/>
  <c r="I434" i="2"/>
  <c r="E392" i="2"/>
  <c r="F365" i="2"/>
  <c r="H354" i="2"/>
  <c r="L343" i="2"/>
  <c r="F333" i="2"/>
  <c r="H322" i="2"/>
  <c r="L311" i="2"/>
  <c r="L645" i="2"/>
  <c r="E616" i="2"/>
  <c r="H642" i="2"/>
  <c r="E605" i="2"/>
  <c r="H628" i="2"/>
  <c r="G699" i="2"/>
  <c r="H530" i="2"/>
  <c r="H526" i="2"/>
  <c r="G628" i="2"/>
  <c r="I683" i="2"/>
  <c r="F708" i="2"/>
  <c r="L706" i="2"/>
  <c r="H579" i="2"/>
  <c r="G579" i="2"/>
  <c r="E572" i="2"/>
  <c r="F568" i="2"/>
  <c r="F473" i="2"/>
  <c r="H416" i="2"/>
  <c r="F560" i="2"/>
  <c r="I471" i="2"/>
  <c r="G418" i="2"/>
  <c r="I375" i="2"/>
  <c r="L502" i="2"/>
  <c r="F460" i="2"/>
  <c r="H417" i="2"/>
  <c r="L374" i="2"/>
  <c r="G387" i="2"/>
  <c r="E332" i="2"/>
  <c r="G289" i="2"/>
  <c r="I246" i="2"/>
  <c r="G381" i="2"/>
  <c r="H330" i="2"/>
  <c r="H298" i="2"/>
  <c r="L287" i="2"/>
  <c r="F277" i="2"/>
  <c r="F721" i="2"/>
  <c r="H678" i="2"/>
  <c r="E720" i="2"/>
  <c r="E663" i="2"/>
  <c r="E615" i="2"/>
  <c r="G572" i="2"/>
  <c r="E547" i="2"/>
  <c r="I709" i="2"/>
  <c r="I671" i="2"/>
  <c r="L635" i="2"/>
  <c r="G607" i="2"/>
  <c r="L578" i="2"/>
  <c r="G696" i="2"/>
  <c r="G658" i="2"/>
  <c r="L625" i="2"/>
  <c r="G597" i="2"/>
  <c r="L694" i="2"/>
  <c r="E657" i="2"/>
  <c r="I624" i="2"/>
  <c r="L612" i="2"/>
  <c r="L568" i="2"/>
  <c r="H540" i="2"/>
  <c r="I517" i="2"/>
  <c r="F612" i="2"/>
  <c r="I568" i="2"/>
  <c r="F540" i="2"/>
  <c r="E646" i="2"/>
  <c r="H588" i="2"/>
  <c r="L565" i="2"/>
  <c r="F547" i="2"/>
  <c r="G529" i="2"/>
  <c r="I720" i="2"/>
  <c r="L546" i="2"/>
  <c r="F511" i="2"/>
  <c r="F497" i="2"/>
  <c r="F483" i="2"/>
  <c r="H468" i="2"/>
  <c r="H454" i="2"/>
  <c r="H440" i="2"/>
  <c r="L425" i="2"/>
  <c r="L411" i="2"/>
  <c r="L397" i="2"/>
  <c r="F383" i="2"/>
  <c r="E678" i="2"/>
  <c r="L538" i="2"/>
  <c r="I509" i="2"/>
  <c r="I495" i="2"/>
  <c r="I481" i="2"/>
  <c r="E467" i="2"/>
  <c r="E453" i="2"/>
  <c r="E439" i="2"/>
  <c r="I425" i="2"/>
  <c r="E415" i="2"/>
  <c r="G404" i="2"/>
  <c r="I393" i="2"/>
  <c r="E383" i="2"/>
  <c r="G372" i="2"/>
  <c r="I578" i="2"/>
  <c r="F526" i="2"/>
  <c r="F510" i="2"/>
  <c r="H499" i="2"/>
  <c r="L488" i="2"/>
  <c r="F478" i="2"/>
  <c r="H467" i="2"/>
  <c r="L456" i="2"/>
  <c r="F446" i="2"/>
  <c r="H435" i="2"/>
  <c r="L424" i="2"/>
  <c r="F414" i="2"/>
  <c r="H403" i="2"/>
  <c r="L392" i="2"/>
  <c r="F382" i="2"/>
  <c r="H371" i="2"/>
  <c r="E502" i="2"/>
  <c r="G459" i="2"/>
  <c r="I416" i="2"/>
  <c r="E374" i="2"/>
  <c r="I360" i="2"/>
  <c r="E350" i="2"/>
  <c r="G339" i="2"/>
  <c r="I328" i="2"/>
  <c r="E318" i="2"/>
  <c r="G307" i="2"/>
  <c r="I296" i="2"/>
  <c r="E286" i="2"/>
  <c r="G275" i="2"/>
  <c r="I264" i="2"/>
  <c r="E254" i="2"/>
  <c r="H687" i="2"/>
  <c r="E496" i="2"/>
  <c r="G453" i="2"/>
  <c r="I410" i="2"/>
  <c r="L369" i="2"/>
  <c r="F359" i="2"/>
  <c r="H348" i="2"/>
  <c r="L337" i="2"/>
  <c r="F327" i="2"/>
  <c r="H316" i="2"/>
  <c r="L305" i="2"/>
  <c r="F295" i="2"/>
  <c r="H284" i="2"/>
  <c r="L273" i="2"/>
  <c r="F263" i="2"/>
  <c r="H252" i="2"/>
  <c r="F587" i="2"/>
  <c r="H686" i="2"/>
  <c r="L643" i="2"/>
  <c r="I673" i="2"/>
  <c r="E623" i="2"/>
  <c r="G580" i="2"/>
  <c r="E551" i="2"/>
  <c r="L716" i="2"/>
  <c r="L678" i="2"/>
  <c r="F641" i="2"/>
  <c r="I612" i="2"/>
  <c r="F584" i="2"/>
  <c r="H703" i="2"/>
  <c r="H665" i="2"/>
  <c r="F631" i="2"/>
  <c r="I602" i="2"/>
  <c r="E702" i="2"/>
  <c r="F664" i="2"/>
  <c r="E630" i="2"/>
  <c r="G625" i="2"/>
  <c r="L574" i="2"/>
  <c r="L545" i="2"/>
  <c r="I521" i="2"/>
  <c r="H624" i="2"/>
  <c r="I574" i="2"/>
  <c r="H545" i="2"/>
  <c r="G674" i="2"/>
  <c r="F594" i="2"/>
  <c r="G569" i="2"/>
  <c r="I550" i="2"/>
  <c r="E532" i="2"/>
  <c r="E518" i="2"/>
  <c r="F561" i="2"/>
  <c r="L513" i="2"/>
  <c r="L499" i="2"/>
  <c r="L485" i="2"/>
  <c r="F471" i="2"/>
  <c r="F457" i="2"/>
  <c r="F443" i="2"/>
  <c r="H428" i="2"/>
  <c r="H414" i="2"/>
  <c r="H400" i="2"/>
  <c r="L385" i="2"/>
  <c r="L371" i="2"/>
  <c r="F553" i="2"/>
  <c r="G512" i="2"/>
  <c r="G498" i="2"/>
  <c r="G484" i="2"/>
  <c r="I469" i="2"/>
  <c r="I455" i="2"/>
  <c r="I441" i="2"/>
  <c r="I427" i="2"/>
  <c r="E417" i="2"/>
  <c r="G406" i="2"/>
  <c r="I395" i="2"/>
  <c r="E385" i="2"/>
  <c r="G374" i="2"/>
  <c r="H593" i="2"/>
  <c r="L531" i="2"/>
  <c r="F512" i="2"/>
  <c r="H501" i="2"/>
  <c r="L490" i="2"/>
  <c r="F480" i="2"/>
  <c r="H469" i="2"/>
  <c r="L458" i="2"/>
  <c r="F448" i="2"/>
  <c r="H437" i="2"/>
  <c r="L426" i="2"/>
  <c r="F416" i="2"/>
  <c r="H405" i="2"/>
  <c r="L394" i="2"/>
  <c r="F384" i="2"/>
  <c r="H373" i="2"/>
  <c r="E510" i="2"/>
  <c r="G467" i="2"/>
  <c r="I424" i="2"/>
  <c r="E382" i="2"/>
  <c r="I362" i="2"/>
  <c r="E352" i="2"/>
  <c r="G341" i="2"/>
  <c r="I330" i="2"/>
  <c r="E320" i="2"/>
  <c r="G309" i="2"/>
  <c r="I298" i="2"/>
  <c r="E288" i="2"/>
  <c r="G277" i="2"/>
  <c r="I266" i="2"/>
  <c r="E256" i="2"/>
  <c r="G245" i="2"/>
  <c r="E504" i="2"/>
  <c r="G461" i="2"/>
  <c r="I418" i="2"/>
  <c r="E376" i="2"/>
  <c r="F361" i="2"/>
  <c r="L715" i="2"/>
  <c r="F673" i="2"/>
  <c r="L712" i="2"/>
  <c r="E656" i="2"/>
  <c r="I609" i="2"/>
  <c r="E567" i="2"/>
  <c r="G544" i="2"/>
  <c r="E705" i="2"/>
  <c r="E667" i="2"/>
  <c r="F632" i="2"/>
  <c r="L603" i="2"/>
  <c r="G575" i="2"/>
  <c r="I691" i="2"/>
  <c r="I653" i="2"/>
  <c r="F622" i="2"/>
  <c r="L593" i="2"/>
  <c r="F690" i="2"/>
  <c r="F652" i="2"/>
  <c r="F724" i="2"/>
  <c r="L605" i="2"/>
  <c r="G565" i="2"/>
  <c r="L536" i="2"/>
  <c r="E625" i="2"/>
  <c r="E691" i="2"/>
  <c r="I621" i="2"/>
  <c r="E549" i="2"/>
  <c r="F684" i="2"/>
  <c r="I560" i="2"/>
  <c r="L479" i="2"/>
  <c r="G478" i="2"/>
  <c r="I585" i="2"/>
  <c r="I645" i="2"/>
  <c r="G670" i="2"/>
  <c r="L668" i="2"/>
  <c r="G549" i="2"/>
  <c r="F549" i="2"/>
  <c r="H552" i="2"/>
  <c r="F516" i="2"/>
  <c r="F459" i="2"/>
  <c r="L401" i="2"/>
  <c r="G514" i="2"/>
  <c r="I457" i="2"/>
  <c r="I407" i="2"/>
  <c r="L607" i="2"/>
  <c r="F492" i="2"/>
  <c r="H449" i="2"/>
  <c r="L406" i="2"/>
  <c r="G515" i="2"/>
  <c r="E364" i="2"/>
  <c r="G321" i="2"/>
  <c r="I278" i="2"/>
  <c r="G509" i="2"/>
  <c r="H362" i="2"/>
  <c r="L319" i="2"/>
  <c r="L295" i="2"/>
  <c r="F285" i="2"/>
  <c r="H274" i="2"/>
  <c r="H710" i="2"/>
  <c r="L667" i="2"/>
  <c r="I705" i="2"/>
  <c r="L648" i="2"/>
  <c r="G604" i="2"/>
  <c r="E563" i="2"/>
  <c r="I541" i="2"/>
  <c r="F700" i="2"/>
  <c r="G662" i="2"/>
  <c r="I628" i="2"/>
  <c r="F600" i="2"/>
  <c r="L724" i="2"/>
  <c r="L686" i="2"/>
  <c r="E649" i="2"/>
  <c r="I618" i="2"/>
  <c r="G723" i="2"/>
  <c r="H685" i="2"/>
  <c r="H647" i="2"/>
  <c r="G705" i="2"/>
  <c r="I598" i="2"/>
  <c r="L561" i="2"/>
  <c r="I533" i="2"/>
  <c r="F704" i="2"/>
  <c r="E598" i="2"/>
  <c r="H561" i="2"/>
  <c r="H533" i="2"/>
  <c r="F619" i="2"/>
  <c r="I582" i="2"/>
  <c r="G561" i="2"/>
  <c r="L541" i="2"/>
  <c r="E526" i="2"/>
  <c r="L629" i="2"/>
  <c r="F528" i="2"/>
  <c r="L507" i="2"/>
  <c r="L493" i="2"/>
  <c r="F479" i="2"/>
  <c r="F465" i="2"/>
  <c r="F451" i="2"/>
  <c r="H436" i="2"/>
  <c r="H422" i="2"/>
  <c r="H408" i="2"/>
  <c r="L393" i="2"/>
  <c r="L379" i="2"/>
  <c r="H609" i="2"/>
  <c r="F525" i="2"/>
  <c r="G506" i="2"/>
  <c r="G492" i="2"/>
  <c r="I477" i="2"/>
  <c r="I463" i="2"/>
  <c r="I449" i="2"/>
  <c r="E435" i="2"/>
  <c r="E423" i="2"/>
  <c r="G412" i="2"/>
  <c r="I401" i="2"/>
  <c r="E391" i="2"/>
  <c r="G380" i="2"/>
  <c r="G711" i="2"/>
  <c r="L562" i="2"/>
  <c r="L520" i="2"/>
  <c r="H507" i="2"/>
  <c r="L496" i="2"/>
  <c r="F486" i="2"/>
  <c r="H475" i="2"/>
  <c r="L464" i="2"/>
  <c r="F454" i="2"/>
  <c r="H443" i="2"/>
  <c r="L432" i="2"/>
  <c r="F422" i="2"/>
  <c r="H411" i="2"/>
  <c r="L400" i="2"/>
  <c r="F390" i="2"/>
  <c r="H379" i="2"/>
  <c r="L598" i="2"/>
  <c r="G491" i="2"/>
  <c r="I448" i="2"/>
  <c r="E406" i="2"/>
  <c r="I368" i="2"/>
  <c r="E358" i="2"/>
  <c r="G347" i="2"/>
  <c r="I336" i="2"/>
  <c r="E326" i="2"/>
  <c r="G315" i="2"/>
  <c r="I304" i="2"/>
  <c r="E294" i="2"/>
  <c r="G283" i="2"/>
  <c r="I272" i="2"/>
  <c r="E262" i="2"/>
  <c r="G251" i="2"/>
  <c r="H558" i="2"/>
  <c r="G485" i="2"/>
  <c r="I442" i="2"/>
  <c r="E400" i="2"/>
  <c r="F367" i="2"/>
  <c r="H356" i="2"/>
  <c r="L345" i="2"/>
  <c r="F335" i="2"/>
  <c r="H324" i="2"/>
  <c r="L313" i="2"/>
  <c r="F303" i="2"/>
  <c r="H292" i="2"/>
  <c r="L281" i="2"/>
  <c r="F271" i="2"/>
  <c r="H260" i="2"/>
  <c r="L249" i="2"/>
  <c r="H718" i="2"/>
  <c r="L675" i="2"/>
  <c r="G716" i="2"/>
  <c r="H659" i="2"/>
  <c r="G612" i="2"/>
  <c r="I569" i="2"/>
  <c r="I545" i="2"/>
  <c r="G707" i="2"/>
  <c r="H669" i="2"/>
  <c r="E634" i="2"/>
  <c r="H605" i="2"/>
  <c r="F577" i="2"/>
  <c r="E694" i="2"/>
  <c r="F656" i="2"/>
  <c r="E624" i="2"/>
  <c r="H595" i="2"/>
  <c r="I692" i="2"/>
  <c r="I654" i="2"/>
  <c r="L622" i="2"/>
  <c r="G609" i="2"/>
  <c r="F567" i="2"/>
  <c r="I538" i="2"/>
  <c r="G516" i="2"/>
  <c r="I608" i="2"/>
  <c r="L566" i="2"/>
  <c r="H538" i="2"/>
  <c r="L637" i="2"/>
  <c r="G587" i="2"/>
  <c r="L564" i="2"/>
  <c r="G545" i="2"/>
  <c r="I528" i="2"/>
  <c r="I701" i="2"/>
  <c r="L539" i="2"/>
  <c r="H510" i="2"/>
  <c r="H496" i="2"/>
  <c r="L481" i="2"/>
  <c r="L467" i="2"/>
  <c r="L453" i="2"/>
  <c r="F439" i="2"/>
  <c r="F425" i="2"/>
  <c r="F411" i="2"/>
  <c r="H396" i="2"/>
  <c r="H382" i="2"/>
  <c r="E659" i="2"/>
  <c r="H532" i="2"/>
  <c r="E509" i="2"/>
  <c r="E495" i="2"/>
  <c r="G480" i="2"/>
  <c r="G466" i="2"/>
  <c r="G452" i="2"/>
  <c r="I437" i="2"/>
  <c r="E425" i="2"/>
  <c r="G414" i="2"/>
  <c r="I403" i="2"/>
  <c r="E393" i="2"/>
  <c r="G382" i="2"/>
  <c r="I371" i="2"/>
  <c r="E574" i="2"/>
  <c r="L524" i="2"/>
  <c r="H509" i="2"/>
  <c r="L498" i="2"/>
  <c r="F488" i="2"/>
  <c r="H477" i="2"/>
  <c r="L466" i="2"/>
  <c r="F456" i="2"/>
  <c r="H445" i="2"/>
  <c r="L434" i="2"/>
  <c r="F424" i="2"/>
  <c r="H413" i="2"/>
  <c r="L402" i="2"/>
  <c r="F392" i="2"/>
  <c r="H381" i="2"/>
  <c r="L370" i="2"/>
  <c r="G499" i="2"/>
  <c r="I456" i="2"/>
  <c r="E414" i="2"/>
  <c r="G371" i="2"/>
  <c r="E360" i="2"/>
  <c r="G349" i="2"/>
  <c r="I338" i="2"/>
  <c r="E328" i="2"/>
  <c r="G317" i="2"/>
  <c r="I306" i="2"/>
  <c r="E296" i="2"/>
  <c r="G285" i="2"/>
  <c r="I274" i="2"/>
  <c r="E264" i="2"/>
  <c r="G253" i="2"/>
  <c r="F620" i="2"/>
  <c r="G493" i="2"/>
  <c r="I450" i="2"/>
  <c r="E408" i="2"/>
  <c r="F369" i="2"/>
  <c r="H358" i="2"/>
  <c r="F705" i="2"/>
  <c r="H662" i="2"/>
  <c r="I698" i="2"/>
  <c r="I641" i="2"/>
  <c r="E599" i="2"/>
  <c r="G560" i="2"/>
  <c r="E539" i="2"/>
  <c r="H695" i="2"/>
  <c r="H657" i="2"/>
  <c r="F625" i="2"/>
  <c r="I596" i="2"/>
  <c r="F720" i="2"/>
  <c r="F682" i="2"/>
  <c r="F644" i="2"/>
  <c r="F615" i="2"/>
  <c r="I718" i="2"/>
  <c r="I680" i="2"/>
  <c r="L642" i="2"/>
  <c r="G686" i="2"/>
  <c r="H591" i="2"/>
  <c r="F558" i="2"/>
  <c r="E531" i="2"/>
  <c r="I539" i="2"/>
  <c r="E690" i="2"/>
  <c r="L697" i="2"/>
  <c r="L646" i="2"/>
  <c r="I700" i="2"/>
  <c r="G617" i="2"/>
  <c r="F437" i="2"/>
  <c r="I435" i="2"/>
  <c r="I553" i="2"/>
  <c r="F616" i="2"/>
  <c r="I634" i="2"/>
  <c r="H633" i="2"/>
  <c r="G524" i="2"/>
  <c r="H693" i="2"/>
  <c r="E534" i="2"/>
  <c r="L501" i="2"/>
  <c r="H444" i="2"/>
  <c r="L387" i="2"/>
  <c r="G500" i="2"/>
  <c r="E443" i="2"/>
  <c r="E397" i="2"/>
  <c r="E538" i="2"/>
  <c r="H481" i="2"/>
  <c r="L438" i="2"/>
  <c r="F396" i="2"/>
  <c r="I472" i="2"/>
  <c r="G353" i="2"/>
  <c r="I310" i="2"/>
  <c r="E268" i="2"/>
  <c r="I466" i="2"/>
  <c r="L351" i="2"/>
  <c r="F309" i="2"/>
  <c r="F293" i="2"/>
  <c r="H282" i="2"/>
  <c r="L271" i="2"/>
  <c r="L699" i="2"/>
  <c r="F657" i="2"/>
  <c r="H691" i="2"/>
  <c r="G636" i="2"/>
  <c r="I593" i="2"/>
  <c r="I557" i="2"/>
  <c r="G536" i="2"/>
  <c r="L690" i="2"/>
  <c r="L652" i="2"/>
  <c r="H621" i="2"/>
  <c r="F593" i="2"/>
  <c r="G715" i="2"/>
  <c r="H677" i="2"/>
  <c r="E640" i="2"/>
  <c r="H611" i="2"/>
  <c r="E714" i="2"/>
  <c r="E676" i="2"/>
  <c r="L638" i="2"/>
  <c r="G667" i="2"/>
  <c r="I586" i="2"/>
  <c r="I554" i="2"/>
  <c r="G528" i="2"/>
  <c r="F666" i="2"/>
  <c r="H586" i="2"/>
  <c r="H554" i="2"/>
  <c r="E722" i="2"/>
  <c r="I606" i="2"/>
  <c r="I576" i="2"/>
  <c r="E556" i="2"/>
  <c r="G537" i="2"/>
  <c r="I522" i="2"/>
  <c r="L585" i="2"/>
  <c r="H521" i="2"/>
  <c r="H504" i="2"/>
  <c r="L489" i="2"/>
  <c r="L475" i="2"/>
  <c r="L461" i="2"/>
  <c r="F447" i="2"/>
  <c r="F433" i="2"/>
  <c r="F419" i="2"/>
  <c r="H404" i="2"/>
  <c r="H390" i="2"/>
  <c r="H376" i="2"/>
  <c r="F575" i="2"/>
  <c r="H518" i="2"/>
  <c r="E503" i="2"/>
  <c r="G488" i="2"/>
  <c r="G474" i="2"/>
  <c r="G460" i="2"/>
  <c r="I445" i="2"/>
  <c r="I431" i="2"/>
  <c r="G420" i="2"/>
  <c r="I409" i="2"/>
  <c r="E399" i="2"/>
  <c r="G388" i="2"/>
  <c r="I377" i="2"/>
  <c r="L636" i="2"/>
  <c r="I548" i="2"/>
  <c r="H515" i="2"/>
  <c r="L504" i="2"/>
  <c r="F494" i="2"/>
  <c r="H483" i="2"/>
  <c r="L472" i="2"/>
  <c r="F462" i="2"/>
  <c r="H451" i="2"/>
  <c r="L440" i="2"/>
  <c r="F430" i="2"/>
  <c r="H419" i="2"/>
  <c r="L408" i="2"/>
  <c r="F398" i="2"/>
  <c r="H387" i="2"/>
  <c r="L376" i="2"/>
  <c r="L533" i="2"/>
  <c r="I480" i="2"/>
  <c r="E438" i="2"/>
  <c r="G395" i="2"/>
  <c r="E366" i="2"/>
  <c r="G355" i="2"/>
  <c r="I344" i="2"/>
  <c r="E334" i="2"/>
  <c r="G323" i="2"/>
  <c r="I312" i="2"/>
  <c r="E302" i="2"/>
  <c r="G291" i="2"/>
  <c r="I280" i="2"/>
  <c r="E270" i="2"/>
  <c r="G259" i="2"/>
  <c r="I248" i="2"/>
  <c r="F519" i="2"/>
  <c r="I474" i="2"/>
  <c r="E432" i="2"/>
  <c r="G389" i="2"/>
  <c r="H364" i="2"/>
  <c r="L353" i="2"/>
  <c r="F343" i="2"/>
  <c r="H332" i="2"/>
  <c r="L321" i="2"/>
  <c r="F311" i="2"/>
  <c r="H300" i="2"/>
  <c r="L289" i="2"/>
  <c r="F279" i="2"/>
  <c r="H268" i="2"/>
  <c r="L257" i="2"/>
  <c r="F247" i="2"/>
  <c r="L707" i="2"/>
  <c r="F665" i="2"/>
  <c r="F702" i="2"/>
  <c r="G645" i="2"/>
  <c r="I601" i="2"/>
  <c r="I561" i="2"/>
  <c r="G540" i="2"/>
  <c r="E698" i="2"/>
  <c r="E660" i="2"/>
  <c r="L626" i="2"/>
  <c r="H598" i="2"/>
  <c r="G722" i="2"/>
  <c r="I684" i="2"/>
  <c r="I646" i="2"/>
  <c r="L616" i="2"/>
  <c r="E721" i="2"/>
  <c r="E683" i="2"/>
  <c r="E645" i="2"/>
  <c r="I695" i="2"/>
  <c r="F595" i="2"/>
  <c r="E560" i="2"/>
  <c r="G532" i="2"/>
  <c r="I694" i="2"/>
  <c r="H594" i="2"/>
  <c r="L559" i="2"/>
  <c r="F532" i="2"/>
  <c r="H615" i="2"/>
  <c r="G581" i="2"/>
  <c r="H559" i="2"/>
  <c r="L540" i="2"/>
  <c r="G525" i="2"/>
  <c r="G611" i="2"/>
  <c r="L526" i="2"/>
  <c r="F507" i="2"/>
  <c r="H492" i="2"/>
  <c r="H478" i="2"/>
  <c r="H464" i="2"/>
  <c r="L449" i="2"/>
  <c r="L435" i="2"/>
  <c r="L421" i="2"/>
  <c r="F407" i="2"/>
  <c r="F393" i="2"/>
  <c r="F379" i="2"/>
  <c r="G595" i="2"/>
  <c r="L523" i="2"/>
  <c r="I505" i="2"/>
  <c r="E491" i="2"/>
  <c r="E477" i="2"/>
  <c r="E463" i="2"/>
  <c r="G448" i="2"/>
  <c r="G434" i="2"/>
  <c r="G422" i="2"/>
  <c r="I411" i="2"/>
  <c r="E401" i="2"/>
  <c r="G390" i="2"/>
  <c r="I379" i="2"/>
  <c r="F692" i="2"/>
  <c r="G559" i="2"/>
  <c r="H519" i="2"/>
  <c r="L506" i="2"/>
  <c r="F496" i="2"/>
  <c r="H485" i="2"/>
  <c r="L474" i="2"/>
  <c r="F464" i="2"/>
  <c r="H453" i="2"/>
  <c r="L442" i="2"/>
  <c r="F432" i="2"/>
  <c r="H421" i="2"/>
  <c r="L410" i="2"/>
  <c r="F400" i="2"/>
  <c r="H389" i="2"/>
  <c r="L378" i="2"/>
  <c r="H577" i="2"/>
  <c r="I488" i="2"/>
  <c r="E446" i="2"/>
  <c r="G403" i="2"/>
  <c r="E368" i="2"/>
  <c r="G357" i="2"/>
  <c r="I346" i="2"/>
  <c r="E336" i="2"/>
  <c r="G325" i="2"/>
  <c r="I314" i="2"/>
  <c r="E304" i="2"/>
  <c r="G293" i="2"/>
  <c r="I282" i="2"/>
  <c r="E272" i="2"/>
  <c r="G261" i="2"/>
  <c r="I250" i="2"/>
  <c r="F544" i="2"/>
  <c r="I482" i="2"/>
  <c r="E440" i="2"/>
  <c r="G397" i="2"/>
  <c r="H366" i="2"/>
  <c r="L355" i="2"/>
  <c r="H694" i="2"/>
  <c r="L651" i="2"/>
  <c r="G684" i="2"/>
  <c r="E631" i="2"/>
  <c r="G588" i="2"/>
  <c r="E555" i="2"/>
  <c r="E724" i="2"/>
  <c r="E686" i="2"/>
  <c r="F648" i="2"/>
  <c r="E618" i="2"/>
  <c r="H589" i="2"/>
  <c r="I710" i="2"/>
  <c r="I672" i="2"/>
  <c r="H636" i="2"/>
  <c r="E608" i="2"/>
  <c r="E709" i="2"/>
  <c r="G671" i="2"/>
  <c r="G635" i="2"/>
  <c r="G648" i="2"/>
  <c r="E582" i="2"/>
  <c r="F551" i="2"/>
  <c r="I525" i="2"/>
  <c r="H597" i="2"/>
  <c r="L560" i="2"/>
  <c r="H721" i="2"/>
  <c r="I638" i="2"/>
  <c r="H430" i="2"/>
  <c r="G386" i="2"/>
  <c r="H385" i="2"/>
  <c r="G257" i="2"/>
  <c r="H290" i="2"/>
  <c r="H646" i="2"/>
  <c r="G552" i="2"/>
  <c r="H614" i="2"/>
  <c r="L632" i="2"/>
  <c r="L631" i="2"/>
  <c r="E523" i="2"/>
  <c r="E684" i="2"/>
  <c r="G533" i="2"/>
  <c r="H500" i="2"/>
  <c r="L443" i="2"/>
  <c r="F387" i="2"/>
  <c r="E499" i="2"/>
  <c r="G442" i="2"/>
  <c r="G396" i="2"/>
  <c r="H534" i="2"/>
  <c r="L480" i="2"/>
  <c r="F438" i="2"/>
  <c r="H395" i="2"/>
  <c r="E470" i="2"/>
  <c r="I352" i="2"/>
  <c r="E310" i="2"/>
  <c r="G267" i="2"/>
  <c r="E464" i="2"/>
  <c r="F351" i="2"/>
  <c r="H308" i="2"/>
  <c r="L265" i="2"/>
  <c r="H654" i="2"/>
  <c r="G556" i="2"/>
  <c r="L619" i="2"/>
  <c r="F638" i="2"/>
  <c r="F637" i="2"/>
  <c r="E527" i="2"/>
  <c r="G712" i="2"/>
  <c r="H536" i="2"/>
  <c r="F503" i="2"/>
  <c r="H446" i="2"/>
  <c r="L389" i="2"/>
  <c r="I501" i="2"/>
  <c r="E445" i="2"/>
  <c r="G398" i="2"/>
  <c r="F545" i="2"/>
  <c r="L482" i="2"/>
  <c r="F440" i="2"/>
  <c r="H397" i="2"/>
  <c r="E478" i="2"/>
  <c r="I354" i="2"/>
  <c r="E312" i="2"/>
  <c r="G269" i="2"/>
  <c r="E472" i="2"/>
  <c r="F353" i="2"/>
  <c r="G620" i="2"/>
  <c r="I676" i="2"/>
  <c r="E701" i="2"/>
  <c r="I699" i="2"/>
  <c r="H572" i="2"/>
  <c r="E685" i="2"/>
  <c r="F591" i="2"/>
  <c r="E558" i="2"/>
  <c r="L530" i="2"/>
  <c r="E612" i="2"/>
  <c r="F579" i="2"/>
  <c r="I558" i="2"/>
  <c r="E540" i="2"/>
  <c r="E524" i="2"/>
  <c r="F604" i="2"/>
  <c r="F499" i="2"/>
  <c r="L441" i="2"/>
  <c r="F385" i="2"/>
  <c r="I497" i="2"/>
  <c r="G440" i="2"/>
  <c r="E395" i="2"/>
  <c r="F529" i="2"/>
  <c r="H479" i="2"/>
  <c r="L436" i="2"/>
  <c r="F394" i="2"/>
  <c r="I464" i="2"/>
  <c r="G351" i="2"/>
  <c r="I308" i="2"/>
  <c r="E266" i="2"/>
  <c r="I458" i="2"/>
  <c r="H350" i="2"/>
  <c r="F329" i="2"/>
  <c r="L307" i="2"/>
  <c r="H286" i="2"/>
  <c r="H266" i="2"/>
  <c r="L251" i="2"/>
  <c r="F523" i="2"/>
  <c r="I476" i="2"/>
  <c r="E434" i="2"/>
  <c r="G391" i="2"/>
  <c r="E365" i="2"/>
  <c r="G354" i="2"/>
  <c r="I343" i="2"/>
  <c r="E333" i="2"/>
  <c r="G322" i="2"/>
  <c r="I311" i="2"/>
  <c r="E301" i="2"/>
  <c r="G290" i="2"/>
  <c r="I279" i="2"/>
  <c r="E269" i="2"/>
  <c r="G258" i="2"/>
  <c r="I247" i="2"/>
  <c r="E452" i="2"/>
  <c r="F348" i="2"/>
  <c r="H305" i="2"/>
  <c r="L262" i="2"/>
  <c r="H237" i="2"/>
  <c r="L226" i="2"/>
  <c r="F216" i="2"/>
  <c r="H205" i="2"/>
  <c r="L194" i="2"/>
  <c r="F184" i="2"/>
  <c r="H173" i="2"/>
  <c r="L162" i="2"/>
  <c r="F152" i="2"/>
  <c r="H141" i="2"/>
  <c r="L130" i="2"/>
  <c r="F120" i="2"/>
  <c r="H109" i="2"/>
  <c r="L98" i="2"/>
  <c r="F88" i="2"/>
  <c r="H77" i="2"/>
  <c r="L66" i="2"/>
  <c r="F56" i="2"/>
  <c r="G385" i="2"/>
  <c r="H331" i="2"/>
  <c r="L288" i="2"/>
  <c r="F246" i="2"/>
  <c r="F536" i="2"/>
  <c r="F467" i="2"/>
  <c r="L409" i="2"/>
  <c r="L529" i="2"/>
  <c r="I465" i="2"/>
  <c r="I413" i="2"/>
  <c r="E371" i="2"/>
  <c r="F498" i="2"/>
  <c r="H455" i="2"/>
  <c r="L412" i="2"/>
  <c r="G706" i="2"/>
  <c r="E370" i="2"/>
  <c r="G327" i="2"/>
  <c r="I284" i="2"/>
  <c r="L591" i="2"/>
  <c r="H368" i="2"/>
  <c r="F339" i="2"/>
  <c r="L317" i="2"/>
  <c r="H296" i="2"/>
  <c r="F275" i="2"/>
  <c r="H258" i="2"/>
  <c r="L243" i="2"/>
  <c r="G495" i="2"/>
  <c r="I452" i="2"/>
  <c r="E410" i="2"/>
  <c r="I369" i="2"/>
  <c r="E359" i="2"/>
  <c r="G348" i="2"/>
  <c r="I337" i="2"/>
  <c r="E327" i="2"/>
  <c r="G316" i="2"/>
  <c r="I305" i="2"/>
  <c r="E295" i="2"/>
  <c r="G284" i="2"/>
  <c r="I273" i="2"/>
  <c r="E263" i="2"/>
  <c r="G252" i="2"/>
  <c r="G551" i="2"/>
  <c r="L366" i="2"/>
  <c r="F324" i="2"/>
  <c r="H281" i="2"/>
  <c r="F242" i="2"/>
  <c r="H231" i="2"/>
  <c r="L220" i="2"/>
  <c r="F210" i="2"/>
  <c r="H199" i="2"/>
  <c r="L188" i="2"/>
  <c r="F178" i="2"/>
  <c r="H167" i="2"/>
  <c r="L156" i="2"/>
  <c r="F146" i="2"/>
  <c r="H135" i="2"/>
  <c r="L124" i="2"/>
  <c r="F114" i="2"/>
  <c r="H103" i="2"/>
  <c r="L92" i="2"/>
  <c r="F82" i="2"/>
  <c r="H71" i="2"/>
  <c r="L60" i="2"/>
  <c r="E460" i="2"/>
  <c r="F350" i="2"/>
  <c r="H307" i="2"/>
  <c r="L264" i="2"/>
  <c r="E238" i="2"/>
  <c r="H525" i="2"/>
  <c r="F463" i="2"/>
  <c r="H406" i="2"/>
  <c r="H522" i="2"/>
  <c r="I461" i="2"/>
  <c r="E411" i="2"/>
  <c r="G673" i="2"/>
  <c r="H495" i="2"/>
  <c r="L452" i="2"/>
  <c r="F410" i="2"/>
  <c r="E562" i="2"/>
  <c r="G367" i="2"/>
  <c r="I324" i="2"/>
  <c r="E282" i="2"/>
  <c r="F531" i="2"/>
  <c r="L365" i="2"/>
  <c r="F337" i="2"/>
  <c r="L315" i="2"/>
  <c r="H294" i="2"/>
  <c r="F273" i="2"/>
  <c r="F257" i="2"/>
  <c r="I668" i="2"/>
  <c r="I492" i="2"/>
  <c r="E450" i="2"/>
  <c r="H502" i="2"/>
  <c r="L445" i="2"/>
  <c r="H388" i="2"/>
  <c r="E501" i="2"/>
  <c r="G444" i="2"/>
  <c r="I397" i="2"/>
  <c r="H541" i="2"/>
  <c r="F482" i="2"/>
  <c r="H439" i="2"/>
  <c r="L396" i="2"/>
  <c r="G475" i="2"/>
  <c r="E354" i="2"/>
  <c r="G311" i="2"/>
  <c r="I268" i="2"/>
  <c r="G469" i="2"/>
  <c r="H352" i="2"/>
  <c r="F331" i="2"/>
  <c r="L309" i="2"/>
  <c r="H288" i="2"/>
  <c r="F267" i="2"/>
  <c r="F253" i="2"/>
  <c r="H528" i="2"/>
  <c r="G479" i="2"/>
  <c r="I436" i="2"/>
  <c r="E394" i="2"/>
  <c r="I365" i="2"/>
  <c r="E355" i="2"/>
  <c r="G344" i="2"/>
  <c r="I333" i="2"/>
  <c r="E323" i="2"/>
  <c r="G312" i="2"/>
  <c r="I301" i="2"/>
  <c r="L613" i="2"/>
  <c r="I542" i="2"/>
  <c r="L587" i="2"/>
  <c r="H599" i="2"/>
  <c r="L373" i="2"/>
  <c r="H513" i="2"/>
  <c r="E430" i="2"/>
  <c r="E424" i="2"/>
  <c r="L279" i="2"/>
  <c r="G677" i="2"/>
  <c r="G719" i="2"/>
  <c r="E586" i="2"/>
  <c r="H604" i="2"/>
  <c r="H632" i="2"/>
  <c r="H631" i="2"/>
  <c r="L597" i="2"/>
  <c r="I518" i="2"/>
  <c r="H486" i="2"/>
  <c r="L429" i="2"/>
  <c r="H372" i="2"/>
  <c r="E485" i="2"/>
  <c r="G428" i="2"/>
  <c r="I385" i="2"/>
  <c r="L512" i="2"/>
  <c r="F470" i="2"/>
  <c r="H427" i="2"/>
  <c r="L384" i="2"/>
  <c r="G427" i="2"/>
  <c r="E342" i="2"/>
  <c r="G299" i="2"/>
  <c r="I256" i="2"/>
  <c r="G421" i="2"/>
  <c r="H340" i="2"/>
  <c r="L297" i="2"/>
  <c r="F255" i="2"/>
  <c r="E688" i="2"/>
  <c r="E535" i="2"/>
  <c r="G591" i="2"/>
  <c r="L609" i="2"/>
  <c r="E658" i="2"/>
  <c r="I656" i="2"/>
  <c r="L604" i="2"/>
  <c r="G521" i="2"/>
  <c r="F489" i="2"/>
  <c r="H432" i="2"/>
  <c r="F375" i="2"/>
  <c r="I487" i="2"/>
  <c r="E431" i="2"/>
  <c r="I387" i="2"/>
  <c r="L514" i="2"/>
  <c r="F472" i="2"/>
  <c r="H429" i="2"/>
  <c r="L386" i="2"/>
  <c r="G435" i="2"/>
  <c r="E344" i="2"/>
  <c r="G301" i="2"/>
  <c r="I258" i="2"/>
  <c r="G429" i="2"/>
  <c r="L683" i="2"/>
  <c r="I577" i="2"/>
  <c r="G639" i="2"/>
  <c r="G663" i="2"/>
  <c r="I661" i="2"/>
  <c r="E544" i="2"/>
  <c r="G647" i="2"/>
  <c r="L581" i="2"/>
  <c r="L550" i="2"/>
  <c r="L702" i="2"/>
  <c r="G601" i="2"/>
  <c r="F573" i="2"/>
  <c r="F554" i="2"/>
  <c r="I534" i="2"/>
  <c r="I520" i="2"/>
  <c r="H576" i="2"/>
  <c r="H484" i="2"/>
  <c r="L427" i="2"/>
  <c r="F371" i="2"/>
  <c r="E483" i="2"/>
  <c r="E427" i="2"/>
  <c r="G384" i="2"/>
  <c r="H511" i="2"/>
  <c r="L468" i="2"/>
  <c r="F426" i="2"/>
  <c r="H383" i="2"/>
  <c r="E422" i="2"/>
  <c r="I340" i="2"/>
  <c r="E298" i="2"/>
  <c r="G255" i="2"/>
  <c r="E416" i="2"/>
  <c r="F345" i="2"/>
  <c r="L323" i="2"/>
  <c r="H302" i="2"/>
  <c r="F281" i="2"/>
  <c r="H262" i="2"/>
  <c r="H248" i="2"/>
  <c r="I508" i="2"/>
  <c r="E466" i="2"/>
  <c r="G423" i="2"/>
  <c r="I380" i="2"/>
  <c r="G362" i="2"/>
  <c r="I351" i="2"/>
  <c r="E341" i="2"/>
  <c r="G330" i="2"/>
  <c r="I319" i="2"/>
  <c r="E309" i="2"/>
  <c r="G298" i="2"/>
  <c r="I287" i="2"/>
  <c r="E277" i="2"/>
  <c r="G266" i="2"/>
  <c r="I255" i="2"/>
  <c r="E245" i="2"/>
  <c r="G409" i="2"/>
  <c r="H337" i="2"/>
  <c r="L294" i="2"/>
  <c r="F252" i="2"/>
  <c r="L234" i="2"/>
  <c r="F224" i="2"/>
  <c r="H213" i="2"/>
  <c r="L202" i="2"/>
  <c r="F192" i="2"/>
  <c r="H181" i="2"/>
  <c r="L170" i="2"/>
  <c r="F160" i="2"/>
  <c r="H149" i="2"/>
  <c r="L138" i="2"/>
  <c r="F128" i="2"/>
  <c r="H117" i="2"/>
  <c r="L106" i="2"/>
  <c r="F96" i="2"/>
  <c r="H85" i="2"/>
  <c r="L74" i="2"/>
  <c r="F64" i="2"/>
  <c r="G513" i="2"/>
  <c r="H363" i="2"/>
  <c r="L320" i="2"/>
  <c r="F278" i="2"/>
  <c r="G241" i="2"/>
  <c r="L509" i="2"/>
  <c r="H452" i="2"/>
  <c r="L395" i="2"/>
  <c r="G508" i="2"/>
  <c r="E451" i="2"/>
  <c r="E403" i="2"/>
  <c r="E570" i="2"/>
  <c r="H487" i="2"/>
  <c r="L444" i="2"/>
  <c r="F402" i="2"/>
  <c r="I496" i="2"/>
  <c r="G359" i="2"/>
  <c r="I316" i="2"/>
  <c r="E274" i="2"/>
  <c r="I490" i="2"/>
  <c r="L357" i="2"/>
  <c r="L333" i="2"/>
  <c r="H312" i="2"/>
  <c r="F291" i="2"/>
  <c r="L269" i="2"/>
  <c r="H254" i="2"/>
  <c r="L554" i="2"/>
  <c r="I484" i="2"/>
  <c r="E442" i="2"/>
  <c r="G399" i="2"/>
  <c r="E367" i="2"/>
  <c r="G356" i="2"/>
  <c r="I345" i="2"/>
  <c r="E335" i="2"/>
  <c r="G324" i="2"/>
  <c r="I313" i="2"/>
  <c r="E303" i="2"/>
  <c r="G292" i="2"/>
  <c r="I281" i="2"/>
  <c r="E271" i="2"/>
  <c r="G260" i="2"/>
  <c r="I249" i="2"/>
  <c r="E484" i="2"/>
  <c r="F356" i="2"/>
  <c r="H313" i="2"/>
  <c r="L270" i="2"/>
  <c r="H239" i="2"/>
  <c r="L228" i="2"/>
  <c r="F218" i="2"/>
  <c r="H207" i="2"/>
  <c r="L196" i="2"/>
  <c r="F186" i="2"/>
  <c r="H175" i="2"/>
  <c r="L164" i="2"/>
  <c r="F154" i="2"/>
  <c r="H143" i="2"/>
  <c r="L132" i="2"/>
  <c r="F122" i="2"/>
  <c r="H111" i="2"/>
  <c r="L100" i="2"/>
  <c r="F90" i="2"/>
  <c r="H79" i="2"/>
  <c r="L68" i="2"/>
  <c r="F58" i="2"/>
  <c r="G417" i="2"/>
  <c r="H339" i="2"/>
  <c r="L296" i="2"/>
  <c r="F254" i="2"/>
  <c r="G235" i="2"/>
  <c r="L505" i="2"/>
  <c r="F449" i="2"/>
  <c r="H392" i="2"/>
  <c r="G504" i="2"/>
  <c r="I447" i="2"/>
  <c r="G400" i="2"/>
  <c r="L555" i="2"/>
  <c r="L484" i="2"/>
  <c r="F442" i="2"/>
  <c r="H399" i="2"/>
  <c r="E486" i="2"/>
  <c r="I356" i="2"/>
  <c r="E314" i="2"/>
  <c r="G271" i="2"/>
  <c r="E480" i="2"/>
  <c r="F355" i="2"/>
  <c r="L331" i="2"/>
  <c r="H310" i="2"/>
  <c r="F289" i="2"/>
  <c r="L267" i="2"/>
  <c r="L253" i="2"/>
  <c r="I540" i="2"/>
  <c r="E482" i="2"/>
  <c r="G439" i="2"/>
  <c r="H488" i="2"/>
  <c r="F431" i="2"/>
  <c r="H374" i="2"/>
  <c r="E487" i="2"/>
  <c r="I429" i="2"/>
  <c r="E387" i="2"/>
  <c r="F514" i="2"/>
  <c r="H471" i="2"/>
  <c r="L428" i="2"/>
  <c r="F386" i="2"/>
  <c r="I432" i="2"/>
  <c r="G343" i="2"/>
  <c r="I300" i="2"/>
  <c r="E258" i="2"/>
  <c r="I426" i="2"/>
  <c r="F347" i="2"/>
  <c r="L325" i="2"/>
  <c r="H304" i="2"/>
  <c r="F283" i="2"/>
  <c r="L263" i="2"/>
  <c r="F249" i="2"/>
  <c r="G511" i="2"/>
  <c r="I468" i="2"/>
  <c r="E426" i="2"/>
  <c r="G383" i="2"/>
  <c r="E363" i="2"/>
  <c r="G352" i="2"/>
  <c r="I341" i="2"/>
  <c r="E331" i="2"/>
  <c r="G320" i="2"/>
  <c r="I309" i="2"/>
  <c r="E299" i="2"/>
  <c r="L688" i="2"/>
  <c r="H394" i="2"/>
  <c r="F606" i="2"/>
  <c r="E520" i="2"/>
  <c r="I485" i="2"/>
  <c r="L470" i="2"/>
  <c r="I342" i="2"/>
  <c r="F341" i="2"/>
  <c r="F269" i="2"/>
  <c r="I625" i="2"/>
  <c r="G681" i="2"/>
  <c r="E706" i="2"/>
  <c r="G704" i="2"/>
  <c r="G577" i="2"/>
  <c r="L576" i="2"/>
  <c r="F570" i="2"/>
  <c r="I564" i="2"/>
  <c r="H472" i="2"/>
  <c r="F415" i="2"/>
  <c r="I556" i="2"/>
  <c r="E471" i="2"/>
  <c r="I417" i="2"/>
  <c r="E375" i="2"/>
  <c r="F502" i="2"/>
  <c r="H459" i="2"/>
  <c r="L416" i="2"/>
  <c r="F374" i="2"/>
  <c r="I384" i="2"/>
  <c r="G331" i="2"/>
  <c r="I288" i="2"/>
  <c r="E246" i="2"/>
  <c r="I378" i="2"/>
  <c r="L329" i="2"/>
  <c r="F287" i="2"/>
  <c r="H244" i="2"/>
  <c r="I633" i="2"/>
  <c r="G688" i="2"/>
  <c r="E713" i="2"/>
  <c r="H711" i="2"/>
  <c r="H584" i="2"/>
  <c r="E584" i="2"/>
  <c r="F574" i="2"/>
  <c r="F581" i="2"/>
  <c r="F475" i="2"/>
  <c r="L417" i="2"/>
  <c r="L570" i="2"/>
  <c r="I473" i="2"/>
  <c r="I419" i="2"/>
  <c r="E377" i="2"/>
  <c r="F504" i="2"/>
  <c r="H461" i="2"/>
  <c r="L418" i="2"/>
  <c r="F376" i="2"/>
  <c r="I392" i="2"/>
  <c r="G333" i="2"/>
  <c r="I290" i="2"/>
  <c r="E248" i="2"/>
  <c r="I386" i="2"/>
  <c r="I725" i="2"/>
  <c r="I549" i="2"/>
  <c r="L610" i="2"/>
  <c r="G629" i="2"/>
  <c r="F628" i="2"/>
  <c r="G520" i="2"/>
  <c r="G619" i="2"/>
  <c r="F572" i="2"/>
  <c r="L543" i="2"/>
  <c r="E665" i="2"/>
  <c r="H592" i="2"/>
  <c r="H568" i="2"/>
  <c r="L548" i="2"/>
  <c r="G531" i="2"/>
  <c r="G517" i="2"/>
  <c r="E554" i="2"/>
  <c r="H470" i="2"/>
  <c r="L413" i="2"/>
  <c r="E546" i="2"/>
  <c r="E469" i="2"/>
  <c r="G416" i="2"/>
  <c r="I373" i="2"/>
  <c r="L500" i="2"/>
  <c r="F458" i="2"/>
  <c r="H415" i="2"/>
  <c r="L372" i="2"/>
  <c r="G379" i="2"/>
  <c r="E330" i="2"/>
  <c r="G287" i="2"/>
  <c r="I244" i="2"/>
  <c r="G373" i="2"/>
  <c r="L339" i="2"/>
  <c r="H318" i="2"/>
  <c r="F297" i="2"/>
  <c r="L275" i="2"/>
  <c r="F259" i="2"/>
  <c r="F245" i="2"/>
  <c r="E498" i="2"/>
  <c r="G455" i="2"/>
  <c r="I412" i="2"/>
  <c r="H370" i="2"/>
  <c r="I359" i="2"/>
  <c r="E349" i="2"/>
  <c r="G338" i="2"/>
  <c r="I327" i="2"/>
  <c r="E317" i="2"/>
  <c r="G306" i="2"/>
  <c r="I295" i="2"/>
  <c r="E285" i="2"/>
  <c r="G274" i="2"/>
  <c r="I263" i="2"/>
  <c r="E253" i="2"/>
  <c r="H649" i="2"/>
  <c r="H369" i="2"/>
  <c r="L326" i="2"/>
  <c r="F284" i="2"/>
  <c r="L242" i="2"/>
  <c r="F232" i="2"/>
  <c r="H221" i="2"/>
  <c r="L210" i="2"/>
  <c r="F200" i="2"/>
  <c r="H189" i="2"/>
  <c r="L178" i="2"/>
  <c r="F168" i="2"/>
  <c r="H157" i="2"/>
  <c r="L146" i="2"/>
  <c r="F136" i="2"/>
  <c r="H125" i="2"/>
  <c r="L114" i="2"/>
  <c r="F104" i="2"/>
  <c r="H93" i="2"/>
  <c r="L82" i="2"/>
  <c r="F72" i="2"/>
  <c r="H61" i="2"/>
  <c r="I470" i="2"/>
  <c r="L352" i="2"/>
  <c r="F310" i="2"/>
  <c r="H267" i="2"/>
  <c r="I238" i="2"/>
  <c r="F495" i="2"/>
  <c r="H438" i="2"/>
  <c r="L381" i="2"/>
  <c r="I493" i="2"/>
  <c r="E437" i="2"/>
  <c r="G392" i="2"/>
  <c r="H523" i="2"/>
  <c r="L476" i="2"/>
  <c r="F434" i="2"/>
  <c r="H391" i="2"/>
  <c r="E454" i="2"/>
  <c r="I348" i="2"/>
  <c r="E306" i="2"/>
  <c r="G263" i="2"/>
  <c r="E448" i="2"/>
  <c r="L349" i="2"/>
  <c r="H328" i="2"/>
  <c r="F307" i="2"/>
  <c r="L285" i="2"/>
  <c r="F265" i="2"/>
  <c r="F251" i="2"/>
  <c r="L517" i="2"/>
  <c r="E474" i="2"/>
  <c r="G431" i="2"/>
  <c r="I388" i="2"/>
  <c r="G364" i="2"/>
  <c r="I353" i="2"/>
  <c r="E343" i="2"/>
  <c r="G332" i="2"/>
  <c r="I321" i="2"/>
  <c r="E311" i="2"/>
  <c r="G300" i="2"/>
  <c r="I289" i="2"/>
  <c r="E279" i="2"/>
  <c r="G268" i="2"/>
  <c r="I257" i="2"/>
  <c r="E247" i="2"/>
  <c r="G441" i="2"/>
  <c r="H345" i="2"/>
  <c r="L302" i="2"/>
  <c r="F260" i="2"/>
  <c r="L236" i="2"/>
  <c r="F226" i="2"/>
  <c r="H215" i="2"/>
  <c r="L204" i="2"/>
  <c r="F194" i="2"/>
  <c r="H183" i="2"/>
  <c r="L172" i="2"/>
  <c r="F162" i="2"/>
  <c r="H151" i="2"/>
  <c r="L140" i="2"/>
  <c r="F130" i="2"/>
  <c r="H119" i="2"/>
  <c r="L108" i="2"/>
  <c r="F98" i="2"/>
  <c r="H87" i="2"/>
  <c r="L76" i="2"/>
  <c r="F66" i="2"/>
  <c r="H55" i="2"/>
  <c r="I374" i="2"/>
  <c r="L328" i="2"/>
  <c r="F286" i="2"/>
  <c r="H243" i="2"/>
  <c r="I232" i="2"/>
  <c r="L491" i="2"/>
  <c r="F435" i="2"/>
  <c r="L377" i="2"/>
  <c r="G490" i="2"/>
  <c r="I433" i="2"/>
  <c r="I389" i="2"/>
  <c r="F518" i="2"/>
  <c r="F474" i="2"/>
  <c r="H431" i="2"/>
  <c r="L388" i="2"/>
  <c r="G443" i="2"/>
  <c r="E346" i="2"/>
  <c r="G303" i="2"/>
  <c r="I260" i="2"/>
  <c r="G437" i="2"/>
  <c r="L347" i="2"/>
  <c r="H326" i="2"/>
  <c r="F305" i="2"/>
  <c r="L283" i="2"/>
  <c r="H264" i="2"/>
  <c r="H250" i="2"/>
  <c r="E514" i="2"/>
  <c r="G471" i="2"/>
  <c r="I428" i="2"/>
  <c r="L473" i="2"/>
  <c r="F417" i="2"/>
  <c r="G567" i="2"/>
  <c r="G472" i="2"/>
  <c r="E419" i="2"/>
  <c r="G376" i="2"/>
  <c r="H503" i="2"/>
  <c r="L460" i="2"/>
  <c r="F418" i="2"/>
  <c r="H375" i="2"/>
  <c r="E390" i="2"/>
  <c r="I332" i="2"/>
  <c r="E290" i="2"/>
  <c r="G247" i="2"/>
  <c r="E384" i="2"/>
  <c r="L341" i="2"/>
  <c r="H320" i="2"/>
  <c r="F299" i="2"/>
  <c r="L277" i="2"/>
  <c r="L259" i="2"/>
  <c r="L245" i="2"/>
  <c r="I500" i="2"/>
  <c r="E458" i="2"/>
  <c r="G415" i="2"/>
  <c r="I372" i="2"/>
  <c r="G360" i="2"/>
  <c r="I349" i="2"/>
  <c r="E339" i="2"/>
  <c r="G328" i="2"/>
  <c r="I317" i="2"/>
  <c r="I723" i="2"/>
  <c r="E429" i="2"/>
  <c r="F689" i="2"/>
  <c r="G666" i="2"/>
  <c r="F515" i="2"/>
  <c r="G456" i="2"/>
  <c r="L448" i="2"/>
  <c r="I320" i="2"/>
  <c r="F319" i="2"/>
  <c r="G650" i="2"/>
  <c r="I552" i="2"/>
  <c r="L403" i="2"/>
  <c r="I622" i="2"/>
  <c r="L525" i="2"/>
  <c r="I514" i="2"/>
  <c r="H582" i="2"/>
  <c r="F605" i="2"/>
  <c r="F586" i="2"/>
  <c r="I663" i="2"/>
  <c r="I511" i="2"/>
  <c r="F490" i="2"/>
  <c r="E362" i="2"/>
  <c r="H360" i="2"/>
  <c r="H270" i="2"/>
  <c r="I444" i="2"/>
  <c r="G346" i="2"/>
  <c r="I303" i="2"/>
  <c r="E261" i="2"/>
  <c r="F316" i="2"/>
  <c r="L218" i="2"/>
  <c r="F176" i="2"/>
  <c r="H133" i="2"/>
  <c r="L90" i="2"/>
  <c r="E428" i="2"/>
  <c r="E236" i="2"/>
  <c r="I479" i="2"/>
  <c r="F466" i="2"/>
  <c r="E338" i="2"/>
  <c r="H344" i="2"/>
  <c r="L261" i="2"/>
  <c r="I420" i="2"/>
  <c r="G340" i="2"/>
  <c r="I297" i="2"/>
  <c r="E255" i="2"/>
  <c r="F292" i="2"/>
  <c r="L212" i="2"/>
  <c r="F170" i="2"/>
  <c r="H127" i="2"/>
  <c r="L84" i="2"/>
  <c r="L360" i="2"/>
  <c r="E230" i="2"/>
  <c r="G476" i="2"/>
  <c r="H463" i="2"/>
  <c r="G335" i="2"/>
  <c r="H342" i="2"/>
  <c r="F261" i="2"/>
  <c r="H517" i="2"/>
  <c r="G458" i="2"/>
  <c r="F450" i="2"/>
  <c r="E322" i="2"/>
  <c r="H336" i="2"/>
  <c r="H256" i="2"/>
  <c r="I404" i="2"/>
  <c r="G336" i="2"/>
  <c r="G304" i="2"/>
  <c r="G288" i="2"/>
  <c r="I277" i="2"/>
  <c r="E267" i="2"/>
  <c r="G256" i="2"/>
  <c r="I245" i="2"/>
  <c r="E420" i="2"/>
  <c r="F340" i="2"/>
  <c r="H297" i="2"/>
  <c r="L254" i="2"/>
  <c r="H235" i="2"/>
  <c r="L224" i="2"/>
  <c r="F214" i="2"/>
  <c r="H203" i="2"/>
  <c r="L192" i="2"/>
  <c r="F182" i="2"/>
  <c r="H171" i="2"/>
  <c r="L160" i="2"/>
  <c r="F150" i="2"/>
  <c r="H139" i="2"/>
  <c r="L128" i="2"/>
  <c r="F118" i="2"/>
  <c r="H107" i="2"/>
  <c r="L96" i="2"/>
  <c r="F86" i="2"/>
  <c r="H75" i="2"/>
  <c r="L64" i="2"/>
  <c r="F537" i="2"/>
  <c r="F366" i="2"/>
  <c r="H323" i="2"/>
  <c r="L280" i="2"/>
  <c r="E242" i="2"/>
  <c r="G231" i="2"/>
  <c r="G350" i="2"/>
  <c r="I307" i="2"/>
  <c r="E265" i="2"/>
  <c r="F332" i="2"/>
  <c r="L222" i="2"/>
  <c r="F180" i="2"/>
  <c r="H137" i="2"/>
  <c r="L94" i="2"/>
  <c r="E492" i="2"/>
  <c r="E240" i="2"/>
  <c r="I222" i="2"/>
  <c r="E212" i="2"/>
  <c r="G201" i="2"/>
  <c r="I190" i="2"/>
  <c r="E180" i="2"/>
  <c r="G169" i="2"/>
  <c r="I158" i="2"/>
  <c r="E148" i="2"/>
  <c r="G137" i="2"/>
  <c r="I126" i="2"/>
  <c r="E116" i="2"/>
  <c r="G105" i="2"/>
  <c r="I94" i="2"/>
  <c r="E84" i="2"/>
  <c r="G73" i="2"/>
  <c r="I62" i="2"/>
  <c r="E52" i="2"/>
  <c r="G41" i="2"/>
  <c r="I30" i="2"/>
  <c r="E20" i="2"/>
  <c r="G9" i="2"/>
  <c r="G232" i="2"/>
  <c r="G202" i="2"/>
  <c r="G172" i="2"/>
  <c r="I143" i="2"/>
  <c r="G114" i="2"/>
  <c r="F527" i="2"/>
  <c r="H365" i="2"/>
  <c r="L322" i="2"/>
  <c r="F280" i="2"/>
  <c r="L241" i="2"/>
  <c r="F231" i="2"/>
  <c r="H220" i="2"/>
  <c r="L209" i="2"/>
  <c r="F199" i="2"/>
  <c r="H188" i="2"/>
  <c r="L177" i="2"/>
  <c r="F167" i="2"/>
  <c r="H156" i="2"/>
  <c r="L145" i="2"/>
  <c r="F135" i="2"/>
  <c r="H124" i="2"/>
  <c r="L113" i="2"/>
  <c r="F103" i="2"/>
  <c r="H92" i="2"/>
  <c r="G358" i="2"/>
  <c r="I315" i="2"/>
  <c r="E273" i="2"/>
  <c r="F364" i="2"/>
  <c r="L230" i="2"/>
  <c r="F188" i="2"/>
  <c r="H145" i="2"/>
  <c r="L102" i="2"/>
  <c r="F60" i="2"/>
  <c r="F262" i="2"/>
  <c r="I224" i="2"/>
  <c r="E214" i="2"/>
  <c r="G203" i="2"/>
  <c r="I192" i="2"/>
  <c r="E182" i="2"/>
  <c r="G171" i="2"/>
  <c r="I160" i="2"/>
  <c r="E150" i="2"/>
  <c r="G139" i="2"/>
  <c r="I128" i="2"/>
  <c r="E118" i="2"/>
  <c r="G107" i="2"/>
  <c r="I96" i="2"/>
  <c r="E86" i="2"/>
  <c r="G75" i="2"/>
  <c r="I64" i="2"/>
  <c r="E54" i="2"/>
  <c r="G43" i="2"/>
  <c r="I32" i="2"/>
  <c r="E22" i="2"/>
  <c r="G11" i="2"/>
  <c r="G238" i="2"/>
  <c r="G208" i="2"/>
  <c r="I177" i="2"/>
  <c r="G148" i="2"/>
  <c r="G120" i="2"/>
  <c r="I89" i="2"/>
  <c r="I382" i="2"/>
  <c r="L330" i="2"/>
  <c r="F288" i="2"/>
  <c r="H245" i="2"/>
  <c r="F233" i="2"/>
  <c r="H222" i="2"/>
  <c r="L211" i="2"/>
  <c r="F201" i="2"/>
  <c r="H190" i="2"/>
  <c r="L179" i="2"/>
  <c r="F169" i="2"/>
  <c r="H158" i="2"/>
  <c r="L147" i="2"/>
  <c r="F137" i="2"/>
  <c r="H126" i="2"/>
  <c r="L115" i="2"/>
  <c r="F105" i="2"/>
  <c r="H94" i="2"/>
  <c r="L83" i="2"/>
  <c r="F73" i="2"/>
  <c r="H62" i="2"/>
  <c r="L51" i="2"/>
  <c r="F41" i="2"/>
  <c r="H30" i="2"/>
  <c r="L19" i="2"/>
  <c r="F9" i="2"/>
  <c r="I233" i="2"/>
  <c r="I201" i="2"/>
  <c r="I173" i="2"/>
  <c r="G142" i="2"/>
  <c r="E111" i="2"/>
  <c r="L521" i="2"/>
  <c r="H359" i="2"/>
  <c r="L316" i="2"/>
  <c r="F274" i="2"/>
  <c r="E233" i="2"/>
  <c r="G198" i="2"/>
  <c r="G158" i="2"/>
  <c r="I121" i="2"/>
  <c r="E81" i="2"/>
  <c r="L46" i="2"/>
  <c r="H25" i="2"/>
  <c r="F4" i="2"/>
  <c r="I355" i="2"/>
  <c r="E313" i="2"/>
  <c r="G270" i="2"/>
  <c r="H353" i="2"/>
  <c r="F228" i="2"/>
  <c r="H185" i="2"/>
  <c r="L142" i="2"/>
  <c r="F100" i="2"/>
  <c r="H57" i="2"/>
  <c r="H251" i="2"/>
  <c r="E224" i="2"/>
  <c r="G213" i="2"/>
  <c r="I202" i="2"/>
  <c r="E192" i="2"/>
  <c r="G181" i="2"/>
  <c r="I170" i="2"/>
  <c r="E160" i="2"/>
  <c r="G149" i="2"/>
  <c r="I138" i="2"/>
  <c r="E128" i="2"/>
  <c r="G117" i="2"/>
  <c r="I106" i="2"/>
  <c r="E96" i="2"/>
  <c r="G85" i="2"/>
  <c r="I74" i="2"/>
  <c r="E64" i="2"/>
  <c r="G53" i="2"/>
  <c r="I42" i="2"/>
  <c r="E32" i="2"/>
  <c r="G21" i="2"/>
  <c r="I10" i="2"/>
  <c r="G236" i="2"/>
  <c r="I205" i="2"/>
  <c r="G176" i="2"/>
  <c r="G146" i="2"/>
  <c r="G118" i="2"/>
  <c r="G88" i="2"/>
  <c r="E372" i="2"/>
  <c r="F328" i="2"/>
  <c r="H285" i="2"/>
  <c r="G243" i="2"/>
  <c r="H232" i="2"/>
  <c r="L221" i="2"/>
  <c r="F211" i="2"/>
  <c r="H200" i="2"/>
  <c r="L189" i="2"/>
  <c r="F179" i="2"/>
  <c r="H168" i="2"/>
  <c r="L157" i="2"/>
  <c r="F147" i="2"/>
  <c r="H136" i="2"/>
  <c r="L125" i="2"/>
  <c r="F115" i="2"/>
  <c r="H104" i="2"/>
  <c r="L93" i="2"/>
  <c r="F83" i="2"/>
  <c r="H72" i="2"/>
  <c r="L61" i="2"/>
  <c r="F51" i="2"/>
  <c r="H40" i="2"/>
  <c r="L29" i="2"/>
  <c r="F19" i="2"/>
  <c r="H8" i="2"/>
  <c r="I231" i="2"/>
  <c r="I199" i="2"/>
  <c r="I171" i="2"/>
  <c r="E141" i="2"/>
  <c r="I109" i="2"/>
  <c r="E508" i="2"/>
  <c r="L356" i="2"/>
  <c r="F314" i="2"/>
  <c r="H271" i="2"/>
  <c r="E231" i="2"/>
  <c r="E195" i="2"/>
  <c r="G156" i="2"/>
  <c r="I119" i="2"/>
  <c r="G78" i="2"/>
  <c r="H45" i="2"/>
  <c r="F24" i="2"/>
  <c r="G84" i="2"/>
  <c r="E83" i="2"/>
  <c r="I47" i="2"/>
  <c r="G26" i="2"/>
  <c r="E5" i="2"/>
  <c r="I13" i="2"/>
  <c r="L52" i="2"/>
  <c r="H31" i="2"/>
  <c r="F10" i="2"/>
  <c r="E47" i="2"/>
  <c r="D337" i="2"/>
  <c r="D664" i="2"/>
  <c r="C533" i="2"/>
  <c r="D378" i="2"/>
  <c r="C333" i="2"/>
  <c r="C110" i="2"/>
  <c r="D682" i="2"/>
  <c r="C154" i="2"/>
  <c r="D503" i="2"/>
  <c r="C255" i="2"/>
  <c r="D558" i="2"/>
  <c r="D148" i="2"/>
  <c r="C161" i="2"/>
  <c r="C540" i="2"/>
  <c r="C351" i="2"/>
  <c r="D73" i="2"/>
  <c r="C429" i="2"/>
  <c r="D74" i="2"/>
  <c r="C496" i="2"/>
  <c r="C581" i="2"/>
  <c r="C521" i="2"/>
  <c r="C374" i="2"/>
  <c r="D159" i="2"/>
  <c r="D475" i="2"/>
  <c r="D75" i="2"/>
  <c r="C301" i="2"/>
  <c r="D506" i="2"/>
  <c r="C292" i="2"/>
  <c r="D444" i="2"/>
  <c r="D459" i="2"/>
  <c r="C506" i="2"/>
  <c r="C660" i="2"/>
  <c r="C608" i="2"/>
  <c r="D344" i="2"/>
  <c r="E353" i="2"/>
  <c r="G310" i="2"/>
  <c r="I267" i="2"/>
  <c r="L342" i="2"/>
  <c r="H225" i="2"/>
  <c r="L182" i="2"/>
  <c r="F140" i="2"/>
  <c r="H97" i="2"/>
  <c r="E606" i="2"/>
  <c r="I242" i="2"/>
  <c r="G223" i="2"/>
  <c r="I212" i="2"/>
  <c r="E202" i="2"/>
  <c r="G191" i="2"/>
  <c r="I180" i="2"/>
  <c r="E170" i="2"/>
  <c r="G159" i="2"/>
  <c r="I148" i="2"/>
  <c r="E138" i="2"/>
  <c r="G127" i="2"/>
  <c r="I116" i="2"/>
  <c r="E106" i="2"/>
  <c r="G95" i="2"/>
  <c r="I84" i="2"/>
  <c r="E74" i="2"/>
  <c r="G63" i="2"/>
  <c r="I52" i="2"/>
  <c r="E42" i="2"/>
  <c r="G31" i="2"/>
  <c r="I20" i="2"/>
  <c r="E10" i="2"/>
  <c r="G234" i="2"/>
  <c r="G204" i="2"/>
  <c r="G174" i="2"/>
  <c r="E145" i="2"/>
  <c r="G116" i="2"/>
  <c r="F582" i="2"/>
  <c r="F368" i="2"/>
  <c r="H325" i="2"/>
  <c r="L282" i="2"/>
  <c r="H242" i="2"/>
  <c r="L231" i="2"/>
  <c r="F221" i="2"/>
  <c r="H210" i="2"/>
  <c r="L199" i="2"/>
  <c r="F189" i="2"/>
  <c r="H178" i="2"/>
  <c r="L167" i="2"/>
  <c r="F157" i="2"/>
  <c r="H146" i="2"/>
  <c r="L135" i="2"/>
  <c r="F125" i="2"/>
  <c r="H114" i="2"/>
  <c r="L103" i="2"/>
  <c r="F93" i="2"/>
  <c r="H82" i="2"/>
  <c r="L71" i="2"/>
  <c r="F61" i="2"/>
  <c r="H50" i="2"/>
  <c r="L39" i="2"/>
  <c r="F29" i="2"/>
  <c r="H18" i="2"/>
  <c r="L7" i="2"/>
  <c r="I229" i="2"/>
  <c r="I197" i="2"/>
  <c r="I169" i="2"/>
  <c r="E139" i="2"/>
  <c r="I107" i="2"/>
  <c r="G497" i="2"/>
  <c r="F354" i="2"/>
  <c r="H311" i="2"/>
  <c r="L268" i="2"/>
  <c r="E229" i="2"/>
  <c r="G192" i="2"/>
  <c r="I153" i="2"/>
  <c r="I117" i="2"/>
  <c r="I75" i="2"/>
  <c r="F44" i="2"/>
  <c r="L22" i="2"/>
  <c r="I57" i="2"/>
  <c r="G80" i="2"/>
  <c r="G46" i="2"/>
  <c r="E25" i="2"/>
  <c r="I3" i="2"/>
  <c r="I9" i="2"/>
  <c r="H51" i="2"/>
  <c r="F30" i="2"/>
  <c r="L8" i="2"/>
  <c r="E43" i="2"/>
  <c r="C648" i="2"/>
  <c r="C725" i="2"/>
  <c r="C579" i="2"/>
  <c r="D619" i="2"/>
  <c r="D325" i="2"/>
  <c r="D528" i="2"/>
  <c r="D534" i="2"/>
  <c r="C43" i="2"/>
  <c r="C512" i="2"/>
  <c r="D123" i="2"/>
  <c r="C549" i="2"/>
  <c r="C701" i="2"/>
  <c r="D358" i="2"/>
  <c r="C216" i="2"/>
  <c r="D462" i="2"/>
  <c r="C157" i="2"/>
  <c r="D538" i="2"/>
  <c r="D262" i="2"/>
  <c r="D229" i="2"/>
  <c r="C604" i="2"/>
  <c r="C621" i="2"/>
  <c r="D248" i="2"/>
  <c r="C293" i="2"/>
  <c r="D437" i="2"/>
  <c r="C12" i="2"/>
  <c r="C298" i="2"/>
  <c r="D115" i="2"/>
  <c r="C623" i="2"/>
  <c r="L680" i="2"/>
  <c r="F428" i="2"/>
  <c r="E583" i="2"/>
  <c r="H547" i="2"/>
  <c r="L457" i="2"/>
  <c r="E407" i="2"/>
  <c r="F406" i="2"/>
  <c r="E278" i="2"/>
  <c r="H276" i="2"/>
  <c r="E675" i="2"/>
  <c r="F555" i="2"/>
  <c r="F517" i="2"/>
  <c r="H493" i="2"/>
  <c r="G365" i="2"/>
  <c r="L363" i="2"/>
  <c r="L600" i="2"/>
  <c r="F565" i="2"/>
  <c r="F563" i="2"/>
  <c r="F513" i="2"/>
  <c r="E455" i="2"/>
  <c r="H447" i="2"/>
  <c r="G319" i="2"/>
  <c r="H334" i="2"/>
  <c r="L255" i="2"/>
  <c r="E402" i="2"/>
  <c r="I335" i="2"/>
  <c r="E293" i="2"/>
  <c r="G250" i="2"/>
  <c r="H273" i="2"/>
  <c r="F208" i="2"/>
  <c r="H165" i="2"/>
  <c r="L122" i="2"/>
  <c r="F80" i="2"/>
  <c r="F342" i="2"/>
  <c r="F481" i="2"/>
  <c r="G424" i="2"/>
  <c r="H423" i="2"/>
  <c r="G295" i="2"/>
  <c r="F323" i="2"/>
  <c r="L247" i="2"/>
  <c r="E378" i="2"/>
  <c r="I329" i="2"/>
  <c r="E287" i="2"/>
  <c r="G244" i="2"/>
  <c r="H249" i="2"/>
  <c r="F202" i="2"/>
  <c r="H159" i="2"/>
  <c r="L116" i="2"/>
  <c r="F74" i="2"/>
  <c r="F318" i="2"/>
  <c r="L477" i="2"/>
  <c r="I421" i="2"/>
  <c r="L420" i="2"/>
  <c r="I292" i="2"/>
  <c r="F321" i="2"/>
  <c r="H246" i="2"/>
  <c r="L459" i="2"/>
  <c r="G408" i="2"/>
  <c r="H407" i="2"/>
  <c r="G279" i="2"/>
  <c r="F315" i="2"/>
  <c r="F613" i="2"/>
  <c r="G368" i="2"/>
  <c r="I325" i="2"/>
  <c r="G296" i="2"/>
  <c r="I285" i="2"/>
  <c r="E275" i="2"/>
  <c r="G264" i="2"/>
  <c r="I253" i="2"/>
  <c r="E243" i="2"/>
  <c r="G377" i="2"/>
  <c r="H329" i="2"/>
  <c r="L286" i="2"/>
  <c r="F244" i="2"/>
  <c r="L232" i="2"/>
  <c r="F222" i="2"/>
  <c r="H211" i="2"/>
  <c r="L200" i="2"/>
  <c r="F190" i="2"/>
  <c r="H179" i="2"/>
  <c r="L168" i="2"/>
  <c r="F158" i="2"/>
  <c r="H147" i="2"/>
  <c r="L136" i="2"/>
  <c r="F126" i="2"/>
  <c r="H115" i="2"/>
  <c r="L104" i="2"/>
  <c r="F94" i="2"/>
  <c r="H83" i="2"/>
  <c r="L72" i="2"/>
  <c r="F62" i="2"/>
  <c r="G481" i="2"/>
  <c r="H355" i="2"/>
  <c r="L312" i="2"/>
  <c r="F270" i="2"/>
  <c r="G239" i="2"/>
  <c r="E418" i="2"/>
  <c r="I339" i="2"/>
  <c r="E297" i="2"/>
  <c r="G254" i="2"/>
  <c r="H289" i="2"/>
  <c r="F212" i="2"/>
  <c r="H169" i="2"/>
  <c r="L126" i="2"/>
  <c r="F84" i="2"/>
  <c r="F358" i="2"/>
  <c r="E232" i="2"/>
  <c r="E220" i="2"/>
  <c r="G209" i="2"/>
  <c r="I198" i="2"/>
  <c r="E188" i="2"/>
  <c r="G177" i="2"/>
  <c r="I166" i="2"/>
  <c r="E156" i="2"/>
  <c r="G145" i="2"/>
  <c r="I134" i="2"/>
  <c r="E124" i="2"/>
  <c r="G113" i="2"/>
  <c r="I102" i="2"/>
  <c r="E92" i="2"/>
  <c r="G81" i="2"/>
  <c r="I70" i="2"/>
  <c r="E60" i="2"/>
  <c r="G49" i="2"/>
  <c r="I38" i="2"/>
  <c r="E28" i="2"/>
  <c r="G17" i="2"/>
  <c r="I6" i="2"/>
  <c r="E225" i="2"/>
  <c r="I195" i="2"/>
  <c r="E163" i="2"/>
  <c r="G136" i="2"/>
  <c r="E107" i="2"/>
  <c r="I478" i="2"/>
  <c r="L354" i="2"/>
  <c r="F312" i="2"/>
  <c r="H269" i="2"/>
  <c r="F239" i="2"/>
  <c r="H228" i="2"/>
  <c r="L217" i="2"/>
  <c r="F207" i="2"/>
  <c r="H196" i="2"/>
  <c r="L185" i="2"/>
  <c r="F175" i="2"/>
  <c r="H164" i="2"/>
  <c r="L153" i="2"/>
  <c r="F143" i="2"/>
  <c r="H132" i="2"/>
  <c r="L121" i="2"/>
  <c r="F111" i="2"/>
  <c r="H100" i="2"/>
  <c r="L89" i="2"/>
  <c r="I347" i="2"/>
  <c r="E305" i="2"/>
  <c r="G262" i="2"/>
  <c r="H321" i="2"/>
  <c r="F220" i="2"/>
  <c r="H177" i="2"/>
  <c r="L134" i="2"/>
  <c r="F92" i="2"/>
  <c r="G449" i="2"/>
  <c r="G237" i="2"/>
  <c r="E222" i="2"/>
  <c r="G211" i="2"/>
  <c r="I200" i="2"/>
  <c r="E190" i="2"/>
  <c r="G179" i="2"/>
  <c r="I168" i="2"/>
  <c r="E158" i="2"/>
  <c r="G147" i="2"/>
  <c r="I136" i="2"/>
  <c r="E126" i="2"/>
  <c r="G115" i="2"/>
  <c r="I104" i="2"/>
  <c r="E94" i="2"/>
  <c r="G83" i="2"/>
  <c r="I72" i="2"/>
  <c r="E62" i="2"/>
  <c r="G51" i="2"/>
  <c r="I40" i="2"/>
  <c r="E30" i="2"/>
  <c r="G19" i="2"/>
  <c r="I8" i="2"/>
  <c r="G230" i="2"/>
  <c r="E201" i="2"/>
  <c r="G170" i="2"/>
  <c r="I141" i="2"/>
  <c r="G112" i="2"/>
  <c r="I510" i="2"/>
  <c r="L362" i="2"/>
  <c r="F320" i="2"/>
  <c r="H277" i="2"/>
  <c r="F241" i="2"/>
  <c r="H230" i="2"/>
  <c r="L219" i="2"/>
  <c r="F209" i="2"/>
  <c r="H198" i="2"/>
  <c r="L187" i="2"/>
  <c r="F177" i="2"/>
  <c r="H166" i="2"/>
  <c r="L155" i="2"/>
  <c r="F145" i="2"/>
  <c r="H134" i="2"/>
  <c r="L123" i="2"/>
  <c r="F113" i="2"/>
  <c r="H102" i="2"/>
  <c r="L91" i="2"/>
  <c r="F81" i="2"/>
  <c r="H70" i="2"/>
  <c r="L59" i="2"/>
  <c r="F49" i="2"/>
  <c r="H38" i="2"/>
  <c r="L27" i="2"/>
  <c r="F17" i="2"/>
  <c r="H6" i="2"/>
  <c r="I225" i="2"/>
  <c r="G194" i="2"/>
  <c r="E167" i="2"/>
  <c r="G134" i="2"/>
  <c r="G104" i="2"/>
  <c r="E476" i="2"/>
  <c r="L348" i="2"/>
  <c r="F306" i="2"/>
  <c r="H263" i="2"/>
  <c r="G224" i="2"/>
  <c r="E187" i="2"/>
  <c r="E149" i="2"/>
  <c r="I113" i="2"/>
  <c r="G70" i="2"/>
  <c r="H41" i="2"/>
  <c r="F20" i="2"/>
  <c r="G48" i="2"/>
  <c r="E345" i="2"/>
  <c r="G302" i="2"/>
  <c r="I259" i="2"/>
  <c r="L310" i="2"/>
  <c r="H217" i="2"/>
  <c r="L174" i="2"/>
  <c r="F132" i="2"/>
  <c r="H89" i="2"/>
  <c r="I406" i="2"/>
  <c r="I234" i="2"/>
  <c r="G221" i="2"/>
  <c r="I210" i="2"/>
  <c r="E200" i="2"/>
  <c r="G189" i="2"/>
  <c r="I178" i="2"/>
  <c r="E168" i="2"/>
  <c r="G157" i="2"/>
  <c r="I146" i="2"/>
  <c r="E136" i="2"/>
  <c r="G125" i="2"/>
  <c r="I114" i="2"/>
  <c r="E104" i="2"/>
  <c r="G93" i="2"/>
  <c r="I82" i="2"/>
  <c r="E72" i="2"/>
  <c r="G61" i="2"/>
  <c r="I50" i="2"/>
  <c r="E40" i="2"/>
  <c r="G29" i="2"/>
  <c r="I18" i="2"/>
  <c r="E8" i="2"/>
  <c r="G228" i="2"/>
  <c r="E199" i="2"/>
  <c r="I167" i="2"/>
  <c r="I139" i="2"/>
  <c r="G110" i="2"/>
  <c r="E500" i="2"/>
  <c r="F360" i="2"/>
  <c r="H317" i="2"/>
  <c r="L274" i="2"/>
  <c r="H240" i="2"/>
  <c r="L229" i="2"/>
  <c r="F219" i="2"/>
  <c r="H208" i="2"/>
  <c r="L197" i="2"/>
  <c r="F187" i="2"/>
  <c r="H176" i="2"/>
  <c r="L165" i="2"/>
  <c r="F155" i="2"/>
  <c r="H144" i="2"/>
  <c r="L133" i="2"/>
  <c r="F123" i="2"/>
  <c r="H112" i="2"/>
  <c r="L101" i="2"/>
  <c r="F91" i="2"/>
  <c r="H80" i="2"/>
  <c r="L69" i="2"/>
  <c r="F59" i="2"/>
  <c r="H48" i="2"/>
  <c r="L37" i="2"/>
  <c r="F27" i="2"/>
  <c r="H16" i="2"/>
  <c r="L5" i="2"/>
  <c r="I223" i="2"/>
  <c r="E193" i="2"/>
  <c r="E165" i="2"/>
  <c r="G132" i="2"/>
  <c r="E103" i="2"/>
  <c r="G465" i="2"/>
  <c r="F346" i="2"/>
  <c r="H303" i="2"/>
  <c r="L260" i="2"/>
  <c r="G222" i="2"/>
  <c r="E185" i="2"/>
  <c r="I147" i="2"/>
  <c r="I111" i="2"/>
  <c r="I67" i="2"/>
  <c r="F40" i="2"/>
  <c r="L18" i="2"/>
  <c r="G44" i="2"/>
  <c r="G72" i="2"/>
  <c r="G42" i="2"/>
  <c r="E21" i="2"/>
  <c r="I53" i="2"/>
  <c r="G82" i="2"/>
  <c r="H47" i="2"/>
  <c r="F26" i="2"/>
  <c r="L4" i="2"/>
  <c r="I25" i="2"/>
  <c r="C453" i="2"/>
  <c r="C525" i="2"/>
  <c r="D548" i="2"/>
  <c r="D149" i="2"/>
  <c r="D684" i="2"/>
  <c r="C372" i="2"/>
  <c r="D495" i="2"/>
  <c r="D219" i="2"/>
  <c r="C391" i="2"/>
  <c r="D58" i="2"/>
  <c r="D499" i="2"/>
  <c r="D382" i="2"/>
  <c r="D167" i="2"/>
  <c r="D40" i="2"/>
  <c r="C185" i="2"/>
  <c r="C327" i="2"/>
  <c r="C337" i="2"/>
  <c r="C326" i="2"/>
  <c r="C717" i="2"/>
  <c r="C325" i="2"/>
  <c r="C655" i="2"/>
  <c r="D671" i="2"/>
  <c r="C287" i="2"/>
  <c r="C159" i="2"/>
  <c r="C52" i="2"/>
  <c r="C353" i="2"/>
  <c r="C341" i="2"/>
  <c r="C639" i="2"/>
  <c r="D529" i="2"/>
  <c r="D466" i="2"/>
  <c r="D697" i="2"/>
  <c r="C475" i="2"/>
  <c r="C107" i="2"/>
  <c r="D297" i="2"/>
  <c r="G342" i="2"/>
  <c r="I299" i="2"/>
  <c r="E257" i="2"/>
  <c r="F300" i="2"/>
  <c r="L214" i="2"/>
  <c r="F172" i="2"/>
  <c r="H129" i="2"/>
  <c r="L86" i="2"/>
  <c r="L368" i="2"/>
  <c r="G233" i="2"/>
  <c r="I220" i="2"/>
  <c r="E210" i="2"/>
  <c r="G199" i="2"/>
  <c r="I188" i="2"/>
  <c r="E178" i="2"/>
  <c r="G167" i="2"/>
  <c r="I156" i="2"/>
  <c r="E146" i="2"/>
  <c r="G135" i="2"/>
  <c r="I124" i="2"/>
  <c r="E114" i="2"/>
  <c r="G103" i="2"/>
  <c r="I92" i="2"/>
  <c r="E82" i="2"/>
  <c r="G71" i="2"/>
  <c r="I60" i="2"/>
  <c r="E50" i="2"/>
  <c r="G39" i="2"/>
  <c r="I28" i="2"/>
  <c r="E18" i="2"/>
  <c r="G7" i="2"/>
  <c r="G226" i="2"/>
  <c r="E197" i="2"/>
  <c r="I165" i="2"/>
  <c r="G138" i="2"/>
  <c r="G108" i="2"/>
  <c r="G489" i="2"/>
  <c r="H357" i="2"/>
  <c r="L314" i="2"/>
  <c r="F272" i="2"/>
  <c r="L239" i="2"/>
  <c r="F229" i="2"/>
  <c r="H218" i="2"/>
  <c r="L207" i="2"/>
  <c r="F197" i="2"/>
  <c r="H186" i="2"/>
  <c r="L175" i="2"/>
  <c r="F165" i="2"/>
  <c r="H154" i="2"/>
  <c r="L143" i="2"/>
  <c r="F133" i="2"/>
  <c r="H122" i="2"/>
  <c r="L111" i="2"/>
  <c r="F101" i="2"/>
  <c r="H90" i="2"/>
  <c r="L79" i="2"/>
  <c r="F69" i="2"/>
  <c r="H58" i="2"/>
  <c r="L47" i="2"/>
  <c r="F37" i="2"/>
  <c r="H26" i="2"/>
  <c r="L15" i="2"/>
  <c r="F5" i="2"/>
  <c r="E221" i="2"/>
  <c r="E191" i="2"/>
  <c r="G164" i="2"/>
  <c r="G130" i="2"/>
  <c r="I101" i="2"/>
  <c r="I454" i="2"/>
  <c r="H343" i="2"/>
  <c r="L300" i="2"/>
  <c r="F258" i="2"/>
  <c r="I219" i="2"/>
  <c r="E183" i="2"/>
  <c r="I145" i="2"/>
  <c r="E109" i="2"/>
  <c r="E65" i="2"/>
  <c r="L38" i="2"/>
  <c r="H17" i="2"/>
  <c r="G40" i="2"/>
  <c r="I69" i="2"/>
  <c r="E41" i="2"/>
  <c r="I19" i="2"/>
  <c r="I49" i="2"/>
  <c r="I79" i="2"/>
  <c r="F46" i="2"/>
  <c r="L24" i="2"/>
  <c r="H3" i="2"/>
  <c r="G20" i="2"/>
  <c r="C377" i="2"/>
  <c r="C328" i="2"/>
  <c r="D661" i="2"/>
  <c r="D95" i="2"/>
  <c r="C79" i="2"/>
  <c r="C182" i="2"/>
  <c r="C557" i="2"/>
  <c r="C253" i="2"/>
  <c r="D338" i="2"/>
  <c r="C48" i="2"/>
  <c r="D693" i="2"/>
  <c r="B219" i="2"/>
  <c r="C676" i="2"/>
  <c r="C59" i="2"/>
  <c r="C354" i="2"/>
  <c r="D2" i="2"/>
  <c r="C168" i="2"/>
  <c r="D104" i="2"/>
  <c r="C42" i="2"/>
  <c r="D425" i="2"/>
  <c r="C201" i="2"/>
  <c r="D353" i="2"/>
  <c r="D544" i="2"/>
  <c r="D670" i="2"/>
  <c r="D100" i="2"/>
  <c r="D542" i="2"/>
  <c r="H639" i="2"/>
  <c r="E300" i="2"/>
  <c r="G643" i="2"/>
  <c r="G547" i="2"/>
  <c r="F401" i="2"/>
  <c r="I600" i="2"/>
  <c r="I512" i="2"/>
  <c r="I506" i="2"/>
  <c r="F697" i="2"/>
  <c r="H673" i="2"/>
  <c r="F520" i="2"/>
  <c r="E459" i="2"/>
  <c r="L450" i="2"/>
  <c r="I322" i="2"/>
  <c r="F670" i="2"/>
  <c r="E620" i="2"/>
  <c r="I536" i="2"/>
  <c r="H544" i="2"/>
  <c r="H456" i="2"/>
  <c r="I405" i="2"/>
  <c r="L404" i="2"/>
  <c r="I276" i="2"/>
  <c r="F313" i="2"/>
  <c r="F569" i="2"/>
  <c r="I367" i="2"/>
  <c r="E325" i="2"/>
  <c r="G282" i="2"/>
  <c r="I494" i="2"/>
  <c r="F240" i="2"/>
  <c r="H197" i="2"/>
  <c r="L154" i="2"/>
  <c r="F112" i="2"/>
  <c r="H69" i="2"/>
  <c r="H299" i="2"/>
  <c r="H424" i="2"/>
  <c r="I381" i="2"/>
  <c r="L380" i="2"/>
  <c r="I252" i="2"/>
  <c r="L301" i="2"/>
  <c r="E506" i="2"/>
  <c r="I361" i="2"/>
  <c r="E319" i="2"/>
  <c r="G276" i="2"/>
  <c r="I398" i="2"/>
  <c r="F234" i="2"/>
  <c r="H191" i="2"/>
  <c r="L148" i="2"/>
  <c r="F106" i="2"/>
  <c r="H63" i="2"/>
  <c r="H275" i="2"/>
  <c r="H420" i="2"/>
  <c r="E379" i="2"/>
  <c r="F378" i="2"/>
  <c r="E250" i="2"/>
  <c r="L299" i="2"/>
  <c r="G503" i="2"/>
  <c r="F403" i="2"/>
  <c r="L614" i="2"/>
  <c r="H520" i="2"/>
  <c r="E512" i="2"/>
  <c r="L293" i="2"/>
  <c r="E490" i="2"/>
  <c r="I357" i="2"/>
  <c r="E315" i="2"/>
  <c r="I293" i="2"/>
  <c r="E283" i="2"/>
  <c r="G272" i="2"/>
  <c r="I261" i="2"/>
  <c r="E251" i="2"/>
  <c r="G505" i="2"/>
  <c r="H361" i="2"/>
  <c r="L318" i="2"/>
  <c r="F276" i="2"/>
  <c r="L240" i="2"/>
  <c r="F230" i="2"/>
  <c r="H219" i="2"/>
  <c r="L208" i="2"/>
  <c r="F198" i="2"/>
  <c r="H187" i="2"/>
  <c r="L176" i="2"/>
  <c r="F166" i="2"/>
  <c r="H155" i="2"/>
  <c r="L144" i="2"/>
  <c r="F134" i="2"/>
  <c r="H123" i="2"/>
  <c r="L112" i="2"/>
  <c r="F102" i="2"/>
  <c r="H91" i="2"/>
  <c r="L80" i="2"/>
  <c r="F70" i="2"/>
  <c r="H59" i="2"/>
  <c r="I438" i="2"/>
  <c r="L344" i="2"/>
  <c r="F302" i="2"/>
  <c r="H259" i="2"/>
  <c r="I236" i="2"/>
  <c r="G375" i="2"/>
  <c r="E329" i="2"/>
  <c r="G286" i="2"/>
  <c r="I243" i="2"/>
  <c r="L246" i="2"/>
  <c r="H201" i="2"/>
  <c r="L158" i="2"/>
  <c r="F116" i="2"/>
  <c r="H73" i="2"/>
  <c r="H315" i="2"/>
  <c r="E228" i="2"/>
  <c r="G217" i="2"/>
  <c r="I206" i="2"/>
  <c r="E196" i="2"/>
  <c r="G185" i="2"/>
  <c r="I174" i="2"/>
  <c r="E164" i="2"/>
  <c r="G153" i="2"/>
  <c r="I142" i="2"/>
  <c r="E132" i="2"/>
  <c r="G121" i="2"/>
  <c r="I110" i="2"/>
  <c r="E100" i="2"/>
  <c r="G89" i="2"/>
  <c r="I78" i="2"/>
  <c r="E68" i="2"/>
  <c r="G57" i="2"/>
  <c r="I46" i="2"/>
  <c r="E36" i="2"/>
  <c r="G25" i="2"/>
  <c r="I14" i="2"/>
  <c r="E4" i="2"/>
  <c r="G218" i="2"/>
  <c r="G188" i="2"/>
  <c r="I155" i="2"/>
  <c r="I129" i="2"/>
  <c r="E99" i="2"/>
  <c r="E436" i="2"/>
  <c r="F344" i="2"/>
  <c r="H301" i="2"/>
  <c r="L258" i="2"/>
  <c r="H236" i="2"/>
  <c r="L225" i="2"/>
  <c r="F215" i="2"/>
  <c r="H204" i="2"/>
  <c r="L193" i="2"/>
  <c r="F183" i="2"/>
  <c r="H172" i="2"/>
  <c r="L161" i="2"/>
  <c r="F151" i="2"/>
  <c r="H140" i="2"/>
  <c r="L129" i="2"/>
  <c r="F119" i="2"/>
  <c r="H108" i="2"/>
  <c r="L97" i="2"/>
  <c r="G407" i="2"/>
  <c r="E337" i="2"/>
  <c r="G294" i="2"/>
  <c r="I251" i="2"/>
  <c r="L278" i="2"/>
  <c r="H209" i="2"/>
  <c r="L166" i="2"/>
  <c r="F124" i="2"/>
  <c r="H81" i="2"/>
  <c r="H347" i="2"/>
  <c r="I230" i="2"/>
  <c r="G219" i="2"/>
  <c r="I208" i="2"/>
  <c r="E198" i="2"/>
  <c r="G187" i="2"/>
  <c r="I176" i="2"/>
  <c r="E166" i="2"/>
  <c r="G155" i="2"/>
  <c r="I144" i="2"/>
  <c r="E134" i="2"/>
  <c r="G123" i="2"/>
  <c r="I112" i="2"/>
  <c r="E102" i="2"/>
  <c r="G91" i="2"/>
  <c r="I80" i="2"/>
  <c r="E70" i="2"/>
  <c r="G59" i="2"/>
  <c r="I48" i="2"/>
  <c r="E38" i="2"/>
  <c r="G27" i="2"/>
  <c r="I16" i="2"/>
  <c r="E6" i="2"/>
  <c r="E223" i="2"/>
  <c r="I193" i="2"/>
  <c r="I161" i="2"/>
  <c r="E135" i="2"/>
  <c r="E105" i="2"/>
  <c r="E468" i="2"/>
  <c r="F352" i="2"/>
  <c r="H309" i="2"/>
  <c r="L266" i="2"/>
  <c r="H238" i="2"/>
  <c r="L227" i="2"/>
  <c r="F217" i="2"/>
  <c r="H206" i="2"/>
  <c r="L195" i="2"/>
  <c r="F185" i="2"/>
  <c r="H174" i="2"/>
  <c r="L163" i="2"/>
  <c r="F153" i="2"/>
  <c r="H142" i="2"/>
  <c r="L131" i="2"/>
  <c r="F121" i="2"/>
  <c r="H110" i="2"/>
  <c r="L99" i="2"/>
  <c r="F89" i="2"/>
  <c r="H78" i="2"/>
  <c r="L67" i="2"/>
  <c r="F57" i="2"/>
  <c r="H46" i="2"/>
  <c r="L35" i="2"/>
  <c r="F25" i="2"/>
  <c r="H14" i="2"/>
  <c r="L3" i="2"/>
  <c r="I217" i="2"/>
  <c r="I187" i="2"/>
  <c r="E161" i="2"/>
  <c r="E127" i="2"/>
  <c r="I97" i="2"/>
  <c r="G433" i="2"/>
  <c r="F338" i="2"/>
  <c r="H295" i="2"/>
  <c r="L252" i="2"/>
  <c r="E215" i="2"/>
  <c r="G178" i="2"/>
  <c r="G140" i="2"/>
  <c r="I103" i="2"/>
  <c r="I59" i="2"/>
  <c r="F36" i="2"/>
  <c r="L14" i="2"/>
  <c r="I396" i="2"/>
  <c r="G334" i="2"/>
  <c r="I291" i="2"/>
  <c r="E249" i="2"/>
  <c r="F268" i="2"/>
  <c r="L206" i="2"/>
  <c r="F164" i="2"/>
  <c r="H121" i="2"/>
  <c r="L78" i="2"/>
  <c r="L336" i="2"/>
  <c r="G229" i="2"/>
  <c r="I218" i="2"/>
  <c r="E208" i="2"/>
  <c r="G197" i="2"/>
  <c r="I186" i="2"/>
  <c r="E176" i="2"/>
  <c r="G165" i="2"/>
  <c r="I154" i="2"/>
  <c r="E144" i="2"/>
  <c r="G133" i="2"/>
  <c r="I122" i="2"/>
  <c r="E112" i="2"/>
  <c r="G101" i="2"/>
  <c r="I90" i="2"/>
  <c r="E80" i="2"/>
  <c r="G69" i="2"/>
  <c r="I58" i="2"/>
  <c r="E48" i="2"/>
  <c r="G37" i="2"/>
  <c r="I26" i="2"/>
  <c r="E16" i="2"/>
  <c r="G5" i="2"/>
  <c r="I221" i="2"/>
  <c r="I191" i="2"/>
  <c r="I159" i="2"/>
  <c r="E133" i="2"/>
  <c r="G102" i="2"/>
  <c r="G457" i="2"/>
  <c r="H349" i="2"/>
  <c r="L306" i="2"/>
  <c r="F264" i="2"/>
  <c r="L237" i="2"/>
  <c r="F227" i="2"/>
  <c r="H216" i="2"/>
  <c r="L205" i="2"/>
  <c r="F195" i="2"/>
  <c r="H184" i="2"/>
  <c r="L173" i="2"/>
  <c r="F163" i="2"/>
  <c r="H152" i="2"/>
  <c r="L141" i="2"/>
  <c r="F131" i="2"/>
  <c r="H120" i="2"/>
  <c r="L109" i="2"/>
  <c r="F99" i="2"/>
  <c r="H88" i="2"/>
  <c r="L77" i="2"/>
  <c r="F67" i="2"/>
  <c r="H56" i="2"/>
  <c r="L45" i="2"/>
  <c r="F35" i="2"/>
  <c r="H24" i="2"/>
  <c r="L13" i="2"/>
  <c r="F3" i="2"/>
  <c r="G216" i="2"/>
  <c r="I185" i="2"/>
  <c r="E159" i="2"/>
  <c r="E125" i="2"/>
  <c r="G96" i="2"/>
  <c r="I422" i="2"/>
  <c r="H335" i="2"/>
  <c r="L292" i="2"/>
  <c r="L244" i="2"/>
  <c r="E213" i="2"/>
  <c r="I175" i="2"/>
  <c r="I137" i="2"/>
  <c r="E101" i="2"/>
  <c r="E57" i="2"/>
  <c r="L34" i="2"/>
  <c r="H13" i="2"/>
  <c r="E27" i="2"/>
  <c r="I61" i="2"/>
  <c r="E37" i="2"/>
  <c r="I15" i="2"/>
  <c r="I37" i="2"/>
  <c r="I71" i="2"/>
  <c r="F42" i="2"/>
  <c r="L20" i="2"/>
  <c r="G76" i="2"/>
  <c r="G8" i="2"/>
  <c r="D306" i="2"/>
  <c r="D83" i="2"/>
  <c r="C365" i="2"/>
  <c r="C392" i="2"/>
  <c r="C214" i="2"/>
  <c r="D87" i="2"/>
  <c r="D695" i="2"/>
  <c r="C188" i="2"/>
  <c r="C380" i="2"/>
  <c r="C478" i="2"/>
  <c r="D404" i="2"/>
  <c r="D576" i="2"/>
  <c r="C300" i="2"/>
  <c r="D49" i="2"/>
  <c r="C319" i="2"/>
  <c r="D463" i="2"/>
  <c r="C61" i="2"/>
  <c r="C564" i="2"/>
  <c r="C420" i="2"/>
  <c r="C252" i="2"/>
  <c r="D471" i="2"/>
  <c r="D207" i="2"/>
  <c r="C713" i="2"/>
  <c r="B149" i="2"/>
  <c r="D573" i="2"/>
  <c r="D406" i="2"/>
  <c r="D212" i="2"/>
  <c r="D277" i="2"/>
  <c r="D611" i="2"/>
  <c r="D450" i="2"/>
  <c r="C14" i="2"/>
  <c r="D132" i="2"/>
  <c r="E386" i="2"/>
  <c r="I331" i="2"/>
  <c r="E289" i="2"/>
  <c r="G246" i="2"/>
  <c r="H257" i="2"/>
  <c r="F204" i="2"/>
  <c r="H161" i="2"/>
  <c r="L118" i="2"/>
  <c r="F76" i="2"/>
  <c r="F326" i="2"/>
  <c r="I228" i="2"/>
  <c r="E218" i="2"/>
  <c r="G207" i="2"/>
  <c r="I196" i="2"/>
  <c r="E186" i="2"/>
  <c r="G175" i="2"/>
  <c r="I164" i="2"/>
  <c r="E154" i="2"/>
  <c r="G143" i="2"/>
  <c r="I132" i="2"/>
  <c r="E122" i="2"/>
  <c r="G111" i="2"/>
  <c r="I100" i="2"/>
  <c r="E90" i="2"/>
  <c r="G79" i="2"/>
  <c r="I68" i="2"/>
  <c r="E58" i="2"/>
  <c r="G47" i="2"/>
  <c r="I36" i="2"/>
  <c r="E26" i="2"/>
  <c r="G15" i="2"/>
  <c r="I4" i="2"/>
  <c r="G220" i="2"/>
  <c r="G190" i="2"/>
  <c r="I157" i="2"/>
  <c r="I131" i="2"/>
  <c r="G100" i="2"/>
  <c r="I446" i="2"/>
  <c r="L346" i="2"/>
  <c r="F304" i="2"/>
  <c r="H261" i="2"/>
  <c r="F237" i="2"/>
  <c r="H226" i="2"/>
  <c r="L215" i="2"/>
  <c r="F205" i="2"/>
  <c r="H194" i="2"/>
  <c r="L183" i="2"/>
  <c r="F173" i="2"/>
  <c r="H162" i="2"/>
  <c r="L151" i="2"/>
  <c r="F141" i="2"/>
  <c r="H130" i="2"/>
  <c r="L119" i="2"/>
  <c r="F109" i="2"/>
  <c r="H98" i="2"/>
  <c r="L87" i="2"/>
  <c r="F77" i="2"/>
  <c r="H66" i="2"/>
  <c r="L55" i="2"/>
  <c r="F45" i="2"/>
  <c r="H34" i="2"/>
  <c r="L23" i="2"/>
  <c r="F13" i="2"/>
  <c r="I390" i="2"/>
  <c r="G214" i="2"/>
  <c r="I183" i="2"/>
  <c r="E157" i="2"/>
  <c r="E123" i="2"/>
  <c r="G94" i="2"/>
  <c r="E412" i="2"/>
  <c r="L332" i="2"/>
  <c r="F290" i="2"/>
  <c r="F243" i="2"/>
  <c r="E211" i="2"/>
  <c r="E173" i="2"/>
  <c r="I135" i="2"/>
  <c r="G98" i="2"/>
  <c r="L54" i="2"/>
  <c r="H33" i="2"/>
  <c r="F12" i="2"/>
  <c r="E23" i="2"/>
  <c r="E59" i="2"/>
  <c r="I35" i="2"/>
  <c r="G14" i="2"/>
  <c r="G36" i="2"/>
  <c r="E69" i="2"/>
  <c r="L40" i="2"/>
  <c r="H19" i="2"/>
  <c r="I73" i="2"/>
  <c r="G4" i="2"/>
  <c r="C202" i="2"/>
  <c r="C409" i="2"/>
  <c r="C127" i="2"/>
  <c r="C696" i="2"/>
  <c r="D467" i="2"/>
  <c r="D681" i="2"/>
  <c r="D409" i="2"/>
  <c r="D121" i="2"/>
  <c r="D412" i="2"/>
  <c r="C675" i="2"/>
  <c r="C269" i="2"/>
  <c r="C22" i="2"/>
  <c r="D370" i="2"/>
  <c r="C94" i="2"/>
  <c r="D559" i="2"/>
  <c r="C464" i="2"/>
  <c r="D705" i="2"/>
  <c r="D440" i="2"/>
  <c r="C282" i="2"/>
  <c r="C631" i="2"/>
  <c r="D249" i="2"/>
  <c r="C680" i="2"/>
  <c r="C624" i="2"/>
  <c r="D504" i="2"/>
  <c r="C523" i="2"/>
  <c r="B548" i="2"/>
  <c r="F487" i="2"/>
  <c r="F301" i="2"/>
  <c r="E668" i="2"/>
  <c r="H551" i="2"/>
  <c r="I513" i="2"/>
  <c r="H491" i="2"/>
  <c r="G363" i="2"/>
  <c r="L361" i="2"/>
  <c r="E591" i="2"/>
  <c r="L552" i="2"/>
  <c r="H460" i="2"/>
  <c r="E409" i="2"/>
  <c r="F408" i="2"/>
  <c r="E280" i="2"/>
  <c r="G714" i="2"/>
  <c r="E723" i="2"/>
  <c r="I630" i="2"/>
  <c r="E528" i="2"/>
  <c r="F399" i="2"/>
  <c r="F588" i="2"/>
  <c r="G507" i="2"/>
  <c r="G501" i="2"/>
  <c r="L291" i="2"/>
  <c r="G487" i="2"/>
  <c r="E357" i="2"/>
  <c r="G314" i="2"/>
  <c r="I271" i="2"/>
  <c r="L358" i="2"/>
  <c r="H229" i="2"/>
  <c r="L186" i="2"/>
  <c r="F144" i="2"/>
  <c r="H101" i="2"/>
  <c r="L58" i="2"/>
  <c r="L256" i="2"/>
  <c r="F626" i="2"/>
  <c r="L508" i="2"/>
  <c r="G411" i="2"/>
  <c r="G405" i="2"/>
  <c r="H280" i="2"/>
  <c r="G463" i="2"/>
  <c r="E351" i="2"/>
  <c r="G308" i="2"/>
  <c r="I265" i="2"/>
  <c r="L334" i="2"/>
  <c r="H223" i="2"/>
  <c r="L180" i="2"/>
  <c r="F138" i="2"/>
  <c r="H95" i="2"/>
  <c r="I502" i="2"/>
  <c r="I240" i="2"/>
  <c r="G589" i="2"/>
  <c r="F506" i="2"/>
  <c r="I400" i="2"/>
  <c r="I394" i="2"/>
  <c r="H278" i="2"/>
  <c r="I460" i="2"/>
  <c r="E515" i="2"/>
  <c r="L492" i="2"/>
  <c r="I364" i="2"/>
  <c r="F363" i="2"/>
  <c r="H272" i="2"/>
  <c r="G447" i="2"/>
  <c r="E347" i="2"/>
  <c r="E307" i="2"/>
  <c r="E291" i="2"/>
  <c r="G280" i="2"/>
  <c r="I269" i="2"/>
  <c r="E259" i="2"/>
  <c r="G248" i="2"/>
  <c r="I462" i="2"/>
  <c r="L350" i="2"/>
  <c r="F308" i="2"/>
  <c r="H265" i="2"/>
  <c r="F238" i="2"/>
  <c r="H227" i="2"/>
  <c r="L216" i="2"/>
  <c r="F206" i="2"/>
  <c r="H195" i="2"/>
  <c r="L184" i="2"/>
  <c r="F174" i="2"/>
  <c r="H163" i="2"/>
  <c r="L152" i="2"/>
  <c r="F142" i="2"/>
  <c r="H131" i="2"/>
  <c r="L120" i="2"/>
  <c r="F110" i="2"/>
  <c r="H99" i="2"/>
  <c r="L88" i="2"/>
  <c r="F78" i="2"/>
  <c r="H67" i="2"/>
  <c r="L56" i="2"/>
  <c r="E396" i="2"/>
  <c r="F334" i="2"/>
  <c r="H291" i="2"/>
  <c r="L248" i="2"/>
  <c r="E234" i="2"/>
  <c r="E361" i="2"/>
  <c r="G318" i="2"/>
  <c r="I275" i="2"/>
  <c r="E388" i="2"/>
  <c r="H233" i="2"/>
  <c r="L190" i="2"/>
  <c r="F148" i="2"/>
  <c r="H105" i="2"/>
  <c r="L62" i="2"/>
  <c r="L272" i="2"/>
  <c r="G225" i="2"/>
  <c r="I214" i="2"/>
  <c r="E204" i="2"/>
  <c r="G193" i="2"/>
  <c r="I182" i="2"/>
  <c r="E172" i="2"/>
  <c r="G161" i="2"/>
  <c r="I150" i="2"/>
  <c r="E140" i="2"/>
  <c r="G129" i="2"/>
  <c r="I118" i="2"/>
  <c r="E108" i="2"/>
  <c r="G97" i="2"/>
  <c r="I86" i="2"/>
  <c r="E76" i="2"/>
  <c r="G65" i="2"/>
  <c r="I54" i="2"/>
  <c r="E44" i="2"/>
  <c r="G33" i="2"/>
  <c r="I22" i="2"/>
  <c r="E12" i="2"/>
  <c r="I241" i="2"/>
  <c r="G122" i="2"/>
  <c r="L290" i="2"/>
  <c r="H212" i="2"/>
  <c r="L169" i="2"/>
  <c r="F127" i="2"/>
  <c r="E369" i="2"/>
  <c r="H241" i="2"/>
  <c r="L70" i="2"/>
  <c r="E206" i="2"/>
  <c r="G163" i="2"/>
  <c r="I120" i="2"/>
  <c r="E78" i="2"/>
  <c r="G35" i="2"/>
  <c r="I215" i="2"/>
  <c r="E97" i="2"/>
  <c r="F256" i="2"/>
  <c r="L203" i="2"/>
  <c r="F161" i="2"/>
  <c r="H118" i="2"/>
  <c r="L75" i="2"/>
  <c r="F33" i="2"/>
  <c r="I209" i="2"/>
  <c r="E91" i="2"/>
  <c r="G240" i="2"/>
  <c r="E93" i="2"/>
  <c r="G366" i="2"/>
  <c r="L238" i="2"/>
  <c r="F68" i="2"/>
  <c r="G205" i="2"/>
  <c r="I162" i="2"/>
  <c r="E120" i="2"/>
  <c r="G77" i="2"/>
  <c r="I34" i="2"/>
  <c r="I213" i="2"/>
  <c r="E95" i="2"/>
  <c r="H253" i="2"/>
  <c r="F203" i="2"/>
  <c r="H160" i="2"/>
  <c r="L117" i="2"/>
  <c r="F75" i="2"/>
  <c r="H32" i="2"/>
  <c r="I207" i="2"/>
  <c r="E89" i="2"/>
  <c r="I239" i="2"/>
  <c r="G90" i="2"/>
  <c r="E11" i="2"/>
  <c r="G28" i="2"/>
  <c r="I65" i="2"/>
  <c r="D407" i="2"/>
  <c r="C503" i="2"/>
  <c r="C343" i="2"/>
  <c r="C556" i="2"/>
  <c r="C477" i="2"/>
  <c r="C635" i="2"/>
  <c r="C709" i="2"/>
  <c r="D362" i="2"/>
  <c r="E321" i="2"/>
  <c r="H193" i="2"/>
  <c r="H283" i="2"/>
  <c r="E194" i="2"/>
  <c r="G151" i="2"/>
  <c r="I108" i="2"/>
  <c r="E66" i="2"/>
  <c r="G23" i="2"/>
  <c r="G182" i="2"/>
  <c r="E404" i="2"/>
  <c r="H234" i="2"/>
  <c r="L191" i="2"/>
  <c r="F149" i="2"/>
  <c r="H106" i="2"/>
  <c r="L63" i="2"/>
  <c r="F21" i="2"/>
  <c r="E177" i="2"/>
  <c r="L364" i="2"/>
  <c r="E203" i="2"/>
  <c r="H49" i="2"/>
  <c r="I51" i="2"/>
  <c r="G58" i="2"/>
  <c r="F2" i="2"/>
  <c r="D371" i="2"/>
  <c r="C227" i="2"/>
  <c r="C594" i="2"/>
  <c r="C694" i="2"/>
  <c r="C211" i="2"/>
  <c r="D240" i="2"/>
  <c r="C590" i="2"/>
  <c r="D717" i="2"/>
  <c r="C369" i="2"/>
  <c r="B412" i="2"/>
  <c r="D545" i="2"/>
  <c r="B382" i="2"/>
  <c r="D579" i="2"/>
  <c r="D281" i="2"/>
  <c r="D119" i="2"/>
  <c r="D137" i="2"/>
  <c r="C403" i="2"/>
  <c r="L65" i="2"/>
  <c r="F23" i="2"/>
  <c r="I181" i="2"/>
  <c r="G401" i="2"/>
  <c r="E209" i="2"/>
  <c r="H53" i="2"/>
  <c r="I85" i="2"/>
  <c r="I27" i="2"/>
  <c r="I17" i="2"/>
  <c r="L32" i="2"/>
  <c r="E51" i="2"/>
  <c r="C605" i="2"/>
  <c r="C593" i="2"/>
  <c r="C349" i="2"/>
  <c r="D676" i="2"/>
  <c r="C314" i="2"/>
  <c r="D320" i="2"/>
  <c r="C569" i="2"/>
  <c r="C669" i="2"/>
  <c r="C607" i="2"/>
  <c r="C65" i="2"/>
  <c r="D10" i="2"/>
  <c r="C700" i="2"/>
  <c r="D314" i="2"/>
  <c r="D604" i="2"/>
  <c r="D672" i="2"/>
  <c r="C382" i="2"/>
  <c r="D685" i="2"/>
  <c r="D602" i="2"/>
  <c r="C3" i="2"/>
  <c r="C348" i="2"/>
  <c r="C645" i="2"/>
  <c r="B495" i="2"/>
  <c r="C438" i="2"/>
  <c r="C33" i="2"/>
  <c r="B132" i="2"/>
  <c r="D469" i="2"/>
  <c r="C656" i="2"/>
  <c r="D631" i="2"/>
  <c r="C49" i="2"/>
  <c r="D520" i="2"/>
  <c r="D12" i="2"/>
  <c r="C147" i="2"/>
  <c r="C703" i="2"/>
  <c r="C511" i="2"/>
  <c r="B212" i="2"/>
  <c r="C219" i="2"/>
  <c r="B466" i="2"/>
  <c r="D352" i="2"/>
  <c r="C508" i="2"/>
  <c r="D136" i="2"/>
  <c r="B119" i="2"/>
  <c r="C565" i="2"/>
  <c r="C308" i="2"/>
  <c r="D54" i="2"/>
  <c r="C435" i="2"/>
  <c r="C175" i="2"/>
  <c r="C340" i="2"/>
  <c r="C445" i="2"/>
  <c r="C41" i="2"/>
  <c r="C494" i="2"/>
  <c r="D268" i="2"/>
  <c r="D647" i="2"/>
  <c r="C711" i="2"/>
  <c r="D311" i="2"/>
  <c r="C519" i="2"/>
  <c r="C490" i="2"/>
  <c r="C226" i="2"/>
  <c r="D704" i="2"/>
  <c r="D282" i="2"/>
  <c r="D293" i="2"/>
  <c r="D668" i="2"/>
  <c r="D27" i="2"/>
  <c r="D554" i="2"/>
  <c r="D197" i="2"/>
  <c r="B695" i="2"/>
  <c r="D355" i="2"/>
  <c r="D492" i="2"/>
  <c r="L73" i="2"/>
  <c r="F31" i="2"/>
  <c r="I203" i="2"/>
  <c r="H565" i="2"/>
  <c r="I235" i="2"/>
  <c r="I83" i="2"/>
  <c r="E19" i="2"/>
  <c r="G34" i="2"/>
  <c r="I33" i="2"/>
  <c r="H39" i="2"/>
  <c r="E71" i="2"/>
  <c r="C712" i="2"/>
  <c r="C145" i="2"/>
  <c r="C636" i="2"/>
  <c r="C421" i="2"/>
  <c r="D607" i="2"/>
  <c r="D594" i="2"/>
  <c r="D657" i="2"/>
  <c r="D7" i="2"/>
  <c r="C553" i="2"/>
  <c r="C414" i="2"/>
  <c r="D583" i="2"/>
  <c r="D725" i="2"/>
  <c r="D708" i="2"/>
  <c r="C284" i="2"/>
  <c r="C177" i="2"/>
  <c r="D400" i="2"/>
  <c r="D526" i="2"/>
  <c r="C192" i="2"/>
  <c r="D614" i="2"/>
  <c r="C40" i="2"/>
  <c r="C402" i="2"/>
  <c r="C550" i="2"/>
  <c r="D79" i="2"/>
  <c r="C303" i="2"/>
  <c r="D477" i="2"/>
  <c r="C275" i="2"/>
  <c r="D662" i="2"/>
  <c r="D18" i="2"/>
  <c r="C547" i="2"/>
  <c r="C482" i="2"/>
  <c r="C206" i="2"/>
  <c r="D89" i="2"/>
  <c r="C625" i="2"/>
  <c r="D359" i="2"/>
  <c r="D88" i="2"/>
  <c r="D29" i="2"/>
  <c r="B475" i="2"/>
  <c r="C126" i="2"/>
  <c r="D80" i="2"/>
  <c r="C239" i="2"/>
  <c r="C479" i="2"/>
  <c r="D641" i="2"/>
  <c r="D696" i="2"/>
  <c r="D15" i="2"/>
  <c r="C248" i="2"/>
  <c r="C66" i="2"/>
  <c r="C317" i="2"/>
  <c r="C532" i="2"/>
  <c r="C225" i="2"/>
  <c r="D455" i="2"/>
  <c r="C688" i="2"/>
  <c r="D423" i="2"/>
  <c r="C708" i="2"/>
  <c r="C78" i="2"/>
  <c r="D586" i="2"/>
  <c r="D335" i="2"/>
  <c r="C643" i="2"/>
  <c r="C426" i="2"/>
  <c r="D718" i="2"/>
  <c r="G210" i="2"/>
  <c r="I91" i="2"/>
  <c r="F248" i="2"/>
  <c r="L201" i="2"/>
  <c r="F159" i="2"/>
  <c r="H116" i="2"/>
  <c r="G326" i="2"/>
  <c r="L198" i="2"/>
  <c r="L304" i="2"/>
  <c r="G195" i="2"/>
  <c r="I152" i="2"/>
  <c r="E110" i="2"/>
  <c r="G67" i="2"/>
  <c r="I24" i="2"/>
  <c r="G186" i="2"/>
  <c r="G425" i="2"/>
  <c r="L235" i="2"/>
  <c r="F193" i="2"/>
  <c r="H150" i="2"/>
  <c r="L107" i="2"/>
  <c r="F65" i="2"/>
  <c r="H22" i="2"/>
  <c r="G180" i="2"/>
  <c r="F370" i="2"/>
  <c r="E207" i="2"/>
  <c r="F52" i="2"/>
  <c r="I323" i="2"/>
  <c r="F196" i="2"/>
  <c r="F294" i="2"/>
  <c r="I194" i="2"/>
  <c r="E152" i="2"/>
  <c r="G109" i="2"/>
  <c r="I66" i="2"/>
  <c r="E24" i="2"/>
  <c r="G184" i="2"/>
  <c r="I414" i="2"/>
  <c r="F235" i="2"/>
  <c r="H192" i="2"/>
  <c r="L149" i="2"/>
  <c r="F107" i="2"/>
  <c r="H64" i="2"/>
  <c r="L21" i="2"/>
  <c r="E179" i="2"/>
  <c r="H367" i="2"/>
  <c r="E205" i="2"/>
  <c r="L50" i="2"/>
  <c r="E53" i="2"/>
  <c r="E61" i="2"/>
  <c r="H2" i="2"/>
  <c r="C405" i="2"/>
  <c r="D201" i="2"/>
  <c r="B201" i="2" s="1"/>
  <c r="C306" i="2"/>
  <c r="D644" i="2"/>
  <c r="D228" i="2"/>
  <c r="B228" i="2" s="1"/>
  <c r="C320" i="2"/>
  <c r="C141" i="2"/>
  <c r="C88" i="2"/>
  <c r="G278" i="2"/>
  <c r="L150" i="2"/>
  <c r="E226" i="2"/>
  <c r="G183" i="2"/>
  <c r="I140" i="2"/>
  <c r="E98" i="2"/>
  <c r="G55" i="2"/>
  <c r="I12" i="2"/>
  <c r="E151" i="2"/>
  <c r="F336" i="2"/>
  <c r="L223" i="2"/>
  <c r="F181" i="2"/>
  <c r="H138" i="2"/>
  <c r="L95" i="2"/>
  <c r="F53" i="2"/>
  <c r="H10" i="2"/>
  <c r="E147" i="2"/>
  <c r="F322" i="2"/>
  <c r="I163" i="2"/>
  <c r="F28" i="2"/>
  <c r="G30" i="2"/>
  <c r="H35" i="2"/>
  <c r="D714" i="2"/>
  <c r="D572" i="2"/>
  <c r="D313" i="2"/>
  <c r="D222" i="2"/>
  <c r="C389" i="2"/>
  <c r="C324" i="2"/>
  <c r="C567" i="2"/>
  <c r="C271" i="2"/>
  <c r="D156" i="2"/>
  <c r="D176" i="2"/>
  <c r="C45" i="2"/>
  <c r="C381" i="2"/>
  <c r="C480" i="2"/>
  <c r="C286" i="2"/>
  <c r="C626" i="2"/>
  <c r="C442" i="2"/>
  <c r="C600" i="2"/>
  <c r="C616" i="2"/>
  <c r="F55" i="2"/>
  <c r="H12" i="2"/>
  <c r="G154" i="2"/>
  <c r="F330" i="2"/>
  <c r="E171" i="2"/>
  <c r="F32" i="2"/>
  <c r="G64" i="2"/>
  <c r="E17" i="2"/>
  <c r="G74" i="2"/>
  <c r="F22" i="2"/>
  <c r="G12" i="2"/>
  <c r="C436" i="2"/>
  <c r="D595" i="2"/>
  <c r="B595" i="2" s="1"/>
  <c r="D709" i="2"/>
  <c r="C297" i="2"/>
  <c r="D101" i="2"/>
  <c r="C486" i="2"/>
  <c r="C169" i="2"/>
  <c r="D263" i="2"/>
  <c r="D354" i="2"/>
  <c r="D675" i="2"/>
  <c r="C510" i="2"/>
  <c r="D78" i="2"/>
  <c r="D458" i="2"/>
  <c r="C352" i="2"/>
  <c r="D243" i="2"/>
  <c r="C277" i="2"/>
  <c r="D656" i="2"/>
  <c r="D224" i="2"/>
  <c r="C408" i="2"/>
  <c r="C162" i="2"/>
  <c r="D315" i="2"/>
  <c r="C67" i="2"/>
  <c r="D25" i="2"/>
  <c r="C96" i="2"/>
  <c r="B229" i="2"/>
  <c r="C376" i="2"/>
  <c r="D715" i="2"/>
  <c r="C151" i="2"/>
  <c r="C210" i="2"/>
  <c r="C13" i="2"/>
  <c r="D446" i="2"/>
  <c r="C719" i="2"/>
  <c r="C46" i="2"/>
  <c r="D97" i="2"/>
  <c r="D299" i="2"/>
  <c r="D53" i="2"/>
  <c r="D60" i="2"/>
  <c r="D72" i="2"/>
  <c r="B450" i="2"/>
  <c r="B425" i="2"/>
  <c r="B611" i="2"/>
  <c r="B148" i="2"/>
  <c r="C460" i="2"/>
  <c r="D321" i="2"/>
  <c r="D596" i="2"/>
  <c r="D517" i="2"/>
  <c r="D113" i="2"/>
  <c r="C4" i="2"/>
  <c r="C495" i="2"/>
  <c r="C83" i="2"/>
  <c r="C674" i="2"/>
  <c r="C614" i="2"/>
  <c r="D388" i="2"/>
  <c r="D211" i="2"/>
  <c r="D330" i="2"/>
  <c r="C411" i="2"/>
  <c r="C178" i="2"/>
  <c r="C205" i="2"/>
  <c r="D633" i="2"/>
  <c r="C718" i="2"/>
  <c r="C618" i="2"/>
  <c r="D168" i="2"/>
  <c r="D522" i="2"/>
  <c r="B668" i="2"/>
  <c r="D678" i="2"/>
  <c r="B136" i="2"/>
  <c r="D85" i="2"/>
  <c r="C443" i="2"/>
  <c r="F63" i="2"/>
  <c r="H20" i="2"/>
  <c r="E175" i="2"/>
  <c r="F362" i="2"/>
  <c r="G200" i="2"/>
  <c r="F48" i="2"/>
  <c r="I77" i="2"/>
  <c r="I23" i="2"/>
  <c r="I5" i="2"/>
  <c r="L28" i="2"/>
  <c r="E39" i="2"/>
  <c r="D707" i="2"/>
  <c r="D627" i="2"/>
  <c r="C642" i="2"/>
  <c r="C588" i="2"/>
  <c r="D98" i="2"/>
  <c r="C534" i="2"/>
  <c r="D361" i="2"/>
  <c r="C658" i="2"/>
  <c r="C29" i="2"/>
  <c r="D210" i="2"/>
  <c r="C417" i="2"/>
  <c r="D375" i="2"/>
  <c r="D516" i="2"/>
  <c r="D164" i="2"/>
  <c r="C514" i="2"/>
  <c r="C622" i="2"/>
  <c r="C641" i="2"/>
  <c r="D348" i="2"/>
  <c r="B78" i="2"/>
  <c r="D178" i="2"/>
  <c r="C360" i="2"/>
  <c r="C150" i="2"/>
  <c r="C507" i="2"/>
  <c r="C617" i="2"/>
  <c r="B542" i="2"/>
  <c r="D189" i="2"/>
  <c r="B506" i="2"/>
  <c r="C682" i="2"/>
  <c r="D550" i="2"/>
  <c r="C529" i="2"/>
  <c r="C366" i="2"/>
  <c r="C720" i="2"/>
  <c r="C469" i="2"/>
  <c r="B371" i="2"/>
  <c r="C249" i="2"/>
  <c r="D515" i="2"/>
  <c r="D465" i="2"/>
  <c r="C137" i="2"/>
  <c r="C502" i="2"/>
  <c r="C279" i="2"/>
  <c r="C498" i="2"/>
  <c r="C77" i="2"/>
  <c r="D523" i="2"/>
  <c r="C362" i="2"/>
  <c r="D252" i="2"/>
  <c r="C103" i="2"/>
  <c r="C370" i="2"/>
  <c r="D329" i="2"/>
  <c r="C467" i="2"/>
  <c r="C432" i="2"/>
  <c r="C149" i="2"/>
  <c r="C199" i="2"/>
  <c r="D603" i="2"/>
  <c r="C102" i="2"/>
  <c r="D667" i="2"/>
  <c r="D514" i="2"/>
  <c r="C344" i="2"/>
  <c r="D196" i="2"/>
  <c r="B664" i="2"/>
  <c r="B437" i="2"/>
  <c r="D153" i="2"/>
  <c r="D292" i="2"/>
  <c r="D171" i="2"/>
  <c r="I179" i="2"/>
  <c r="G393" i="2"/>
  <c r="L233" i="2"/>
  <c r="F191" i="2"/>
  <c r="H148" i="2"/>
  <c r="L105" i="2"/>
  <c r="I283" i="2"/>
  <c r="F156" i="2"/>
  <c r="G227" i="2"/>
  <c r="I184" i="2"/>
  <c r="E142" i="2"/>
  <c r="G99" i="2"/>
  <c r="I56" i="2"/>
  <c r="E14" i="2"/>
  <c r="E155" i="2"/>
  <c r="H341" i="2"/>
  <c r="F225" i="2"/>
  <c r="H182" i="2"/>
  <c r="L139" i="2"/>
  <c r="F97" i="2"/>
  <c r="H54" i="2"/>
  <c r="L11" i="2"/>
  <c r="G152" i="2"/>
  <c r="H327" i="2"/>
  <c r="E169" i="2"/>
  <c r="L30" i="2"/>
  <c r="E281" i="2"/>
  <c r="H153" i="2"/>
  <c r="I226" i="2"/>
  <c r="E184" i="2"/>
  <c r="G141" i="2"/>
  <c r="I98" i="2"/>
  <c r="E56" i="2"/>
  <c r="G13" i="2"/>
  <c r="E153" i="2"/>
  <c r="L338" i="2"/>
  <c r="H224" i="2"/>
  <c r="L181" i="2"/>
  <c r="F139" i="2"/>
  <c r="H96" i="2"/>
  <c r="L53" i="2"/>
  <c r="F11" i="2"/>
  <c r="I149" i="2"/>
  <c r="L324" i="2"/>
  <c r="G166" i="2"/>
  <c r="H29" i="2"/>
  <c r="I31" i="2"/>
  <c r="L36" i="2"/>
  <c r="C673" i="2"/>
  <c r="D571" i="2"/>
  <c r="B571" i="2" s="1"/>
  <c r="D203" i="2"/>
  <c r="B203" i="2" s="1"/>
  <c r="D381" i="2"/>
  <c r="D35" i="2"/>
  <c r="D706" i="2"/>
  <c r="C497" i="2"/>
  <c r="D488" i="2"/>
  <c r="C115" i="2"/>
  <c r="I430" i="2"/>
  <c r="F108" i="2"/>
  <c r="G215" i="2"/>
  <c r="I172" i="2"/>
  <c r="E130" i="2"/>
  <c r="G87" i="2"/>
  <c r="I44" i="2"/>
  <c r="F250" i="2"/>
  <c r="G124" i="2"/>
  <c r="H293" i="2"/>
  <c r="F213" i="2"/>
  <c r="H170" i="2"/>
  <c r="L127" i="2"/>
  <c r="F85" i="2"/>
  <c r="H42" i="2"/>
  <c r="E237" i="2"/>
  <c r="E115" i="2"/>
  <c r="H279" i="2"/>
  <c r="I125" i="2"/>
  <c r="L6" i="2"/>
  <c r="E9" i="2"/>
  <c r="F14" i="2"/>
  <c r="C661" i="2"/>
  <c r="D549" i="2"/>
  <c r="C466" i="2"/>
  <c r="C338" i="2"/>
  <c r="B104" i="2"/>
  <c r="D577" i="2"/>
  <c r="D491" i="2"/>
  <c r="D590" i="2"/>
  <c r="C231" i="2"/>
  <c r="C321" i="2"/>
  <c r="C406" i="2"/>
  <c r="C70" i="2"/>
  <c r="C186" i="2"/>
  <c r="C659" i="2"/>
  <c r="D241" i="2"/>
  <c r="C585" i="2"/>
  <c r="C121" i="2"/>
  <c r="F87" i="2"/>
  <c r="H44" i="2"/>
  <c r="H247" i="2"/>
  <c r="E121" i="2"/>
  <c r="H287" i="2"/>
  <c r="I133" i="2"/>
  <c r="L10" i="2"/>
  <c r="E49" i="2"/>
  <c r="G6" i="2"/>
  <c r="F54" i="2"/>
  <c r="H11" i="2"/>
  <c r="C449" i="2"/>
  <c r="D690" i="2"/>
  <c r="C123" i="2"/>
  <c r="D301" i="2"/>
  <c r="B301" i="2" s="1"/>
  <c r="D673" i="2"/>
  <c r="C437" i="2"/>
  <c r="D287" i="2"/>
  <c r="C561" i="2"/>
  <c r="C138" i="2"/>
  <c r="D50" i="2"/>
  <c r="C509" i="2"/>
  <c r="C256" i="2"/>
  <c r="D154" i="2"/>
  <c r="B154" i="2" s="1"/>
  <c r="C132" i="2"/>
  <c r="C524" i="2"/>
  <c r="C36" i="2"/>
  <c r="D638" i="2"/>
  <c r="D494" i="2"/>
  <c r="D43" i="2"/>
  <c r="B43" i="2" s="1"/>
  <c r="D185" i="2"/>
  <c r="B325" i="2"/>
  <c r="D536" i="2"/>
  <c r="D420" i="2"/>
  <c r="D271" i="2"/>
  <c r="D90" i="2"/>
  <c r="B353" i="2"/>
  <c r="B673" i="2"/>
  <c r="D351" i="2"/>
  <c r="C24" i="2"/>
  <c r="D291" i="2"/>
  <c r="B248" i="2"/>
  <c r="D532" i="2"/>
  <c r="B532" i="2" s="1"/>
  <c r="D493" i="2"/>
  <c r="B493" i="2" s="1"/>
  <c r="D169" i="2"/>
  <c r="D445" i="2"/>
  <c r="D585" i="2"/>
  <c r="D394" i="2"/>
  <c r="C649" i="2"/>
  <c r="C462" i="2"/>
  <c r="D236" i="2"/>
  <c r="B241" i="2"/>
  <c r="D405" i="2"/>
  <c r="D250" i="2"/>
  <c r="D198" i="2"/>
  <c r="D296" i="2"/>
  <c r="C637" i="2"/>
  <c r="C278" i="2"/>
  <c r="D713" i="2"/>
  <c r="D416" i="2"/>
  <c r="D34" i="2"/>
  <c r="D16" i="2"/>
  <c r="D81" i="2"/>
  <c r="C92" i="2"/>
  <c r="D634" i="2"/>
  <c r="D204" i="2"/>
  <c r="D118" i="2"/>
  <c r="D379" i="2"/>
  <c r="D56" i="2"/>
  <c r="C687" i="2"/>
  <c r="B407" i="2"/>
  <c r="C465" i="2"/>
  <c r="C386" i="2"/>
  <c r="D376" i="2"/>
  <c r="D117" i="2"/>
  <c r="D687" i="2"/>
  <c r="D227" i="2"/>
  <c r="D500" i="2"/>
  <c r="B123" i="2"/>
  <c r="D234" i="2"/>
  <c r="C663" i="2"/>
  <c r="D387" i="2"/>
  <c r="C689" i="2"/>
  <c r="H52" i="2"/>
  <c r="L9" i="2"/>
  <c r="G144" i="2"/>
  <c r="H319" i="2"/>
  <c r="G160" i="2"/>
  <c r="L26" i="2"/>
  <c r="G56" i="2"/>
  <c r="E13" i="2"/>
  <c r="G66" i="2"/>
  <c r="F18" i="2"/>
  <c r="L2" i="2"/>
  <c r="D308" i="2"/>
  <c r="C568" i="2"/>
  <c r="D275" i="2"/>
  <c r="B690" i="2"/>
  <c r="C672" i="2"/>
  <c r="C87" i="2"/>
  <c r="C183" i="2"/>
  <c r="D546" i="2"/>
  <c r="D226" i="2"/>
  <c r="C346" i="2"/>
  <c r="D486" i="2"/>
  <c r="C571" i="2"/>
  <c r="C576" i="2"/>
  <c r="C384" i="2"/>
  <c r="C634" i="2"/>
  <c r="D688" i="2"/>
  <c r="D175" i="2"/>
  <c r="D660" i="2"/>
  <c r="C173" i="2"/>
  <c r="C363" i="2"/>
  <c r="D102" i="2"/>
  <c r="D453" i="2"/>
  <c r="C89" i="2"/>
  <c r="D570" i="2"/>
  <c r="B313" i="2"/>
  <c r="C194" i="2"/>
  <c r="B361" i="2"/>
  <c r="D581" i="2"/>
  <c r="D691" i="2"/>
  <c r="C544" i="2"/>
  <c r="D383" i="2"/>
  <c r="D401" i="2"/>
  <c r="D447" i="2"/>
  <c r="D601" i="2"/>
  <c r="C330" i="2"/>
  <c r="D124" i="2"/>
  <c r="C444" i="2"/>
  <c r="D166" i="2"/>
  <c r="B467" i="2"/>
  <c r="D200" i="2"/>
  <c r="C128" i="2"/>
  <c r="B445" i="2"/>
  <c r="C612" i="2"/>
  <c r="C72" i="2"/>
  <c r="B494" i="2"/>
  <c r="B222" i="2"/>
  <c r="D99" i="2"/>
  <c r="C599" i="2"/>
  <c r="C289" i="2"/>
  <c r="D457" i="2"/>
  <c r="C220" i="2"/>
  <c r="D507" i="2"/>
  <c r="C677" i="2"/>
  <c r="C684" i="2"/>
  <c r="C35" i="2"/>
  <c r="D703" i="2"/>
  <c r="B675" i="2"/>
  <c r="B662" i="2"/>
  <c r="D188" i="2"/>
  <c r="C288" i="2"/>
  <c r="D247" i="2"/>
  <c r="C309" i="2"/>
  <c r="G150" i="2"/>
  <c r="H333" i="2"/>
  <c r="F223" i="2"/>
  <c r="H180" i="2"/>
  <c r="L137" i="2"/>
  <c r="F95" i="2"/>
  <c r="H516" i="2"/>
  <c r="H113" i="2"/>
  <c r="I216" i="2"/>
  <c r="E174" i="2"/>
  <c r="G131" i="2"/>
  <c r="I88" i="2"/>
  <c r="E46" i="2"/>
  <c r="G3" i="2"/>
  <c r="I127" i="2"/>
  <c r="L298" i="2"/>
  <c r="H214" i="2"/>
  <c r="L171" i="2"/>
  <c r="F129" i="2"/>
  <c r="H86" i="2"/>
  <c r="L43" i="2"/>
  <c r="E241" i="2"/>
  <c r="E119" i="2"/>
  <c r="L284" i="2"/>
  <c r="E131" i="2"/>
  <c r="H9" i="2"/>
  <c r="G473" i="2"/>
  <c r="L110" i="2"/>
  <c r="E216" i="2"/>
  <c r="G173" i="2"/>
  <c r="I130" i="2"/>
  <c r="E88" i="2"/>
  <c r="G45" i="2"/>
  <c r="E380" i="2"/>
  <c r="G126" i="2"/>
  <c r="F296" i="2"/>
  <c r="L213" i="2"/>
  <c r="F171" i="2"/>
  <c r="H128" i="2"/>
  <c r="L85" i="2"/>
  <c r="F43" i="2"/>
  <c r="E239" i="2"/>
  <c r="E117" i="2"/>
  <c r="F282" i="2"/>
  <c r="G128" i="2"/>
  <c r="F8" i="2"/>
  <c r="G10" i="2"/>
  <c r="H15" i="2"/>
  <c r="C627" i="2"/>
  <c r="D587" i="2"/>
  <c r="B587" i="2" s="1"/>
  <c r="C99" i="2"/>
  <c r="D230" i="2"/>
  <c r="C28" i="2"/>
  <c r="D632" i="2"/>
  <c r="C552" i="2"/>
  <c r="C515" i="2"/>
  <c r="I363" i="2"/>
  <c r="F236" i="2"/>
  <c r="H65" i="2"/>
  <c r="I204" i="2"/>
  <c r="E162" i="2"/>
  <c r="G119" i="2"/>
  <c r="I76" i="2"/>
  <c r="E34" i="2"/>
  <c r="G212" i="2"/>
  <c r="I93" i="2"/>
  <c r="L250" i="2"/>
  <c r="H202" i="2"/>
  <c r="L159" i="2"/>
  <c r="F117" i="2"/>
  <c r="H74" i="2"/>
  <c r="L31" i="2"/>
  <c r="G206" i="2"/>
  <c r="I87" i="2"/>
  <c r="I237" i="2"/>
  <c r="G86" i="2"/>
  <c r="E7" i="2"/>
  <c r="G24" i="2"/>
  <c r="E63" i="2"/>
  <c r="D569" i="2"/>
  <c r="C468" i="2"/>
  <c r="D209" i="2"/>
  <c r="C318" i="2"/>
  <c r="C84" i="2"/>
  <c r="C548" i="2"/>
  <c r="D716" i="2"/>
  <c r="B716" i="2" s="1"/>
  <c r="D350" i="2"/>
  <c r="B350" i="2" s="1"/>
  <c r="C234" i="2"/>
  <c r="D152" i="2"/>
  <c r="C499" i="2"/>
  <c r="C261" i="2"/>
  <c r="C155" i="2"/>
  <c r="C68" i="2"/>
  <c r="C76" i="2"/>
  <c r="C124" i="2"/>
  <c r="B404" i="2"/>
  <c r="H76" i="2"/>
  <c r="L33" i="2"/>
  <c r="I211" i="2"/>
  <c r="G92" i="2"/>
  <c r="G242" i="2"/>
  <c r="I95" i="2"/>
  <c r="E31" i="2"/>
  <c r="G38" i="2"/>
  <c r="I41" i="2"/>
  <c r="H43" i="2"/>
  <c r="E79" i="2"/>
  <c r="D391" i="2"/>
  <c r="D636" i="2"/>
  <c r="D429" i="2"/>
  <c r="D597" i="2"/>
  <c r="D23" i="2"/>
  <c r="B23" i="2" s="1"/>
  <c r="C238" i="2"/>
  <c r="B499" i="2"/>
  <c r="C722" i="2"/>
  <c r="B306" i="2"/>
  <c r="C715" i="2"/>
  <c r="D374" i="2"/>
  <c r="C504" i="2"/>
  <c r="D721" i="2"/>
  <c r="B721" i="2" s="1"/>
  <c r="D637" i="2"/>
  <c r="C724" i="2"/>
  <c r="D589" i="2"/>
  <c r="C233" i="2"/>
  <c r="D386" i="2"/>
  <c r="B386" i="2" s="1"/>
  <c r="D17" i="2"/>
  <c r="B17" i="2" s="1"/>
  <c r="C196" i="2"/>
  <c r="C572" i="2"/>
  <c r="D5" i="2"/>
  <c r="B5" i="2" s="1"/>
  <c r="D273" i="2"/>
  <c r="B273" i="2" s="1"/>
  <c r="C537" i="2"/>
  <c r="C129" i="2"/>
  <c r="C347" i="2"/>
  <c r="D613" i="2"/>
  <c r="D155" i="2"/>
  <c r="D414" i="2"/>
  <c r="C628" i="2"/>
  <c r="C171" i="2"/>
  <c r="D342" i="2"/>
  <c r="B342" i="2" s="1"/>
  <c r="B409" i="2"/>
  <c r="C170" i="2"/>
  <c r="B391" i="2"/>
  <c r="C291" i="2"/>
  <c r="D547" i="2"/>
  <c r="D254" i="2"/>
  <c r="C638" i="2"/>
  <c r="D483" i="2"/>
  <c r="D110" i="2"/>
  <c r="B110" i="2" s="1"/>
  <c r="D63" i="2"/>
  <c r="C8" i="2"/>
  <c r="D393" i="2"/>
  <c r="B58" i="2"/>
  <c r="D640" i="2"/>
  <c r="C393" i="2"/>
  <c r="C283" i="2"/>
  <c r="D76" i="2"/>
  <c r="C375" i="2"/>
  <c r="C19" i="2"/>
  <c r="D484" i="2"/>
  <c r="B484" i="2" s="1"/>
  <c r="D472" i="2"/>
  <c r="D510" i="2"/>
  <c r="D478" i="2"/>
  <c r="C305" i="2"/>
  <c r="C254" i="2"/>
  <c r="C501" i="2"/>
  <c r="D120" i="2"/>
  <c r="D21" i="2"/>
  <c r="C357" i="2"/>
  <c r="C307" i="2"/>
  <c r="D272" i="2"/>
  <c r="C671" i="2"/>
  <c r="D623" i="2"/>
  <c r="D289" i="2"/>
  <c r="D130" i="2"/>
  <c r="C356" i="2"/>
  <c r="C86" i="2"/>
  <c r="D288" i="2"/>
  <c r="D723" i="2"/>
  <c r="B671" i="2"/>
  <c r="D509" i="2"/>
  <c r="H84" i="2"/>
  <c r="L41" i="2"/>
  <c r="E235" i="2"/>
  <c r="E113" i="2"/>
  <c r="L276" i="2"/>
  <c r="I123" i="2"/>
  <c r="H5" i="2"/>
  <c r="E45" i="2"/>
  <c r="E87" i="2"/>
  <c r="F50" i="2"/>
  <c r="H7" i="2"/>
  <c r="C653" i="2"/>
  <c r="C489" i="2"/>
  <c r="C423" i="2"/>
  <c r="D565" i="2"/>
  <c r="C697" i="2"/>
  <c r="C652" i="2"/>
  <c r="C483" i="2"/>
  <c r="C427" i="2"/>
  <c r="D432" i="2"/>
  <c r="D310" i="2"/>
  <c r="D575" i="2"/>
  <c r="D334" i="2"/>
  <c r="C191" i="2"/>
  <c r="D460" i="2"/>
  <c r="D218" i="2"/>
  <c r="D55" i="2"/>
  <c r="D26" i="2"/>
  <c r="C189" i="2"/>
  <c r="D215" i="2"/>
  <c r="D319" i="2"/>
  <c r="D42" i="2"/>
  <c r="C528" i="2"/>
  <c r="D390" i="2"/>
  <c r="D52" i="2"/>
  <c r="C273" i="2"/>
  <c r="D93" i="2"/>
  <c r="C355" i="2"/>
  <c r="C416" i="2"/>
  <c r="C535" i="2"/>
  <c r="D501" i="2"/>
  <c r="C104" i="2"/>
  <c r="C456" i="2"/>
  <c r="C114" i="2"/>
  <c r="D566" i="2"/>
  <c r="B566" i="2" s="1"/>
  <c r="D173" i="2"/>
  <c r="D369" i="2"/>
  <c r="C16" i="2"/>
  <c r="C396" i="2"/>
  <c r="B262" i="2"/>
  <c r="D133" i="2"/>
  <c r="D622" i="2"/>
  <c r="C215" i="2"/>
  <c r="D303" i="2"/>
  <c r="B572" i="2"/>
  <c r="C311" i="2"/>
  <c r="B90" i="2"/>
  <c r="B80" i="2"/>
  <c r="D283" i="2"/>
  <c r="D69" i="2"/>
  <c r="C272" i="2"/>
  <c r="C259" i="2"/>
  <c r="C56" i="2"/>
  <c r="B672" i="2"/>
  <c r="D592" i="2"/>
  <c r="D473" i="2"/>
  <c r="D625" i="2"/>
  <c r="B337" i="2"/>
  <c r="D464" i="2"/>
  <c r="D94" i="2"/>
  <c r="D61" i="2"/>
  <c r="C339" i="2"/>
  <c r="C7" i="2"/>
  <c r="D279" i="2"/>
  <c r="D151" i="2"/>
  <c r="D487" i="2"/>
  <c r="D233" i="2"/>
  <c r="D258" i="2"/>
  <c r="B35" i="2"/>
  <c r="C606" i="2"/>
  <c r="C410" i="2"/>
  <c r="D333" i="2"/>
  <c r="B207" i="2"/>
  <c r="C200" i="2"/>
  <c r="B277" i="2"/>
  <c r="D108" i="2"/>
  <c r="B681" i="2"/>
  <c r="C100" i="2"/>
  <c r="D216" i="2"/>
  <c r="D415" i="2"/>
  <c r="D157" i="2"/>
  <c r="C582" i="2"/>
  <c r="C25" i="2"/>
  <c r="D452" i="2"/>
  <c r="C246" i="2"/>
  <c r="C163" i="2"/>
  <c r="D551" i="2"/>
  <c r="B723" i="2"/>
  <c r="L81" i="2"/>
  <c r="F39" i="2"/>
  <c r="I227" i="2"/>
  <c r="I105" i="2"/>
  <c r="F266" i="2"/>
  <c r="I115" i="2"/>
  <c r="G52" i="2"/>
  <c r="I43" i="2"/>
  <c r="G60" i="2"/>
  <c r="L48" i="2"/>
  <c r="F6" i="2"/>
  <c r="D373" i="2"/>
  <c r="C223" i="2"/>
  <c r="D422" i="2"/>
  <c r="D31" i="2"/>
  <c r="D317" i="2"/>
  <c r="D568" i="2"/>
  <c r="D468" i="2"/>
  <c r="C559" i="2"/>
  <c r="D700" i="2"/>
  <c r="C592" i="2"/>
  <c r="D663" i="2"/>
  <c r="D131" i="2"/>
  <c r="C111" i="2"/>
  <c r="C591" i="2"/>
  <c r="C609" i="2"/>
  <c r="D411" i="2"/>
  <c r="D191" i="2"/>
  <c r="C119" i="2"/>
  <c r="C458" i="2"/>
  <c r="C551" i="2"/>
  <c r="B576" i="2"/>
  <c r="D635" i="2"/>
  <c r="D66" i="2"/>
  <c r="C112" i="2"/>
  <c r="D389" i="2"/>
  <c r="D150" i="2"/>
  <c r="C678" i="2"/>
  <c r="B575" i="2"/>
  <c r="C158" i="2"/>
  <c r="D701" i="2"/>
  <c r="C146" i="2"/>
  <c r="C184" i="2"/>
  <c r="C545" i="2"/>
  <c r="C686" i="2"/>
  <c r="C263" i="2"/>
  <c r="C690" i="2"/>
  <c r="C454" i="2"/>
  <c r="C691" i="2"/>
  <c r="C136" i="2"/>
  <c r="C644" i="2"/>
  <c r="C667" i="2"/>
  <c r="C113" i="2"/>
  <c r="D96" i="2"/>
  <c r="C229" i="2"/>
  <c r="B631" i="2"/>
  <c r="D238" i="2"/>
  <c r="B95" i="2"/>
  <c r="D65" i="2"/>
  <c r="B558" i="2"/>
  <c r="D621" i="2"/>
  <c r="C577" i="2"/>
  <c r="C563" i="2"/>
  <c r="C143" i="2"/>
  <c r="C63" i="2"/>
  <c r="C666" i="2"/>
  <c r="D305" i="2"/>
  <c r="C695" i="2"/>
  <c r="D365" i="2"/>
  <c r="C262" i="2"/>
  <c r="D428" i="2"/>
  <c r="C152" i="2"/>
  <c r="D630" i="2"/>
  <c r="D187" i="2"/>
  <c r="D530" i="2"/>
  <c r="C400" i="2"/>
  <c r="C54" i="2"/>
  <c r="C345" i="2"/>
  <c r="D555" i="2"/>
  <c r="D28" i="2"/>
  <c r="B196" i="2"/>
  <c r="C415" i="2"/>
  <c r="D143" i="2"/>
  <c r="D543" i="2"/>
  <c r="D177" i="2"/>
  <c r="C474" i="2"/>
  <c r="B491" i="2"/>
  <c r="B622" i="2"/>
  <c r="D172" i="2"/>
  <c r="B281" i="2"/>
  <c r="B121" i="2"/>
  <c r="B28" i="2"/>
  <c r="D256" i="2"/>
  <c r="B459" i="2"/>
  <c r="D479" i="2"/>
  <c r="D419" i="2"/>
  <c r="D269" i="2"/>
  <c r="D616" i="2"/>
  <c r="B530" i="2"/>
  <c r="C10" i="2"/>
  <c r="B528" i="2"/>
  <c r="C15" i="2"/>
  <c r="B568" i="2"/>
  <c r="B197" i="2"/>
  <c r="C664" i="2"/>
  <c r="D679" i="2"/>
  <c r="C335" i="2"/>
  <c r="B166" i="2"/>
  <c r="C34" i="2"/>
  <c r="B687" i="2"/>
  <c r="D181" i="2"/>
  <c r="B26" i="2"/>
  <c r="L57" i="2"/>
  <c r="F15" i="2"/>
  <c r="G162" i="2"/>
  <c r="L340" i="2"/>
  <c r="E181" i="2"/>
  <c r="H37" i="2"/>
  <c r="E67" i="2"/>
  <c r="G18" i="2"/>
  <c r="E77" i="2"/>
  <c r="H23" i="2"/>
  <c r="G16" i="2"/>
  <c r="D699" i="2"/>
  <c r="D680" i="2"/>
  <c r="D59" i="2"/>
  <c r="D140" i="2"/>
  <c r="C331" i="2"/>
  <c r="D111" i="2"/>
  <c r="D280" i="2"/>
  <c r="C37" i="2"/>
  <c r="C448" i="2"/>
  <c r="D677" i="2"/>
  <c r="C296" i="2"/>
  <c r="C222" i="2"/>
  <c r="D648" i="2"/>
  <c r="D426" i="2"/>
  <c r="C698" i="2"/>
  <c r="C539" i="2"/>
  <c r="C388" i="2"/>
  <c r="D722" i="2"/>
  <c r="C516" i="2"/>
  <c r="D160" i="2"/>
  <c r="B676" i="2"/>
  <c r="D208" i="2"/>
  <c r="D328" i="2"/>
  <c r="D304" i="2"/>
  <c r="C313" i="2"/>
  <c r="C18" i="2"/>
  <c r="B315" i="2"/>
  <c r="C240" i="2"/>
  <c r="B714" i="2"/>
  <c r="C245" i="2"/>
  <c r="C404" i="2"/>
  <c r="C522" i="2"/>
  <c r="D598" i="2"/>
  <c r="D22" i="2"/>
  <c r="D600" i="2"/>
  <c r="C630" i="2"/>
  <c r="D521" i="2"/>
  <c r="D64" i="2"/>
  <c r="B526" i="2"/>
  <c r="B565" i="2"/>
  <c r="C425" i="2"/>
  <c r="D190" i="2"/>
  <c r="D454" i="2"/>
  <c r="C167" i="2"/>
  <c r="D206" i="2"/>
  <c r="B338" i="2"/>
  <c r="B254" i="2"/>
  <c r="B393" i="2"/>
  <c r="D674" i="2"/>
  <c r="D343" i="2"/>
  <c r="C398" i="2"/>
  <c r="D225" i="2"/>
  <c r="C244" i="2"/>
  <c r="B627" i="2"/>
  <c r="D62" i="2"/>
  <c r="C439" i="2"/>
  <c r="D485" i="2"/>
  <c r="D223" i="2"/>
  <c r="C57" i="2"/>
  <c r="D626" i="2"/>
  <c r="C212" i="2"/>
  <c r="B428" i="2"/>
  <c r="D213" i="2"/>
  <c r="C265" i="2"/>
  <c r="D524" i="2"/>
  <c r="C294" i="2"/>
  <c r="D259" i="2"/>
  <c r="C441" i="2"/>
  <c r="D655" i="2"/>
  <c r="B99" i="2"/>
  <c r="C267" i="2"/>
  <c r="C651" i="2"/>
  <c r="D398" i="2"/>
  <c r="B414" i="2"/>
  <c r="D513" i="2"/>
  <c r="C554" i="2"/>
  <c r="B94" i="2"/>
  <c r="B16" i="2"/>
  <c r="D456" i="2"/>
  <c r="D395" i="2"/>
  <c r="C650" i="2"/>
  <c r="D364" i="2"/>
  <c r="B538" i="2"/>
  <c r="D470" i="2"/>
  <c r="C38" i="2"/>
  <c r="B570" i="2"/>
  <c r="B700" i="2"/>
  <c r="B715" i="2"/>
  <c r="D77" i="2"/>
  <c r="C75" i="2"/>
  <c r="D205" i="2"/>
  <c r="D41" i="2"/>
  <c r="C51" i="2"/>
  <c r="D476" i="2"/>
  <c r="D237" i="2"/>
  <c r="B462" i="2"/>
  <c r="B395" i="2"/>
  <c r="B111" i="2"/>
  <c r="B596" i="2"/>
  <c r="B63" i="2"/>
  <c r="B405" i="2"/>
  <c r="B150" i="2"/>
  <c r="B590" i="2"/>
  <c r="D19" i="2"/>
  <c r="B263" i="2"/>
  <c r="B10" i="2"/>
  <c r="D202" i="2"/>
  <c r="B523" i="2"/>
  <c r="D518" i="2"/>
  <c r="B416" i="2"/>
  <c r="B369" i="2"/>
  <c r="B113" i="2"/>
  <c r="C181" i="2"/>
  <c r="D617" i="2"/>
  <c r="C707" i="2"/>
  <c r="C587" i="2"/>
  <c r="D615" i="2"/>
  <c r="D142" i="2"/>
  <c r="C80" i="2"/>
  <c r="B383" i="2"/>
  <c r="B688" i="2"/>
  <c r="D8" i="2"/>
  <c r="B623" i="2"/>
  <c r="D443" i="2"/>
  <c r="D490" i="2"/>
  <c r="B98" i="2"/>
  <c r="C471" i="2"/>
  <c r="B185" i="2"/>
  <c r="B550" i="2"/>
  <c r="B713" i="2"/>
  <c r="B545" i="2"/>
  <c r="B529" i="2"/>
  <c r="B471" i="2"/>
  <c r="B12" i="2"/>
  <c r="B492" i="2"/>
  <c r="F71" i="2"/>
  <c r="H28" i="2"/>
  <c r="G196" i="2"/>
  <c r="I486" i="2"/>
  <c r="E227" i="2"/>
  <c r="E73" i="2"/>
  <c r="E15" i="2"/>
  <c r="E33" i="2"/>
  <c r="I29" i="2"/>
  <c r="F38" i="2"/>
  <c r="G68" i="2"/>
  <c r="C583" i="2"/>
  <c r="D245" i="2"/>
  <c r="B245" i="2" s="1"/>
  <c r="D561" i="2"/>
  <c r="C285" i="2"/>
  <c r="C705" i="2"/>
  <c r="D481" i="2"/>
  <c r="B481" i="2" s="1"/>
  <c r="C368" i="2"/>
  <c r="C250" i="2"/>
  <c r="C485" i="2"/>
  <c r="C139" i="2"/>
  <c r="D421" i="2"/>
  <c r="C364" i="2"/>
  <c r="D498" i="2"/>
  <c r="D489" i="2"/>
  <c r="D147" i="2"/>
  <c r="D45" i="2"/>
  <c r="C125" i="2"/>
  <c r="D33" i="2"/>
  <c r="D347" i="2"/>
  <c r="B488" i="2"/>
  <c r="C310" i="2"/>
  <c r="C699" i="2"/>
  <c r="B159" i="2"/>
  <c r="C450" i="2"/>
  <c r="C258" i="2"/>
  <c r="D179" i="2"/>
  <c r="C106" i="2"/>
  <c r="D646" i="2"/>
  <c r="B646" i="2" s="1"/>
  <c r="C53" i="2"/>
  <c r="C611" i="2"/>
  <c r="D322" i="2"/>
  <c r="B607" i="2"/>
  <c r="C428" i="2"/>
  <c r="D9" i="2"/>
  <c r="D599" i="2"/>
  <c r="C20" i="2"/>
  <c r="B374" i="2"/>
  <c r="D14" i="2"/>
  <c r="D307" i="2"/>
  <c r="B191" i="2"/>
  <c r="C473" i="2"/>
  <c r="C243" i="2"/>
  <c r="D724" i="2"/>
  <c r="B198" i="2"/>
  <c r="B25" i="2"/>
  <c r="B310" i="2"/>
  <c r="C629" i="2"/>
  <c r="C546" i="2"/>
  <c r="D563" i="2"/>
  <c r="D129" i="2"/>
  <c r="C228" i="2"/>
  <c r="C213" i="2"/>
  <c r="D298" i="2"/>
  <c r="C706" i="2"/>
  <c r="B504" i="2"/>
  <c r="D512" i="2"/>
  <c r="C17" i="2"/>
  <c r="D403" i="2"/>
  <c r="D435" i="2"/>
  <c r="C446" i="2"/>
  <c r="D560" i="2"/>
  <c r="B547" i="2"/>
  <c r="C472" i="2"/>
  <c r="D712" i="2"/>
  <c r="D290" i="2"/>
  <c r="C723" i="2"/>
  <c r="D710" i="2"/>
  <c r="C274" i="2"/>
  <c r="B708" i="2"/>
  <c r="C281" i="2"/>
  <c r="D302" i="2"/>
  <c r="C218" i="2"/>
  <c r="D413" i="2"/>
  <c r="B321" i="2"/>
  <c r="C144" i="2"/>
  <c r="C620" i="2"/>
  <c r="B100" i="2"/>
  <c r="B517" i="2"/>
  <c r="D4" i="2"/>
  <c r="D356" i="2"/>
  <c r="B356" i="2" s="1"/>
  <c r="D531" i="2"/>
  <c r="C140" i="2"/>
  <c r="B501" i="2"/>
  <c r="C323" i="2"/>
  <c r="B406" i="2"/>
  <c r="C596" i="2"/>
  <c r="C55" i="2"/>
  <c r="B224" i="2"/>
  <c r="B420" i="2"/>
  <c r="B177" i="2"/>
  <c r="B389" i="2"/>
  <c r="B452" i="2"/>
  <c r="B89" i="2"/>
  <c r="D214" i="2"/>
  <c r="D38" i="2"/>
  <c r="D44" i="2"/>
  <c r="C195" i="2"/>
  <c r="C26" i="2"/>
  <c r="B204" i="2"/>
  <c r="B333" i="2"/>
  <c r="B585" i="2"/>
  <c r="D267" i="2"/>
  <c r="F47" i="2"/>
  <c r="H4" i="2"/>
  <c r="E129" i="2"/>
  <c r="F298" i="2"/>
  <c r="E143" i="2"/>
  <c r="F16" i="2"/>
  <c r="G50" i="2"/>
  <c r="I7" i="2"/>
  <c r="I55" i="2"/>
  <c r="L12" i="2"/>
  <c r="E2" i="2"/>
  <c r="C520" i="2"/>
  <c r="C433" i="2"/>
  <c r="C530" i="2"/>
  <c r="D397" i="2"/>
  <c r="C670" i="2"/>
  <c r="D449" i="2"/>
  <c r="C95" i="2"/>
  <c r="D84" i="2"/>
  <c r="C6" i="2"/>
  <c r="D620" i="2"/>
  <c r="D265" i="2"/>
  <c r="C542" i="2"/>
  <c r="C451" i="2"/>
  <c r="D139" i="2"/>
  <c r="D163" i="2"/>
  <c r="B422" i="2"/>
  <c r="D652" i="2"/>
  <c r="C668" i="2"/>
  <c r="B657" i="2"/>
  <c r="C71" i="2"/>
  <c r="C395" i="2"/>
  <c r="C463" i="2"/>
  <c r="D608" i="2"/>
  <c r="D46" i="2"/>
  <c r="B579" i="2"/>
  <c r="C570" i="2"/>
  <c r="B429" i="2"/>
  <c r="C573" i="2"/>
  <c r="D399" i="2"/>
  <c r="C492" i="2"/>
  <c r="C526" i="2"/>
  <c r="C224" i="2"/>
  <c r="D439" i="2"/>
  <c r="C470" i="2"/>
  <c r="C665" i="2"/>
  <c r="C447" i="2"/>
  <c r="C505" i="2"/>
  <c r="C190" i="2"/>
  <c r="C299" i="2"/>
  <c r="D508" i="2"/>
  <c r="B691" i="2"/>
  <c r="C82" i="2"/>
  <c r="C242" i="2"/>
  <c r="B685" i="2"/>
  <c r="D618" i="2"/>
  <c r="B599" i="2"/>
  <c r="B432" i="2"/>
  <c r="B190" i="2"/>
  <c r="B559" i="2"/>
  <c r="C679" i="2"/>
  <c r="C332" i="2"/>
  <c r="D284" i="2"/>
  <c r="D438" i="2"/>
  <c r="D430" i="2"/>
  <c r="C153" i="2"/>
  <c r="D653" i="2"/>
  <c r="D593" i="2"/>
  <c r="D451" i="2"/>
  <c r="C97" i="2"/>
  <c r="C221" i="2"/>
  <c r="C241" i="2"/>
  <c r="B400" i="2"/>
  <c r="B378" i="2"/>
  <c r="D39" i="2"/>
  <c r="C336" i="2"/>
  <c r="C235" i="2"/>
  <c r="D261" i="2"/>
  <c r="D276" i="2"/>
  <c r="D135" i="2"/>
  <c r="C74" i="2"/>
  <c r="C422" i="2"/>
  <c r="C633" i="2"/>
  <c r="C116" i="2"/>
  <c r="C130" i="2"/>
  <c r="B268" i="2"/>
  <c r="B656" i="2"/>
  <c r="B621" i="2"/>
  <c r="B647" i="2"/>
  <c r="D424" i="2"/>
  <c r="C5" i="2"/>
  <c r="B87" i="2"/>
  <c r="C164" i="2"/>
  <c r="D70" i="2"/>
  <c r="C85" i="2"/>
  <c r="B682" i="2"/>
  <c r="B633" i="2"/>
  <c r="B701" i="2"/>
  <c r="D195" i="2"/>
  <c r="C176" i="2"/>
  <c r="B514" i="2"/>
  <c r="C101" i="2"/>
  <c r="B478" i="2"/>
  <c r="D686" i="2"/>
  <c r="B489" i="2"/>
  <c r="B705" i="2"/>
  <c r="B41" i="2"/>
  <c r="B536" i="2"/>
  <c r="D629" i="2"/>
  <c r="B629" i="2" s="1"/>
  <c r="B101" i="2"/>
  <c r="D36" i="2"/>
  <c r="B189" i="2"/>
  <c r="B102" i="2"/>
  <c r="D57" i="2"/>
  <c r="B57" i="2" s="1"/>
  <c r="B555" i="2"/>
  <c r="D711" i="2"/>
  <c r="C108" i="2"/>
  <c r="B70" i="2"/>
  <c r="C69" i="2"/>
  <c r="B319" i="2"/>
  <c r="B172" i="2"/>
  <c r="B210" i="2"/>
  <c r="B298" i="2"/>
  <c r="D127" i="2"/>
  <c r="B127" i="2" s="1"/>
  <c r="D665" i="2"/>
  <c r="B665" i="2" s="1"/>
  <c r="C704" i="2"/>
  <c r="B83" i="2"/>
  <c r="D193" i="2"/>
  <c r="B375" i="2"/>
  <c r="C58" i="2"/>
  <c r="D360" i="2"/>
  <c r="B360" i="2" s="1"/>
  <c r="B303" i="2"/>
  <c r="D694" i="2"/>
  <c r="D82" i="2"/>
  <c r="B82" i="2" s="1"/>
  <c r="C270" i="2"/>
  <c r="B469" i="2"/>
  <c r="D480" i="2"/>
  <c r="C476" i="2"/>
  <c r="C180" i="2"/>
  <c r="B544" i="2"/>
  <c r="B638" i="2"/>
  <c r="C434" i="2"/>
  <c r="C165" i="2"/>
  <c r="C430" i="2"/>
  <c r="C350" i="2"/>
  <c r="B636" i="2"/>
  <c r="H60" i="2"/>
  <c r="L17" i="2"/>
  <c r="G168" i="2"/>
  <c r="H351" i="2"/>
  <c r="I189" i="2"/>
  <c r="L42" i="2"/>
  <c r="E75" i="2"/>
  <c r="G22" i="2"/>
  <c r="E85" i="2"/>
  <c r="H27" i="2"/>
  <c r="G32" i="2"/>
  <c r="C105" i="2"/>
  <c r="D274" i="2"/>
  <c r="D377" i="2"/>
  <c r="B377" i="2" s="1"/>
  <c r="C640" i="2"/>
  <c r="C134" i="2"/>
  <c r="C264" i="2"/>
  <c r="C412" i="2"/>
  <c r="D194" i="2"/>
  <c r="B194" i="2" s="1"/>
  <c r="D91" i="2"/>
  <c r="D642" i="2"/>
  <c r="D612" i="2"/>
  <c r="B612" i="2" s="1"/>
  <c r="D578" i="2"/>
  <c r="D162" i="2"/>
  <c r="D689" i="2"/>
  <c r="B689" i="2" s="1"/>
  <c r="C9" i="2"/>
  <c r="D720" i="2"/>
  <c r="D698" i="2"/>
  <c r="B698" i="2" s="1"/>
  <c r="C193" i="2"/>
  <c r="B49" i="2"/>
  <c r="D562" i="2"/>
  <c r="B444" i="2"/>
  <c r="C461" i="2"/>
  <c r="C47" i="2"/>
  <c r="B308" i="2"/>
  <c r="D103" i="2"/>
  <c r="B103" i="2" s="1"/>
  <c r="C91" i="2"/>
  <c r="C619" i="2"/>
  <c r="D434" i="2"/>
  <c r="C166" i="2"/>
  <c r="C710" i="2"/>
  <c r="C407" i="2"/>
  <c r="C481" i="2"/>
  <c r="C207" i="2"/>
  <c r="D556" i="2"/>
  <c r="B556" i="2" s="1"/>
  <c r="C538" i="2"/>
  <c r="D295" i="2"/>
  <c r="B295" i="2" s="1"/>
  <c r="C315" i="2"/>
  <c r="D192" i="2"/>
  <c r="C487" i="2"/>
  <c r="D384" i="2"/>
  <c r="C133" i="2"/>
  <c r="D316" i="2"/>
  <c r="B316" i="2" s="1"/>
  <c r="B291" i="2"/>
  <c r="B275" i="2"/>
  <c r="B394" i="2"/>
  <c r="D221" i="2"/>
  <c r="B221" i="2" s="1"/>
  <c r="B503" i="2"/>
  <c r="D199" i="2"/>
  <c r="D540" i="2"/>
  <c r="D346" i="2"/>
  <c r="C131" i="2"/>
  <c r="D106" i="2"/>
  <c r="B381" i="2"/>
  <c r="C27" i="2"/>
  <c r="D312" i="2"/>
  <c r="B312" i="2" s="1"/>
  <c r="C455" i="2"/>
  <c r="C394" i="2"/>
  <c r="C491" i="2"/>
  <c r="D92" i="2"/>
  <c r="B486" i="2"/>
  <c r="D357" i="2"/>
  <c r="B357" i="2" s="1"/>
  <c r="C230" i="2"/>
  <c r="C379" i="2"/>
  <c r="B347" i="2"/>
  <c r="D519" i="2"/>
  <c r="D582" i="2"/>
  <c r="D417" i="2"/>
  <c r="D418" i="2"/>
  <c r="D553" i="2"/>
  <c r="C378" i="2"/>
  <c r="B50" i="2"/>
  <c r="D505" i="2"/>
  <c r="B613" i="2"/>
  <c r="C174" i="2"/>
  <c r="C383" i="2"/>
  <c r="C23" i="2"/>
  <c r="B592" i="2"/>
  <c r="B505" i="2"/>
  <c r="B129" i="2"/>
  <c r="B561" i="2"/>
  <c r="C681" i="2"/>
  <c r="D122" i="2"/>
  <c r="B122" i="2" s="1"/>
  <c r="C90" i="2"/>
  <c r="C387" i="2"/>
  <c r="D497" i="2"/>
  <c r="C359" i="2"/>
  <c r="D182" i="2"/>
  <c r="D68" i="2"/>
  <c r="C358" i="2"/>
  <c r="C452" i="2"/>
  <c r="B546" i="2"/>
  <c r="C527" i="2"/>
  <c r="B79" i="2"/>
  <c r="B390" i="2"/>
  <c r="B96" i="2"/>
  <c r="B354" i="2"/>
  <c r="D105" i="2"/>
  <c r="B403" i="2"/>
  <c r="B252" i="2"/>
  <c r="D367" i="2"/>
  <c r="D126" i="2"/>
  <c r="B348" i="2"/>
  <c r="B307" i="2"/>
  <c r="F79" i="2"/>
  <c r="H36" i="2"/>
  <c r="E219" i="2"/>
  <c r="I99" i="2"/>
  <c r="H255" i="2"/>
  <c r="G106" i="2"/>
  <c r="E35" i="2"/>
  <c r="I39" i="2"/>
  <c r="I45" i="2"/>
  <c r="L44" i="2"/>
  <c r="I81" i="2"/>
  <c r="D260" i="2"/>
  <c r="D402" i="2"/>
  <c r="D146" i="2"/>
  <c r="D349" i="2"/>
  <c r="C560" i="2"/>
  <c r="D584" i="2"/>
  <c r="C334" i="2"/>
  <c r="C657" i="2"/>
  <c r="D539" i="2"/>
  <c r="B226" i="2"/>
  <c r="D557" i="2"/>
  <c r="D244" i="2"/>
  <c r="C266" i="2"/>
  <c r="C693" i="2"/>
  <c r="C562" i="2"/>
  <c r="D232" i="2"/>
  <c r="C260" i="2"/>
  <c r="B334" i="2"/>
  <c r="D170" i="2"/>
  <c r="C156" i="2"/>
  <c r="B215" i="2"/>
  <c r="C603" i="2"/>
  <c r="C209" i="2"/>
  <c r="D253" i="2"/>
  <c r="B253" i="2" s="1"/>
  <c r="D242" i="2"/>
  <c r="D669" i="2"/>
  <c r="D331" i="2"/>
  <c r="B74" i="2"/>
  <c r="D650" i="2"/>
  <c r="D433" i="2"/>
  <c r="D591" i="2"/>
  <c r="C692" i="2"/>
  <c r="C500" i="2"/>
  <c r="D363" i="2"/>
  <c r="D3" i="2"/>
  <c r="C142" i="2"/>
  <c r="C135" i="2"/>
  <c r="C198" i="2"/>
  <c r="B581" i="2"/>
  <c r="D186" i="2"/>
  <c r="B186" i="2" s="1"/>
  <c r="B362" i="2"/>
  <c r="C371" i="2"/>
  <c r="D286" i="2"/>
  <c r="C160" i="2"/>
  <c r="D220" i="2"/>
  <c r="C513" i="2"/>
  <c r="B73" i="2"/>
  <c r="C431" i="2"/>
  <c r="D448" i="2"/>
  <c r="B287" i="2"/>
  <c r="D502" i="2"/>
  <c r="C685" i="2"/>
  <c r="D654" i="2"/>
  <c r="B654" i="2" s="1"/>
  <c r="D332" i="2"/>
  <c r="D628" i="2"/>
  <c r="B457" i="2"/>
  <c r="D300" i="2"/>
  <c r="D138" i="2"/>
  <c r="D609" i="2"/>
  <c r="B609" i="2" s="1"/>
  <c r="B577" i="2"/>
  <c r="C399" i="2"/>
  <c r="C342" i="2"/>
  <c r="D683" i="2"/>
  <c r="D385" i="2"/>
  <c r="B152" i="2"/>
  <c r="D324" i="2"/>
  <c r="B324" i="2" s="1"/>
  <c r="D396" i="2"/>
  <c r="C179" i="2"/>
  <c r="C424" i="2"/>
  <c r="D235" i="2"/>
  <c r="C312" i="2"/>
  <c r="D339" i="2"/>
  <c r="C295" i="2"/>
  <c r="C31" i="2"/>
  <c r="B663" i="2"/>
  <c r="C413" i="2"/>
  <c r="C541" i="2"/>
  <c r="C419" i="2"/>
  <c r="D431" i="2"/>
  <c r="D511" i="2"/>
  <c r="B511" i="2"/>
  <c r="B274" i="2"/>
  <c r="B619" i="2"/>
  <c r="B709" i="2"/>
  <c r="C329" i="2"/>
  <c r="B463" i="2"/>
  <c r="C93" i="2"/>
  <c r="B302" i="2"/>
  <c r="B65" i="2"/>
  <c r="D11" i="2"/>
  <c r="B250" i="2"/>
  <c r="B549" i="2"/>
  <c r="D318" i="2"/>
  <c r="D323" i="2"/>
  <c r="B660" i="2"/>
  <c r="C30" i="2"/>
  <c r="B329" i="2"/>
  <c r="D231" i="2"/>
  <c r="B236" i="2"/>
  <c r="B163" i="2"/>
  <c r="B286" i="2"/>
  <c r="B480" i="2"/>
  <c r="B280" i="2"/>
  <c r="C204" i="2"/>
  <c r="C172" i="2"/>
  <c r="B418" i="2"/>
  <c r="D116" i="2"/>
  <c r="C543" i="2"/>
  <c r="B124" i="2"/>
  <c r="B365" i="2"/>
  <c r="D525" i="2"/>
  <c r="B8" i="2"/>
  <c r="C397" i="2"/>
  <c r="B192" i="2"/>
  <c r="B653" i="2"/>
  <c r="B258" i="2"/>
  <c r="B359" i="2"/>
  <c r="B470" i="2"/>
  <c r="B614" i="2"/>
  <c r="B594" i="2"/>
  <c r="B358" i="2"/>
  <c r="D112" i="2"/>
  <c r="C493" i="2"/>
  <c r="D651" i="2"/>
  <c r="B651" i="2" s="1"/>
  <c r="C118" i="2"/>
  <c r="D125" i="2"/>
  <c r="C304" i="2"/>
  <c r="B314" i="2"/>
  <c r="B61" i="2"/>
  <c r="D144" i="2"/>
  <c r="B401" i="2"/>
  <c r="C558" i="2"/>
  <c r="C683" i="2"/>
  <c r="D535" i="2"/>
  <c r="C73" i="2"/>
  <c r="B137" i="2"/>
  <c r="D719" i="2"/>
  <c r="C257" i="2"/>
  <c r="D580" i="2"/>
  <c r="B580" i="2" s="1"/>
  <c r="C459" i="2"/>
  <c r="C367" i="2"/>
  <c r="B2" i="2"/>
  <c r="D537" i="2"/>
  <c r="L49" i="2"/>
  <c r="F7" i="2"/>
  <c r="E137" i="2"/>
  <c r="L308" i="2"/>
  <c r="I151" i="2"/>
  <c r="H21" i="2"/>
  <c r="G54" i="2"/>
  <c r="I11" i="2"/>
  <c r="I63" i="2"/>
  <c r="L16" i="2"/>
  <c r="I2" i="2"/>
  <c r="C385" i="2"/>
  <c r="D643" i="2"/>
  <c r="D255" i="2"/>
  <c r="B684" i="2"/>
  <c r="D246" i="2"/>
  <c r="D380" i="2"/>
  <c r="B380" i="2" s="1"/>
  <c r="D30" i="2"/>
  <c r="D326" i="2"/>
  <c r="B326" i="2" s="1"/>
  <c r="C120" i="2"/>
  <c r="C610" i="2"/>
  <c r="D692" i="2"/>
  <c r="B692" i="2" s="1"/>
  <c r="C280" i="2"/>
  <c r="B632" i="2"/>
  <c r="C578" i="2"/>
  <c r="C602" i="2"/>
  <c r="C316" i="2"/>
  <c r="C2" i="2"/>
  <c r="C50" i="2"/>
  <c r="D285" i="2"/>
  <c r="C32" i="2"/>
  <c r="D71" i="2"/>
  <c r="B71" i="2" s="1"/>
  <c r="D340" i="2"/>
  <c r="C555" i="2"/>
  <c r="C601" i="2"/>
  <c r="B243" i="2"/>
  <c r="D217" i="2"/>
  <c r="B217" i="2" s="1"/>
  <c r="B249" i="2"/>
  <c r="C647" i="2"/>
  <c r="C597" i="2"/>
  <c r="D392" i="2"/>
  <c r="D527" i="2"/>
  <c r="D309" i="2"/>
  <c r="D410" i="2"/>
  <c r="C488" i="2"/>
  <c r="C401" i="2"/>
  <c r="D366" i="2"/>
  <c r="C197" i="2"/>
  <c r="D482" i="2"/>
  <c r="B299" i="2"/>
  <c r="C21" i="2"/>
  <c r="C531" i="2"/>
  <c r="B155" i="2"/>
  <c r="D184" i="2"/>
  <c r="C203" i="2"/>
  <c r="B271" i="2"/>
  <c r="C290" i="2"/>
  <c r="B93" i="2"/>
  <c r="B60" i="2"/>
  <c r="C654" i="2"/>
  <c r="D666" i="2"/>
  <c r="C613" i="2"/>
  <c r="C598" i="2"/>
  <c r="D564" i="2"/>
  <c r="B218" i="2"/>
  <c r="D24" i="2"/>
  <c r="D270" i="2"/>
  <c r="B270" i="2" s="1"/>
  <c r="D496" i="2"/>
  <c r="B496" i="2" s="1"/>
  <c r="C268" i="2"/>
  <c r="D441" i="2"/>
  <c r="C440" i="2"/>
  <c r="C632" i="2"/>
  <c r="D624" i="2"/>
  <c r="C390" i="2"/>
  <c r="C81" i="2"/>
  <c r="C580" i="2"/>
  <c r="C662" i="2"/>
  <c r="D257" i="2"/>
  <c r="D251" i="2"/>
  <c r="B251" i="2" s="1"/>
  <c r="D266" i="2"/>
  <c r="D48" i="2"/>
  <c r="B597" i="2"/>
  <c r="C566" i="2"/>
  <c r="D165" i="2"/>
  <c r="B165" i="2" s="1"/>
  <c r="B240" i="2"/>
  <c r="B440" i="2"/>
  <c r="B693" i="2"/>
  <c r="B7" i="2"/>
  <c r="B238" i="2"/>
  <c r="D541" i="2"/>
  <c r="B602" i="2"/>
  <c r="D278" i="2"/>
  <c r="D264" i="2"/>
  <c r="B264" i="2" s="1"/>
  <c r="C98" i="2"/>
  <c r="B465" i="2"/>
  <c r="B255" i="2"/>
  <c r="B697" i="2"/>
  <c r="D174" i="2"/>
  <c r="B586" i="2"/>
  <c r="D649" i="2"/>
  <c r="C714" i="2"/>
  <c r="D659" i="2"/>
  <c r="C251" i="2"/>
  <c r="B297" i="2"/>
  <c r="C64" i="2"/>
  <c r="B515" i="2"/>
  <c r="B509" i="2"/>
  <c r="B415" i="2"/>
  <c r="B167" i="2"/>
  <c r="B156" i="2"/>
  <c r="C11" i="2"/>
  <c r="C716" i="2"/>
  <c r="B285" i="2"/>
  <c r="D658" i="2"/>
  <c r="B658" i="2" s="1"/>
  <c r="D533" i="2"/>
  <c r="B507" i="2"/>
  <c r="D67" i="2"/>
  <c r="B216" i="2"/>
  <c r="B56" i="2"/>
  <c r="H68" i="2"/>
  <c r="L25" i="2"/>
  <c r="E189" i="2"/>
  <c r="E444" i="2"/>
  <c r="E217" i="2"/>
  <c r="G62" i="2"/>
  <c r="E3" i="2"/>
  <c r="E29" i="2"/>
  <c r="I21" i="2"/>
  <c r="F34" i="2"/>
  <c r="E55" i="2"/>
  <c r="C721" i="2"/>
  <c r="D639" i="2"/>
  <c r="C595" i="2"/>
  <c r="C586" i="2"/>
  <c r="C646" i="2"/>
  <c r="D567" i="2"/>
  <c r="D645" i="2"/>
  <c r="C517" i="2"/>
  <c r="D341" i="2"/>
  <c r="D161" i="2"/>
  <c r="B161" i="2" s="1"/>
  <c r="D474" i="2"/>
  <c r="D588" i="2"/>
  <c r="B588" i="2" s="1"/>
  <c r="C484" i="2"/>
  <c r="C574" i="2"/>
  <c r="D336" i="2"/>
  <c r="B336" i="2" s="1"/>
  <c r="C457" i="2"/>
  <c r="D702" i="2"/>
  <c r="B637" i="2"/>
  <c r="D141" i="2"/>
  <c r="C187" i="2"/>
  <c r="B320" i="2"/>
  <c r="D47" i="2"/>
  <c r="B569" i="2"/>
  <c r="B644" i="2"/>
  <c r="D408" i="2"/>
  <c r="B408" i="2" s="1"/>
  <c r="D86" i="2"/>
  <c r="B86" i="2" s="1"/>
  <c r="C60" i="2"/>
  <c r="B40" i="2"/>
  <c r="D442" i="2"/>
  <c r="C589" i="2"/>
  <c r="D20" i="2"/>
  <c r="D109" i="2"/>
  <c r="D183" i="2"/>
  <c r="D372" i="2"/>
  <c r="D13" i="2"/>
  <c r="C276" i="2"/>
  <c r="B583" i="2"/>
  <c r="D368" i="2"/>
  <c r="D427" i="2"/>
  <c r="D574" i="2"/>
  <c r="C237" i="2"/>
  <c r="B29" i="2"/>
  <c r="D134" i="2"/>
  <c r="C322" i="2"/>
  <c r="B176" i="2"/>
  <c r="B109" i="2"/>
  <c r="D158" i="2"/>
  <c r="B158" i="2" s="1"/>
  <c r="D51" i="2"/>
  <c r="B370" i="2"/>
  <c r="B372" i="2"/>
  <c r="D605" i="2"/>
  <c r="C39" i="2"/>
  <c r="D606" i="2"/>
  <c r="C584" i="2"/>
  <c r="B433" i="2"/>
  <c r="D239" i="2"/>
  <c r="D610" i="2"/>
  <c r="D32" i="2"/>
  <c r="D436" i="2"/>
  <c r="D145" i="2"/>
  <c r="C232" i="2"/>
  <c r="D461" i="2"/>
  <c r="C361" i="2"/>
  <c r="C117" i="2"/>
  <c r="D180" i="2"/>
  <c r="B42" i="2"/>
  <c r="B230" i="2"/>
  <c r="D345" i="2"/>
  <c r="C217" i="2"/>
  <c r="C615" i="2"/>
  <c r="B151" i="2"/>
  <c r="D107" i="2"/>
  <c r="C236" i="2"/>
  <c r="B706" i="2"/>
  <c r="B573" i="2"/>
  <c r="C208" i="2"/>
  <c r="D294" i="2"/>
  <c r="C62" i="2"/>
  <c r="C575" i="2"/>
  <c r="C518" i="2"/>
  <c r="C44" i="2"/>
  <c r="D327" i="2"/>
  <c r="B717" i="2"/>
  <c r="B188" i="2"/>
  <c r="C418" i="2"/>
  <c r="C148" i="2"/>
  <c r="B75" i="2"/>
  <c r="B344" i="2"/>
  <c r="B641" i="2"/>
  <c r="B355" i="2"/>
  <c r="C702" i="2"/>
  <c r="B435" i="2"/>
  <c r="C373" i="2"/>
  <c r="B661" i="2"/>
  <c r="D114" i="2"/>
  <c r="B114" i="2" s="1"/>
  <c r="D6" i="2"/>
  <c r="C109" i="2"/>
  <c r="B209" i="2"/>
  <c r="D37" i="2"/>
  <c r="C302" i="2"/>
  <c r="B533" i="2"/>
  <c r="B47" i="2"/>
  <c r="B117" i="2"/>
  <c r="B535" i="2"/>
  <c r="B92" i="2"/>
  <c r="B431" i="2"/>
  <c r="D552" i="2"/>
  <c r="C122" i="2"/>
  <c r="B72" i="2"/>
  <c r="B118" i="2"/>
  <c r="C536" i="2"/>
  <c r="B458" i="2"/>
  <c r="C247" i="2"/>
  <c r="D128" i="2"/>
  <c r="B483" i="2"/>
  <c r="B615" i="2"/>
  <c r="B659" i="2"/>
  <c r="B584" i="2"/>
  <c r="B427" i="2"/>
  <c r="B246" i="2"/>
  <c r="B175" i="2"/>
  <c r="B537" i="2"/>
  <c r="B294" i="2"/>
  <c r="B227" i="2"/>
  <c r="B202" i="2"/>
  <c r="B11" i="2"/>
  <c r="B593" i="2"/>
  <c r="B170" i="2"/>
  <c r="B531" i="2"/>
  <c r="B519" i="2"/>
  <c r="B309" i="2"/>
  <c r="B125" i="2"/>
  <c r="B625" i="2"/>
  <c r="B85" i="2"/>
  <c r="B21" i="2"/>
  <c r="B352" i="2"/>
  <c r="B552" i="2"/>
  <c r="B398" i="2"/>
  <c r="B225" i="2"/>
  <c r="B126" i="2"/>
  <c r="B413" i="2"/>
  <c r="B441" i="2"/>
  <c r="B719" i="2"/>
  <c r="B292" i="2"/>
  <c r="B133" i="2"/>
  <c r="B130" i="2"/>
  <c r="B472" i="2"/>
  <c r="B115" i="2"/>
  <c r="B195" i="2"/>
  <c r="B213" i="2"/>
  <c r="B508" i="2"/>
  <c r="B269" i="2"/>
  <c r="B266" i="2"/>
  <c r="B346" i="2"/>
  <c r="B144" i="2"/>
  <c r="B423" i="2"/>
  <c r="B725" i="2"/>
  <c r="B704" i="2"/>
  <c r="B640" i="2"/>
  <c r="B116" i="2"/>
  <c r="B327" i="2"/>
  <c r="B628" i="2"/>
  <c r="B181" i="2"/>
  <c r="B278" i="2"/>
  <c r="B630" i="2"/>
  <c r="B179" i="2"/>
  <c r="B171" i="2"/>
  <c r="B283" i="2"/>
  <c r="B168" i="2"/>
  <c r="B634" i="2"/>
  <c r="B589" i="2"/>
  <c r="B293" i="2"/>
  <c r="B296" i="2"/>
  <c r="B19" i="2"/>
  <c r="B513" i="2"/>
  <c r="B438" i="2"/>
  <c r="B67" i="2"/>
  <c r="B541" i="2"/>
  <c r="B624" i="2"/>
  <c r="B578" i="2"/>
  <c r="B233" i="2"/>
  <c r="B15" i="2"/>
  <c r="B500" i="2"/>
  <c r="B211" i="2"/>
  <c r="B446" i="2"/>
  <c r="B476" i="2"/>
  <c r="B261" i="2"/>
  <c r="B674" i="2"/>
  <c r="B68" i="2"/>
  <c r="B553" i="2"/>
  <c r="B563" i="2"/>
  <c r="B108" i="2"/>
  <c r="B703" i="2"/>
  <c r="B164" i="2"/>
  <c r="B282" i="2"/>
  <c r="B54" i="2"/>
  <c r="B711" i="2"/>
  <c r="B424" i="2"/>
  <c r="B610" i="2"/>
  <c r="B265" i="2"/>
  <c r="B497" i="2"/>
  <c r="B582" i="2"/>
  <c r="B366" i="2"/>
  <c r="B112" i="2"/>
  <c r="B473" i="2"/>
  <c r="B678" i="2"/>
  <c r="B120" i="2"/>
  <c r="B97" i="2"/>
  <c r="B231" i="2"/>
  <c r="B339" i="2"/>
  <c r="B606" i="2"/>
  <c r="B616" i="2"/>
  <c r="B143" i="2"/>
  <c r="B564" i="2"/>
  <c r="B490" i="2"/>
  <c r="B153" i="2"/>
  <c r="B447" i="2"/>
  <c r="B34" i="2"/>
  <c r="B686" i="2"/>
  <c r="B276" i="2"/>
  <c r="B343" i="2"/>
  <c r="B649" i="2"/>
  <c r="B48" i="2"/>
  <c r="B106" i="2"/>
  <c r="B551" i="2"/>
  <c r="B247" i="2"/>
  <c r="B200" i="2"/>
  <c r="B27" i="2"/>
  <c r="B510" i="2"/>
  <c r="B604" i="2"/>
  <c r="B318" i="2"/>
  <c r="B39" i="2"/>
  <c r="B134" i="2"/>
  <c r="B174" i="2"/>
  <c r="B257" i="2"/>
  <c r="B199" i="2"/>
  <c r="B193" i="2"/>
  <c r="B455" i="2"/>
  <c r="B234" i="2"/>
  <c r="B330" i="2"/>
  <c r="B53" i="2"/>
  <c r="B237" i="2"/>
  <c r="B655" i="2"/>
  <c r="B332" i="2"/>
  <c r="B267" i="2"/>
  <c r="B4" i="2"/>
  <c r="B187" i="2"/>
  <c r="B392" i="2"/>
  <c r="B487" i="2"/>
  <c r="B696" i="2"/>
  <c r="B554" i="2"/>
  <c r="B388" i="2"/>
  <c r="B351" i="2"/>
  <c r="B323" i="2"/>
  <c r="B524" i="2"/>
  <c r="B502" i="2"/>
  <c r="B182" i="2"/>
  <c r="B417" i="2"/>
  <c r="B666" i="2"/>
  <c r="B694" i="2"/>
  <c r="B667" i="2"/>
  <c r="B387" i="2"/>
  <c r="B272" i="2"/>
  <c r="B205" i="2"/>
  <c r="B345" i="2"/>
  <c r="B448" i="2"/>
  <c r="B419" i="2"/>
  <c r="B290" i="2"/>
  <c r="B540" i="2"/>
  <c r="B443" i="2"/>
  <c r="B335" i="2"/>
  <c r="B477" i="2"/>
  <c r="B376" i="2"/>
  <c r="B76" i="2"/>
  <c r="B128" i="2"/>
  <c r="B364" i="2"/>
  <c r="B485" i="2"/>
  <c r="B139" i="2"/>
  <c r="B256" i="2"/>
  <c r="B560" i="2"/>
  <c r="B527" i="2"/>
  <c r="B718" i="2"/>
  <c r="B69" i="2"/>
  <c r="B522" i="2"/>
  <c r="B311" i="2"/>
  <c r="B520" i="2"/>
  <c r="B6" i="2"/>
  <c r="B259" i="2"/>
  <c r="B605" i="2"/>
  <c r="B44" i="2"/>
  <c r="B543" i="2"/>
  <c r="B305" i="2"/>
  <c r="B157" i="2"/>
  <c r="B279" i="2"/>
  <c r="B601" i="2"/>
  <c r="B289" i="2"/>
  <c r="B81" i="2"/>
  <c r="B670" i="2"/>
  <c r="B77" i="2"/>
  <c r="B223" i="2"/>
  <c r="B368" i="2"/>
  <c r="B479" i="2"/>
  <c r="B712" i="2"/>
  <c r="B322" i="2"/>
  <c r="B617" i="2"/>
  <c r="B603" i="2"/>
  <c r="B288" i="2"/>
  <c r="B379" i="2"/>
  <c r="B169" i="2"/>
  <c r="J21" i="2" l="1"/>
  <c r="K21" i="2" s="1"/>
  <c r="J2" i="2"/>
  <c r="K2" i="2" s="1"/>
  <c r="J63" i="2"/>
  <c r="K63" i="2" s="1"/>
  <c r="J11" i="2"/>
  <c r="K11" i="2" s="1"/>
  <c r="J151" i="2"/>
  <c r="K151" i="2" s="1"/>
  <c r="J81" i="2"/>
  <c r="K81" i="2" s="1"/>
  <c r="J45" i="2"/>
  <c r="K45" i="2" s="1"/>
  <c r="J39" i="2"/>
  <c r="K39" i="2" s="1"/>
  <c r="J99" i="2"/>
  <c r="K99" i="2" s="1"/>
  <c r="J189" i="2"/>
  <c r="K189" i="2" s="1"/>
  <c r="J55" i="2"/>
  <c r="K55" i="2" s="1"/>
  <c r="J7" i="2"/>
  <c r="K7" i="2" s="1"/>
  <c r="J29" i="2"/>
  <c r="K29" i="2" s="1"/>
  <c r="J486" i="2"/>
  <c r="K486" i="2" s="1"/>
  <c r="J43" i="2"/>
  <c r="K43" i="2" s="1"/>
  <c r="J115" i="2"/>
  <c r="K115" i="2" s="1"/>
  <c r="J105" i="2"/>
  <c r="K105" i="2" s="1"/>
  <c r="J227" i="2"/>
  <c r="K227" i="2" s="1"/>
  <c r="J123" i="2"/>
  <c r="K123" i="2" s="1"/>
  <c r="J41" i="2"/>
  <c r="K41" i="2" s="1"/>
  <c r="J95" i="2"/>
  <c r="K95" i="2" s="1"/>
  <c r="J211" i="2"/>
  <c r="K211" i="2" s="1"/>
  <c r="J237" i="2"/>
  <c r="K237" i="2" s="1"/>
  <c r="J87" i="2"/>
  <c r="K87" i="2" s="1"/>
  <c r="J93" i="2"/>
  <c r="K93" i="2" s="1"/>
  <c r="J76" i="2"/>
  <c r="K76" i="2" s="1"/>
  <c r="J204" i="2"/>
  <c r="K204" i="2" s="1"/>
  <c r="J363" i="2"/>
  <c r="K363" i="2" s="1"/>
  <c r="J130" i="2"/>
  <c r="K130" i="2" s="1"/>
  <c r="J127" i="2"/>
  <c r="K127" i="2" s="1"/>
  <c r="J88" i="2"/>
  <c r="K88" i="2" s="1"/>
  <c r="J216" i="2"/>
  <c r="K216" i="2" s="1"/>
  <c r="J133" i="2"/>
  <c r="K133" i="2" s="1"/>
  <c r="J125" i="2"/>
  <c r="K125" i="2" s="1"/>
  <c r="J44" i="2"/>
  <c r="K44" i="2" s="1"/>
  <c r="J172" i="2"/>
  <c r="K172" i="2" s="1"/>
  <c r="J430" i="2"/>
  <c r="K430" i="2" s="1"/>
  <c r="J31" i="2"/>
  <c r="K31" i="2" s="1"/>
  <c r="J149" i="2"/>
  <c r="K149" i="2" s="1"/>
  <c r="J98" i="2"/>
  <c r="K98" i="2" s="1"/>
  <c r="J226" i="2"/>
  <c r="K226" i="2" s="1"/>
  <c r="J56" i="2"/>
  <c r="K56" i="2" s="1"/>
  <c r="J184" i="2"/>
  <c r="K184" i="2" s="1"/>
  <c r="J283" i="2"/>
  <c r="K283" i="2" s="1"/>
  <c r="J179" i="2"/>
  <c r="K179" i="2" s="1"/>
  <c r="J5" i="2"/>
  <c r="K5" i="2" s="1"/>
  <c r="J23" i="2"/>
  <c r="K23" i="2" s="1"/>
  <c r="J77" i="2"/>
  <c r="K77" i="2" s="1"/>
  <c r="J163" i="2"/>
  <c r="K163" i="2" s="1"/>
  <c r="J12" i="2"/>
  <c r="K12" i="2" s="1"/>
  <c r="J140" i="2"/>
  <c r="K140" i="2" s="1"/>
  <c r="J414" i="2"/>
  <c r="K414" i="2" s="1"/>
  <c r="J66" i="2"/>
  <c r="K66" i="2" s="1"/>
  <c r="J194" i="2"/>
  <c r="K194" i="2" s="1"/>
  <c r="J323" i="2"/>
  <c r="K323" i="2" s="1"/>
  <c r="J24" i="2"/>
  <c r="K24" i="2" s="1"/>
  <c r="J152" i="2"/>
  <c r="K152" i="2" s="1"/>
  <c r="J91" i="2"/>
  <c r="K91" i="2" s="1"/>
  <c r="J33" i="2"/>
  <c r="K33" i="2" s="1"/>
  <c r="J83" i="2"/>
  <c r="K83" i="2" s="1"/>
  <c r="J235" i="2"/>
  <c r="K235" i="2" s="1"/>
  <c r="J203" i="2"/>
  <c r="K203" i="2" s="1"/>
  <c r="J17" i="2"/>
  <c r="K17" i="2" s="1"/>
  <c r="J27" i="2"/>
  <c r="K27" i="2" s="1"/>
  <c r="J85" i="2"/>
  <c r="K85" i="2" s="1"/>
  <c r="J181" i="2"/>
  <c r="K181" i="2" s="1"/>
  <c r="J51" i="2"/>
  <c r="K51" i="2" s="1"/>
  <c r="J108" i="2"/>
  <c r="K108" i="2" s="1"/>
  <c r="J65" i="2"/>
  <c r="K65" i="2" s="1"/>
  <c r="J239" i="2"/>
  <c r="K239" i="2" s="1"/>
  <c r="J207" i="2"/>
  <c r="K207" i="2" s="1"/>
  <c r="J213" i="2"/>
  <c r="K213" i="2" s="1"/>
  <c r="J34" i="2"/>
  <c r="K34" i="2" s="1"/>
  <c r="J162" i="2"/>
  <c r="K162" i="2" s="1"/>
  <c r="J209" i="2"/>
  <c r="K209" i="2" s="1"/>
  <c r="J215" i="2"/>
  <c r="K215" i="2" s="1"/>
  <c r="J120" i="2"/>
  <c r="K120" i="2" s="1"/>
  <c r="J241" i="2"/>
  <c r="K241" i="2" s="1"/>
  <c r="J22" i="2"/>
  <c r="K22" i="2" s="1"/>
  <c r="J54" i="2"/>
  <c r="K54" i="2" s="1"/>
  <c r="J86" i="2"/>
  <c r="K86" i="2" s="1"/>
  <c r="J118" i="2"/>
  <c r="K118" i="2" s="1"/>
  <c r="J150" i="2"/>
  <c r="K150" i="2" s="1"/>
  <c r="J182" i="2"/>
  <c r="K182" i="2" s="1"/>
  <c r="J214" i="2"/>
  <c r="K214" i="2" s="1"/>
  <c r="J275" i="2"/>
  <c r="K275" i="2" s="1"/>
  <c r="J462" i="2"/>
  <c r="K462" i="2" s="1"/>
  <c r="J269" i="2"/>
  <c r="K269" i="2" s="1"/>
  <c r="J364" i="2"/>
  <c r="K364" i="2" s="1"/>
  <c r="J460" i="2"/>
  <c r="K460" i="2" s="1"/>
  <c r="J394" i="2"/>
  <c r="K394" i="2" s="1"/>
  <c r="J400" i="2"/>
  <c r="K400" i="2" s="1"/>
  <c r="J240" i="2"/>
  <c r="K240" i="2" s="1"/>
  <c r="J502" i="2"/>
  <c r="K502" i="2" s="1"/>
  <c r="J265" i="2"/>
  <c r="K265" i="2" s="1"/>
  <c r="J271" i="2"/>
  <c r="K271" i="2" s="1"/>
  <c r="J630" i="2"/>
  <c r="K630" i="2" s="1"/>
  <c r="J513" i="2"/>
  <c r="K513" i="2" s="1"/>
  <c r="J73" i="2"/>
  <c r="K73" i="2" s="1"/>
  <c r="J35" i="2"/>
  <c r="K35" i="2" s="1"/>
  <c r="J135" i="2"/>
  <c r="K135" i="2" s="1"/>
  <c r="J183" i="2"/>
  <c r="K183" i="2" s="1"/>
  <c r="J390" i="2"/>
  <c r="K390" i="2" s="1"/>
  <c r="J446" i="2"/>
  <c r="K446" i="2" s="1"/>
  <c r="J131" i="2"/>
  <c r="K131" i="2" s="1"/>
  <c r="J157" i="2"/>
  <c r="K157" i="2" s="1"/>
  <c r="J4" i="2"/>
  <c r="K4" i="2" s="1"/>
  <c r="J36" i="2"/>
  <c r="K36" i="2" s="1"/>
  <c r="J68" i="2"/>
  <c r="K68" i="2" s="1"/>
  <c r="J100" i="2"/>
  <c r="K100" i="2" s="1"/>
  <c r="J132" i="2"/>
  <c r="K132" i="2" s="1"/>
  <c r="J164" i="2"/>
  <c r="K164" i="2" s="1"/>
  <c r="J196" i="2"/>
  <c r="K196" i="2" s="1"/>
  <c r="J228" i="2"/>
  <c r="K228" i="2" s="1"/>
  <c r="J331" i="2"/>
  <c r="K331" i="2" s="1"/>
  <c r="J71" i="2"/>
  <c r="K71" i="2" s="1"/>
  <c r="J37" i="2"/>
  <c r="K37" i="2" s="1"/>
  <c r="J15" i="2"/>
  <c r="K15" i="2" s="1"/>
  <c r="J61" i="2"/>
  <c r="K61" i="2" s="1"/>
  <c r="J137" i="2"/>
  <c r="K137" i="2" s="1"/>
  <c r="J175" i="2"/>
  <c r="K175" i="2" s="1"/>
  <c r="J422" i="2"/>
  <c r="K422" i="2" s="1"/>
  <c r="J185" i="2"/>
  <c r="K185" i="2" s="1"/>
  <c r="J159" i="2"/>
  <c r="K159" i="2" s="1"/>
  <c r="J191" i="2"/>
  <c r="K191" i="2" s="1"/>
  <c r="J221" i="2"/>
  <c r="K221" i="2" s="1"/>
  <c r="J26" i="2"/>
  <c r="K26" i="2" s="1"/>
  <c r="J58" i="2"/>
  <c r="K58" i="2" s="1"/>
  <c r="J90" i="2"/>
  <c r="K90" i="2" s="1"/>
  <c r="J122" i="2"/>
  <c r="K122" i="2" s="1"/>
  <c r="J154" i="2"/>
  <c r="K154" i="2" s="1"/>
  <c r="J186" i="2"/>
  <c r="K186" i="2" s="1"/>
  <c r="J218" i="2"/>
  <c r="K218" i="2" s="1"/>
  <c r="J291" i="2"/>
  <c r="K291" i="2" s="1"/>
  <c r="J396" i="2"/>
  <c r="K396" i="2" s="1"/>
  <c r="J59" i="2"/>
  <c r="K59" i="2" s="1"/>
  <c r="J103" i="2"/>
  <c r="K103" i="2" s="1"/>
  <c r="J97" i="2"/>
  <c r="K97" i="2" s="1"/>
  <c r="J187" i="2"/>
  <c r="K187" i="2" s="1"/>
  <c r="J217" i="2"/>
  <c r="K217" i="2" s="1"/>
  <c r="J161" i="2"/>
  <c r="K161" i="2" s="1"/>
  <c r="J193" i="2"/>
  <c r="K193" i="2" s="1"/>
  <c r="J16" i="2"/>
  <c r="K16" i="2" s="1"/>
  <c r="J48" i="2"/>
  <c r="K48" i="2" s="1"/>
  <c r="J80" i="2"/>
  <c r="K80" i="2" s="1"/>
  <c r="J112" i="2"/>
  <c r="K112" i="2" s="1"/>
  <c r="J144" i="2"/>
  <c r="K144" i="2" s="1"/>
  <c r="J176" i="2"/>
  <c r="K176" i="2" s="1"/>
  <c r="J208" i="2"/>
  <c r="K208" i="2" s="1"/>
  <c r="J230" i="2"/>
  <c r="K230" i="2" s="1"/>
  <c r="J251" i="2"/>
  <c r="K251" i="2" s="1"/>
  <c r="J129" i="2"/>
  <c r="K129" i="2" s="1"/>
  <c r="J155" i="2"/>
  <c r="K155" i="2" s="1"/>
  <c r="J14" i="2"/>
  <c r="K14" i="2" s="1"/>
  <c r="J46" i="2"/>
  <c r="K46" i="2" s="1"/>
  <c r="J78" i="2"/>
  <c r="K78" i="2" s="1"/>
  <c r="J110" i="2"/>
  <c r="K110" i="2" s="1"/>
  <c r="J142" i="2"/>
  <c r="K142" i="2" s="1"/>
  <c r="J174" i="2"/>
  <c r="K174" i="2" s="1"/>
  <c r="J206" i="2"/>
  <c r="K206" i="2" s="1"/>
  <c r="J243" i="2"/>
  <c r="K243" i="2" s="1"/>
  <c r="J236" i="2"/>
  <c r="K236" i="2" s="1"/>
  <c r="J438" i="2"/>
  <c r="K438" i="2" s="1"/>
  <c r="J261" i="2"/>
  <c r="K261" i="2" s="1"/>
  <c r="J293" i="2"/>
  <c r="K293" i="2" s="1"/>
  <c r="J357" i="2"/>
  <c r="K357" i="2" s="1"/>
  <c r="J398" i="2"/>
  <c r="K398" i="2" s="1"/>
  <c r="J361" i="2"/>
  <c r="K361" i="2" s="1"/>
  <c r="J252" i="2"/>
  <c r="K252" i="2" s="1"/>
  <c r="J381" i="2"/>
  <c r="K381" i="2" s="1"/>
  <c r="J494" i="2"/>
  <c r="K494" i="2" s="1"/>
  <c r="J367" i="2"/>
  <c r="K367" i="2" s="1"/>
  <c r="J276" i="2"/>
  <c r="K276" i="2" s="1"/>
  <c r="J405" i="2"/>
  <c r="K405" i="2" s="1"/>
  <c r="J536" i="2"/>
  <c r="K536" i="2" s="1"/>
  <c r="J322" i="2"/>
  <c r="K322" i="2" s="1"/>
  <c r="J506" i="2"/>
  <c r="K506" i="2" s="1"/>
  <c r="J512" i="2"/>
  <c r="K512" i="2" s="1"/>
  <c r="J600" i="2"/>
  <c r="K600" i="2" s="1"/>
  <c r="J79" i="2"/>
  <c r="K79" i="2" s="1"/>
  <c r="J49" i="2"/>
  <c r="K49" i="2" s="1"/>
  <c r="J19" i="2"/>
  <c r="K19" i="2" s="1"/>
  <c r="J69" i="2"/>
  <c r="K69" i="2" s="1"/>
  <c r="J145" i="2"/>
  <c r="K145" i="2" s="1"/>
  <c r="J219" i="2"/>
  <c r="K219" i="2" s="1"/>
  <c r="J454" i="2"/>
  <c r="K454" i="2" s="1"/>
  <c r="J101" i="2"/>
  <c r="K101" i="2" s="1"/>
  <c r="J165" i="2"/>
  <c r="K165" i="2" s="1"/>
  <c r="J28" i="2"/>
  <c r="K28" i="2" s="1"/>
  <c r="J60" i="2"/>
  <c r="K60" i="2" s="1"/>
  <c r="J92" i="2"/>
  <c r="K92" i="2" s="1"/>
  <c r="J124" i="2"/>
  <c r="K124" i="2" s="1"/>
  <c r="J156" i="2"/>
  <c r="K156" i="2" s="1"/>
  <c r="J188" i="2"/>
  <c r="K188" i="2" s="1"/>
  <c r="J220" i="2"/>
  <c r="K220" i="2" s="1"/>
  <c r="J299" i="2"/>
  <c r="K299" i="2" s="1"/>
  <c r="J25" i="2"/>
  <c r="K25" i="2" s="1"/>
  <c r="J53" i="2"/>
  <c r="K53" i="2" s="1"/>
  <c r="J67" i="2"/>
  <c r="K67" i="2" s="1"/>
  <c r="J111" i="2"/>
  <c r="K111" i="2" s="1"/>
  <c r="J147" i="2"/>
  <c r="K147" i="2" s="1"/>
  <c r="J223" i="2"/>
  <c r="K223" i="2" s="1"/>
  <c r="J139" i="2"/>
  <c r="K139" i="2" s="1"/>
  <c r="J167" i="2"/>
  <c r="K167" i="2" s="1"/>
  <c r="J18" i="2"/>
  <c r="K18" i="2" s="1"/>
  <c r="J50" i="2"/>
  <c r="K50" i="2" s="1"/>
  <c r="J82" i="2"/>
  <c r="K82" i="2" s="1"/>
  <c r="J114" i="2"/>
  <c r="K114" i="2" s="1"/>
  <c r="J146" i="2"/>
  <c r="K146" i="2" s="1"/>
  <c r="J178" i="2"/>
  <c r="K178" i="2" s="1"/>
  <c r="J210" i="2"/>
  <c r="K210" i="2" s="1"/>
  <c r="J234" i="2"/>
  <c r="K234" i="2" s="1"/>
  <c r="J406" i="2"/>
  <c r="K406" i="2" s="1"/>
  <c r="J259" i="2"/>
  <c r="K259" i="2" s="1"/>
  <c r="J113" i="2"/>
  <c r="K113" i="2" s="1"/>
  <c r="J225" i="2"/>
  <c r="K225" i="2" s="1"/>
  <c r="J510" i="2"/>
  <c r="K510" i="2" s="1"/>
  <c r="J141" i="2"/>
  <c r="K141" i="2" s="1"/>
  <c r="J8" i="2"/>
  <c r="K8" i="2" s="1"/>
  <c r="J40" i="2"/>
  <c r="K40" i="2" s="1"/>
  <c r="J72" i="2"/>
  <c r="K72" i="2" s="1"/>
  <c r="J104" i="2"/>
  <c r="K104" i="2" s="1"/>
  <c r="J136" i="2"/>
  <c r="K136" i="2" s="1"/>
  <c r="J168" i="2"/>
  <c r="K168" i="2" s="1"/>
  <c r="J200" i="2"/>
  <c r="K200" i="2" s="1"/>
  <c r="J347" i="2"/>
  <c r="K347" i="2" s="1"/>
  <c r="J478" i="2"/>
  <c r="K478" i="2" s="1"/>
  <c r="J195" i="2"/>
  <c r="K195" i="2" s="1"/>
  <c r="J6" i="2"/>
  <c r="K6" i="2" s="1"/>
  <c r="J38" i="2"/>
  <c r="K38" i="2" s="1"/>
  <c r="J70" i="2"/>
  <c r="K70" i="2" s="1"/>
  <c r="J102" i="2"/>
  <c r="K102" i="2" s="1"/>
  <c r="J134" i="2"/>
  <c r="K134" i="2" s="1"/>
  <c r="J166" i="2"/>
  <c r="K166" i="2" s="1"/>
  <c r="J198" i="2"/>
  <c r="K198" i="2" s="1"/>
  <c r="J339" i="2"/>
  <c r="K339" i="2" s="1"/>
  <c r="J253" i="2"/>
  <c r="K253" i="2" s="1"/>
  <c r="J285" i="2"/>
  <c r="K285" i="2" s="1"/>
  <c r="J325" i="2"/>
  <c r="K325" i="2" s="1"/>
  <c r="J292" i="2"/>
  <c r="K292" i="2" s="1"/>
  <c r="J421" i="2"/>
  <c r="K421" i="2" s="1"/>
  <c r="J329" i="2"/>
  <c r="K329" i="2" s="1"/>
  <c r="J335" i="2"/>
  <c r="K335" i="2" s="1"/>
  <c r="J9" i="2"/>
  <c r="K9" i="2" s="1"/>
  <c r="J3" i="2"/>
  <c r="K3" i="2" s="1"/>
  <c r="J57" i="2"/>
  <c r="K57" i="2" s="1"/>
  <c r="J75" i="2"/>
  <c r="K75" i="2" s="1"/>
  <c r="J117" i="2"/>
  <c r="K117" i="2" s="1"/>
  <c r="J153" i="2"/>
  <c r="K153" i="2" s="1"/>
  <c r="J107" i="2"/>
  <c r="K107" i="2" s="1"/>
  <c r="J169" i="2"/>
  <c r="K169" i="2" s="1"/>
  <c r="J197" i="2"/>
  <c r="K197" i="2" s="1"/>
  <c r="J229" i="2"/>
  <c r="K229" i="2" s="1"/>
  <c r="J20" i="2"/>
  <c r="K20" i="2" s="1"/>
  <c r="J52" i="2"/>
  <c r="K52" i="2" s="1"/>
  <c r="J84" i="2"/>
  <c r="K84" i="2" s="1"/>
  <c r="J116" i="2"/>
  <c r="K116" i="2" s="1"/>
  <c r="J148" i="2"/>
  <c r="K148" i="2" s="1"/>
  <c r="J180" i="2"/>
  <c r="K180" i="2" s="1"/>
  <c r="J212" i="2"/>
  <c r="K212" i="2" s="1"/>
  <c r="J242" i="2"/>
  <c r="K242" i="2" s="1"/>
  <c r="J267" i="2"/>
  <c r="K267" i="2" s="1"/>
  <c r="J13" i="2"/>
  <c r="K13" i="2" s="1"/>
  <c r="J47" i="2"/>
  <c r="K47" i="2" s="1"/>
  <c r="J119" i="2"/>
  <c r="K119" i="2" s="1"/>
  <c r="J109" i="2"/>
  <c r="K109" i="2" s="1"/>
  <c r="J171" i="2"/>
  <c r="K171" i="2" s="1"/>
  <c r="J199" i="2"/>
  <c r="K199" i="2" s="1"/>
  <c r="J231" i="2"/>
  <c r="K231" i="2" s="1"/>
  <c r="J205" i="2"/>
  <c r="K205" i="2" s="1"/>
  <c r="J10" i="2"/>
  <c r="K10" i="2" s="1"/>
  <c r="J42" i="2"/>
  <c r="K42" i="2" s="1"/>
  <c r="J74" i="2"/>
  <c r="K74" i="2" s="1"/>
  <c r="J106" i="2"/>
  <c r="K106" i="2" s="1"/>
  <c r="J138" i="2"/>
  <c r="K138" i="2" s="1"/>
  <c r="J170" i="2"/>
  <c r="K170" i="2" s="1"/>
  <c r="J202" i="2"/>
  <c r="K202" i="2" s="1"/>
  <c r="J355" i="2"/>
  <c r="K355" i="2" s="1"/>
  <c r="J121" i="2"/>
  <c r="K121" i="2" s="1"/>
  <c r="J173" i="2"/>
  <c r="K173" i="2" s="1"/>
  <c r="J201" i="2"/>
  <c r="K201" i="2" s="1"/>
  <c r="J233" i="2"/>
  <c r="K233" i="2" s="1"/>
  <c r="J382" i="2"/>
  <c r="K382" i="2" s="1"/>
  <c r="J89" i="2"/>
  <c r="K89" i="2" s="1"/>
  <c r="J177" i="2"/>
  <c r="K177" i="2" s="1"/>
  <c r="J32" i="2"/>
  <c r="K32" i="2" s="1"/>
  <c r="J64" i="2"/>
  <c r="K64" i="2" s="1"/>
  <c r="J96" i="2"/>
  <c r="K96" i="2" s="1"/>
  <c r="J128" i="2"/>
  <c r="K128" i="2" s="1"/>
  <c r="J160" i="2"/>
  <c r="K160" i="2" s="1"/>
  <c r="J192" i="2"/>
  <c r="K192" i="2" s="1"/>
  <c r="J224" i="2"/>
  <c r="K224" i="2" s="1"/>
  <c r="J315" i="2"/>
  <c r="K315" i="2" s="1"/>
  <c r="J143" i="2"/>
  <c r="K143" i="2" s="1"/>
  <c r="J30" i="2"/>
  <c r="K30" i="2" s="1"/>
  <c r="J62" i="2"/>
  <c r="K62" i="2" s="1"/>
  <c r="J94" i="2"/>
  <c r="K94" i="2" s="1"/>
  <c r="J126" i="2"/>
  <c r="K126" i="2" s="1"/>
  <c r="J158" i="2"/>
  <c r="K158" i="2" s="1"/>
  <c r="J190" i="2"/>
  <c r="K190" i="2" s="1"/>
  <c r="J222" i="2"/>
  <c r="K222" i="2" s="1"/>
  <c r="J307" i="2"/>
  <c r="K307" i="2" s="1"/>
  <c r="J245" i="2"/>
  <c r="K245" i="2" s="1"/>
  <c r="J277" i="2"/>
  <c r="K277" i="2" s="1"/>
  <c r="J404" i="2"/>
  <c r="K404" i="2" s="1"/>
  <c r="J297" i="2"/>
  <c r="K297" i="2" s="1"/>
  <c r="J420" i="2"/>
  <c r="K420" i="2" s="1"/>
  <c r="J479" i="2"/>
  <c r="K479" i="2" s="1"/>
  <c r="J303" i="2"/>
  <c r="K303" i="2" s="1"/>
  <c r="J444" i="2"/>
  <c r="K444" i="2" s="1"/>
  <c r="J511" i="2"/>
  <c r="K511" i="2" s="1"/>
  <c r="J663" i="2"/>
  <c r="K663" i="2" s="1"/>
  <c r="J514" i="2"/>
  <c r="K514" i="2" s="1"/>
  <c r="J622" i="2"/>
  <c r="K622" i="2" s="1"/>
  <c r="J552" i="2"/>
  <c r="K552" i="2" s="1"/>
  <c r="J320" i="2"/>
  <c r="K320" i="2" s="1"/>
  <c r="J723" i="2"/>
  <c r="K723" i="2" s="1"/>
  <c r="J317" i="2"/>
  <c r="K317" i="2" s="1"/>
  <c r="J349" i="2"/>
  <c r="K349" i="2" s="1"/>
  <c r="J372" i="2"/>
  <c r="K372" i="2" s="1"/>
  <c r="J500" i="2"/>
  <c r="K500" i="2" s="1"/>
  <c r="J332" i="2"/>
  <c r="K332" i="2" s="1"/>
  <c r="J428" i="2"/>
  <c r="K428" i="2" s="1"/>
  <c r="J260" i="2"/>
  <c r="K260" i="2" s="1"/>
  <c r="J389" i="2"/>
  <c r="K389" i="2" s="1"/>
  <c r="J433" i="2"/>
  <c r="K433" i="2" s="1"/>
  <c r="J232" i="2"/>
  <c r="K232" i="2" s="1"/>
  <c r="J374" i="2"/>
  <c r="K374" i="2" s="1"/>
  <c r="J257" i="2"/>
  <c r="K257" i="2" s="1"/>
  <c r="J289" i="2"/>
  <c r="K289" i="2" s="1"/>
  <c r="J321" i="2"/>
  <c r="K321" i="2" s="1"/>
  <c r="J353" i="2"/>
  <c r="K353" i="2" s="1"/>
  <c r="J388" i="2"/>
  <c r="K388" i="2" s="1"/>
  <c r="J348" i="2"/>
  <c r="K348" i="2" s="1"/>
  <c r="J493" i="2"/>
  <c r="K493" i="2" s="1"/>
  <c r="J238" i="2"/>
  <c r="K238" i="2" s="1"/>
  <c r="J470" i="2"/>
  <c r="K470" i="2" s="1"/>
  <c r="J263" i="2"/>
  <c r="K263" i="2" s="1"/>
  <c r="J295" i="2"/>
  <c r="K295" i="2" s="1"/>
  <c r="J327" i="2"/>
  <c r="K327" i="2" s="1"/>
  <c r="J359" i="2"/>
  <c r="K359" i="2" s="1"/>
  <c r="J412" i="2"/>
  <c r="K412" i="2" s="1"/>
  <c r="J244" i="2"/>
  <c r="K244" i="2" s="1"/>
  <c r="J373" i="2"/>
  <c r="K373" i="2" s="1"/>
  <c r="J549" i="2"/>
  <c r="K549" i="2" s="1"/>
  <c r="J725" i="2"/>
  <c r="K725" i="2" s="1"/>
  <c r="J386" i="2"/>
  <c r="K386" i="2" s="1"/>
  <c r="J290" i="2"/>
  <c r="K290" i="2" s="1"/>
  <c r="J392" i="2"/>
  <c r="K392" i="2" s="1"/>
  <c r="J419" i="2"/>
  <c r="K419" i="2" s="1"/>
  <c r="J473" i="2"/>
  <c r="K473" i="2" s="1"/>
  <c r="J633" i="2"/>
  <c r="K633" i="2" s="1"/>
  <c r="J378" i="2"/>
  <c r="K378" i="2" s="1"/>
  <c r="J288" i="2"/>
  <c r="K288" i="2" s="1"/>
  <c r="J384" i="2"/>
  <c r="K384" i="2" s="1"/>
  <c r="J417" i="2"/>
  <c r="K417" i="2" s="1"/>
  <c r="J556" i="2"/>
  <c r="K556" i="2" s="1"/>
  <c r="J564" i="2"/>
  <c r="K564" i="2" s="1"/>
  <c r="J625" i="2"/>
  <c r="K625" i="2" s="1"/>
  <c r="J342" i="2"/>
  <c r="K342" i="2" s="1"/>
  <c r="J485" i="2"/>
  <c r="K485" i="2" s="1"/>
  <c r="J309" i="2"/>
  <c r="K309" i="2" s="1"/>
  <c r="J341" i="2"/>
  <c r="K341" i="2" s="1"/>
  <c r="J468" i="2"/>
  <c r="K468" i="2" s="1"/>
  <c r="J426" i="2"/>
  <c r="K426" i="2" s="1"/>
  <c r="J300" i="2"/>
  <c r="K300" i="2" s="1"/>
  <c r="J432" i="2"/>
  <c r="K432" i="2" s="1"/>
  <c r="J429" i="2"/>
  <c r="K429" i="2" s="1"/>
  <c r="J540" i="2"/>
  <c r="K540" i="2" s="1"/>
  <c r="J356" i="2"/>
  <c r="K356" i="2" s="1"/>
  <c r="J447" i="2"/>
  <c r="K447" i="2" s="1"/>
  <c r="J249" i="2"/>
  <c r="K249" i="2" s="1"/>
  <c r="J281" i="2"/>
  <c r="K281" i="2" s="1"/>
  <c r="J313" i="2"/>
  <c r="K313" i="2" s="1"/>
  <c r="J345" i="2"/>
  <c r="K345" i="2" s="1"/>
  <c r="J484" i="2"/>
  <c r="K484" i="2" s="1"/>
  <c r="J490" i="2"/>
  <c r="K490" i="2" s="1"/>
  <c r="J316" i="2"/>
  <c r="K316" i="2" s="1"/>
  <c r="J496" i="2"/>
  <c r="K496" i="2" s="1"/>
  <c r="J255" i="2"/>
  <c r="K255" i="2" s="1"/>
  <c r="J287" i="2"/>
  <c r="K287" i="2" s="1"/>
  <c r="J319" i="2"/>
  <c r="K319" i="2" s="1"/>
  <c r="J351" i="2"/>
  <c r="K351" i="2" s="1"/>
  <c r="J380" i="2"/>
  <c r="K380" i="2" s="1"/>
  <c r="J508" i="2"/>
  <c r="K508" i="2" s="1"/>
  <c r="J340" i="2"/>
  <c r="K340" i="2" s="1"/>
  <c r="J520" i="2"/>
  <c r="K520" i="2" s="1"/>
  <c r="J534" i="2"/>
  <c r="K534" i="2" s="1"/>
  <c r="J661" i="2"/>
  <c r="K661" i="2" s="1"/>
  <c r="J577" i="2"/>
  <c r="K577" i="2" s="1"/>
  <c r="J258" i="2"/>
  <c r="K258" i="2" s="1"/>
  <c r="J387" i="2"/>
  <c r="K387" i="2" s="1"/>
  <c r="J487" i="2"/>
  <c r="K487" i="2" s="1"/>
  <c r="J656" i="2"/>
  <c r="K656" i="2" s="1"/>
  <c r="J256" i="2"/>
  <c r="K256" i="2" s="1"/>
  <c r="J385" i="2"/>
  <c r="K385" i="2" s="1"/>
  <c r="J518" i="2"/>
  <c r="K518" i="2" s="1"/>
  <c r="J542" i="2"/>
  <c r="K542" i="2" s="1"/>
  <c r="J301" i="2"/>
  <c r="K301" i="2" s="1"/>
  <c r="J333" i="2"/>
  <c r="K333" i="2" s="1"/>
  <c r="J365" i="2"/>
  <c r="K365" i="2" s="1"/>
  <c r="J436" i="2"/>
  <c r="K436" i="2" s="1"/>
  <c r="J268" i="2"/>
  <c r="K268" i="2" s="1"/>
  <c r="J397" i="2"/>
  <c r="K397" i="2" s="1"/>
  <c r="J492" i="2"/>
  <c r="K492" i="2" s="1"/>
  <c r="J668" i="2"/>
  <c r="K668" i="2" s="1"/>
  <c r="J324" i="2"/>
  <c r="K324" i="2" s="1"/>
  <c r="J461" i="2"/>
  <c r="K461" i="2" s="1"/>
  <c r="J273" i="2"/>
  <c r="K273" i="2" s="1"/>
  <c r="J305" i="2"/>
  <c r="K305" i="2" s="1"/>
  <c r="J337" i="2"/>
  <c r="K337" i="2" s="1"/>
  <c r="J369" i="2"/>
  <c r="K369" i="2" s="1"/>
  <c r="J452" i="2"/>
  <c r="K452" i="2" s="1"/>
  <c r="J284" i="2"/>
  <c r="K284" i="2" s="1"/>
  <c r="J413" i="2"/>
  <c r="K413" i="2" s="1"/>
  <c r="J465" i="2"/>
  <c r="K465" i="2" s="1"/>
  <c r="J247" i="2"/>
  <c r="K247" i="2" s="1"/>
  <c r="J279" i="2"/>
  <c r="K279" i="2" s="1"/>
  <c r="J311" i="2"/>
  <c r="K311" i="2" s="1"/>
  <c r="J343" i="2"/>
  <c r="K343" i="2" s="1"/>
  <c r="J476" i="2"/>
  <c r="K476" i="2" s="1"/>
  <c r="J458" i="2"/>
  <c r="K458" i="2" s="1"/>
  <c r="J308" i="2"/>
  <c r="K308" i="2" s="1"/>
  <c r="J464" i="2"/>
  <c r="K464" i="2" s="1"/>
  <c r="J497" i="2"/>
  <c r="K497" i="2" s="1"/>
  <c r="J558" i="2"/>
  <c r="K558" i="2" s="1"/>
  <c r="J699" i="2"/>
  <c r="K699" i="2" s="1"/>
  <c r="J676" i="2"/>
  <c r="K676" i="2" s="1"/>
  <c r="J354" i="2"/>
  <c r="K354" i="2" s="1"/>
  <c r="J501" i="2"/>
  <c r="K501" i="2" s="1"/>
  <c r="J352" i="2"/>
  <c r="K352" i="2" s="1"/>
  <c r="J638" i="2"/>
  <c r="K638" i="2" s="1"/>
  <c r="J525" i="2"/>
  <c r="K525" i="2" s="1"/>
  <c r="J672" i="2"/>
  <c r="K672" i="2" s="1"/>
  <c r="J710" i="2"/>
  <c r="K710" i="2" s="1"/>
  <c r="J482" i="2"/>
  <c r="K482" i="2" s="1"/>
  <c r="J250" i="2"/>
  <c r="K250" i="2" s="1"/>
  <c r="J282" i="2"/>
  <c r="K282" i="2" s="1"/>
  <c r="J314" i="2"/>
  <c r="K314" i="2" s="1"/>
  <c r="J346" i="2"/>
  <c r="K346" i="2" s="1"/>
  <c r="J488" i="2"/>
  <c r="K488" i="2" s="1"/>
  <c r="J379" i="2"/>
  <c r="K379" i="2" s="1"/>
  <c r="J411" i="2"/>
  <c r="K411" i="2" s="1"/>
  <c r="J505" i="2"/>
  <c r="K505" i="2" s="1"/>
  <c r="J694" i="2"/>
  <c r="K694" i="2" s="1"/>
  <c r="J695" i="2"/>
  <c r="K695" i="2" s="1"/>
  <c r="J646" i="2"/>
  <c r="K646" i="2" s="1"/>
  <c r="J684" i="2"/>
  <c r="K684" i="2" s="1"/>
  <c r="J561" i="2"/>
  <c r="K561" i="2" s="1"/>
  <c r="J601" i="2"/>
  <c r="K601" i="2" s="1"/>
  <c r="J474" i="2"/>
  <c r="K474" i="2" s="1"/>
  <c r="J248" i="2"/>
  <c r="K248" i="2" s="1"/>
  <c r="J280" i="2"/>
  <c r="K280" i="2" s="1"/>
  <c r="J312" i="2"/>
  <c r="K312" i="2" s="1"/>
  <c r="J344" i="2"/>
  <c r="K344" i="2" s="1"/>
  <c r="J480" i="2"/>
  <c r="K480" i="2" s="1"/>
  <c r="J548" i="2"/>
  <c r="K548" i="2" s="1"/>
  <c r="J377" i="2"/>
  <c r="K377" i="2" s="1"/>
  <c r="J409" i="2"/>
  <c r="K409" i="2" s="1"/>
  <c r="J431" i="2"/>
  <c r="K431" i="2" s="1"/>
  <c r="J445" i="2"/>
  <c r="K445" i="2" s="1"/>
  <c r="J522" i="2"/>
  <c r="K522" i="2" s="1"/>
  <c r="J576" i="2"/>
  <c r="K576" i="2" s="1"/>
  <c r="J606" i="2"/>
  <c r="K606" i="2" s="1"/>
  <c r="J554" i="2"/>
  <c r="K554" i="2" s="1"/>
  <c r="J586" i="2"/>
  <c r="K586" i="2" s="1"/>
  <c r="J557" i="2"/>
  <c r="K557" i="2" s="1"/>
  <c r="J593" i="2"/>
  <c r="K593" i="2" s="1"/>
  <c r="J466" i="2"/>
  <c r="K466" i="2" s="1"/>
  <c r="J310" i="2"/>
  <c r="K310" i="2" s="1"/>
  <c r="J472" i="2"/>
  <c r="K472" i="2" s="1"/>
  <c r="J634" i="2"/>
  <c r="K634" i="2" s="1"/>
  <c r="J553" i="2"/>
  <c r="K553" i="2" s="1"/>
  <c r="J435" i="2"/>
  <c r="K435" i="2" s="1"/>
  <c r="J700" i="2"/>
  <c r="K700" i="2" s="1"/>
  <c r="J539" i="2"/>
  <c r="K539" i="2" s="1"/>
  <c r="J680" i="2"/>
  <c r="K680" i="2" s="1"/>
  <c r="J718" i="2"/>
  <c r="K718" i="2" s="1"/>
  <c r="J596" i="2"/>
  <c r="K596" i="2" s="1"/>
  <c r="J641" i="2"/>
  <c r="K641" i="2" s="1"/>
  <c r="J698" i="2"/>
  <c r="K698" i="2" s="1"/>
  <c r="J450" i="2"/>
  <c r="K450" i="2" s="1"/>
  <c r="J274" i="2"/>
  <c r="K274" i="2" s="1"/>
  <c r="J306" i="2"/>
  <c r="K306" i="2" s="1"/>
  <c r="J338" i="2"/>
  <c r="K338" i="2" s="1"/>
  <c r="J456" i="2"/>
  <c r="K456" i="2" s="1"/>
  <c r="J371" i="2"/>
  <c r="K371" i="2" s="1"/>
  <c r="J403" i="2"/>
  <c r="K403" i="2" s="1"/>
  <c r="J437" i="2"/>
  <c r="K437" i="2" s="1"/>
  <c r="J701" i="2"/>
  <c r="K701" i="2" s="1"/>
  <c r="J528" i="2"/>
  <c r="K528" i="2" s="1"/>
  <c r="J608" i="2"/>
  <c r="K608" i="2" s="1"/>
  <c r="J538" i="2"/>
  <c r="K538" i="2" s="1"/>
  <c r="J654" i="2"/>
  <c r="K654" i="2" s="1"/>
  <c r="J692" i="2"/>
  <c r="K692" i="2" s="1"/>
  <c r="J545" i="2"/>
  <c r="K545" i="2" s="1"/>
  <c r="J569" i="2"/>
  <c r="K569" i="2" s="1"/>
  <c r="J442" i="2"/>
  <c r="K442" i="2" s="1"/>
  <c r="J272" i="2"/>
  <c r="K272" i="2" s="1"/>
  <c r="J304" i="2"/>
  <c r="K304" i="2" s="1"/>
  <c r="J336" i="2"/>
  <c r="K336" i="2" s="1"/>
  <c r="J368" i="2"/>
  <c r="K368" i="2" s="1"/>
  <c r="J448" i="2"/>
  <c r="K448" i="2" s="1"/>
  <c r="J401" i="2"/>
  <c r="K401" i="2" s="1"/>
  <c r="J449" i="2"/>
  <c r="K449" i="2" s="1"/>
  <c r="J463" i="2"/>
  <c r="K463" i="2" s="1"/>
  <c r="J477" i="2"/>
  <c r="K477" i="2" s="1"/>
  <c r="J582" i="2"/>
  <c r="K582" i="2" s="1"/>
  <c r="J533" i="2"/>
  <c r="K533" i="2" s="1"/>
  <c r="J598" i="2"/>
  <c r="K598" i="2" s="1"/>
  <c r="J618" i="2"/>
  <c r="K618" i="2" s="1"/>
  <c r="J628" i="2"/>
  <c r="K628" i="2" s="1"/>
  <c r="J541" i="2"/>
  <c r="K541" i="2" s="1"/>
  <c r="J705" i="2"/>
  <c r="K705" i="2" s="1"/>
  <c r="J278" i="2"/>
  <c r="K278" i="2" s="1"/>
  <c r="J407" i="2"/>
  <c r="K407" i="2" s="1"/>
  <c r="J457" i="2"/>
  <c r="K457" i="2" s="1"/>
  <c r="J645" i="2"/>
  <c r="K645" i="2" s="1"/>
  <c r="J585" i="2"/>
  <c r="K585" i="2" s="1"/>
  <c r="J560" i="2"/>
  <c r="K560" i="2" s="1"/>
  <c r="J621" i="2"/>
  <c r="K621" i="2" s="1"/>
  <c r="J653" i="2"/>
  <c r="K653" i="2" s="1"/>
  <c r="J691" i="2"/>
  <c r="K691" i="2" s="1"/>
  <c r="J609" i="2"/>
  <c r="K609" i="2" s="1"/>
  <c r="J418" i="2"/>
  <c r="K418" i="2" s="1"/>
  <c r="J266" i="2"/>
  <c r="K266" i="2" s="1"/>
  <c r="J298" i="2"/>
  <c r="K298" i="2" s="1"/>
  <c r="J330" i="2"/>
  <c r="K330" i="2" s="1"/>
  <c r="J362" i="2"/>
  <c r="K362" i="2" s="1"/>
  <c r="J424" i="2"/>
  <c r="K424" i="2" s="1"/>
  <c r="J395" i="2"/>
  <c r="K395" i="2" s="1"/>
  <c r="J427" i="2"/>
  <c r="K427" i="2" s="1"/>
  <c r="J441" i="2"/>
  <c r="K441" i="2" s="1"/>
  <c r="J455" i="2"/>
  <c r="K455" i="2" s="1"/>
  <c r="J469" i="2"/>
  <c r="K469" i="2" s="1"/>
  <c r="J550" i="2"/>
  <c r="K550" i="2" s="1"/>
  <c r="J574" i="2"/>
  <c r="K574" i="2" s="1"/>
  <c r="J521" i="2"/>
  <c r="K521" i="2" s="1"/>
  <c r="J602" i="2"/>
  <c r="K602" i="2" s="1"/>
  <c r="J612" i="2"/>
  <c r="K612" i="2" s="1"/>
  <c r="J673" i="2"/>
  <c r="K673" i="2" s="1"/>
  <c r="J410" i="2"/>
  <c r="K410" i="2" s="1"/>
  <c r="J264" i="2"/>
  <c r="K264" i="2" s="1"/>
  <c r="J296" i="2"/>
  <c r="K296" i="2" s="1"/>
  <c r="J328" i="2"/>
  <c r="K328" i="2" s="1"/>
  <c r="J360" i="2"/>
  <c r="K360" i="2" s="1"/>
  <c r="J416" i="2"/>
  <c r="K416" i="2" s="1"/>
  <c r="J578" i="2"/>
  <c r="K578" i="2" s="1"/>
  <c r="J393" i="2"/>
  <c r="K393" i="2" s="1"/>
  <c r="J425" i="2"/>
  <c r="K425" i="2" s="1"/>
  <c r="J481" i="2"/>
  <c r="K481" i="2" s="1"/>
  <c r="J495" i="2"/>
  <c r="K495" i="2" s="1"/>
  <c r="J509" i="2"/>
  <c r="K509" i="2" s="1"/>
  <c r="J720" i="2"/>
  <c r="K720" i="2" s="1"/>
  <c r="J568" i="2"/>
  <c r="K568" i="2" s="1"/>
  <c r="J517" i="2"/>
  <c r="K517" i="2" s="1"/>
  <c r="J624" i="2"/>
  <c r="K624" i="2" s="1"/>
  <c r="J671" i="2"/>
  <c r="K671" i="2" s="1"/>
  <c r="J709" i="2"/>
  <c r="K709" i="2" s="1"/>
  <c r="J246" i="2"/>
  <c r="K246" i="2" s="1"/>
  <c r="J375" i="2"/>
  <c r="K375" i="2" s="1"/>
  <c r="J471" i="2"/>
  <c r="K471" i="2" s="1"/>
  <c r="J683" i="2"/>
  <c r="K683" i="2" s="1"/>
  <c r="J434" i="2"/>
  <c r="K434" i="2" s="1"/>
  <c r="J270" i="2"/>
  <c r="K270" i="2" s="1"/>
  <c r="J302" i="2"/>
  <c r="K302" i="2" s="1"/>
  <c r="J334" i="2"/>
  <c r="K334" i="2" s="1"/>
  <c r="J366" i="2"/>
  <c r="K366" i="2" s="1"/>
  <c r="J440" i="2"/>
  <c r="K440" i="2" s="1"/>
  <c r="J399" i="2"/>
  <c r="K399" i="2" s="1"/>
  <c r="J489" i="2"/>
  <c r="K489" i="2" s="1"/>
  <c r="J503" i="2"/>
  <c r="K503" i="2" s="1"/>
  <c r="J584" i="2"/>
  <c r="K584" i="2" s="1"/>
  <c r="J675" i="2"/>
  <c r="K675" i="2" s="1"/>
  <c r="J529" i="2"/>
  <c r="K529" i="2" s="1"/>
  <c r="J640" i="2"/>
  <c r="K640" i="2" s="1"/>
  <c r="J679" i="2"/>
  <c r="K679" i="2" s="1"/>
  <c r="J717" i="2"/>
  <c r="K717" i="2" s="1"/>
  <c r="J537" i="2"/>
  <c r="K537" i="2" s="1"/>
  <c r="J590" i="2"/>
  <c r="K590" i="2" s="1"/>
  <c r="J647" i="2"/>
  <c r="K647" i="2" s="1"/>
  <c r="J588" i="2"/>
  <c r="K588" i="2" s="1"/>
  <c r="J531" i="2"/>
  <c r="K531" i="2" s="1"/>
  <c r="J402" i="2"/>
  <c r="K402" i="2" s="1"/>
  <c r="J262" i="2"/>
  <c r="K262" i="2" s="1"/>
  <c r="J294" i="2"/>
  <c r="K294" i="2" s="1"/>
  <c r="J326" i="2"/>
  <c r="K326" i="2" s="1"/>
  <c r="J358" i="2"/>
  <c r="K358" i="2" s="1"/>
  <c r="J408" i="2"/>
  <c r="K408" i="2" s="1"/>
  <c r="J391" i="2"/>
  <c r="K391" i="2" s="1"/>
  <c r="J423" i="2"/>
  <c r="K423" i="2" s="1"/>
  <c r="J616" i="2"/>
  <c r="K616" i="2" s="1"/>
  <c r="J526" i="2"/>
  <c r="K526" i="2" s="1"/>
  <c r="J687" i="2"/>
  <c r="K687" i="2" s="1"/>
  <c r="J664" i="2"/>
  <c r="K664" i="2" s="1"/>
  <c r="J702" i="2"/>
  <c r="K702" i="2" s="1"/>
  <c r="J499" i="2"/>
  <c r="K499" i="2" s="1"/>
  <c r="J575" i="2"/>
  <c r="K575" i="2" s="1"/>
  <c r="J370" i="2"/>
  <c r="K370" i="2" s="1"/>
  <c r="J498" i="2"/>
  <c r="K498" i="2" s="1"/>
  <c r="J254" i="2"/>
  <c r="K254" i="2" s="1"/>
  <c r="J286" i="2"/>
  <c r="K286" i="2" s="1"/>
  <c r="J318" i="2"/>
  <c r="K318" i="2" s="1"/>
  <c r="J350" i="2"/>
  <c r="K350" i="2" s="1"/>
  <c r="J376" i="2"/>
  <c r="K376" i="2" s="1"/>
  <c r="J504" i="2"/>
  <c r="K504" i="2" s="1"/>
  <c r="J383" i="2"/>
  <c r="K383" i="2" s="1"/>
  <c r="J415" i="2"/>
  <c r="K415" i="2" s="1"/>
  <c r="J439" i="2"/>
  <c r="K439" i="2" s="1"/>
  <c r="J453" i="2"/>
  <c r="K453" i="2" s="1"/>
  <c r="J530" i="2"/>
  <c r="K530" i="2" s="1"/>
  <c r="J566" i="2"/>
  <c r="K566" i="2" s="1"/>
  <c r="J570" i="2"/>
  <c r="K570" i="2" s="1"/>
  <c r="J580" i="2"/>
  <c r="K580" i="2" s="1"/>
  <c r="J617" i="2"/>
  <c r="K617" i="2" s="1"/>
  <c r="J666" i="2"/>
  <c r="K666" i="2" s="1"/>
  <c r="J467" i="2"/>
  <c r="K467" i="2" s="1"/>
  <c r="J546" i="2"/>
  <c r="K546" i="2" s="1"/>
  <c r="J591" i="2"/>
  <c r="K591" i="2" s="1"/>
  <c r="J592" i="2"/>
  <c r="K592" i="2" s="1"/>
  <c r="J719" i="2"/>
  <c r="K719" i="2" s="1"/>
  <c r="J696" i="2"/>
  <c r="K696" i="2" s="1"/>
  <c r="J603" i="2"/>
  <c r="K603" i="2" s="1"/>
  <c r="J459" i="2"/>
  <c r="K459" i="2" s="1"/>
  <c r="J491" i="2"/>
  <c r="K491" i="2" s="1"/>
  <c r="J532" i="2"/>
  <c r="K532" i="2" s="1"/>
  <c r="J643" i="2"/>
  <c r="K643" i="2" s="1"/>
  <c r="J652" i="2"/>
  <c r="K652" i="2" s="1"/>
  <c r="J704" i="2"/>
  <c r="K704" i="2" s="1"/>
  <c r="J703" i="2"/>
  <c r="K703" i="2" s="1"/>
  <c r="J551" i="2"/>
  <c r="K551" i="2" s="1"/>
  <c r="J607" i="2"/>
  <c r="K607" i="2" s="1"/>
  <c r="J623" i="2"/>
  <c r="K623" i="2" s="1"/>
  <c r="J581" i="2"/>
  <c r="K581" i="2" s="1"/>
  <c r="J562" i="2"/>
  <c r="K562" i="2" s="1"/>
  <c r="J648" i="2"/>
  <c r="K648" i="2" s="1"/>
  <c r="J686" i="2"/>
  <c r="K686" i="2" s="1"/>
  <c r="J724" i="2"/>
  <c r="K724" i="2" s="1"/>
  <c r="J572" i="2"/>
  <c r="K572" i="2" s="1"/>
  <c r="J563" i="2"/>
  <c r="K563" i="2" s="1"/>
  <c r="J627" i="2"/>
  <c r="K627" i="2" s="1"/>
  <c r="J451" i="2"/>
  <c r="K451" i="2" s="1"/>
  <c r="J483" i="2"/>
  <c r="K483" i="2" s="1"/>
  <c r="J524" i="2"/>
  <c r="K524" i="2" s="1"/>
  <c r="J527" i="2"/>
  <c r="K527" i="2" s="1"/>
  <c r="J662" i="2"/>
  <c r="K662" i="2" s="1"/>
  <c r="J655" i="2"/>
  <c r="K655" i="2" s="1"/>
  <c r="J693" i="2"/>
  <c r="K693" i="2" s="1"/>
  <c r="J712" i="2"/>
  <c r="K712" i="2" s="1"/>
  <c r="J685" i="2"/>
  <c r="K685" i="2" s="1"/>
  <c r="J583" i="2"/>
  <c r="K583" i="2" s="1"/>
  <c r="J674" i="2"/>
  <c r="K674" i="2" s="1"/>
  <c r="J589" i="2"/>
  <c r="K589" i="2" s="1"/>
  <c r="J657" i="2"/>
  <c r="K657" i="2" s="1"/>
  <c r="J714" i="2"/>
  <c r="K714" i="2" s="1"/>
  <c r="J669" i="2"/>
  <c r="K669" i="2" s="1"/>
  <c r="J544" i="2"/>
  <c r="K544" i="2" s="1"/>
  <c r="J677" i="2"/>
  <c r="K677" i="2" s="1"/>
  <c r="J715" i="2"/>
  <c r="K715" i="2" s="1"/>
  <c r="J571" i="2"/>
  <c r="K571" i="2" s="1"/>
  <c r="J635" i="2"/>
  <c r="K635" i="2" s="1"/>
  <c r="J690" i="2"/>
  <c r="K690" i="2" s="1"/>
  <c r="J443" i="2"/>
  <c r="K443" i="2" s="1"/>
  <c r="J475" i="2"/>
  <c r="K475" i="2" s="1"/>
  <c r="J507" i="2"/>
  <c r="K507" i="2" s="1"/>
  <c r="J516" i="2"/>
  <c r="K516" i="2" s="1"/>
  <c r="J519" i="2"/>
  <c r="K519" i="2" s="1"/>
  <c r="J660" i="2"/>
  <c r="K660" i="2" s="1"/>
  <c r="J543" i="2"/>
  <c r="K543" i="2" s="1"/>
  <c r="J559" i="2"/>
  <c r="K559" i="2" s="1"/>
  <c r="J615" i="2"/>
  <c r="K615" i="2" s="1"/>
  <c r="J649" i="2"/>
  <c r="K649" i="2" s="1"/>
  <c r="J706" i="2"/>
  <c r="K706" i="2" s="1"/>
  <c r="J613" i="2"/>
  <c r="K613" i="2" s="1"/>
  <c r="J689" i="2"/>
  <c r="K689" i="2" s="1"/>
  <c r="J688" i="2"/>
  <c r="K688" i="2" s="1"/>
  <c r="J523" i="2"/>
  <c r="K523" i="2" s="1"/>
  <c r="J632" i="2"/>
  <c r="K632" i="2" s="1"/>
  <c r="J667" i="2"/>
  <c r="K667" i="2" s="1"/>
  <c r="J644" i="2"/>
  <c r="K644" i="2" s="1"/>
  <c r="J595" i="2"/>
  <c r="K595" i="2" s="1"/>
  <c r="J665" i="2"/>
  <c r="K665" i="2" s="1"/>
  <c r="J722" i="2"/>
  <c r="K722" i="2" s="1"/>
  <c r="J639" i="2"/>
  <c r="K639" i="2" s="1"/>
  <c r="J681" i="2"/>
  <c r="K681" i="2" s="1"/>
  <c r="J573" i="2"/>
  <c r="K573" i="2" s="1"/>
  <c r="J605" i="2"/>
  <c r="K605" i="2" s="1"/>
  <c r="J637" i="2"/>
  <c r="K637" i="2" s="1"/>
  <c r="J650" i="2"/>
  <c r="K650" i="2" s="1"/>
  <c r="J721" i="2"/>
  <c r="K721" i="2" s="1"/>
  <c r="J707" i="2"/>
  <c r="K707" i="2" s="1"/>
  <c r="J515" i="2"/>
  <c r="K515" i="2" s="1"/>
  <c r="J594" i="2"/>
  <c r="K594" i="2" s="1"/>
  <c r="J711" i="2"/>
  <c r="K711" i="2" s="1"/>
  <c r="J604" i="2"/>
  <c r="K604" i="2" s="1"/>
  <c r="J555" i="2"/>
  <c r="K555" i="2" s="1"/>
  <c r="J587" i="2"/>
  <c r="K587" i="2" s="1"/>
  <c r="J619" i="2"/>
  <c r="K619" i="2" s="1"/>
  <c r="J697" i="2"/>
  <c r="K697" i="2" s="1"/>
  <c r="J610" i="2"/>
  <c r="K610" i="2" s="1"/>
  <c r="J620" i="2"/>
  <c r="K620" i="2" s="1"/>
  <c r="J651" i="2"/>
  <c r="K651" i="2" s="1"/>
  <c r="J670" i="2"/>
  <c r="K670" i="2" s="1"/>
  <c r="J708" i="2"/>
  <c r="K708" i="2" s="1"/>
  <c r="J535" i="2"/>
  <c r="K535" i="2" s="1"/>
  <c r="J567" i="2"/>
  <c r="K567" i="2" s="1"/>
  <c r="J599" i="2"/>
  <c r="K599" i="2" s="1"/>
  <c r="J631" i="2"/>
  <c r="K631" i="2" s="1"/>
  <c r="J642" i="2"/>
  <c r="K642" i="2" s="1"/>
  <c r="J713" i="2"/>
  <c r="K713" i="2" s="1"/>
  <c r="J565" i="2"/>
  <c r="K565" i="2" s="1"/>
  <c r="J597" i="2"/>
  <c r="K597" i="2" s="1"/>
  <c r="J629" i="2"/>
  <c r="K629" i="2" s="1"/>
  <c r="J682" i="2"/>
  <c r="K682" i="2" s="1"/>
  <c r="J614" i="2"/>
  <c r="K614" i="2" s="1"/>
  <c r="J626" i="2"/>
  <c r="K626" i="2" s="1"/>
  <c r="J659" i="2"/>
  <c r="K659" i="2" s="1"/>
  <c r="J678" i="2"/>
  <c r="K678" i="2" s="1"/>
  <c r="J716" i="2"/>
  <c r="K716" i="2" s="1"/>
  <c r="J636" i="2"/>
  <c r="K636" i="2" s="1"/>
  <c r="J547" i="2"/>
  <c r="K547" i="2" s="1"/>
  <c r="J579" i="2"/>
  <c r="K579" i="2" s="1"/>
  <c r="J611" i="2"/>
  <c r="K611" i="2" s="1"/>
  <c r="J658" i="2"/>
  <c r="K658" i="2" s="1"/>
  <c r="B37" i="2"/>
  <c r="B145" i="2"/>
  <c r="B51" i="2"/>
  <c r="B20" i="2"/>
  <c r="B474" i="2"/>
  <c r="B639" i="2"/>
  <c r="B482" i="2"/>
  <c r="B643" i="2"/>
  <c r="B385" i="2"/>
  <c r="B220" i="2"/>
  <c r="B650" i="2"/>
  <c r="B232" i="2"/>
  <c r="B349" i="2"/>
  <c r="B367" i="2"/>
  <c r="B562" i="2"/>
  <c r="B91" i="2"/>
  <c r="B451" i="2"/>
  <c r="B439" i="2"/>
  <c r="B652" i="2"/>
  <c r="B397" i="2"/>
  <c r="B214" i="2"/>
  <c r="B14" i="2"/>
  <c r="B147" i="2"/>
  <c r="B626" i="2"/>
  <c r="B64" i="2"/>
  <c r="B598" i="2"/>
  <c r="B160" i="2"/>
  <c r="B677" i="2"/>
  <c r="B699" i="2"/>
  <c r="B411" i="2"/>
  <c r="B31" i="2"/>
  <c r="B52" i="2"/>
  <c r="B516" i="2"/>
  <c r="B18" i="2"/>
  <c r="B107" i="2"/>
  <c r="B436" i="2"/>
  <c r="B574" i="2"/>
  <c r="B442" i="2"/>
  <c r="B341" i="2"/>
  <c r="B410" i="2"/>
  <c r="B525" i="2"/>
  <c r="B683" i="2"/>
  <c r="B3" i="2"/>
  <c r="B331" i="2"/>
  <c r="B244" i="2"/>
  <c r="B146" i="2"/>
  <c r="B105" i="2"/>
  <c r="B720" i="2"/>
  <c r="B430" i="2"/>
  <c r="B399" i="2"/>
  <c r="B620" i="2"/>
  <c r="B710" i="2"/>
  <c r="B9" i="2"/>
  <c r="B498" i="2"/>
  <c r="B142" i="2"/>
  <c r="B62" i="2"/>
  <c r="B521" i="2"/>
  <c r="B304" i="2"/>
  <c r="B722" i="2"/>
  <c r="B140" i="2"/>
  <c r="B679" i="2"/>
  <c r="B131" i="2"/>
  <c r="B373" i="2"/>
  <c r="B55" i="2"/>
  <c r="B453" i="2"/>
  <c r="B707" i="2"/>
  <c r="B180" i="2"/>
  <c r="B32" i="2"/>
  <c r="B13" i="2"/>
  <c r="B141" i="2"/>
  <c r="B645" i="2"/>
  <c r="B24" i="2"/>
  <c r="B340" i="2"/>
  <c r="B235" i="2"/>
  <c r="B138" i="2"/>
  <c r="B363" i="2"/>
  <c r="B669" i="2"/>
  <c r="B557" i="2"/>
  <c r="B402" i="2"/>
  <c r="B384" i="2"/>
  <c r="B162" i="2"/>
  <c r="B36" i="2"/>
  <c r="B284" i="2"/>
  <c r="B46" i="2"/>
  <c r="B84" i="2"/>
  <c r="B512" i="2"/>
  <c r="B33" i="2"/>
  <c r="B421" i="2"/>
  <c r="B518" i="2"/>
  <c r="B206" i="2"/>
  <c r="B600" i="2"/>
  <c r="B328" i="2"/>
  <c r="B426" i="2"/>
  <c r="B59" i="2"/>
  <c r="B66" i="2"/>
  <c r="B468" i="2"/>
  <c r="B464" i="2"/>
  <c r="B460" i="2"/>
  <c r="B534" i="2"/>
  <c r="B461" i="2"/>
  <c r="B239" i="2"/>
  <c r="B183" i="2"/>
  <c r="B702" i="2"/>
  <c r="B567" i="2"/>
  <c r="B184" i="2"/>
  <c r="B30" i="2"/>
  <c r="B396" i="2"/>
  <c r="B300" i="2"/>
  <c r="B591" i="2"/>
  <c r="B242" i="2"/>
  <c r="B539" i="2"/>
  <c r="B260" i="2"/>
  <c r="B434" i="2"/>
  <c r="B642" i="2"/>
  <c r="B135" i="2"/>
  <c r="B618" i="2"/>
  <c r="B608" i="2"/>
  <c r="B449" i="2"/>
  <c r="B38" i="2"/>
  <c r="B724" i="2"/>
  <c r="B45" i="2"/>
  <c r="B456" i="2"/>
  <c r="B454" i="2"/>
  <c r="B22" i="2"/>
  <c r="B208" i="2"/>
  <c r="B648" i="2"/>
  <c r="B680" i="2"/>
  <c r="B635" i="2"/>
  <c r="B317" i="2"/>
  <c r="B173" i="2"/>
  <c r="B178" i="2"/>
  <c r="B88" i="2"/>
</calcChain>
</file>

<file path=xl/sharedStrings.xml><?xml version="1.0" encoding="utf-8"?>
<sst xmlns="http://schemas.openxmlformats.org/spreadsheetml/2006/main" count="734" uniqueCount="734">
  <si>
    <t>100001.SH</t>
  </si>
  <si>
    <t>100009.SH</t>
  </si>
  <si>
    <t>100016.SH</t>
  </si>
  <si>
    <t>100087.SH</t>
  </si>
  <si>
    <t>100096.SH</t>
  </si>
  <si>
    <t>100117.SH</t>
  </si>
  <si>
    <t>100177.SH</t>
  </si>
  <si>
    <t>100196.SH</t>
  </si>
  <si>
    <t>100220.SH</t>
  </si>
  <si>
    <t>100236.SH</t>
  </si>
  <si>
    <t>100567.SH</t>
  </si>
  <si>
    <t>100726.SH</t>
  </si>
  <si>
    <t>100795.SH</t>
  </si>
  <si>
    <t>110001.SH</t>
  </si>
  <si>
    <t>110002.SH</t>
  </si>
  <si>
    <t>110003.SH</t>
  </si>
  <si>
    <t>110004.SH</t>
  </si>
  <si>
    <t>110005.SH</t>
  </si>
  <si>
    <t>110006.SH</t>
  </si>
  <si>
    <t>110007.SH</t>
  </si>
  <si>
    <t>110008.SH</t>
  </si>
  <si>
    <t>110009.SH</t>
  </si>
  <si>
    <t>110010.SH</t>
  </si>
  <si>
    <t>110011.SH</t>
  </si>
  <si>
    <t>110012.SH</t>
  </si>
  <si>
    <t>110013.SH</t>
  </si>
  <si>
    <t>110015.SH</t>
  </si>
  <si>
    <t>110016.SH</t>
  </si>
  <si>
    <t>110017.SH</t>
  </si>
  <si>
    <t>110018.SH</t>
  </si>
  <si>
    <t>110019.SH</t>
  </si>
  <si>
    <t>110020.SH</t>
  </si>
  <si>
    <t>110021.SH</t>
  </si>
  <si>
    <t>110022.SH</t>
  </si>
  <si>
    <t>110023.SH</t>
  </si>
  <si>
    <t>110024.SH</t>
  </si>
  <si>
    <t>110025.SH</t>
  </si>
  <si>
    <t>110026.SH</t>
  </si>
  <si>
    <t>110027.SH</t>
  </si>
  <si>
    <t>110028.SH</t>
  </si>
  <si>
    <t>110029.SH</t>
  </si>
  <si>
    <t>110030.SH</t>
  </si>
  <si>
    <t>110031.SH</t>
  </si>
  <si>
    <t>110035.SH</t>
  </si>
  <si>
    <t>110036.SH</t>
  </si>
  <si>
    <t>110037.SH</t>
  </si>
  <si>
    <t>110078.SH</t>
  </si>
  <si>
    <t>110219.SH</t>
  </si>
  <si>
    <t>110227.SH</t>
  </si>
  <si>
    <t>110232.SH</t>
  </si>
  <si>
    <t>110317.SH</t>
  </si>
  <si>
    <t>110325.SH</t>
  </si>
  <si>
    <t>110368.SH</t>
  </si>
  <si>
    <t>110398.SH</t>
  </si>
  <si>
    <t>110418.SH</t>
  </si>
  <si>
    <t>110423.SH</t>
  </si>
  <si>
    <t>110488.SH</t>
  </si>
  <si>
    <t>110567.SH</t>
  </si>
  <si>
    <t>110598.SH</t>
  </si>
  <si>
    <t>110874.SH</t>
  </si>
  <si>
    <t>110971.SH</t>
  </si>
  <si>
    <t>113001.SH</t>
  </si>
  <si>
    <t>113002.SH</t>
  </si>
  <si>
    <t>113003.SH</t>
  </si>
  <si>
    <t>113005.SH</t>
  </si>
  <si>
    <t>113006.SH</t>
  </si>
  <si>
    <t>113007.SH</t>
  </si>
  <si>
    <t>113008.SH</t>
  </si>
  <si>
    <t>113501.SH</t>
  </si>
  <si>
    <t>117103.SZ</t>
  </si>
  <si>
    <t>121001.SZ</t>
  </si>
  <si>
    <t>121002.SZ</t>
  </si>
  <si>
    <t>121003.SZ</t>
  </si>
  <si>
    <t>125002.SZ</t>
  </si>
  <si>
    <t>125009.SZ</t>
  </si>
  <si>
    <t>125024.SZ</t>
  </si>
  <si>
    <t>125069.SZ</t>
  </si>
  <si>
    <t>125089.SZ</t>
  </si>
  <si>
    <t>125301.SZ</t>
  </si>
  <si>
    <t>125302.SZ</t>
  </si>
  <si>
    <t>125488.SZ</t>
  </si>
  <si>
    <t>125528.SZ</t>
  </si>
  <si>
    <t>125572.SZ</t>
  </si>
  <si>
    <t>125629.SZ</t>
  </si>
  <si>
    <t>125630.SZ</t>
  </si>
  <si>
    <t>125709.SZ</t>
  </si>
  <si>
    <t>125717.SZ</t>
  </si>
  <si>
    <t>125729.SZ</t>
  </si>
  <si>
    <t>125731.SZ</t>
  </si>
  <si>
    <t>125822.SZ</t>
  </si>
  <si>
    <t>125887.SZ</t>
  </si>
  <si>
    <t>125898.SZ</t>
  </si>
  <si>
    <t>125930.SZ</t>
  </si>
  <si>
    <t>125932.SZ</t>
  </si>
  <si>
    <t>125936.SZ</t>
  </si>
  <si>
    <t>125937.SZ</t>
  </si>
  <si>
    <t>125959.SZ</t>
  </si>
  <si>
    <t>125960.SZ</t>
  </si>
  <si>
    <t>125969.SZ</t>
  </si>
  <si>
    <t>126002.SZ</t>
  </si>
  <si>
    <t>126301.SZ</t>
  </si>
  <si>
    <t>126630.SZ</t>
  </si>
  <si>
    <t>126729.SZ</t>
  </si>
  <si>
    <t>127001.SZ</t>
  </si>
  <si>
    <t>127002.SZ</t>
  </si>
  <si>
    <t>128001.SZ</t>
  </si>
  <si>
    <t>128002.SZ</t>
  </si>
  <si>
    <t>128003.SZ</t>
  </si>
  <si>
    <t>128004.SZ</t>
  </si>
  <si>
    <t>128005.SZ</t>
  </si>
  <si>
    <t>128006.SZ</t>
  </si>
  <si>
    <t>128007.SZ</t>
  </si>
  <si>
    <t>128008.SZ</t>
  </si>
  <si>
    <t>128009.SZ</t>
  </si>
  <si>
    <t>128031.SZ</t>
  </si>
  <si>
    <t>128233.SZ</t>
  </si>
  <si>
    <t>129031.SZ</t>
  </si>
  <si>
    <t>145901.SH</t>
  </si>
  <si>
    <t>300001.CCE</t>
  </si>
  <si>
    <t>300002.CCE</t>
  </si>
  <si>
    <t>300003.CCE</t>
  </si>
  <si>
    <t>300004.CCE</t>
  </si>
  <si>
    <t>300013.CCE</t>
  </si>
  <si>
    <t>300014.CCE</t>
  </si>
  <si>
    <t>518001.GSE</t>
  </si>
  <si>
    <t>58000101.AHE</t>
  </si>
  <si>
    <t>58000102.AHE</t>
  </si>
  <si>
    <t>58000103.AHE</t>
  </si>
  <si>
    <t>58000104.AHE</t>
  </si>
  <si>
    <t>58000201.AHE</t>
  </si>
  <si>
    <t>58000202.AHE</t>
  </si>
  <si>
    <t>610028.XJE</t>
  </si>
  <si>
    <t>610030.XJE</t>
  </si>
  <si>
    <t>610041.XJE</t>
  </si>
  <si>
    <t>63120018.QEE</t>
  </si>
  <si>
    <t>800006.NXE</t>
  </si>
  <si>
    <t>800007.NXE</t>
  </si>
  <si>
    <t>800008.NXE</t>
  </si>
  <si>
    <t>900050.BJE</t>
  </si>
  <si>
    <t>900051.BJE</t>
  </si>
  <si>
    <t>900052.BJE</t>
  </si>
  <si>
    <t>KZZ833565191.XEE</t>
  </si>
  <si>
    <t>KZZ836523001.XEE</t>
  </si>
  <si>
    <t>Q18030107.IME</t>
  </si>
  <si>
    <t>Q18030810.IME</t>
  </si>
  <si>
    <t>Q18061203.JXJ</t>
  </si>
  <si>
    <t>Q18082207.IME</t>
  </si>
  <si>
    <t>Q18083130.CST</t>
  </si>
  <si>
    <t>Q18090302.QEE</t>
  </si>
  <si>
    <t>Q18092802.QEE</t>
  </si>
  <si>
    <t>Q19052301.QEE</t>
  </si>
  <si>
    <t>Q19052302.QEE</t>
  </si>
  <si>
    <t>Q19052303.QEE</t>
  </si>
  <si>
    <t>Q19052307.QEE</t>
  </si>
  <si>
    <t>Q19052408.IME</t>
  </si>
  <si>
    <t>Q19052410.IME</t>
  </si>
  <si>
    <t>Q19052411.IME</t>
  </si>
  <si>
    <t>Q19052415.QEE</t>
  </si>
  <si>
    <t>Q19052416.QEE</t>
  </si>
  <si>
    <t>Q19052417.QEE</t>
  </si>
  <si>
    <t>Q19062808.GDO</t>
  </si>
  <si>
    <t>Q19072909.GDO</t>
  </si>
  <si>
    <t>110032.SH</t>
  </si>
  <si>
    <t>110039.SH</t>
  </si>
  <si>
    <t>110040.SH</t>
  </si>
  <si>
    <t>110042.SH</t>
  </si>
  <si>
    <t>110046.SH</t>
  </si>
  <si>
    <t>110049.SH</t>
  </si>
  <si>
    <t>110050.SH</t>
  </si>
  <si>
    <t>110054.SH</t>
  </si>
  <si>
    <t>110065.SH</t>
  </si>
  <si>
    <t>110069.SH</t>
  </si>
  <si>
    <t>110800.SH</t>
  </si>
  <si>
    <t>110805.SH</t>
  </si>
  <si>
    <t>110806.SH</t>
  </si>
  <si>
    <t>110809.SH</t>
  </si>
  <si>
    <t>113010.SH</t>
  </si>
  <si>
    <t>113012.SH</t>
  </si>
  <si>
    <t>113014.SH</t>
  </si>
  <si>
    <t>113015.SH</t>
  </si>
  <si>
    <t>113018.SH</t>
  </si>
  <si>
    <t>113019.SH</t>
  </si>
  <si>
    <t>113020.SH</t>
  </si>
  <si>
    <t>113022.SH</t>
  </si>
  <si>
    <t>113028.SH</t>
  </si>
  <si>
    <t>113029.SH</t>
  </si>
  <si>
    <t>113031.SH</t>
  </si>
  <si>
    <t>113032.SH</t>
  </si>
  <si>
    <t>113035.SH</t>
  </si>
  <si>
    <t>113038.SH</t>
  </si>
  <si>
    <t>113040.SH</t>
  </si>
  <si>
    <t>113041.SH</t>
  </si>
  <si>
    <t>113503.SH</t>
  </si>
  <si>
    <t>113506.SH</t>
  </si>
  <si>
    <t>113507.SH</t>
  </si>
  <si>
    <t>113508.SH</t>
  </si>
  <si>
    <t>113509.SH</t>
  </si>
  <si>
    <t>113510.SH</t>
  </si>
  <si>
    <t>113511.SH</t>
  </si>
  <si>
    <t>113512.SH</t>
  </si>
  <si>
    <t>113513.SH</t>
  </si>
  <si>
    <t>113514.SH</t>
  </si>
  <si>
    <t>113515.SH</t>
  </si>
  <si>
    <t>113517.SH</t>
  </si>
  <si>
    <t>113518.SH</t>
  </si>
  <si>
    <t>113520.SH</t>
  </si>
  <si>
    <t>113521.SH</t>
  </si>
  <si>
    <t>113522.SH</t>
  </si>
  <si>
    <t>113523.SH</t>
  </si>
  <si>
    <t>113529.SH</t>
  </si>
  <si>
    <t>113531.SH</t>
  </si>
  <si>
    <t>113533.SH</t>
  </si>
  <si>
    <t>113538.SH</t>
  </si>
  <si>
    <t>113539.SH</t>
  </si>
  <si>
    <t>113540.SH</t>
  </si>
  <si>
    <t>113543.SH</t>
  </si>
  <si>
    <t>113544.SH</t>
  </si>
  <si>
    <t>113547.SH</t>
  </si>
  <si>
    <t>113551.SH</t>
  </si>
  <si>
    <t>113552.SH</t>
  </si>
  <si>
    <t>113553.SH</t>
  </si>
  <si>
    <t>113554.SH</t>
  </si>
  <si>
    <t>113555.SH</t>
  </si>
  <si>
    <t>113556.SH</t>
  </si>
  <si>
    <t>113557.SH</t>
  </si>
  <si>
    <t>113558.SH</t>
  </si>
  <si>
    <t>113559.SH</t>
  </si>
  <si>
    <t>113562.SH</t>
  </si>
  <si>
    <t>113564.SH</t>
  </si>
  <si>
    <t>113571.SH</t>
  </si>
  <si>
    <t>113572.SH</t>
  </si>
  <si>
    <t>113581.SH</t>
  </si>
  <si>
    <t>113583.SH</t>
  </si>
  <si>
    <t>113586.SH</t>
  </si>
  <si>
    <t>113587.SH</t>
  </si>
  <si>
    <t>113590.SH</t>
  </si>
  <si>
    <t>113592.SH</t>
  </si>
  <si>
    <t>113611.SH</t>
  </si>
  <si>
    <t>113612.SH</t>
  </si>
  <si>
    <t>123001.SZ</t>
  </si>
  <si>
    <t>123003.SZ</t>
  </si>
  <si>
    <t>123005.SZ</t>
  </si>
  <si>
    <t>123006.SZ</t>
  </si>
  <si>
    <t>123007.SZ</t>
  </si>
  <si>
    <t>123008.SZ</t>
  </si>
  <si>
    <t>123009.SZ</t>
  </si>
  <si>
    <t>123016.SZ</t>
  </si>
  <si>
    <t>123017.SZ</t>
  </si>
  <si>
    <t>123019.SZ</t>
  </si>
  <si>
    <t>123020.SZ</t>
  </si>
  <si>
    <t>123021.SZ</t>
  </si>
  <si>
    <t>123026.SZ</t>
  </si>
  <si>
    <t>123030.SZ</t>
  </si>
  <si>
    <t>123032.SZ</t>
  </si>
  <si>
    <t>123033.SZ</t>
  </si>
  <si>
    <t>123036.SZ</t>
  </si>
  <si>
    <t>123037.SZ</t>
  </si>
  <si>
    <t>123040.SZ</t>
  </si>
  <si>
    <t>123041.SZ</t>
  </si>
  <si>
    <t>123047.SZ</t>
  </si>
  <si>
    <t>123051.SZ</t>
  </si>
  <si>
    <t>123055.SZ</t>
  </si>
  <si>
    <t>123058.SZ</t>
  </si>
  <si>
    <t>123066.SZ</t>
  </si>
  <si>
    <t>123068.SZ</t>
  </si>
  <si>
    <t>123079.SZ</t>
  </si>
  <si>
    <t>123094.SZ</t>
  </si>
  <si>
    <t>124007.SZ</t>
  </si>
  <si>
    <t>124011.SZ</t>
  </si>
  <si>
    <t>124013.SZ</t>
  </si>
  <si>
    <t>127008.SZ</t>
  </si>
  <si>
    <t>127009.SZ</t>
  </si>
  <si>
    <t>127010.SZ</t>
  </si>
  <si>
    <t>127023.SZ</t>
  </si>
  <si>
    <t>128010.SZ</t>
  </si>
  <si>
    <t>128011.SZ</t>
  </si>
  <si>
    <t>128012.SZ</t>
  </si>
  <si>
    <t>128016.SZ</t>
  </si>
  <si>
    <t>128019.SZ</t>
  </si>
  <si>
    <t>128020.SZ</t>
  </si>
  <si>
    <t>128024.SZ</t>
  </si>
  <si>
    <t>128027.SZ</t>
  </si>
  <si>
    <t>128028.SZ</t>
  </si>
  <si>
    <t>128032.SZ</t>
  </si>
  <si>
    <t>128038.SZ</t>
  </si>
  <si>
    <t>128043.SZ</t>
  </si>
  <si>
    <t>128045.SZ</t>
  </si>
  <si>
    <t>128047.SZ</t>
  </si>
  <si>
    <t>128051.SZ</t>
  </si>
  <si>
    <t>128052.SZ</t>
  </si>
  <si>
    <t>128054.SZ</t>
  </si>
  <si>
    <t>128055.SZ</t>
  </si>
  <si>
    <t>128058.SZ</t>
  </si>
  <si>
    <t>128059.SZ</t>
  </si>
  <si>
    <t>128060.SZ</t>
  </si>
  <si>
    <t>128061.SZ</t>
  </si>
  <si>
    <t>128064.SZ</t>
  </si>
  <si>
    <t>128065.SZ</t>
  </si>
  <si>
    <t>128067.SZ</t>
  </si>
  <si>
    <t>128068.SZ</t>
  </si>
  <si>
    <t>128077.SZ</t>
  </si>
  <si>
    <t>128080.SZ</t>
  </si>
  <si>
    <t>128084.SZ</t>
  </si>
  <si>
    <t>128086.SZ</t>
  </si>
  <si>
    <t>128088.SZ</t>
  </si>
  <si>
    <t>128089.SZ</t>
  </si>
  <si>
    <t>128092.SZ</t>
  </si>
  <si>
    <t>128098.SZ</t>
  </si>
  <si>
    <t>128099.SZ</t>
  </si>
  <si>
    <t>128102.SZ</t>
  </si>
  <si>
    <t>128104.SZ</t>
  </si>
  <si>
    <t>128110.SZ</t>
  </si>
  <si>
    <t>128112.SZ</t>
  </si>
  <si>
    <t>128115.SZ</t>
  </si>
  <si>
    <t>128126.SZ</t>
  </si>
  <si>
    <t>145900.SH</t>
  </si>
  <si>
    <t>145951.SH</t>
  </si>
  <si>
    <t>110033.SH</t>
  </si>
  <si>
    <t>110034.SH</t>
  </si>
  <si>
    <t>110038.SH</t>
  </si>
  <si>
    <t>110041.SH</t>
  </si>
  <si>
    <t>110043.SH</t>
  </si>
  <si>
    <t>110044.SH</t>
  </si>
  <si>
    <t>110045.SH</t>
  </si>
  <si>
    <t>110047.SH</t>
  </si>
  <si>
    <t>110048.SH</t>
  </si>
  <si>
    <t>110051.SH</t>
  </si>
  <si>
    <t>110052.SH</t>
  </si>
  <si>
    <t>110053.SH</t>
  </si>
  <si>
    <t>110055.SH</t>
  </si>
  <si>
    <t>110056.SH</t>
  </si>
  <si>
    <t>110057.SH</t>
  </si>
  <si>
    <t>110058.SH</t>
  </si>
  <si>
    <t>110059.SH</t>
  </si>
  <si>
    <t>110060.SH</t>
  </si>
  <si>
    <t>110061.SH</t>
  </si>
  <si>
    <t>110062.SH</t>
  </si>
  <si>
    <t>110063.SH</t>
  </si>
  <si>
    <t>110064.SH</t>
  </si>
  <si>
    <t>110066.SH</t>
  </si>
  <si>
    <t>110067.SH</t>
  </si>
  <si>
    <t>110068.SH</t>
  </si>
  <si>
    <t>110070.SH</t>
  </si>
  <si>
    <t>110071.SH</t>
  </si>
  <si>
    <t>110072.SH</t>
  </si>
  <si>
    <t>110073.SH</t>
  </si>
  <si>
    <t>110074.SH</t>
  </si>
  <si>
    <t>110075.SH</t>
  </si>
  <si>
    <t>110076.SH</t>
  </si>
  <si>
    <t>110077.SH</t>
  </si>
  <si>
    <t>110079.SH</t>
  </si>
  <si>
    <t>110080.SH</t>
  </si>
  <si>
    <t>110081.SH</t>
  </si>
  <si>
    <t>110082.SH</t>
  </si>
  <si>
    <t>110801.SH</t>
  </si>
  <si>
    <t>110802.SH</t>
  </si>
  <si>
    <t>110804.SH</t>
  </si>
  <si>
    <t>110807.SH</t>
  </si>
  <si>
    <t>110808.SH</t>
  </si>
  <si>
    <t>110810.SH</t>
  </si>
  <si>
    <t>110811.SH</t>
  </si>
  <si>
    <t>110812.SH</t>
  </si>
  <si>
    <t>110813.SH</t>
  </si>
  <si>
    <t>111000.SH</t>
  </si>
  <si>
    <t>113009.SH</t>
  </si>
  <si>
    <t>113011.SH</t>
  </si>
  <si>
    <t>113013.SH</t>
  </si>
  <si>
    <t>113016.SH</t>
  </si>
  <si>
    <t>113017.SH</t>
  </si>
  <si>
    <t>113021.SH</t>
  </si>
  <si>
    <t>113024.SH</t>
  </si>
  <si>
    <t>113025.SH</t>
  </si>
  <si>
    <t>113026.SH</t>
  </si>
  <si>
    <t>113027.SH</t>
  </si>
  <si>
    <t>113030.SH</t>
  </si>
  <si>
    <t>113033.SH</t>
  </si>
  <si>
    <t>113034.SH</t>
  </si>
  <si>
    <t>113036.SH</t>
  </si>
  <si>
    <t>113037.SH</t>
  </si>
  <si>
    <t>113039.SH</t>
  </si>
  <si>
    <t>113042.SH</t>
  </si>
  <si>
    <t>113043.SH</t>
  </si>
  <si>
    <t>113044.SH</t>
  </si>
  <si>
    <t>113045.SH</t>
  </si>
  <si>
    <t>113046.SH</t>
  </si>
  <si>
    <t>113047.SH</t>
  </si>
  <si>
    <t>113048.SH</t>
  </si>
  <si>
    <t>113049.SH</t>
  </si>
  <si>
    <t>113050.SH</t>
  </si>
  <si>
    <t>113051.SH</t>
  </si>
  <si>
    <t>113502.SH</t>
  </si>
  <si>
    <t>113504.SH</t>
  </si>
  <si>
    <t>113505.SH</t>
  </si>
  <si>
    <t>113516.SH</t>
  </si>
  <si>
    <t>113519.SH</t>
  </si>
  <si>
    <t>113524.SH</t>
  </si>
  <si>
    <t>113525.SH</t>
  </si>
  <si>
    <t>113526.SH</t>
  </si>
  <si>
    <t>113527.SH</t>
  </si>
  <si>
    <t>113528.SH</t>
  </si>
  <si>
    <t>113530.SH</t>
  </si>
  <si>
    <t>113532.SH</t>
  </si>
  <si>
    <t>113534.SH</t>
  </si>
  <si>
    <t>113535.SH</t>
  </si>
  <si>
    <t>113536.SH</t>
  </si>
  <si>
    <t>113537.SH</t>
  </si>
  <si>
    <t>113541.SH</t>
  </si>
  <si>
    <t>113542.SH</t>
  </si>
  <si>
    <t>113545.SH</t>
  </si>
  <si>
    <t>113546.SH</t>
  </si>
  <si>
    <t>113548.SH</t>
  </si>
  <si>
    <t>113549.SH</t>
  </si>
  <si>
    <t>113550.SH</t>
  </si>
  <si>
    <t>113561.SH</t>
  </si>
  <si>
    <t>113563.SH</t>
  </si>
  <si>
    <t>113565.SH</t>
  </si>
  <si>
    <t>113566.SH</t>
  </si>
  <si>
    <t>113567.SH</t>
  </si>
  <si>
    <t>113568.SH</t>
  </si>
  <si>
    <t>113569.SH</t>
  </si>
  <si>
    <t>113570.SH</t>
  </si>
  <si>
    <t>113573.SH</t>
  </si>
  <si>
    <t>113574.SH</t>
  </si>
  <si>
    <t>113575.SH</t>
  </si>
  <si>
    <t>113576.SH</t>
  </si>
  <si>
    <t>113577.SH</t>
  </si>
  <si>
    <t>113578.SH</t>
  </si>
  <si>
    <t>113579.SH</t>
  </si>
  <si>
    <t>113580.SH</t>
  </si>
  <si>
    <t>113582.SH</t>
  </si>
  <si>
    <t>113584.SH</t>
  </si>
  <si>
    <t>113585.SH</t>
  </si>
  <si>
    <t>113588.SH</t>
  </si>
  <si>
    <t>113589.SH</t>
  </si>
  <si>
    <t>113591.SH</t>
  </si>
  <si>
    <t>113593.SH</t>
  </si>
  <si>
    <t>113594.SH</t>
  </si>
  <si>
    <t>113595.SH</t>
  </si>
  <si>
    <t>113596.SH</t>
  </si>
  <si>
    <t>113597.SH</t>
  </si>
  <si>
    <t>113598.SH</t>
  </si>
  <si>
    <t>113599.SH</t>
  </si>
  <si>
    <t>113600.SH</t>
  </si>
  <si>
    <t>113601.SH</t>
  </si>
  <si>
    <t>113602.SH</t>
  </si>
  <si>
    <t>113603.SH</t>
  </si>
  <si>
    <t>113604.SH</t>
  </si>
  <si>
    <t>113605.SH</t>
  </si>
  <si>
    <t>113606.SH</t>
  </si>
  <si>
    <t>113607.SH</t>
  </si>
  <si>
    <t>113608.SH</t>
  </si>
  <si>
    <t>113609.SH</t>
  </si>
  <si>
    <t>113610.SH</t>
  </si>
  <si>
    <t>113614.SH</t>
  </si>
  <si>
    <t>113615.SH</t>
  </si>
  <si>
    <t>113616.SH</t>
  </si>
  <si>
    <t>113618.SH</t>
  </si>
  <si>
    <t>113619.SH</t>
  </si>
  <si>
    <t>113620.SH</t>
  </si>
  <si>
    <t>113621.SH</t>
  </si>
  <si>
    <t>113622.SH</t>
  </si>
  <si>
    <t>113623.SH</t>
  </si>
  <si>
    <t>113624.SH</t>
  </si>
  <si>
    <t>113625.SH</t>
  </si>
  <si>
    <t>113626.SH</t>
  </si>
  <si>
    <t>113627.SH</t>
  </si>
  <si>
    <t>113628.SH</t>
  </si>
  <si>
    <t>113629.SH</t>
  </si>
  <si>
    <t>113630.SH</t>
  </si>
  <si>
    <t>118000.SH</t>
  </si>
  <si>
    <t>118001.SH</t>
  </si>
  <si>
    <t>118002.SH</t>
  </si>
  <si>
    <t>123002.SZ</t>
  </si>
  <si>
    <t>123004.SZ</t>
  </si>
  <si>
    <t>123010.SZ</t>
  </si>
  <si>
    <t>123011.SZ</t>
  </si>
  <si>
    <t>123012.SZ</t>
  </si>
  <si>
    <t>123013.SZ</t>
  </si>
  <si>
    <t>123014.SZ</t>
  </si>
  <si>
    <t>123015.SZ</t>
  </si>
  <si>
    <t>123018.SZ</t>
  </si>
  <si>
    <t>123022.SZ</t>
  </si>
  <si>
    <t>123023.SZ</t>
  </si>
  <si>
    <t>123024.SZ</t>
  </si>
  <si>
    <t>123025.SZ</t>
  </si>
  <si>
    <t>123027.SZ</t>
  </si>
  <si>
    <t>123028.SZ</t>
  </si>
  <si>
    <t>123029.SZ</t>
  </si>
  <si>
    <t>123031.SZ</t>
  </si>
  <si>
    <t>123034.SZ</t>
  </si>
  <si>
    <t>123035.SZ</t>
  </si>
  <si>
    <t>123038.SZ</t>
  </si>
  <si>
    <t>123039.SZ</t>
  </si>
  <si>
    <t>123042.SZ</t>
  </si>
  <si>
    <t>123043.SZ</t>
  </si>
  <si>
    <t>123044.SZ</t>
  </si>
  <si>
    <t>123045.SZ</t>
  </si>
  <si>
    <t>123046.SZ</t>
  </si>
  <si>
    <t>123048.SZ</t>
  </si>
  <si>
    <t>123049.SZ</t>
  </si>
  <si>
    <t>123050.SZ</t>
  </si>
  <si>
    <t>123052.SZ</t>
  </si>
  <si>
    <t>123053.SZ</t>
  </si>
  <si>
    <t>123054.SZ</t>
  </si>
  <si>
    <t>123056.SZ</t>
  </si>
  <si>
    <t>123057.SZ</t>
  </si>
  <si>
    <t>123059.SZ</t>
  </si>
  <si>
    <t>123060.SZ</t>
  </si>
  <si>
    <t>123061.SZ</t>
  </si>
  <si>
    <t>123062.SZ</t>
  </si>
  <si>
    <t>123063.SZ</t>
  </si>
  <si>
    <t>123064.SZ</t>
  </si>
  <si>
    <t>123065.SZ</t>
  </si>
  <si>
    <t>123067.SZ</t>
  </si>
  <si>
    <t>123069.SZ</t>
  </si>
  <si>
    <t>123070.SZ</t>
  </si>
  <si>
    <t>123071.SZ</t>
  </si>
  <si>
    <t>123072.SZ</t>
  </si>
  <si>
    <t>123073.SZ</t>
  </si>
  <si>
    <t>123074.SZ</t>
  </si>
  <si>
    <t>123075.SZ</t>
  </si>
  <si>
    <t>123076.SZ</t>
  </si>
  <si>
    <t>123077.SZ</t>
  </si>
  <si>
    <t>123078.SZ</t>
  </si>
  <si>
    <t>123080.SZ</t>
  </si>
  <si>
    <t>123081.SZ</t>
  </si>
  <si>
    <t>123082.SZ</t>
  </si>
  <si>
    <t>123083.SZ</t>
  </si>
  <si>
    <t>123084.SZ</t>
  </si>
  <si>
    <t>123085.SZ</t>
  </si>
  <si>
    <t>123086.SZ</t>
  </si>
  <si>
    <t>123087.SZ</t>
  </si>
  <si>
    <t>123088.SZ</t>
  </si>
  <si>
    <t>123089.SZ</t>
  </si>
  <si>
    <t>123090.SZ</t>
  </si>
  <si>
    <t>123091.SZ</t>
  </si>
  <si>
    <t>123092.SZ</t>
  </si>
  <si>
    <t>123093.SZ</t>
  </si>
  <si>
    <t>123096.SZ</t>
  </si>
  <si>
    <t>123097.SZ</t>
  </si>
  <si>
    <t>123098.SZ</t>
  </si>
  <si>
    <t>123099.SZ</t>
  </si>
  <si>
    <t>123100.SZ</t>
  </si>
  <si>
    <t>123101.SZ</t>
  </si>
  <si>
    <t>123102.SZ</t>
  </si>
  <si>
    <t>123103.SZ</t>
  </si>
  <si>
    <t>123104.SZ</t>
  </si>
  <si>
    <t>123105.SZ</t>
  </si>
  <si>
    <t>123106.SZ</t>
  </si>
  <si>
    <t>123107.SZ</t>
  </si>
  <si>
    <t>123108.SZ</t>
  </si>
  <si>
    <t>123109.SZ</t>
  </si>
  <si>
    <t>123110.SZ</t>
  </si>
  <si>
    <t>123111.SZ</t>
  </si>
  <si>
    <t>123112.SZ</t>
  </si>
  <si>
    <t>123113.SZ</t>
  </si>
  <si>
    <t>123114.SZ</t>
  </si>
  <si>
    <t>123115.SZ</t>
  </si>
  <si>
    <t>123116.SZ</t>
  </si>
  <si>
    <t>123117.SZ</t>
  </si>
  <si>
    <t>123118.SZ</t>
  </si>
  <si>
    <t>123119.SZ</t>
  </si>
  <si>
    <t>123120.SZ</t>
  </si>
  <si>
    <t>123121.SZ</t>
  </si>
  <si>
    <t>123122.SZ</t>
  </si>
  <si>
    <t>123123.SZ</t>
  </si>
  <si>
    <t>123124.SZ</t>
  </si>
  <si>
    <t>123125.SZ</t>
  </si>
  <si>
    <t>123126.SZ</t>
  </si>
  <si>
    <t>123127.SZ</t>
  </si>
  <si>
    <t>123128.SZ</t>
  </si>
  <si>
    <t>124001.SZ</t>
  </si>
  <si>
    <t>124002.SZ</t>
  </si>
  <si>
    <t>124003.SZ</t>
  </si>
  <si>
    <t>124004.SZ</t>
  </si>
  <si>
    <t>124005.SZ</t>
  </si>
  <si>
    <t>124006.SZ</t>
  </si>
  <si>
    <t>124008.SZ</t>
  </si>
  <si>
    <t>124009.SZ</t>
  </si>
  <si>
    <t>124012.SZ</t>
  </si>
  <si>
    <t>124014.SZ</t>
  </si>
  <si>
    <t>124015.SZ</t>
  </si>
  <si>
    <t>124017.SZ</t>
  </si>
  <si>
    <t>124018.SZ</t>
  </si>
  <si>
    <t>124019.SZ</t>
  </si>
  <si>
    <t>124021.SZ</t>
  </si>
  <si>
    <t>124022.SZ</t>
  </si>
  <si>
    <t>127003.SZ</t>
  </si>
  <si>
    <t>127004.SZ</t>
  </si>
  <si>
    <t>127005.SZ</t>
  </si>
  <si>
    <t>127006.SZ</t>
  </si>
  <si>
    <t>127007.SZ</t>
  </si>
  <si>
    <t>127011.SZ</t>
  </si>
  <si>
    <t>127012.SZ</t>
  </si>
  <si>
    <t>127013.SZ</t>
  </si>
  <si>
    <t>127014.SZ</t>
  </si>
  <si>
    <t>127015.SZ</t>
  </si>
  <si>
    <t>127016.SZ</t>
  </si>
  <si>
    <t>127017.SZ</t>
  </si>
  <si>
    <t>127018.SZ</t>
  </si>
  <si>
    <t>127019.SZ</t>
  </si>
  <si>
    <t>127020.SZ</t>
  </si>
  <si>
    <t>127021.SZ</t>
  </si>
  <si>
    <t>127022.SZ</t>
  </si>
  <si>
    <t>127024.SZ</t>
  </si>
  <si>
    <t>127025.SZ</t>
  </si>
  <si>
    <t>127026.SZ</t>
  </si>
  <si>
    <t>127027.SZ</t>
  </si>
  <si>
    <t>127028.SZ</t>
  </si>
  <si>
    <t>127029.SZ</t>
  </si>
  <si>
    <t>127030.SZ</t>
  </si>
  <si>
    <t>127031.SZ</t>
  </si>
  <si>
    <t>127032.SZ</t>
  </si>
  <si>
    <t>127033.SZ</t>
  </si>
  <si>
    <t>127034.SZ</t>
  </si>
  <si>
    <t>127035.SZ</t>
  </si>
  <si>
    <t>127036.SZ</t>
  </si>
  <si>
    <t>127037.SZ</t>
  </si>
  <si>
    <t>127038.SZ</t>
  </si>
  <si>
    <t>127039.SZ</t>
  </si>
  <si>
    <t>127040.SZ</t>
  </si>
  <si>
    <t>127041.SZ</t>
  </si>
  <si>
    <t>127042.SZ</t>
  </si>
  <si>
    <t>127043.SZ</t>
  </si>
  <si>
    <t>127044.SZ</t>
  </si>
  <si>
    <t>127045.SZ</t>
  </si>
  <si>
    <t>127046.SZ</t>
  </si>
  <si>
    <t>127047.SZ</t>
  </si>
  <si>
    <t>127048.SZ</t>
  </si>
  <si>
    <t>127049.SZ</t>
  </si>
  <si>
    <t>128013.SZ</t>
  </si>
  <si>
    <t>128014.SZ</t>
  </si>
  <si>
    <t>128015.SZ</t>
  </si>
  <si>
    <t>128017.SZ</t>
  </si>
  <si>
    <t>128018.SZ</t>
  </si>
  <si>
    <t>128021.SZ</t>
  </si>
  <si>
    <t>128022.SZ</t>
  </si>
  <si>
    <t>128023.SZ</t>
  </si>
  <si>
    <t>128025.SZ</t>
  </si>
  <si>
    <t>128026.SZ</t>
  </si>
  <si>
    <t>128029.SZ</t>
  </si>
  <si>
    <t>128030.SZ</t>
  </si>
  <si>
    <t>128033.SZ</t>
  </si>
  <si>
    <t>128034.SZ</t>
  </si>
  <si>
    <t>128035.SZ</t>
  </si>
  <si>
    <t>128036.SZ</t>
  </si>
  <si>
    <t>128037.SZ</t>
  </si>
  <si>
    <t>128039.SZ</t>
  </si>
  <si>
    <t>128040.SZ</t>
  </si>
  <si>
    <t>128041.SZ</t>
  </si>
  <si>
    <t>128042.SZ</t>
  </si>
  <si>
    <t>128044.SZ</t>
  </si>
  <si>
    <t>128046.SZ</t>
  </si>
  <si>
    <t>128048.SZ</t>
  </si>
  <si>
    <t>128049.SZ</t>
  </si>
  <si>
    <t>128050.SZ</t>
  </si>
  <si>
    <t>128053.SZ</t>
  </si>
  <si>
    <t>128056.SZ</t>
  </si>
  <si>
    <t>128057.SZ</t>
  </si>
  <si>
    <t>128062.SZ</t>
  </si>
  <si>
    <t>128063.SZ</t>
  </si>
  <si>
    <t>128066.SZ</t>
  </si>
  <si>
    <t>128069.SZ</t>
  </si>
  <si>
    <t>128070.SZ</t>
  </si>
  <si>
    <t>128071.SZ</t>
  </si>
  <si>
    <t>128072.SZ</t>
  </si>
  <si>
    <t>128073.SZ</t>
  </si>
  <si>
    <t>128074.SZ</t>
  </si>
  <si>
    <t>128075.SZ</t>
  </si>
  <si>
    <t>128076.SZ</t>
  </si>
  <si>
    <t>128078.SZ</t>
  </si>
  <si>
    <t>128079.SZ</t>
  </si>
  <si>
    <t>128081.SZ</t>
  </si>
  <si>
    <t>128082.SZ</t>
  </si>
  <si>
    <t>128083.SZ</t>
  </si>
  <si>
    <t>128085.SZ</t>
  </si>
  <si>
    <t>128087.SZ</t>
  </si>
  <si>
    <t>128090.SZ</t>
  </si>
  <si>
    <t>128091.SZ</t>
  </si>
  <si>
    <t>128093.SZ</t>
  </si>
  <si>
    <t>128094.SZ</t>
  </si>
  <si>
    <t>128095.SZ</t>
  </si>
  <si>
    <t>128096.SZ</t>
  </si>
  <si>
    <t>128097.SZ</t>
  </si>
  <si>
    <t>128100.SZ</t>
  </si>
  <si>
    <t>128101.SZ</t>
  </si>
  <si>
    <t>128103.SZ</t>
  </si>
  <si>
    <t>128105.SZ</t>
  </si>
  <si>
    <t>128106.SZ</t>
  </si>
  <si>
    <t>128107.SZ</t>
  </si>
  <si>
    <t>128108.SZ</t>
  </si>
  <si>
    <t>128109.SZ</t>
  </si>
  <si>
    <t>128111.SZ</t>
  </si>
  <si>
    <t>128113.SZ</t>
  </si>
  <si>
    <t>128114.SZ</t>
  </si>
  <si>
    <t>128116.SZ</t>
  </si>
  <si>
    <t>128117.SZ</t>
  </si>
  <si>
    <t>128118.SZ</t>
  </si>
  <si>
    <t>128119.SZ</t>
  </si>
  <si>
    <t>128120.SZ</t>
  </si>
  <si>
    <t>128121.SZ</t>
  </si>
  <si>
    <t>128122.SZ</t>
  </si>
  <si>
    <t>128123.SZ</t>
  </si>
  <si>
    <t>128124.SZ</t>
  </si>
  <si>
    <t>128125.SZ</t>
  </si>
  <si>
    <t>128127.SZ</t>
  </si>
  <si>
    <t>128128.SZ</t>
  </si>
  <si>
    <t>128129.SZ</t>
  </si>
  <si>
    <t>128130.SZ</t>
  </si>
  <si>
    <t>128131.SZ</t>
  </si>
  <si>
    <t>128132.SZ</t>
  </si>
  <si>
    <t>128133.SZ</t>
  </si>
  <si>
    <t>128134.SZ</t>
  </si>
  <si>
    <t>128135.SZ</t>
  </si>
  <si>
    <t>128136.SZ</t>
  </si>
  <si>
    <t>128137.SZ</t>
  </si>
  <si>
    <t>128138.SZ</t>
  </si>
  <si>
    <t>128139.SZ</t>
  </si>
  <si>
    <t>128140.SZ</t>
  </si>
  <si>
    <t>128141.SZ</t>
  </si>
  <si>
    <t>128142.SZ</t>
  </si>
  <si>
    <t>128143.SZ</t>
  </si>
  <si>
    <t>128144.SZ</t>
  </si>
  <si>
    <t>128145.SZ</t>
  </si>
  <si>
    <t>证券简称</t>
  </si>
  <si>
    <t>转债简称</t>
  </si>
  <si>
    <t>正股代码</t>
  </si>
  <si>
    <t>证券代码</t>
    <phoneticPr fontId="18" type="noConversion"/>
  </si>
  <si>
    <t>回售触发计算最大时间区间</t>
    <phoneticPr fontId="18" type="noConversion"/>
  </si>
  <si>
    <t>回售触发计算时间区间</t>
    <phoneticPr fontId="18" type="noConversion"/>
  </si>
  <si>
    <t>回售触发比例</t>
    <phoneticPr fontId="18" type="noConversion"/>
  </si>
  <si>
    <t>条件回售起始日期</t>
    <phoneticPr fontId="18" type="noConversion"/>
  </si>
  <si>
    <t>条件回售截止日期</t>
    <phoneticPr fontId="18" type="noConversion"/>
  </si>
  <si>
    <t>今天日期与回售截止日较小者</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</si>
</sst>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
    <numFmt numFmtId="177" formatCode="###,###,##0.0000"/>
  </numFmts>
  <fonts count="19"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4">
    <xf numFmtId="0" fontId="0" fillId="0" borderId="0" xfId="0">
      <alignment vertical="center"/>
    </xf>
    <xf numFmtId="14" fontId="0" fillId="0" borderId="0" xfId="0" applyNumberFormat="1">
      <alignment vertical="center"/>
    </xf>
    <xf numFmtId="176" fontId="0" fillId="0" borderId="0" xfId="0" applyNumberFormat="1">
      <alignment vertical="center"/>
    </xf>
    <xf numFmtId="177" fontId="0" fillId="0" borderId="0" xfId="0" applyNumberForma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cb_clause_putoption_conditionalputbackenddate"/>
      <definedName name="cb_clause_putoption_conditionalputbackstartenddate"/>
      <definedName name="cb_clause_putoption_putbacktriggermaxspan"/>
      <definedName name="cb_clause_putoption_putbacktriggerspan"/>
      <definedName name="cb_clause_putoption_redeem_triggerproportion"/>
      <definedName name="cb_clause_putoption_sellbackitem"/>
      <definedName name="cb_info_name"/>
      <definedName name="cb_info_underlyingcode"/>
      <definedName name="s_info_name1"/>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25"/>
  <sheetViews>
    <sheetView tabSelected="1" workbookViewId="0">
      <pane xSplit="1" ySplit="1" topLeftCell="B2" activePane="bottomRight" state="frozen"/>
      <selection pane="topRight" activeCell="B1" sqref="B1"/>
      <selection pane="bottomLeft" activeCell="A2" sqref="A2"/>
      <selection pane="bottomRight" activeCell="G19" sqref="G19"/>
    </sheetView>
  </sheetViews>
  <sheetFormatPr defaultRowHeight="13.5" x14ac:dyDescent="0.15"/>
  <cols>
    <col min="1" max="1" width="18.375" bestFit="1" customWidth="1"/>
    <col min="2" max="2" width="14.5" customWidth="1"/>
    <col min="3" max="3" width="18" customWidth="1"/>
    <col min="4" max="4" width="13.875" customWidth="1"/>
    <col min="5" max="5" width="29.75" customWidth="1"/>
    <col min="6" max="6" width="23.5" customWidth="1"/>
    <col min="7" max="7" width="13" bestFit="1" customWidth="1"/>
    <col min="8" max="9" width="17.25" bestFit="1" customWidth="1"/>
    <col min="10" max="10" width="17.25" customWidth="1"/>
    <col min="11" max="11" width="25.875" style="1" customWidth="1"/>
    <col min="12" max="12" width="52.125" customWidth="1"/>
  </cols>
  <sheetData>
    <row r="1" spans="1:12" x14ac:dyDescent="0.15">
      <c r="A1" t="s">
        <v>727</v>
      </c>
      <c r="B1" t="s">
        <v>724</v>
      </c>
      <c r="C1" t="s">
        <v>725</v>
      </c>
      <c r="D1" t="s">
        <v>726</v>
      </c>
      <c r="E1" t="s">
        <v>728</v>
      </c>
      <c r="F1" t="s">
        <v>729</v>
      </c>
      <c r="G1" t="s">
        <v>730</v>
      </c>
      <c r="H1" t="s">
        <v>731</v>
      </c>
      <c r="I1" t="s">
        <v>732</v>
      </c>
      <c r="K1" s="1" t="s">
        <v>733</v>
      </c>
      <c r="L1" s="1">
        <v>44502</v>
      </c>
    </row>
    <row r="2" spans="1:12" x14ac:dyDescent="0.15">
      <c r="A2" t="s">
        <v>0</v>
      </c>
      <c r="B2" t="str">
        <f>[1]!s_info_name1(D2,"")</f>
        <v>Fetching...</v>
      </c>
      <c r="C2" t="str">
        <f>[1]!cb_info_name(A2)</f>
        <v>Fetching...</v>
      </c>
      <c r="D2" t="str">
        <f>[1]!cb_info_underlyingcode(A2)</f>
        <v>Fetching...</v>
      </c>
      <c r="E2" s="2" t="str">
        <f>[1]!cb_clause_putoption_putbacktriggermaxspan(A2)</f>
        <v>Fetching...</v>
      </c>
      <c r="F2" s="2" t="str">
        <f>[1]!cb_clause_putoption_putbacktriggerspan(A2)</f>
        <v>Fetching...</v>
      </c>
      <c r="G2" s="3">
        <f>[1]!cb_clause_putoption_redeem_triggerproportion(A2)</f>
        <v>0</v>
      </c>
      <c r="H2" t="str">
        <f>[1]!cb_clause_putoption_conditionalputbackstartenddate(A2)</f>
        <v>Fetching...</v>
      </c>
      <c r="I2" t="str">
        <f>[1]!cb_clause_putoption_conditionalputbackenddate(A2)</f>
        <v>Fetching...</v>
      </c>
      <c r="J2" s="1" t="e">
        <f>DATE(YEAR(I2),MONTH(I2),DAY(I2))</f>
        <v>#VALUE!</v>
      </c>
      <c r="K2" s="1" t="e">
        <f>MIN($L$1,J2)</f>
        <v>#VALUE!</v>
      </c>
      <c r="L2" t="str">
        <f>[1]!cb_clause_putoption_sellbackitem(A2)</f>
        <v>Fetching...</v>
      </c>
    </row>
    <row r="3" spans="1:12" x14ac:dyDescent="0.15">
      <c r="A3" t="s">
        <v>1</v>
      </c>
      <c r="B3" t="str">
        <f>[1]!s_info_name1(D3,"")</f>
        <v>Fetching...</v>
      </c>
      <c r="C3" t="str">
        <f>[1]!cb_info_name(A3)</f>
        <v>Fetching...</v>
      </c>
      <c r="D3" t="str">
        <f>[1]!cb_info_underlyingcode(A3)</f>
        <v>Fetching...</v>
      </c>
      <c r="E3" s="2" t="str">
        <f>[1]!cb_clause_putoption_putbacktriggermaxspan(A3)</f>
        <v>Fetching...</v>
      </c>
      <c r="F3" s="2">
        <f>[1]!cb_clause_putoption_putbacktriggerspan(A3)</f>
        <v>0</v>
      </c>
      <c r="G3" s="3" t="str">
        <f>[1]!cb_clause_putoption_redeem_triggerproportion(A3)</f>
        <v>Fetching...</v>
      </c>
      <c r="H3" t="str">
        <f>[1]!cb_clause_putoption_conditionalputbackstartenddate(A3)</f>
        <v>Fetching...</v>
      </c>
      <c r="I3" t="str">
        <f>[1]!cb_clause_putoption_conditionalputbackenddate(A3)</f>
        <v>Fetching...</v>
      </c>
      <c r="J3" s="1" t="e">
        <f t="shared" ref="J3:J66" si="0">DATE(YEAR(I3),MONTH(I3),DAY(I3))</f>
        <v>#VALUE!</v>
      </c>
      <c r="K3" s="1" t="e">
        <f t="shared" ref="K3:K66" si="1">MIN($L$1,J3)</f>
        <v>#VALUE!</v>
      </c>
      <c r="L3" t="str">
        <f>[1]!cb_clause_putoption_sellbackitem(A3)</f>
        <v>持有人有权在2004年8月25日(“回售日”)向本公司回售其持有的全部或部分机场转债,每张机场转债的回售价格为面值的107.18％。选择行使回售权的持有人,必须在“回售申请期”内向本公司以书面形式提交回售申请。回售申请期为从2004年5月25日至2004年7月25日期间内的本公司所有工作日。所有回售申请必须在2004年7月25日16点30分前送达本公司。申请回售的机场转债面值总额必须是1000的整数倍。届时持有人回售的具体程序按上交所的规定办理。本公司将在2004年5月25日的前2日内在中国证监会指定的全国性报刊上刊登回售公告。本公司在刊登回售公告前及回售完成后及时报中国证监会备案</v>
      </c>
    </row>
    <row r="4" spans="1:12" x14ac:dyDescent="0.15">
      <c r="A4" t="s">
        <v>2</v>
      </c>
      <c r="B4" t="str">
        <f>[1]!s_info_name1(D4,"")</f>
        <v>Fetching...</v>
      </c>
      <c r="C4" t="str">
        <f>[1]!cb_info_name(A4)</f>
        <v>Fetching...</v>
      </c>
      <c r="D4" t="str">
        <f>[1]!cb_info_underlyingcode(A4)</f>
        <v>Fetching...</v>
      </c>
      <c r="E4" s="2">
        <f>[1]!cb_clause_putoption_putbacktriggermaxspan(A4)</f>
        <v>20</v>
      </c>
      <c r="F4" s="2" t="str">
        <f>[1]!cb_clause_putoption_putbacktriggerspan(A4)</f>
        <v>Fetching...</v>
      </c>
      <c r="G4" s="3" t="str">
        <f>[1]!cb_clause_putoption_redeem_triggerproportion(A4)</f>
        <v>Fetching...</v>
      </c>
      <c r="H4" t="str">
        <f>[1]!cb_clause_putoption_conditionalputbackstartenddate(A4)</f>
        <v>Fetching...</v>
      </c>
      <c r="I4" s="1" t="str">
        <f>[1]!cb_clause_putoption_conditionalputbackenddate(A4)</f>
        <v>Fetching...</v>
      </c>
      <c r="J4" s="1" t="e">
        <f t="shared" si="0"/>
        <v>#VALUE!</v>
      </c>
      <c r="K4" s="1" t="e">
        <f t="shared" si="1"/>
        <v>#VALUE!</v>
      </c>
      <c r="L4" t="str">
        <f>[1]!cb_clause_putoption_sellbackitem(A4)</f>
        <v>Fetching...</v>
      </c>
    </row>
    <row r="5" spans="1:12" x14ac:dyDescent="0.15">
      <c r="A5" t="s">
        <v>3</v>
      </c>
      <c r="B5" t="str">
        <f>[1]!s_info_name1(D5,"")</f>
        <v>Fetching...</v>
      </c>
      <c r="C5" t="str">
        <f>[1]!cb_info_name(A5)</f>
        <v>Fetching...</v>
      </c>
      <c r="D5" t="str">
        <f>[1]!cb_info_underlyingcode(A5)</f>
        <v>Fetching...</v>
      </c>
      <c r="E5" s="2" t="str">
        <f>[1]!cb_clause_putoption_putbacktriggermaxspan(A5)</f>
        <v>Fetching...</v>
      </c>
      <c r="F5" s="2" t="str">
        <f>[1]!cb_clause_putoption_putbacktriggerspan(A5)</f>
        <v>Fetching...</v>
      </c>
      <c r="G5" s="3">
        <f>[1]!cb_clause_putoption_redeem_triggerproportion(A5)</f>
        <v>70</v>
      </c>
      <c r="H5" t="str">
        <f>[1]!cb_clause_putoption_conditionalputbackstartenddate(A5)</f>
        <v>Fetching...</v>
      </c>
      <c r="I5" t="str">
        <f>[1]!cb_clause_putoption_conditionalputbackenddate(A5)</f>
        <v>Fetching...</v>
      </c>
      <c r="J5" s="1" t="e">
        <f t="shared" si="0"/>
        <v>#VALUE!</v>
      </c>
      <c r="K5" s="1" t="e">
        <f t="shared" si="1"/>
        <v>#VALUE!</v>
      </c>
      <c r="L5" t="str">
        <f>[1]!cb_clause_putoption_sellbackitem(A5)</f>
        <v>Fetching...</v>
      </c>
    </row>
    <row r="6" spans="1:12" x14ac:dyDescent="0.15">
      <c r="A6" t="s">
        <v>4</v>
      </c>
      <c r="B6" t="str">
        <f>[1]!s_info_name1(D6,"")</f>
        <v>Fetching...</v>
      </c>
      <c r="C6" t="str">
        <f>[1]!cb_info_name(A6)</f>
        <v>Fetching...</v>
      </c>
      <c r="D6" t="str">
        <f>[1]!cb_info_underlyingcode(A6)</f>
        <v>Fetching...</v>
      </c>
      <c r="E6" s="2">
        <f>[1]!cb_clause_putoption_putbacktriggermaxspan(A6)</f>
        <v>30</v>
      </c>
      <c r="F6" s="2" t="str">
        <f>[1]!cb_clause_putoption_putbacktriggerspan(A6)</f>
        <v>Fetching...</v>
      </c>
      <c r="G6" s="3" t="str">
        <f>[1]!cb_clause_putoption_redeem_triggerproportion(A6)</f>
        <v>Fetching...</v>
      </c>
      <c r="H6" t="str">
        <f>[1]!cb_clause_putoption_conditionalputbackstartenddate(A6)</f>
        <v>Fetching...</v>
      </c>
      <c r="I6" t="str">
        <f>[1]!cb_clause_putoption_conditionalputbackenddate(A6)</f>
        <v>2006-09-09</v>
      </c>
      <c r="J6" s="1">
        <f t="shared" si="0"/>
        <v>38969</v>
      </c>
      <c r="K6" s="1">
        <f t="shared" si="1"/>
        <v>38969</v>
      </c>
      <c r="L6" t="str">
        <f>[1]!cb_clause_putoption_sellbackitem(A6)</f>
        <v>Fetching...</v>
      </c>
    </row>
    <row r="7" spans="1:12" x14ac:dyDescent="0.15">
      <c r="A7" t="s">
        <v>5</v>
      </c>
      <c r="B7" t="str">
        <f>[1]!s_info_name1(D7,"")</f>
        <v>Fetching...</v>
      </c>
      <c r="C7" t="str">
        <f>[1]!cb_info_name(A7)</f>
        <v>Fetching...</v>
      </c>
      <c r="D7" t="str">
        <f>[1]!cb_info_underlyingcode(A7)</f>
        <v>Fetching...</v>
      </c>
      <c r="E7" s="2" t="str">
        <f>[1]!cb_clause_putoption_putbacktriggermaxspan(A7)</f>
        <v>Fetching...</v>
      </c>
      <c r="F7" s="2" t="str">
        <f>[1]!cb_clause_putoption_putbacktriggerspan(A7)</f>
        <v>Fetching...</v>
      </c>
      <c r="G7" s="3" t="str">
        <f>[1]!cb_clause_putoption_redeem_triggerproportion(A7)</f>
        <v>Fetching...</v>
      </c>
      <c r="H7" t="str">
        <f>[1]!cb_clause_putoption_conditionalputbackstartenddate(A7)</f>
        <v>Fetching...</v>
      </c>
      <c r="I7" t="str">
        <f>[1]!cb_clause_putoption_conditionalputbackenddate(A7)</f>
        <v>Fetching...</v>
      </c>
      <c r="J7" s="1" t="e">
        <f t="shared" si="0"/>
        <v>#VALUE!</v>
      </c>
      <c r="K7" s="1" t="e">
        <f t="shared" si="1"/>
        <v>#VALUE!</v>
      </c>
      <c r="L7" t="str">
        <f>[1]!cb_clause_putoption_sellbackitem(A7)</f>
        <v>Fetching...</v>
      </c>
    </row>
    <row r="8" spans="1:12" x14ac:dyDescent="0.15">
      <c r="A8" t="s">
        <v>6</v>
      </c>
      <c r="B8" t="str">
        <f>[1]!s_info_name1(D8,"")</f>
        <v>Fetching...</v>
      </c>
      <c r="C8" t="str">
        <f>[1]!cb_info_name(A8)</f>
        <v>Fetching...</v>
      </c>
      <c r="D8" t="str">
        <f>[1]!cb_info_underlyingcode(A8)</f>
        <v>Fetching...</v>
      </c>
      <c r="E8" s="2" t="str">
        <f>[1]!cb_clause_putoption_putbacktriggermaxspan(A8)</f>
        <v>Fetching...</v>
      </c>
      <c r="F8" s="2" t="str">
        <f>[1]!cb_clause_putoption_putbacktriggerspan(A8)</f>
        <v>Fetching...</v>
      </c>
      <c r="G8" s="3" t="str">
        <f>[1]!cb_clause_putoption_redeem_triggerproportion(A8)</f>
        <v>Fetching...</v>
      </c>
      <c r="H8" t="str">
        <f>[1]!cb_clause_putoption_conditionalputbackstartenddate(A8)</f>
        <v>Fetching...</v>
      </c>
      <c r="I8" t="str">
        <f>[1]!cb_clause_putoption_conditionalputbackenddate(A8)</f>
        <v>Fetching...</v>
      </c>
      <c r="J8" s="1" t="e">
        <f t="shared" si="0"/>
        <v>#VALUE!</v>
      </c>
      <c r="K8" s="1" t="e">
        <f t="shared" si="1"/>
        <v>#VALUE!</v>
      </c>
      <c r="L8" t="str">
        <f>[1]!cb_clause_putoption_sellbackitem(A8)</f>
        <v>Fetching...</v>
      </c>
    </row>
    <row r="9" spans="1:12" x14ac:dyDescent="0.15">
      <c r="A9" t="s">
        <v>7</v>
      </c>
      <c r="B9" t="str">
        <f>[1]!s_info_name1(D9,"")</f>
        <v>Fetching...</v>
      </c>
      <c r="C9" t="str">
        <f>[1]!cb_info_name(A9)</f>
        <v>Fetching...</v>
      </c>
      <c r="D9" t="str">
        <f>[1]!cb_info_underlyingcode(A9)</f>
        <v>Fetching...</v>
      </c>
      <c r="E9" s="2" t="str">
        <f>[1]!cb_clause_putoption_putbacktriggermaxspan(A9)</f>
        <v>Fetching...</v>
      </c>
      <c r="F9" s="2" t="str">
        <f>[1]!cb_clause_putoption_putbacktriggerspan(A9)</f>
        <v>Fetching...</v>
      </c>
      <c r="G9" s="3">
        <f>[1]!cb_clause_putoption_redeem_triggerproportion(A9)</f>
        <v>80</v>
      </c>
      <c r="H9" t="str">
        <f>[1]!cb_clause_putoption_conditionalputbackstartenddate(A9)</f>
        <v>Fetching...</v>
      </c>
      <c r="I9" t="str">
        <f>[1]!cb_clause_putoption_conditionalputbackenddate(A9)</f>
        <v>Fetching...</v>
      </c>
      <c r="J9" s="1" t="e">
        <f t="shared" si="0"/>
        <v>#VALUE!</v>
      </c>
      <c r="K9" s="1" t="e">
        <f t="shared" si="1"/>
        <v>#VALUE!</v>
      </c>
      <c r="L9" t="str">
        <f>[1]!cb_clause_putoption_sellbackitem(A9)</f>
        <v>Fetching...</v>
      </c>
    </row>
    <row r="10" spans="1:12" x14ac:dyDescent="0.15">
      <c r="A10" t="s">
        <v>8</v>
      </c>
      <c r="B10" t="str">
        <f>[1]!s_info_name1(D10,"")</f>
        <v>Fetching...</v>
      </c>
      <c r="C10" t="str">
        <f>[1]!cb_info_name(A10)</f>
        <v>Fetching...</v>
      </c>
      <c r="D10" t="str">
        <f>[1]!cb_info_underlyingcode(A10)</f>
        <v>Fetching...</v>
      </c>
      <c r="E10" s="2" t="str">
        <f>[1]!cb_clause_putoption_putbacktriggermaxspan(A10)</f>
        <v>Fetching...</v>
      </c>
      <c r="F10" s="2" t="str">
        <f>[1]!cb_clause_putoption_putbacktriggerspan(A10)</f>
        <v>Fetching...</v>
      </c>
      <c r="G10" s="3" t="str">
        <f>[1]!cb_clause_putoption_redeem_triggerproportion(A10)</f>
        <v>Fetching...</v>
      </c>
      <c r="H10" t="str">
        <f>[1]!cb_clause_putoption_conditionalputbackstartenddate(A10)</f>
        <v>Fetching...</v>
      </c>
      <c r="I10" t="str">
        <f>[1]!cb_clause_putoption_conditionalputbackenddate(A10)</f>
        <v>Fetching...</v>
      </c>
      <c r="J10" s="1" t="e">
        <f t="shared" si="0"/>
        <v>#VALUE!</v>
      </c>
      <c r="K10" s="1" t="e">
        <f t="shared" si="1"/>
        <v>#VALUE!</v>
      </c>
      <c r="L10" t="str">
        <f>[1]!cb_clause_putoption_sellbackitem(A10)</f>
        <v>Fetching...</v>
      </c>
    </row>
    <row r="11" spans="1:12" x14ac:dyDescent="0.15">
      <c r="A11" t="s">
        <v>9</v>
      </c>
      <c r="B11" t="str">
        <f>[1]!s_info_name1(D11,"")</f>
        <v>Fetching...</v>
      </c>
      <c r="C11" t="str">
        <f>[1]!cb_info_name(A11)</f>
        <v>Fetching...</v>
      </c>
      <c r="D11" t="str">
        <f>[1]!cb_info_underlyingcode(A11)</f>
        <v>Fetching...</v>
      </c>
      <c r="E11" s="2" t="str">
        <f>[1]!cb_clause_putoption_putbacktriggermaxspan(A11)</f>
        <v>Fetching...</v>
      </c>
      <c r="F11" s="2" t="str">
        <f>[1]!cb_clause_putoption_putbacktriggerspan(A11)</f>
        <v>Fetching...</v>
      </c>
      <c r="G11" s="3" t="str">
        <f>[1]!cb_clause_putoption_redeem_triggerproportion(A11)</f>
        <v>Fetching...</v>
      </c>
      <c r="H11" t="str">
        <f>[1]!cb_clause_putoption_conditionalputbackstartenddate(A11)</f>
        <v>Fetching...</v>
      </c>
      <c r="I11" t="str">
        <f>[1]!cb_clause_putoption_conditionalputbackenddate(A11)</f>
        <v>Fetching...</v>
      </c>
      <c r="J11" s="1" t="e">
        <f t="shared" si="0"/>
        <v>#VALUE!</v>
      </c>
      <c r="K11" s="1" t="e">
        <f t="shared" si="1"/>
        <v>#VALUE!</v>
      </c>
      <c r="L11" t="str">
        <f>[1]!cb_clause_putoption_sellbackitem(A11)</f>
        <v>Fetching...</v>
      </c>
    </row>
    <row r="12" spans="1:12" x14ac:dyDescent="0.15">
      <c r="A12" t="s">
        <v>10</v>
      </c>
      <c r="B12" t="str">
        <f>[1]!s_info_name1(D12,"")</f>
        <v>Fetching...</v>
      </c>
      <c r="C12" t="str">
        <f>[1]!cb_info_name(A12)</f>
        <v>Fetching...</v>
      </c>
      <c r="D12" t="str">
        <f>[1]!cb_info_underlyingcode(A12)</f>
        <v>Fetching...</v>
      </c>
      <c r="E12" s="2" t="str">
        <f>[1]!cb_clause_putoption_putbacktriggermaxspan(A12)</f>
        <v>Fetching...</v>
      </c>
      <c r="F12" s="2" t="str">
        <f>[1]!cb_clause_putoption_putbacktriggerspan(A12)</f>
        <v>Fetching...</v>
      </c>
      <c r="G12" s="3" t="str">
        <f>[1]!cb_clause_putoption_redeem_triggerproportion(A12)</f>
        <v>Fetching...</v>
      </c>
      <c r="H12" t="str">
        <f>[1]!cb_clause_putoption_conditionalputbackstartenddate(A12)</f>
        <v>Fetching...</v>
      </c>
      <c r="I12" t="str">
        <f>[1]!cb_clause_putoption_conditionalputbackenddate(A12)</f>
        <v>Fetching...</v>
      </c>
      <c r="J12" s="1" t="e">
        <f t="shared" si="0"/>
        <v>#VALUE!</v>
      </c>
      <c r="K12" s="1" t="e">
        <f t="shared" si="1"/>
        <v>#VALUE!</v>
      </c>
      <c r="L12" t="str">
        <f>[1]!cb_clause_putoption_sellbackitem(A12)</f>
        <v>Fetching...</v>
      </c>
    </row>
    <row r="13" spans="1:12" x14ac:dyDescent="0.15">
      <c r="A13" t="s">
        <v>11</v>
      </c>
      <c r="B13" t="str">
        <f>[1]!s_info_name1(D13,"")</f>
        <v>Fetching...</v>
      </c>
      <c r="C13" t="str">
        <f>[1]!cb_info_name(A13)</f>
        <v>Fetching...</v>
      </c>
      <c r="D13" t="str">
        <f>[1]!cb_info_underlyingcode(A13)</f>
        <v>Fetching...</v>
      </c>
      <c r="E13" s="2" t="str">
        <f>[1]!cb_clause_putoption_putbacktriggermaxspan(A13)</f>
        <v>Fetching...</v>
      </c>
      <c r="F13" s="2" t="str">
        <f>[1]!cb_clause_putoption_putbacktriggerspan(A13)</f>
        <v>Fetching...</v>
      </c>
      <c r="G13" s="3" t="str">
        <f>[1]!cb_clause_putoption_redeem_triggerproportion(A13)</f>
        <v>Fetching...</v>
      </c>
      <c r="H13" t="str">
        <f>[1]!cb_clause_putoption_conditionalputbackstartenddate(A13)</f>
        <v>Fetching...</v>
      </c>
      <c r="I13" t="str">
        <f>[1]!cb_clause_putoption_conditionalputbackenddate(A13)</f>
        <v>Fetching...</v>
      </c>
      <c r="J13" s="1" t="e">
        <f t="shared" si="0"/>
        <v>#VALUE!</v>
      </c>
      <c r="K13" s="1" t="e">
        <f t="shared" si="1"/>
        <v>#VALUE!</v>
      </c>
      <c r="L13" t="str">
        <f>[1]!cb_clause_putoption_sellbackitem(A13)</f>
        <v>由本期债券发行日起两年后,如龙电A股连续40个交易日中至少30个交易日的收盘价不高于当日生效转股价格的70%,持有人有权向本公司回售其持有的全部或部分龙电转债,每张龙电转债的回售价格如下:满足回售条件的第一个交易日在发行后第三计息年度内(含该年度付息登记日当日),回售价格(含当年利息)为债券面值的106%;满足回售条件的第一个交易日在发行后第四计息年度内(含该年度付息登记日当日),回售价格(含当年利息)为债券面值的107%;满足回售条件的第一个交易日在发行后第五计息年度内(含该年度付息登记日当日),回售价格(含当年利息)为债券面值的108%;若在该40个交易日内发生过转股价格调整和股价调整(指除权或除息)的情形,则落在调整前的交易日按调整前的转股价格和收盘价计算,落在调整后的交易日(含调整当日)按调整后的转股价格和收盘价计算.</v>
      </c>
    </row>
    <row r="14" spans="1:12" x14ac:dyDescent="0.15">
      <c r="A14" t="s">
        <v>12</v>
      </c>
      <c r="B14" t="str">
        <f>[1]!s_info_name1(D14,"")</f>
        <v>Fetching...</v>
      </c>
      <c r="C14" t="str">
        <f>[1]!cb_info_name(A14)</f>
        <v>Fetching...</v>
      </c>
      <c r="D14" t="str">
        <f>[1]!cb_info_underlyingcode(A14)</f>
        <v>Fetching...</v>
      </c>
      <c r="E14" s="2">
        <f>[1]!cb_clause_putoption_putbacktriggermaxspan(A14)</f>
        <v>30</v>
      </c>
      <c r="F14" s="2" t="str">
        <f>[1]!cb_clause_putoption_putbacktriggerspan(A14)</f>
        <v>Fetching...</v>
      </c>
      <c r="G14" s="3" t="str">
        <f>[1]!cb_clause_putoption_redeem_triggerproportion(A14)</f>
        <v>Fetching...</v>
      </c>
      <c r="H14" t="str">
        <f>[1]!cb_clause_putoption_conditionalputbackstartenddate(A14)</f>
        <v>2004-01-29</v>
      </c>
      <c r="I14" t="str">
        <f>[1]!cb_clause_putoption_conditionalputbackenddate(A14)</f>
        <v>2008-07-17</v>
      </c>
      <c r="J14" s="1">
        <f t="shared" si="0"/>
        <v>39646</v>
      </c>
      <c r="K14" s="1">
        <f t="shared" si="1"/>
        <v>39646</v>
      </c>
      <c r="L14" t="str">
        <f>[1]!cb_clause_putoption_sellbackitem(A14)</f>
        <v>(1)自发行之日起满6个月后,在以下情况下,可转债持有人有权将其持有的全部或部分可转债以面值的102%(含当期利息)的价格回售给公司。1、在第一个计息年度的后六个月以及第二个计息年度内,如果公司股票连续30个交易日的收盘价低于当期转股价格70%时；2、在第三、第四个计息年度内,如果公司股票连续30个交易日的收盘价低于当期转股价格的80%时；3、在第五个计息年度内,如果公司股票连续30个交易日的收盘价低于当期转股价格的90%时。可转债持有人在每个计息年度内可在上述约定条件首次满足时行使回售权一次,但若首次不实施回售的,该计息年度将不得再行使回售权。(2)附加回售条件在本次发行的国电转债存续期内,如果本次募集资金投资项目的实施情况与募集说明书中的承诺相比出现变化,根据证监会的相关规定可被视作改变本次募集资金用途或被证监会认定为改变募集资金用途的,国电转债持有人有权以面值的102%的价格(含当期利息)向本公司附加回售其持有的部分或全部国电转债。持有人在该次附加回售申报期内未进行附加回售申报的,不应再行使该次附加回售权。</v>
      </c>
    </row>
    <row r="15" spans="1:12" x14ac:dyDescent="0.15">
      <c r="A15" t="s">
        <v>13</v>
      </c>
      <c r="B15" t="str">
        <f>[1]!s_info_name1(D15,"")</f>
        <v>Fetching...</v>
      </c>
      <c r="C15" t="str">
        <f>[1]!cb_info_name(A15)</f>
        <v>Fetching...</v>
      </c>
      <c r="D15" t="str">
        <f>[1]!cb_info_underlyingcode(A15)</f>
        <v>Fetching...</v>
      </c>
      <c r="E15" s="2" t="str">
        <f>[1]!cb_clause_putoption_putbacktriggermaxspan(A15)</f>
        <v>Fetching...</v>
      </c>
      <c r="F15" s="2" t="str">
        <f>[1]!cb_clause_putoption_putbacktriggerspan(A15)</f>
        <v>Fetching...</v>
      </c>
      <c r="G15" s="3" t="str">
        <f>[1]!cb_clause_putoption_redeem_triggerproportion(A15)</f>
        <v>Fetching...</v>
      </c>
      <c r="H15" t="str">
        <f>[1]!cb_clause_putoption_conditionalputbackstartenddate(A15)</f>
        <v>Fetching...</v>
      </c>
      <c r="I15" t="str">
        <f>[1]!cb_clause_putoption_conditionalputbackenddate(A15)</f>
        <v>Fetching...</v>
      </c>
      <c r="J15" s="1" t="e">
        <f t="shared" si="0"/>
        <v>#VALUE!</v>
      </c>
      <c r="K15" s="1" t="e">
        <f t="shared" si="1"/>
        <v>#VALUE!</v>
      </c>
      <c r="L15" t="str">
        <f>[1]!cb_clause_putoption_sellbackitem(A15)</f>
        <v>Fetching...</v>
      </c>
    </row>
    <row r="16" spans="1:12" x14ac:dyDescent="0.15">
      <c r="A16" t="s">
        <v>14</v>
      </c>
      <c r="B16" t="str">
        <f>[1]!s_info_name1(D16,"")</f>
        <v>Fetching...</v>
      </c>
      <c r="C16" t="str">
        <f>[1]!cb_info_name(A16)</f>
        <v>Fetching...</v>
      </c>
      <c r="D16" t="str">
        <f>[1]!cb_info_underlyingcode(A16)</f>
        <v>Fetching...</v>
      </c>
      <c r="E16" s="2">
        <f>[1]!cb_clause_putoption_putbacktriggermaxspan(A16)</f>
        <v>30</v>
      </c>
      <c r="F16" s="2" t="str">
        <f>[1]!cb_clause_putoption_putbacktriggerspan(A16)</f>
        <v>Fetching...</v>
      </c>
      <c r="G16" s="3" t="str">
        <f>[1]!cb_clause_putoption_redeem_triggerproportion(A16)</f>
        <v>Fetching...</v>
      </c>
      <c r="H16" t="str">
        <f>[1]!cb_clause_putoption_conditionalputbackstartenddate(A16)</f>
        <v>Fetching...</v>
      </c>
      <c r="I16" t="str">
        <f>[1]!cb_clause_putoption_conditionalputbackenddate(A16)</f>
        <v>2013-04-17</v>
      </c>
      <c r="J16" s="1">
        <f t="shared" si="0"/>
        <v>41381</v>
      </c>
      <c r="K16" s="1">
        <f t="shared" si="1"/>
        <v>41381</v>
      </c>
      <c r="L16" t="str">
        <f>[1]!cb_clause_putoption_sellbackitem(A16)</f>
        <v>Fetching...</v>
      </c>
    </row>
    <row r="17" spans="1:12" x14ac:dyDescent="0.15">
      <c r="A17" t="s">
        <v>15</v>
      </c>
      <c r="B17" t="str">
        <f>[1]!s_info_name1(D17,"")</f>
        <v>Fetching...</v>
      </c>
      <c r="C17" t="str">
        <f>[1]!cb_info_name(A17)</f>
        <v>Fetching...</v>
      </c>
      <c r="D17" t="str">
        <f>[1]!cb_info_underlyingcode(A17)</f>
        <v>Fetching...</v>
      </c>
      <c r="E17" s="2" t="str">
        <f>[1]!cb_clause_putoption_putbacktriggermaxspan(A17)</f>
        <v>Fetching...</v>
      </c>
      <c r="F17" s="2" t="str">
        <f>[1]!cb_clause_putoption_putbacktriggerspan(A17)</f>
        <v>Fetching...</v>
      </c>
      <c r="G17" s="3">
        <f>[1]!cb_clause_putoption_redeem_triggerproportion(A17)</f>
        <v>70</v>
      </c>
      <c r="H17" t="str">
        <f>[1]!cb_clause_putoption_conditionalputbackstartenddate(A17)</f>
        <v>Fetching...</v>
      </c>
      <c r="I17" t="str">
        <f>[1]!cb_clause_putoption_conditionalputbackenddate(A17)</f>
        <v>Fetching...</v>
      </c>
      <c r="J17" s="1" t="e">
        <f t="shared" si="0"/>
        <v>#VALUE!</v>
      </c>
      <c r="K17" s="1" t="e">
        <f t="shared" si="1"/>
        <v>#VALUE!</v>
      </c>
      <c r="L17" t="str">
        <f>[1]!cb_clause_putoption_sellbackitem(A17)</f>
        <v>Fetching...</v>
      </c>
    </row>
    <row r="18" spans="1:12" x14ac:dyDescent="0.15">
      <c r="A18" t="s">
        <v>16</v>
      </c>
      <c r="B18" t="str">
        <f>[1]!s_info_name1(D18,"")</f>
        <v>Fetching...</v>
      </c>
      <c r="C18" t="str">
        <f>[1]!cb_info_name(A18)</f>
        <v>Fetching...</v>
      </c>
      <c r="D18" t="str">
        <f>[1]!cb_info_underlyingcode(A18)</f>
        <v>Fetching...</v>
      </c>
      <c r="E18" s="2" t="str">
        <f>[1]!cb_clause_putoption_putbacktriggermaxspan(A18)</f>
        <v>Fetching...</v>
      </c>
      <c r="F18" s="2" t="str">
        <f>[1]!cb_clause_putoption_putbacktriggerspan(A18)</f>
        <v>Fetching...</v>
      </c>
      <c r="G18" s="3" t="str">
        <f>[1]!cb_clause_putoption_redeem_triggerproportion(A18)</f>
        <v>Fetching...</v>
      </c>
      <c r="H18" t="str">
        <f>[1]!cb_clause_putoption_conditionalputbackstartenddate(A18)</f>
        <v>Fetching...</v>
      </c>
      <c r="I18" t="str">
        <f>[1]!cb_clause_putoption_conditionalputbackenddate(A18)</f>
        <v>Fetching...</v>
      </c>
      <c r="J18" s="1" t="e">
        <f t="shared" si="0"/>
        <v>#VALUE!</v>
      </c>
      <c r="K18" s="1" t="e">
        <f t="shared" si="1"/>
        <v>#VALUE!</v>
      </c>
      <c r="L18" t="str">
        <f>[1]!cb_clause_putoption_sellbackitem(A18)</f>
        <v>Fetching...</v>
      </c>
    </row>
    <row r="19" spans="1:12" x14ac:dyDescent="0.15">
      <c r="A19" t="s">
        <v>17</v>
      </c>
      <c r="B19" t="str">
        <f>[1]!s_info_name1(D19,"")</f>
        <v>Fetching...</v>
      </c>
      <c r="C19" t="str">
        <f>[1]!cb_info_name(A19)</f>
        <v>Fetching...</v>
      </c>
      <c r="D19" t="str">
        <f>[1]!cb_info_underlyingcode(A19)</f>
        <v>Fetching...</v>
      </c>
      <c r="E19" s="2" t="str">
        <f>[1]!cb_clause_putoption_putbacktriggermaxspan(A19)</f>
        <v>Fetching...</v>
      </c>
      <c r="F19" s="2" t="str">
        <f>[1]!cb_clause_putoption_putbacktriggerspan(A19)</f>
        <v>Fetching...</v>
      </c>
      <c r="G19" s="3" t="str">
        <f>[1]!cb_clause_putoption_redeem_triggerproportion(A19)</f>
        <v>Fetching...</v>
      </c>
      <c r="H19" t="str">
        <f>[1]!cb_clause_putoption_conditionalputbackstartenddate(A19)</f>
        <v>Fetching...</v>
      </c>
      <c r="I19" t="str">
        <f>[1]!cb_clause_putoption_conditionalputbackenddate(A19)</f>
        <v>Fetching...</v>
      </c>
      <c r="J19" s="1" t="e">
        <f t="shared" si="0"/>
        <v>#VALUE!</v>
      </c>
      <c r="K19" s="1" t="e">
        <f t="shared" si="1"/>
        <v>#VALUE!</v>
      </c>
      <c r="L19" t="str">
        <f>[1]!cb_clause_putoption_sellbackitem(A19)</f>
        <v>Fetching...</v>
      </c>
    </row>
    <row r="20" spans="1:12" x14ac:dyDescent="0.15">
      <c r="A20" t="s">
        <v>18</v>
      </c>
      <c r="B20" t="str">
        <f>[1]!s_info_name1(D20,"")</f>
        <v>Fetching...</v>
      </c>
      <c r="C20" t="str">
        <f>[1]!cb_info_name(A20)</f>
        <v>Fetching...</v>
      </c>
      <c r="D20" t="str">
        <f>[1]!cb_info_underlyingcode(A20)</f>
        <v>Fetching...</v>
      </c>
      <c r="E20" s="2" t="str">
        <f>[1]!cb_clause_putoption_putbacktriggermaxspan(A20)</f>
        <v>Fetching...</v>
      </c>
      <c r="F20" s="2" t="str">
        <f>[1]!cb_clause_putoption_putbacktriggerspan(A20)</f>
        <v>Fetching...</v>
      </c>
      <c r="G20" s="3" t="str">
        <f>[1]!cb_clause_putoption_redeem_triggerproportion(A20)</f>
        <v>Fetching...</v>
      </c>
      <c r="H20" t="str">
        <f>[1]!cb_clause_putoption_conditionalputbackstartenddate(A20)</f>
        <v>Fetching...</v>
      </c>
      <c r="I20" t="str">
        <f>[1]!cb_clause_putoption_conditionalputbackenddate(A20)</f>
        <v>Fetching...</v>
      </c>
      <c r="J20" s="1" t="e">
        <f t="shared" si="0"/>
        <v>#VALUE!</v>
      </c>
      <c r="K20" s="1" t="e">
        <f t="shared" si="1"/>
        <v>#VALUE!</v>
      </c>
      <c r="L20" t="str">
        <f>[1]!cb_clause_putoption_sellbackitem(A20)</f>
        <v>Fetching...</v>
      </c>
    </row>
    <row r="21" spans="1:12" x14ac:dyDescent="0.15">
      <c r="A21" t="s">
        <v>19</v>
      </c>
      <c r="B21" t="str">
        <f>[1]!s_info_name1(D21,"")</f>
        <v>Fetching...</v>
      </c>
      <c r="C21" t="str">
        <f>[1]!cb_info_name(A21)</f>
        <v>Fetching...</v>
      </c>
      <c r="D21" t="str">
        <f>[1]!cb_info_underlyingcode(A21)</f>
        <v>Fetching...</v>
      </c>
      <c r="E21" s="2" t="str">
        <f>[1]!cb_clause_putoption_putbacktriggermaxspan(A21)</f>
        <v>Fetching...</v>
      </c>
      <c r="F21" s="2" t="str">
        <f>[1]!cb_clause_putoption_putbacktriggerspan(A21)</f>
        <v>Fetching...</v>
      </c>
      <c r="G21" s="3" t="str">
        <f>[1]!cb_clause_putoption_redeem_triggerproportion(A21)</f>
        <v>Fetching...</v>
      </c>
      <c r="H21" t="str">
        <f>[1]!cb_clause_putoption_conditionalputbackstartenddate(A21)</f>
        <v>Fetching...</v>
      </c>
      <c r="I21" t="str">
        <f>[1]!cb_clause_putoption_conditionalputbackenddate(A21)</f>
        <v>Fetching...</v>
      </c>
      <c r="J21" s="1" t="e">
        <f t="shared" si="0"/>
        <v>#VALUE!</v>
      </c>
      <c r="K21" s="1" t="e">
        <f t="shared" si="1"/>
        <v>#VALUE!</v>
      </c>
      <c r="L21" t="str">
        <f>[1]!cb_clause_putoption_sellbackitem(A21)</f>
        <v>Fetching...</v>
      </c>
    </row>
    <row r="22" spans="1:12" x14ac:dyDescent="0.15">
      <c r="A22" t="s">
        <v>20</v>
      </c>
      <c r="B22" t="str">
        <f>[1]!s_info_name1(D22,"")</f>
        <v>Fetching...</v>
      </c>
      <c r="C22" t="str">
        <f>[1]!cb_info_name(A22)</f>
        <v>Fetching...</v>
      </c>
      <c r="D22" t="str">
        <f>[1]!cb_info_underlyingcode(A22)</f>
        <v>Fetching...</v>
      </c>
      <c r="E22" s="2" t="str">
        <f>[1]!cb_clause_putoption_putbacktriggermaxspan(A22)</f>
        <v>Fetching...</v>
      </c>
      <c r="F22" s="2" t="str">
        <f>[1]!cb_clause_putoption_putbacktriggerspan(A22)</f>
        <v>Fetching...</v>
      </c>
      <c r="G22" s="3" t="str">
        <f>[1]!cb_clause_putoption_redeem_triggerproportion(A22)</f>
        <v>Fetching...</v>
      </c>
      <c r="H22" t="str">
        <f>[1]!cb_clause_putoption_conditionalputbackstartenddate(A22)</f>
        <v>Fetching...</v>
      </c>
      <c r="I22" t="str">
        <f>[1]!cb_clause_putoption_conditionalputbackenddate(A22)</f>
        <v>Fetching...</v>
      </c>
      <c r="J22" s="1" t="e">
        <f t="shared" si="0"/>
        <v>#VALUE!</v>
      </c>
      <c r="K22" s="1" t="e">
        <f t="shared" si="1"/>
        <v>#VALUE!</v>
      </c>
      <c r="L22" t="str">
        <f>[1]!cb_clause_putoption_sellbackitem(A22)</f>
        <v>Fetching...</v>
      </c>
    </row>
    <row r="23" spans="1:12" x14ac:dyDescent="0.15">
      <c r="A23" t="s">
        <v>21</v>
      </c>
      <c r="B23" t="str">
        <f>[1]!s_info_name1(D23,"")</f>
        <v>Fetching...</v>
      </c>
      <c r="C23" t="str">
        <f>[1]!cb_info_name(A23)</f>
        <v>Fetching...</v>
      </c>
      <c r="D23" t="str">
        <f>[1]!cb_info_underlyingcode(A23)</f>
        <v>Fetching...</v>
      </c>
      <c r="E23" s="2" t="str">
        <f>[1]!cb_clause_putoption_putbacktriggermaxspan(A23)</f>
        <v>Fetching...</v>
      </c>
      <c r="F23" s="2" t="str">
        <f>[1]!cb_clause_putoption_putbacktriggerspan(A23)</f>
        <v>Fetching...</v>
      </c>
      <c r="G23" s="3" t="str">
        <f>[1]!cb_clause_putoption_redeem_triggerproportion(A23)</f>
        <v>Fetching...</v>
      </c>
      <c r="H23" t="str">
        <f>[1]!cb_clause_putoption_conditionalputbackstartenddate(A23)</f>
        <v>Fetching...</v>
      </c>
      <c r="I23" t="str">
        <f>[1]!cb_clause_putoption_conditionalputbackenddate(A23)</f>
        <v>Fetching...</v>
      </c>
      <c r="J23" s="1" t="e">
        <f t="shared" si="0"/>
        <v>#VALUE!</v>
      </c>
      <c r="K23" s="1" t="e">
        <f t="shared" si="1"/>
        <v>#VALUE!</v>
      </c>
      <c r="L23" t="str">
        <f>[1]!cb_clause_putoption_sellbackitem(A23)</f>
        <v>Fetching...</v>
      </c>
    </row>
    <row r="24" spans="1:12" x14ac:dyDescent="0.15">
      <c r="A24" t="s">
        <v>22</v>
      </c>
      <c r="B24" t="str">
        <f>[1]!s_info_name1(D24,"")</f>
        <v>Fetching...</v>
      </c>
      <c r="C24" t="str">
        <f>[1]!cb_info_name(A24)</f>
        <v>Fetching...</v>
      </c>
      <c r="D24" t="str">
        <f>[1]!cb_info_underlyingcode(A24)</f>
        <v>Fetching...</v>
      </c>
      <c r="E24" s="2" t="str">
        <f>[1]!cb_clause_putoption_putbacktriggermaxspan(A24)</f>
        <v>Fetching...</v>
      </c>
      <c r="F24" s="2" t="str">
        <f>[1]!cb_clause_putoption_putbacktriggerspan(A24)</f>
        <v>Fetching...</v>
      </c>
      <c r="G24" s="3" t="str">
        <f>[1]!cb_clause_putoption_redeem_triggerproportion(A24)</f>
        <v>Fetching...</v>
      </c>
      <c r="H24" t="str">
        <f>[1]!cb_clause_putoption_conditionalputbackstartenddate(A24)</f>
        <v>2005-05-10</v>
      </c>
      <c r="I24" t="str">
        <f>[1]!cb_clause_putoption_conditionalputbackenddate(A24)</f>
        <v>Fetching...</v>
      </c>
      <c r="J24" s="1" t="e">
        <f t="shared" si="0"/>
        <v>#VALUE!</v>
      </c>
      <c r="K24" s="1" t="e">
        <f t="shared" si="1"/>
        <v>#VALUE!</v>
      </c>
      <c r="L24" t="str">
        <f>[1]!cb_clause_putoption_sellbackitem(A24)</f>
        <v>Fetching...</v>
      </c>
    </row>
    <row r="25" spans="1:12" x14ac:dyDescent="0.15">
      <c r="A25" t="s">
        <v>23</v>
      </c>
      <c r="B25" t="str">
        <f>[1]!s_info_name1(D25,"")</f>
        <v>Fetching...</v>
      </c>
      <c r="C25" t="str">
        <f>[1]!cb_info_name(A25)</f>
        <v>Fetching...</v>
      </c>
      <c r="D25" t="str">
        <f>[1]!cb_info_underlyingcode(A25)</f>
        <v>Fetching...</v>
      </c>
      <c r="E25" s="2" t="str">
        <f>[1]!cb_clause_putoption_putbacktriggermaxspan(A25)</f>
        <v>Fetching...</v>
      </c>
      <c r="F25" s="2">
        <f>[1]!cb_clause_putoption_putbacktriggerspan(A25)</f>
        <v>30</v>
      </c>
      <c r="G25" s="3">
        <f>[1]!cb_clause_putoption_redeem_triggerproportion(A25)</f>
        <v>70</v>
      </c>
      <c r="H25" t="str">
        <f>[1]!cb_clause_putoption_conditionalputbackstartenddate(A25)</f>
        <v>Fetching...</v>
      </c>
      <c r="I25" t="str">
        <f>[1]!cb_clause_putoption_conditionalputbackenddate(A25)</f>
        <v>Fetching...</v>
      </c>
      <c r="J25" s="1" t="e">
        <f t="shared" si="0"/>
        <v>#VALUE!</v>
      </c>
      <c r="K25" s="1" t="e">
        <f t="shared" si="1"/>
        <v>#VALUE!</v>
      </c>
      <c r="L25" t="str">
        <f>[1]!cb_clause_putoption_sellbackitem(A25)</f>
        <v>Fetching...</v>
      </c>
    </row>
    <row r="26" spans="1:12" x14ac:dyDescent="0.15">
      <c r="A26" t="s">
        <v>24</v>
      </c>
      <c r="B26" t="str">
        <f>[1]!s_info_name1(D26,"")</f>
        <v>Fetching...</v>
      </c>
      <c r="C26" t="str">
        <f>[1]!cb_info_name(A26)</f>
        <v>Fetching...</v>
      </c>
      <c r="D26" t="str">
        <f>[1]!cb_info_underlyingcode(A26)</f>
        <v>Fetching...</v>
      </c>
      <c r="E26" s="2" t="str">
        <f>[1]!cb_clause_putoption_putbacktriggermaxspan(A26)</f>
        <v>Fetching...</v>
      </c>
      <c r="F26" s="2" t="str">
        <f>[1]!cb_clause_putoption_putbacktriggerspan(A26)</f>
        <v>Fetching...</v>
      </c>
      <c r="G26" s="3" t="str">
        <f>[1]!cb_clause_putoption_redeem_triggerproportion(A26)</f>
        <v>Fetching...</v>
      </c>
      <c r="H26" t="str">
        <f>[1]!cb_clause_putoption_conditionalputbackstartenddate(A26)</f>
        <v>Fetching...</v>
      </c>
      <c r="I26" t="str">
        <f>[1]!cb_clause_putoption_conditionalputbackenddate(A26)</f>
        <v>2016-01-07</v>
      </c>
      <c r="J26" s="1">
        <f t="shared" si="0"/>
        <v>42376</v>
      </c>
      <c r="K26" s="1">
        <f t="shared" si="1"/>
        <v>42376</v>
      </c>
      <c r="L26" t="str">
        <f>[1]!cb_clause_putoption_sellbackitem(A26)</f>
        <v>Fetching...</v>
      </c>
    </row>
    <row r="27" spans="1:12" x14ac:dyDescent="0.15">
      <c r="A27" t="s">
        <v>25</v>
      </c>
      <c r="B27" t="str">
        <f>[1]!s_info_name1(D27,"")</f>
        <v>Fetching...</v>
      </c>
      <c r="C27" t="str">
        <f>[1]!cb_info_name(A27)</f>
        <v>Fetching...</v>
      </c>
      <c r="D27" t="str">
        <f>[1]!cb_info_underlyingcode(A27)</f>
        <v>Fetching...</v>
      </c>
      <c r="E27" s="2" t="str">
        <f>[1]!cb_clause_putoption_putbacktriggermaxspan(A27)</f>
        <v>Fetching...</v>
      </c>
      <c r="F27" s="2" t="str">
        <f>[1]!cb_clause_putoption_putbacktriggerspan(A27)</f>
        <v>Fetching...</v>
      </c>
      <c r="G27" s="3">
        <f>[1]!cb_clause_putoption_redeem_triggerproportion(A27)</f>
        <v>70</v>
      </c>
      <c r="H27" t="str">
        <f>[1]!cb_clause_putoption_conditionalputbackstartenddate(A27)</f>
        <v>Fetching...</v>
      </c>
      <c r="I27" t="str">
        <f>[1]!cb_clause_putoption_conditionalputbackenddate(A27)</f>
        <v>Fetching...</v>
      </c>
      <c r="J27" s="1" t="e">
        <f t="shared" si="0"/>
        <v>#VALUE!</v>
      </c>
      <c r="K27" s="1" t="e">
        <f t="shared" si="1"/>
        <v>#VALUE!</v>
      </c>
      <c r="L27" t="str">
        <f>[1]!cb_clause_putoption_sellbackitem(A27)</f>
        <v>Fetching...</v>
      </c>
    </row>
    <row r="28" spans="1:12" x14ac:dyDescent="0.15">
      <c r="A28" t="s">
        <v>26</v>
      </c>
      <c r="B28" t="str">
        <f>[1]!s_info_name1(D28,"")</f>
        <v>Fetching...</v>
      </c>
      <c r="C28" t="str">
        <f>[1]!cb_info_name(A28)</f>
        <v>Fetching...</v>
      </c>
      <c r="D28" t="str">
        <f>[1]!cb_info_underlyingcode(A28)</f>
        <v>Fetching...</v>
      </c>
      <c r="E28" s="2">
        <f>[1]!cb_clause_putoption_putbacktriggermaxspan(A28)</f>
        <v>0</v>
      </c>
      <c r="F28" s="2" t="str">
        <f>[1]!cb_clause_putoption_putbacktriggerspan(A28)</f>
        <v>Fetching...</v>
      </c>
      <c r="G28" s="3" t="str">
        <f>[1]!cb_clause_putoption_redeem_triggerproportion(A28)</f>
        <v>Fetching...</v>
      </c>
      <c r="H28" t="str">
        <f>[1]!cb_clause_putoption_conditionalputbackstartenddate(A28)</f>
        <v>Fetching...</v>
      </c>
      <c r="I28" t="str">
        <f>[1]!cb_clause_putoption_conditionalputbackenddate(A28)</f>
        <v>Fetching...</v>
      </c>
      <c r="J28" s="1" t="e">
        <f t="shared" si="0"/>
        <v>#VALUE!</v>
      </c>
      <c r="K28" s="1" t="e">
        <f t="shared" si="1"/>
        <v>#VALUE!</v>
      </c>
      <c r="L28" t="str">
        <f>[1]!cb_clause_putoption_sellbackitem(A28)</f>
        <v>Fetching...</v>
      </c>
    </row>
    <row r="29" spans="1:12" x14ac:dyDescent="0.15">
      <c r="A29" t="s">
        <v>27</v>
      </c>
      <c r="B29" t="str">
        <f>[1]!s_info_name1(D29,"")</f>
        <v>Fetching...</v>
      </c>
      <c r="C29" t="str">
        <f>[1]!cb_info_name(A29)</f>
        <v>Fetching...</v>
      </c>
      <c r="D29" t="str">
        <f>[1]!cb_info_underlyingcode(A29)</f>
        <v>Fetching...</v>
      </c>
      <c r="E29" s="2" t="str">
        <f>[1]!cb_clause_putoption_putbacktriggermaxspan(A29)</f>
        <v>Fetching...</v>
      </c>
      <c r="F29" s="2" t="str">
        <f>[1]!cb_clause_putoption_putbacktriggerspan(A29)</f>
        <v>Fetching...</v>
      </c>
      <c r="G29" s="3" t="str">
        <f>[1]!cb_clause_putoption_redeem_triggerproportion(A29)</f>
        <v>Fetching...</v>
      </c>
      <c r="H29" t="str">
        <f>[1]!cb_clause_putoption_conditionalputbackstartenddate(A29)</f>
        <v>Fetching...</v>
      </c>
      <c r="I29" t="str">
        <f>[1]!cb_clause_putoption_conditionalputbackenddate(A29)</f>
        <v>Fetching...</v>
      </c>
      <c r="J29" s="1" t="e">
        <f t="shared" si="0"/>
        <v>#VALUE!</v>
      </c>
      <c r="K29" s="1" t="e">
        <f t="shared" si="1"/>
        <v>#VALUE!</v>
      </c>
      <c r="L29" t="str">
        <f>[1]!cb_clause_putoption_sellbackitem(A29)</f>
        <v>Fetching...</v>
      </c>
    </row>
    <row r="30" spans="1:12" x14ac:dyDescent="0.15">
      <c r="A30" t="s">
        <v>28</v>
      </c>
      <c r="B30" t="str">
        <f>[1]!s_info_name1(D30,"")</f>
        <v>Fetching...</v>
      </c>
      <c r="C30" t="str">
        <f>[1]!cb_info_name(A30)</f>
        <v>Fetching...</v>
      </c>
      <c r="D30" t="str">
        <f>[1]!cb_info_underlyingcode(A30)</f>
        <v>Fetching...</v>
      </c>
      <c r="E30" s="2">
        <f>[1]!cb_clause_putoption_putbacktriggermaxspan(A30)</f>
        <v>30</v>
      </c>
      <c r="F30" s="2" t="str">
        <f>[1]!cb_clause_putoption_putbacktriggerspan(A30)</f>
        <v>Fetching...</v>
      </c>
      <c r="G30" s="3" t="str">
        <f>[1]!cb_clause_putoption_redeem_triggerproportion(A30)</f>
        <v>Fetching...</v>
      </c>
      <c r="H30" t="str">
        <f>[1]!cb_clause_putoption_conditionalputbackstartenddate(A30)</f>
        <v>Fetching...</v>
      </c>
      <c r="I30" t="str">
        <f>[1]!cb_clause_putoption_conditionalputbackenddate(A30)</f>
        <v>2017-08-01</v>
      </c>
      <c r="J30" s="1">
        <f t="shared" si="0"/>
        <v>42948</v>
      </c>
      <c r="K30" s="1">
        <f t="shared" si="1"/>
        <v>42948</v>
      </c>
      <c r="L30" t="str">
        <f>[1]!cb_clause_putoption_sellbackitem(A30)</f>
        <v>Fetching...</v>
      </c>
    </row>
    <row r="31" spans="1:12" x14ac:dyDescent="0.15">
      <c r="A31" t="s">
        <v>29</v>
      </c>
      <c r="B31" t="str">
        <f>[1]!s_info_name1(D31,"")</f>
        <v>Fetching...</v>
      </c>
      <c r="C31" t="str">
        <f>[1]!cb_info_name(A31)</f>
        <v>Fetching...</v>
      </c>
      <c r="D31" t="str">
        <f>[1]!cb_info_underlyingcode(A31)</f>
        <v>Fetching...</v>
      </c>
      <c r="E31" s="2" t="str">
        <f>[1]!cb_clause_putoption_putbacktriggermaxspan(A31)</f>
        <v>Fetching...</v>
      </c>
      <c r="F31" s="2" t="str">
        <f>[1]!cb_clause_putoption_putbacktriggerspan(A31)</f>
        <v>Fetching...</v>
      </c>
      <c r="G31" s="3" t="str">
        <f>[1]!cb_clause_putoption_redeem_triggerproportion(A31)</f>
        <v>Fetching...</v>
      </c>
      <c r="H31" t="str">
        <f>[1]!cb_clause_putoption_conditionalputbackstartenddate(A31)</f>
        <v>Fetching...</v>
      </c>
      <c r="I31" t="str">
        <f>[1]!cb_clause_putoption_conditionalputbackenddate(A31)</f>
        <v>Fetching...</v>
      </c>
      <c r="J31" s="1" t="e">
        <f t="shared" si="0"/>
        <v>#VALUE!</v>
      </c>
      <c r="K31" s="1" t="e">
        <f t="shared" si="1"/>
        <v>#VALUE!</v>
      </c>
      <c r="L31" t="str">
        <f>[1]!cb_clause_putoption_sellbackitem(A31)</f>
        <v>Fetching...</v>
      </c>
    </row>
    <row r="32" spans="1:12" x14ac:dyDescent="0.15">
      <c r="A32" t="s">
        <v>30</v>
      </c>
      <c r="B32" t="str">
        <f>[1]!s_info_name1(D32,"")</f>
        <v>Fetching...</v>
      </c>
      <c r="C32" t="str">
        <f>[1]!cb_info_name(A32)</f>
        <v>Fetching...</v>
      </c>
      <c r="D32" t="str">
        <f>[1]!cb_info_underlyingcode(A32)</f>
        <v>Fetching...</v>
      </c>
      <c r="E32" s="2" t="str">
        <f>[1]!cb_clause_putoption_putbacktriggermaxspan(A32)</f>
        <v>Fetching...</v>
      </c>
      <c r="F32" s="2" t="str">
        <f>[1]!cb_clause_putoption_putbacktriggerspan(A32)</f>
        <v>Fetching...</v>
      </c>
      <c r="G32" s="3" t="str">
        <f>[1]!cb_clause_putoption_redeem_triggerproportion(A32)</f>
        <v>Fetching...</v>
      </c>
      <c r="H32" t="str">
        <f>[1]!cb_clause_putoption_conditionalputbackstartenddate(A32)</f>
        <v>Fetching...</v>
      </c>
      <c r="I32" t="str">
        <f>[1]!cb_clause_putoption_conditionalputbackenddate(A32)</f>
        <v>Fetching...</v>
      </c>
      <c r="J32" s="1" t="e">
        <f t="shared" si="0"/>
        <v>#VALUE!</v>
      </c>
      <c r="K32" s="1" t="e">
        <f t="shared" si="1"/>
        <v>#VALUE!</v>
      </c>
      <c r="L32" t="str">
        <f>[1]!cb_clause_putoption_sellbackitem(A32)</f>
        <v>Fetching...</v>
      </c>
    </row>
    <row r="33" spans="1:12" x14ac:dyDescent="0.15">
      <c r="A33" t="s">
        <v>31</v>
      </c>
      <c r="B33" t="str">
        <f>[1]!s_info_name1(D33,"")</f>
        <v>Fetching...</v>
      </c>
      <c r="C33" t="str">
        <f>[1]!cb_info_name(A33)</f>
        <v>Fetching...</v>
      </c>
      <c r="D33" t="str">
        <f>[1]!cb_info_underlyingcode(A33)</f>
        <v>Fetching...</v>
      </c>
      <c r="E33" s="2" t="str">
        <f>[1]!cb_clause_putoption_putbacktriggermaxspan(A33)</f>
        <v>Fetching...</v>
      </c>
      <c r="F33" s="2" t="str">
        <f>[1]!cb_clause_putoption_putbacktriggerspan(A33)</f>
        <v>Fetching...</v>
      </c>
      <c r="G33" s="3" t="str">
        <f>[1]!cb_clause_putoption_redeem_triggerproportion(A33)</f>
        <v>Fetching...</v>
      </c>
      <c r="H33" t="str">
        <f>[1]!cb_clause_putoption_conditionalputbackstartenddate(A33)</f>
        <v>Fetching...</v>
      </c>
      <c r="I33" t="str">
        <f>[1]!cb_clause_putoption_conditionalputbackenddate(A33)</f>
        <v>Fetching...</v>
      </c>
      <c r="J33" s="1" t="e">
        <f t="shared" si="0"/>
        <v>#VALUE!</v>
      </c>
      <c r="K33" s="1" t="e">
        <f t="shared" si="1"/>
        <v>#VALUE!</v>
      </c>
      <c r="L33" t="str">
        <f>[1]!cb_clause_putoption_sellbackitem(A33)</f>
        <v>Fetching...</v>
      </c>
    </row>
    <row r="34" spans="1:12" x14ac:dyDescent="0.15">
      <c r="A34" t="s">
        <v>32</v>
      </c>
      <c r="B34" t="str">
        <f>[1]!s_info_name1(D34,"")</f>
        <v>Fetching...</v>
      </c>
      <c r="C34" t="str">
        <f>[1]!cb_info_name(A34)</f>
        <v>Fetching...</v>
      </c>
      <c r="D34" t="str">
        <f>[1]!cb_info_underlyingcode(A34)</f>
        <v>Fetching...</v>
      </c>
      <c r="E34" s="2" t="str">
        <f>[1]!cb_clause_putoption_putbacktriggermaxspan(A34)</f>
        <v>Fetching...</v>
      </c>
      <c r="F34" s="2" t="str">
        <f>[1]!cb_clause_putoption_putbacktriggerspan(A34)</f>
        <v>Fetching...</v>
      </c>
      <c r="G34" s="3" t="str">
        <f>[1]!cb_clause_putoption_redeem_triggerproportion(A34)</f>
        <v>Fetching...</v>
      </c>
      <c r="H34" t="str">
        <f>[1]!cb_clause_putoption_conditionalputbackstartenddate(A34)</f>
        <v>Fetching...</v>
      </c>
      <c r="I34" t="str">
        <f>[1]!cb_clause_putoption_conditionalputbackenddate(A34)</f>
        <v>Fetching...</v>
      </c>
      <c r="J34" s="1" t="e">
        <f t="shared" si="0"/>
        <v>#VALUE!</v>
      </c>
      <c r="K34" s="1" t="e">
        <f t="shared" si="1"/>
        <v>#VALUE!</v>
      </c>
      <c r="L34" t="str">
        <f>[1]!cb_clause_putoption_sellbackitem(A34)</f>
        <v>Fetching...</v>
      </c>
    </row>
    <row r="35" spans="1:12" x14ac:dyDescent="0.15">
      <c r="A35" t="s">
        <v>33</v>
      </c>
      <c r="B35" t="str">
        <f>[1]!s_info_name1(D35,"")</f>
        <v>Fetching...</v>
      </c>
      <c r="C35" t="str">
        <f>[1]!cb_info_name(A35)</f>
        <v>Fetching...</v>
      </c>
      <c r="D35" t="str">
        <f>[1]!cb_info_underlyingcode(A35)</f>
        <v>Fetching...</v>
      </c>
      <c r="E35" s="2" t="str">
        <f>[1]!cb_clause_putoption_putbacktriggermaxspan(A35)</f>
        <v>Fetching...</v>
      </c>
      <c r="F35" s="2">
        <f>[1]!cb_clause_putoption_putbacktriggerspan(A35)</f>
        <v>30</v>
      </c>
      <c r="G35" s="3" t="str">
        <f>[1]!cb_clause_putoption_redeem_triggerproportion(A35)</f>
        <v>Fetching...</v>
      </c>
      <c r="H35" t="str">
        <f>[1]!cb_clause_putoption_conditionalputbackstartenddate(A35)</f>
        <v>Fetching...</v>
      </c>
      <c r="I35" t="str">
        <f>[1]!cb_clause_putoption_conditionalputbackenddate(A35)</f>
        <v>Fetching...</v>
      </c>
      <c r="J35" s="1" t="e">
        <f t="shared" si="0"/>
        <v>#VALUE!</v>
      </c>
      <c r="K35" s="1" t="e">
        <f t="shared" si="1"/>
        <v>#VALUE!</v>
      </c>
      <c r="L35" t="str">
        <f>[1]!cb_clause_putoption_sellbackitem(A35)</f>
        <v>公司股票在最后两个计息年度任何连续30个交易日的收盘价格低于当期转股价格的70%时，可转债持有人有权将其持有的可转债全部或部分按债券面值的103%（含当期利息）的价格回售给发行人。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36" spans="1:12" x14ac:dyDescent="0.15">
      <c r="A36" t="s">
        <v>34</v>
      </c>
      <c r="B36" t="str">
        <f>[1]!s_info_name1(D36,"")</f>
        <v>Fetching...</v>
      </c>
      <c r="C36" t="str">
        <f>[1]!cb_info_name(A36)</f>
        <v>Fetching...</v>
      </c>
      <c r="D36" t="str">
        <f>[1]!cb_info_underlyingcode(A36)</f>
        <v>Fetching...</v>
      </c>
      <c r="E36" s="2">
        <f>[1]!cb_clause_putoption_putbacktriggermaxspan(A36)</f>
        <v>0</v>
      </c>
      <c r="F36" s="2">
        <f>[1]!cb_clause_putoption_putbacktriggerspan(A36)</f>
        <v>0</v>
      </c>
      <c r="G36" s="3" t="str">
        <f>[1]!cb_clause_putoption_redeem_triggerproportion(A36)</f>
        <v>Fetching...</v>
      </c>
      <c r="H36" t="str">
        <f>[1]!cb_clause_putoption_conditionalputbackstartenddate(A36)</f>
        <v>Fetching...</v>
      </c>
      <c r="I36" t="str">
        <f>[1]!cb_clause_putoption_conditionalputbackenddate(A36)</f>
        <v>Fetching...</v>
      </c>
      <c r="J36" s="1" t="e">
        <f t="shared" si="0"/>
        <v>#VALUE!</v>
      </c>
      <c r="K36" s="1" t="e">
        <f t="shared" si="1"/>
        <v>#VALUE!</v>
      </c>
      <c r="L36" t="str">
        <f>[1]!cb_clause_putoption_sellbackitem(A36)</f>
        <v>Fetching...</v>
      </c>
    </row>
    <row r="37" spans="1:12" x14ac:dyDescent="0.15">
      <c r="A37" t="s">
        <v>35</v>
      </c>
      <c r="B37" t="str">
        <f>[1]!s_info_name1(D37,"")</f>
        <v>Fetching...</v>
      </c>
      <c r="C37" t="str">
        <f>[1]!cb_info_name(A37)</f>
        <v>Fetching...</v>
      </c>
      <c r="D37" t="str">
        <f>[1]!cb_info_underlyingcode(A37)</f>
        <v>Fetching...</v>
      </c>
      <c r="E37" s="2" t="str">
        <f>[1]!cb_clause_putoption_putbacktriggermaxspan(A37)</f>
        <v>Fetching...</v>
      </c>
      <c r="F37" s="2" t="str">
        <f>[1]!cb_clause_putoption_putbacktriggerspan(A37)</f>
        <v>Fetching...</v>
      </c>
      <c r="G37" s="3">
        <f>[1]!cb_clause_putoption_redeem_triggerproportion(A37)</f>
        <v>70</v>
      </c>
      <c r="H37" t="str">
        <f>[1]!cb_clause_putoption_conditionalputbackstartenddate(A37)</f>
        <v>Fetching...</v>
      </c>
      <c r="I37" t="str">
        <f>[1]!cb_clause_putoption_conditionalputbackenddate(A37)</f>
        <v>Fetching...</v>
      </c>
      <c r="J37" s="1" t="e">
        <f t="shared" si="0"/>
        <v>#VALUE!</v>
      </c>
      <c r="K37" s="1" t="e">
        <f t="shared" si="1"/>
        <v>#VALUE!</v>
      </c>
      <c r="L37" t="str">
        <f>[1]!cb_clause_putoption_sellbackitem(A37)</f>
        <v>Fetching...</v>
      </c>
    </row>
    <row r="38" spans="1:12" x14ac:dyDescent="0.15">
      <c r="A38" t="s">
        <v>36</v>
      </c>
      <c r="B38" t="str">
        <f>[1]!s_info_name1(D38,"")</f>
        <v>Fetching...</v>
      </c>
      <c r="C38" t="str">
        <f>[1]!cb_info_name(A38)</f>
        <v>Fetching...</v>
      </c>
      <c r="D38" t="str">
        <f>[1]!cb_info_underlyingcode(A38)</f>
        <v>Fetching...</v>
      </c>
      <c r="E38" s="2">
        <f>[1]!cb_clause_putoption_putbacktriggermaxspan(A38)</f>
        <v>30</v>
      </c>
      <c r="F38" s="2" t="str">
        <f>[1]!cb_clause_putoption_putbacktriggerspan(A38)</f>
        <v>Fetching...</v>
      </c>
      <c r="G38" s="3" t="str">
        <f>[1]!cb_clause_putoption_redeem_triggerproportion(A38)</f>
        <v>Fetching...</v>
      </c>
      <c r="H38" t="str">
        <f>[1]!cb_clause_putoption_conditionalputbackstartenddate(A38)</f>
        <v>Fetching...</v>
      </c>
      <c r="I38" t="str">
        <f>[1]!cb_clause_putoption_conditionalputbackenddate(A38)</f>
        <v>2020-05-13</v>
      </c>
      <c r="J38" s="1">
        <f t="shared" si="0"/>
        <v>43964</v>
      </c>
      <c r="K38" s="1">
        <f t="shared" si="1"/>
        <v>43964</v>
      </c>
      <c r="L38" t="str">
        <f>[1]!cb_clause_putoption_sellbackitem(A38)</f>
        <v>Fetching...</v>
      </c>
    </row>
    <row r="39" spans="1:12" x14ac:dyDescent="0.15">
      <c r="A39" t="s">
        <v>37</v>
      </c>
      <c r="B39" t="str">
        <f>[1]!s_info_name1(D39,"")</f>
        <v>Fetching...</v>
      </c>
      <c r="C39" t="str">
        <f>[1]!cb_info_name(A39)</f>
        <v>Fetching...</v>
      </c>
      <c r="D39" t="str">
        <f>[1]!cb_info_underlyingcode(A39)</f>
        <v>Fetching...</v>
      </c>
      <c r="E39" s="2" t="str">
        <f>[1]!cb_clause_putoption_putbacktriggermaxspan(A39)</f>
        <v>Fetching...</v>
      </c>
      <c r="F39" s="2" t="str">
        <f>[1]!cb_clause_putoption_putbacktriggerspan(A39)</f>
        <v>Fetching...</v>
      </c>
      <c r="G39" s="3" t="str">
        <f>[1]!cb_clause_putoption_redeem_triggerproportion(A39)</f>
        <v>Fetching...</v>
      </c>
      <c r="H39" t="str">
        <f>[1]!cb_clause_putoption_conditionalputbackstartenddate(A39)</f>
        <v>Fetching...</v>
      </c>
      <c r="I39" t="str">
        <f>[1]!cb_clause_putoption_conditionalputbackenddate(A39)</f>
        <v>Fetching...</v>
      </c>
      <c r="J39" s="1" t="e">
        <f t="shared" si="0"/>
        <v>#VALUE!</v>
      </c>
      <c r="K39" s="1" t="e">
        <f t="shared" si="1"/>
        <v>#VALUE!</v>
      </c>
      <c r="L39" t="str">
        <f>[1]!cb_clause_putoption_sellbackitem(A39)</f>
        <v>Fetching...</v>
      </c>
    </row>
    <row r="40" spans="1:12" x14ac:dyDescent="0.15">
      <c r="A40" t="s">
        <v>38</v>
      </c>
      <c r="B40" t="str">
        <f>[1]!s_info_name1(D40,"")</f>
        <v>Fetching...</v>
      </c>
      <c r="C40" t="str">
        <f>[1]!cb_info_name(A40)</f>
        <v>Fetching...</v>
      </c>
      <c r="D40" t="str">
        <f>[1]!cb_info_underlyingcode(A40)</f>
        <v>Fetching...</v>
      </c>
      <c r="E40" s="2" t="str">
        <f>[1]!cb_clause_putoption_putbacktriggermaxspan(A40)</f>
        <v>Fetching...</v>
      </c>
      <c r="F40" s="2" t="str">
        <f>[1]!cb_clause_putoption_putbacktriggerspan(A40)</f>
        <v>Fetching...</v>
      </c>
      <c r="G40" s="3" t="str">
        <f>[1]!cb_clause_putoption_redeem_triggerproportion(A40)</f>
        <v>Fetching...</v>
      </c>
      <c r="H40" t="str">
        <f>[1]!cb_clause_putoption_conditionalputbackstartenddate(A40)</f>
        <v>Fetching...</v>
      </c>
      <c r="I40" t="str">
        <f>[1]!cb_clause_putoption_conditionalputbackenddate(A40)</f>
        <v>Fetching...</v>
      </c>
      <c r="J40" s="1" t="e">
        <f t="shared" si="0"/>
        <v>#VALUE!</v>
      </c>
      <c r="K40" s="1" t="e">
        <f t="shared" si="1"/>
        <v>#VALUE!</v>
      </c>
      <c r="L40" t="str">
        <f>[1]!cb_clause_putoption_sellbackitem(A40)</f>
        <v>Fetching...</v>
      </c>
    </row>
    <row r="41" spans="1:12" x14ac:dyDescent="0.15">
      <c r="A41" t="s">
        <v>39</v>
      </c>
      <c r="B41" t="str">
        <f>[1]!s_info_name1(D41,"")</f>
        <v>Fetching...</v>
      </c>
      <c r="C41" t="str">
        <f>[1]!cb_info_name(A41)</f>
        <v>Fetching...</v>
      </c>
      <c r="D41" t="str">
        <f>[1]!cb_info_underlyingcode(A41)</f>
        <v>Fetching...</v>
      </c>
      <c r="E41" s="2" t="str">
        <f>[1]!cb_clause_putoption_putbacktriggermaxspan(A41)</f>
        <v>Fetching...</v>
      </c>
      <c r="F41" s="2" t="str">
        <f>[1]!cb_clause_putoption_putbacktriggerspan(A41)</f>
        <v>Fetching...</v>
      </c>
      <c r="G41" s="3" t="str">
        <f>[1]!cb_clause_putoption_redeem_triggerproportion(A41)</f>
        <v>Fetching...</v>
      </c>
      <c r="H41" t="str">
        <f>[1]!cb_clause_putoption_conditionalputbackstartenddate(A41)</f>
        <v>Fetching...</v>
      </c>
      <c r="I41" t="str">
        <f>[1]!cb_clause_putoption_conditionalputbackenddate(A41)</f>
        <v>Fetching...</v>
      </c>
      <c r="J41" s="1" t="e">
        <f t="shared" si="0"/>
        <v>#VALUE!</v>
      </c>
      <c r="K41" s="1" t="e">
        <f t="shared" si="1"/>
        <v>#VALUE!</v>
      </c>
      <c r="L41" t="str">
        <f>[1]!cb_clause_putoption_sellbackitem(A41)</f>
        <v>Fetching...</v>
      </c>
    </row>
    <row r="42" spans="1:12" x14ac:dyDescent="0.15">
      <c r="A42" t="s">
        <v>40</v>
      </c>
      <c r="B42" t="str">
        <f>[1]!s_info_name1(D42,"")</f>
        <v>Fetching...</v>
      </c>
      <c r="C42" t="str">
        <f>[1]!cb_info_name(A42)</f>
        <v>Fetching...</v>
      </c>
      <c r="D42" t="str">
        <f>[1]!cb_info_underlyingcode(A42)</f>
        <v>Fetching...</v>
      </c>
      <c r="E42" s="2" t="str">
        <f>[1]!cb_clause_putoption_putbacktriggermaxspan(A42)</f>
        <v>Fetching...</v>
      </c>
      <c r="F42" s="2" t="str">
        <f>[1]!cb_clause_putoption_putbacktriggerspan(A42)</f>
        <v>Fetching...</v>
      </c>
      <c r="G42" s="3" t="str">
        <f>[1]!cb_clause_putoption_redeem_triggerproportion(A42)</f>
        <v>Fetching...</v>
      </c>
      <c r="H42" t="str">
        <f>[1]!cb_clause_putoption_conditionalputbackstartenddate(A42)</f>
        <v>Fetching...</v>
      </c>
      <c r="I42" t="str">
        <f>[1]!cb_clause_putoption_conditionalputbackenddate(A42)</f>
        <v>Fetching...</v>
      </c>
      <c r="J42" s="1" t="e">
        <f t="shared" si="0"/>
        <v>#VALUE!</v>
      </c>
      <c r="K42" s="1" t="e">
        <f t="shared" si="1"/>
        <v>#VALUE!</v>
      </c>
      <c r="L42" t="str">
        <f>[1]!cb_clause_putoption_sellbackitem(A42)</f>
        <v>Fetching...</v>
      </c>
    </row>
    <row r="43" spans="1:12" x14ac:dyDescent="0.15">
      <c r="A43" t="s">
        <v>41</v>
      </c>
      <c r="B43" t="str">
        <f>[1]!s_info_name1(D43,"")</f>
        <v>Fetching...</v>
      </c>
      <c r="C43" t="str">
        <f>[1]!cb_info_name(A43)</f>
        <v>Fetching...</v>
      </c>
      <c r="D43" t="str">
        <f>[1]!cb_info_underlyingcode(A43)</f>
        <v>Fetching...</v>
      </c>
      <c r="E43" s="2" t="str">
        <f>[1]!cb_clause_putoption_putbacktriggermaxspan(A43)</f>
        <v>Fetching...</v>
      </c>
      <c r="F43" s="2" t="str">
        <f>[1]!cb_clause_putoption_putbacktriggerspan(A43)</f>
        <v>Fetching...</v>
      </c>
      <c r="G43" s="3">
        <f>[1]!cb_clause_putoption_redeem_triggerproportion(A43)</f>
        <v>70</v>
      </c>
      <c r="H43" t="str">
        <f>[1]!cb_clause_putoption_conditionalputbackstartenddate(A43)</f>
        <v>Fetching...</v>
      </c>
      <c r="I43" t="str">
        <f>[1]!cb_clause_putoption_conditionalputbackenddate(A43)</f>
        <v>Fetching...</v>
      </c>
      <c r="J43" s="1" t="e">
        <f t="shared" si="0"/>
        <v>#VALUE!</v>
      </c>
      <c r="K43" s="1" t="e">
        <f t="shared" si="1"/>
        <v>#VALUE!</v>
      </c>
      <c r="L43" t="str">
        <f>[1]!cb_clause_putoption_sellbackitem(A43)</f>
        <v>Fetching...</v>
      </c>
    </row>
    <row r="44" spans="1:12" x14ac:dyDescent="0.15">
      <c r="A44" t="s">
        <v>42</v>
      </c>
      <c r="B44" t="str">
        <f>[1]!s_info_name1(D44,"")</f>
        <v>Fetching...</v>
      </c>
      <c r="C44" t="str">
        <f>[1]!cb_info_name(A44)</f>
        <v>Fetching...</v>
      </c>
      <c r="D44" t="str">
        <f>[1]!cb_info_underlyingcode(A44)</f>
        <v>Fetching...</v>
      </c>
      <c r="E44" s="2" t="str">
        <f>[1]!cb_clause_putoption_putbacktriggermaxspan(A44)</f>
        <v>Fetching...</v>
      </c>
      <c r="F44" s="2" t="str">
        <f>[1]!cb_clause_putoption_putbacktriggerspan(A44)</f>
        <v>Fetching...</v>
      </c>
      <c r="G44" s="3" t="str">
        <f>[1]!cb_clause_putoption_redeem_triggerproportion(A44)</f>
        <v>Fetching...</v>
      </c>
      <c r="H44" t="str">
        <f>[1]!cb_clause_putoption_conditionalputbackstartenddate(A44)</f>
        <v>Fetching...</v>
      </c>
      <c r="I44" t="str">
        <f>[1]!cb_clause_putoption_conditionalputbackenddate(A44)</f>
        <v>Fetching...</v>
      </c>
      <c r="J44" s="1" t="e">
        <f t="shared" si="0"/>
        <v>#VALUE!</v>
      </c>
      <c r="K44" s="1" t="e">
        <f t="shared" si="1"/>
        <v>#VALUE!</v>
      </c>
      <c r="L44" t="str">
        <f>[1]!cb_clause_putoption_sellbackitem(A44)</f>
        <v>Fetching...</v>
      </c>
    </row>
    <row r="45" spans="1:12" x14ac:dyDescent="0.15">
      <c r="A45" t="s">
        <v>43</v>
      </c>
      <c r="B45" t="str">
        <f>[1]!s_info_name1(D45,"")</f>
        <v>Fetching...</v>
      </c>
      <c r="C45" t="str">
        <f>[1]!cb_info_name(A45)</f>
        <v>Fetching...</v>
      </c>
      <c r="D45" t="str">
        <f>[1]!cb_info_underlyingcode(A45)</f>
        <v>Fetching...</v>
      </c>
      <c r="E45" s="2" t="str">
        <f>[1]!cb_clause_putoption_putbacktriggermaxspan(A45)</f>
        <v>Fetching...</v>
      </c>
      <c r="F45" s="2" t="str">
        <f>[1]!cb_clause_putoption_putbacktriggerspan(A45)</f>
        <v>Fetching...</v>
      </c>
      <c r="G45" s="3" t="str">
        <f>[1]!cb_clause_putoption_redeem_triggerproportion(A45)</f>
        <v>Fetching...</v>
      </c>
      <c r="H45" t="str">
        <f>[1]!cb_clause_putoption_conditionalputbackstartenddate(A45)</f>
        <v>Fetching...</v>
      </c>
      <c r="I45" t="str">
        <f>[1]!cb_clause_putoption_conditionalputbackenddate(A45)</f>
        <v>Fetching...</v>
      </c>
      <c r="J45" s="1" t="e">
        <f t="shared" si="0"/>
        <v>#VALUE!</v>
      </c>
      <c r="K45" s="1" t="e">
        <f t="shared" si="1"/>
        <v>#VALUE!</v>
      </c>
      <c r="L45" t="str">
        <f>[1]!cb_clause_putoption_sellbackitem(A45)</f>
        <v>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46" spans="1:12" x14ac:dyDescent="0.15">
      <c r="A46" t="s">
        <v>44</v>
      </c>
      <c r="B46" t="str">
        <f>[1]!s_info_name1(D46,"")</f>
        <v>Fetching...</v>
      </c>
      <c r="C46" t="str">
        <f>[1]!cb_info_name(A46)</f>
        <v>Fetching...</v>
      </c>
      <c r="D46" t="str">
        <f>[1]!cb_info_underlyingcode(A46)</f>
        <v>Fetching...</v>
      </c>
      <c r="E46" s="2" t="str">
        <f>[1]!cb_clause_putoption_putbacktriggermaxspan(A46)</f>
        <v>Fetching...</v>
      </c>
      <c r="F46" s="2" t="str">
        <f>[1]!cb_clause_putoption_putbacktriggerspan(A46)</f>
        <v>Fetching...</v>
      </c>
      <c r="G46" s="3" t="str">
        <f>[1]!cb_clause_putoption_redeem_triggerproportion(A46)</f>
        <v>Fetching...</v>
      </c>
      <c r="H46" t="str">
        <f>[1]!cb_clause_putoption_conditionalputbackstartenddate(A46)</f>
        <v>2008-11-10</v>
      </c>
      <c r="I46" t="str">
        <f>[1]!cb_clause_putoption_conditionalputbackenddate(A46)</f>
        <v>2009-11-10</v>
      </c>
      <c r="J46" s="1">
        <f t="shared" si="0"/>
        <v>40127</v>
      </c>
      <c r="K46" s="1">
        <f t="shared" si="1"/>
        <v>40127</v>
      </c>
      <c r="L46" t="str">
        <f>[1]!cb_clause_putoption_sellbackitem(A46)</f>
        <v>Fetching...</v>
      </c>
    </row>
    <row r="47" spans="1:12" x14ac:dyDescent="0.15">
      <c r="A47" t="s">
        <v>45</v>
      </c>
      <c r="B47" t="str">
        <f>[1]!s_info_name1(D47,"")</f>
        <v>Fetching...</v>
      </c>
      <c r="C47" t="str">
        <f>[1]!cb_info_name(A47)</f>
        <v>Fetching...</v>
      </c>
      <c r="D47" t="str">
        <f>[1]!cb_info_underlyingcode(A47)</f>
        <v>Fetching...</v>
      </c>
      <c r="E47" s="2" t="str">
        <f>[1]!cb_clause_putoption_putbacktriggermaxspan(A47)</f>
        <v>Fetching...</v>
      </c>
      <c r="F47" s="2" t="str">
        <f>[1]!cb_clause_putoption_putbacktriggerspan(A47)</f>
        <v>Fetching...</v>
      </c>
      <c r="G47" s="3" t="str">
        <f>[1]!cb_clause_putoption_redeem_triggerproportion(A47)</f>
        <v>Fetching...</v>
      </c>
      <c r="H47" t="str">
        <f>[1]!cb_clause_putoption_conditionalputbackstartenddate(A47)</f>
        <v>Fetching...</v>
      </c>
      <c r="I47" t="str">
        <f>[1]!cb_clause_putoption_conditionalputbackenddate(A47)</f>
        <v>Fetching...</v>
      </c>
      <c r="J47" s="1" t="e">
        <f t="shared" si="0"/>
        <v>#VALUE!</v>
      </c>
      <c r="K47" s="1" t="e">
        <f t="shared" si="1"/>
        <v>#VALUE!</v>
      </c>
      <c r="L47" t="str">
        <f>[1]!cb_clause_putoption_sellbackitem(A47)</f>
        <v>Fetching...</v>
      </c>
    </row>
    <row r="48" spans="1:12" x14ac:dyDescent="0.15">
      <c r="A48" t="s">
        <v>46</v>
      </c>
      <c r="B48" t="str">
        <f>[1]!s_info_name1(D48,"")</f>
        <v>Fetching...</v>
      </c>
      <c r="C48" t="str">
        <f>[1]!cb_info_name(A48)</f>
        <v>Fetching...</v>
      </c>
      <c r="D48" t="str">
        <f>[1]!cb_info_underlyingcode(A48)</f>
        <v>Fetching...</v>
      </c>
      <c r="E48" s="2">
        <f>[1]!cb_clause_putoption_putbacktriggermaxspan(A48)</f>
        <v>20</v>
      </c>
      <c r="F48" s="2" t="str">
        <f>[1]!cb_clause_putoption_putbacktriggerspan(A48)</f>
        <v>Fetching...</v>
      </c>
      <c r="G48" s="3" t="str">
        <f>[1]!cb_clause_putoption_redeem_triggerproportion(A48)</f>
        <v>Fetching...</v>
      </c>
      <c r="H48" t="str">
        <f>[1]!cb_clause_putoption_conditionalputbackstartenddate(A48)</f>
        <v>Fetching...</v>
      </c>
      <c r="I48" t="str">
        <f>[1]!cb_clause_putoption_conditionalputbackenddate(A48)</f>
        <v>2012-05-10</v>
      </c>
      <c r="J48" s="1">
        <f t="shared" si="0"/>
        <v>41039</v>
      </c>
      <c r="K48" s="1">
        <f t="shared" si="1"/>
        <v>41039</v>
      </c>
      <c r="L48" t="str">
        <f>[1]!cb_clause_putoption_sellbackitem(A48)</f>
        <v>Fetching...</v>
      </c>
    </row>
    <row r="49" spans="1:12" x14ac:dyDescent="0.15">
      <c r="A49" t="s">
        <v>47</v>
      </c>
      <c r="B49" t="str">
        <f>[1]!s_info_name1(D49,"")</f>
        <v>Fetching...</v>
      </c>
      <c r="C49" t="str">
        <f>[1]!cb_info_name(A49)</f>
        <v>Fetching...</v>
      </c>
      <c r="D49" t="str">
        <f>[1]!cb_info_underlyingcode(A49)</f>
        <v>Fetching...</v>
      </c>
      <c r="E49" s="2" t="str">
        <f>[1]!cb_clause_putoption_putbacktriggermaxspan(A49)</f>
        <v>Fetching...</v>
      </c>
      <c r="F49" s="2" t="str">
        <f>[1]!cb_clause_putoption_putbacktriggerspan(A49)</f>
        <v>Fetching...</v>
      </c>
      <c r="G49" s="3">
        <f>[1]!cb_clause_putoption_redeem_triggerproportion(A49)</f>
        <v>80</v>
      </c>
      <c r="H49" t="str">
        <f>[1]!cb_clause_putoption_conditionalputbackstartenddate(A49)</f>
        <v>Fetching...</v>
      </c>
      <c r="I49" t="str">
        <f>[1]!cb_clause_putoption_conditionalputbackenddate(A49)</f>
        <v>Fetching...</v>
      </c>
      <c r="J49" s="1" t="e">
        <f t="shared" si="0"/>
        <v>#VALUE!</v>
      </c>
      <c r="K49" s="1" t="e">
        <f t="shared" si="1"/>
        <v>#VALUE!</v>
      </c>
      <c r="L49" t="str">
        <f>[1]!cb_clause_putoption_sellbackitem(A49)</f>
        <v>Fetching...</v>
      </c>
    </row>
    <row r="50" spans="1:12" x14ac:dyDescent="0.15">
      <c r="A50" t="s">
        <v>48</v>
      </c>
      <c r="B50" t="str">
        <f>[1]!s_info_name1(D50,"")</f>
        <v>Fetching...</v>
      </c>
      <c r="C50" t="str">
        <f>[1]!cb_info_name(A50)</f>
        <v>Fetching...</v>
      </c>
      <c r="D50" t="str">
        <f>[1]!cb_info_underlyingcode(A50)</f>
        <v>Fetching...</v>
      </c>
      <c r="E50" s="2" t="str">
        <f>[1]!cb_clause_putoption_putbacktriggermaxspan(A50)</f>
        <v>Fetching...</v>
      </c>
      <c r="F50" s="2" t="str">
        <f>[1]!cb_clause_putoption_putbacktriggerspan(A50)</f>
        <v>Fetching...</v>
      </c>
      <c r="G50" s="3" t="str">
        <f>[1]!cb_clause_putoption_redeem_triggerproportion(A50)</f>
        <v>Fetching...</v>
      </c>
      <c r="H50" t="str">
        <f>[1]!cb_clause_putoption_conditionalputbackstartenddate(A50)</f>
        <v>Fetching...</v>
      </c>
      <c r="I50" t="str">
        <f>[1]!cb_clause_putoption_conditionalputbackenddate(A50)</f>
        <v>Fetching...</v>
      </c>
      <c r="J50" s="1" t="e">
        <f t="shared" si="0"/>
        <v>#VALUE!</v>
      </c>
      <c r="K50" s="1" t="e">
        <f t="shared" si="1"/>
        <v>#VALUE!</v>
      </c>
      <c r="L50" t="str">
        <f>[1]!cb_clause_putoption_sellbackitem(A50)</f>
        <v>Fetching...</v>
      </c>
    </row>
    <row r="51" spans="1:12" x14ac:dyDescent="0.15">
      <c r="A51" t="s">
        <v>49</v>
      </c>
      <c r="B51" t="str">
        <f>[1]!s_info_name1(D51,"")</f>
        <v>Fetching...</v>
      </c>
      <c r="C51" t="str">
        <f>[1]!cb_info_name(A51)</f>
        <v>Fetching...</v>
      </c>
      <c r="D51" t="str">
        <f>[1]!cb_info_underlyingcode(A51)</f>
        <v>Fetching...</v>
      </c>
      <c r="E51" s="2" t="str">
        <f>[1]!cb_clause_putoption_putbacktriggermaxspan(A51)</f>
        <v>Fetching...</v>
      </c>
      <c r="F51" s="2" t="str">
        <f>[1]!cb_clause_putoption_putbacktriggerspan(A51)</f>
        <v>Fetching...</v>
      </c>
      <c r="G51" s="3" t="str">
        <f>[1]!cb_clause_putoption_redeem_triggerproportion(A51)</f>
        <v>Fetching...</v>
      </c>
      <c r="H51" t="str">
        <f>[1]!cb_clause_putoption_conditionalputbackstartenddate(A51)</f>
        <v>Fetching...</v>
      </c>
      <c r="I51" t="str">
        <f>[1]!cb_clause_putoption_conditionalputbackenddate(A51)</f>
        <v>Fetching...</v>
      </c>
      <c r="J51" s="1" t="e">
        <f t="shared" si="0"/>
        <v>#VALUE!</v>
      </c>
      <c r="K51" s="1" t="e">
        <f t="shared" si="1"/>
        <v>#VALUE!</v>
      </c>
      <c r="L51" t="str">
        <f>[1]!cb_clause_putoption_sellbackitem(A51)</f>
        <v>Fetching...</v>
      </c>
    </row>
    <row r="52" spans="1:12" x14ac:dyDescent="0.15">
      <c r="A52" t="s">
        <v>50</v>
      </c>
      <c r="B52" t="str">
        <f>[1]!s_info_name1(D52,"")</f>
        <v>Fetching...</v>
      </c>
      <c r="C52" t="str">
        <f>[1]!cb_info_name(A52)</f>
        <v>Fetching...</v>
      </c>
      <c r="D52" t="str">
        <f>[1]!cb_info_underlyingcode(A52)</f>
        <v>Fetching...</v>
      </c>
      <c r="E52" s="2">
        <f>[1]!cb_clause_putoption_putbacktriggermaxspan(A52)</f>
        <v>20</v>
      </c>
      <c r="F52" s="2" t="str">
        <f>[1]!cb_clause_putoption_putbacktriggerspan(A52)</f>
        <v>Fetching...</v>
      </c>
      <c r="G52" s="3" t="str">
        <f>[1]!cb_clause_putoption_redeem_triggerproportion(A52)</f>
        <v>Fetching...</v>
      </c>
      <c r="H52" t="str">
        <f>[1]!cb_clause_putoption_conditionalputbackstartenddate(A52)</f>
        <v>Fetching...</v>
      </c>
      <c r="I52" t="str">
        <f>[1]!cb_clause_putoption_conditionalputbackenddate(A52)</f>
        <v>Fetching...</v>
      </c>
      <c r="J52" s="1" t="e">
        <f t="shared" si="0"/>
        <v>#VALUE!</v>
      </c>
      <c r="K52" s="1" t="e">
        <f t="shared" si="1"/>
        <v>#VALUE!</v>
      </c>
      <c r="L52" t="str">
        <f>[1]!cb_clause_putoption_sellbackitem(A52)</f>
        <v>Fetching...</v>
      </c>
    </row>
    <row r="53" spans="1:12" x14ac:dyDescent="0.15">
      <c r="A53" t="s">
        <v>51</v>
      </c>
      <c r="B53" t="str">
        <f>[1]!s_info_name1(D53,"")</f>
        <v>Fetching...</v>
      </c>
      <c r="C53" t="str">
        <f>[1]!cb_info_name(A53)</f>
        <v>Fetching...</v>
      </c>
      <c r="D53" t="str">
        <f>[1]!cb_info_underlyingcode(A53)</f>
        <v>Fetching...</v>
      </c>
      <c r="E53" s="2" t="str">
        <f>[1]!cb_clause_putoption_putbacktriggermaxspan(A53)</f>
        <v>Fetching...</v>
      </c>
      <c r="F53" s="2" t="str">
        <f>[1]!cb_clause_putoption_putbacktriggerspan(A53)</f>
        <v>Fetching...</v>
      </c>
      <c r="G53" s="3" t="str">
        <f>[1]!cb_clause_putoption_redeem_triggerproportion(A53)</f>
        <v>Fetching...</v>
      </c>
      <c r="H53" t="str">
        <f>[1]!cb_clause_putoption_conditionalputbackstartenddate(A53)</f>
        <v>Fetching...</v>
      </c>
      <c r="I53" t="str">
        <f>[1]!cb_clause_putoption_conditionalputbackenddate(A53)</f>
        <v>Fetching...</v>
      </c>
      <c r="J53" s="1" t="e">
        <f t="shared" si="0"/>
        <v>#VALUE!</v>
      </c>
      <c r="K53" s="1" t="e">
        <f t="shared" si="1"/>
        <v>#VALUE!</v>
      </c>
      <c r="L53" t="str">
        <f>[1]!cb_clause_putoption_sellbackitem(A53)</f>
        <v>Fetching...</v>
      </c>
    </row>
    <row r="54" spans="1:12" x14ac:dyDescent="0.15">
      <c r="A54" t="s">
        <v>52</v>
      </c>
      <c r="B54" t="str">
        <f>[1]!s_info_name1(D54,"")</f>
        <v>Fetching...</v>
      </c>
      <c r="C54" t="str">
        <f>[1]!cb_info_name(A54)</f>
        <v>Fetching...</v>
      </c>
      <c r="D54" t="str">
        <f>[1]!cb_info_underlyingcode(A54)</f>
        <v>Fetching...</v>
      </c>
      <c r="E54" s="2" t="str">
        <f>[1]!cb_clause_putoption_putbacktriggermaxspan(A54)</f>
        <v>Fetching...</v>
      </c>
      <c r="F54" s="2" t="str">
        <f>[1]!cb_clause_putoption_putbacktriggerspan(A54)</f>
        <v>Fetching...</v>
      </c>
      <c r="G54" s="3" t="str">
        <f>[1]!cb_clause_putoption_redeem_triggerproportion(A54)</f>
        <v>Fetching...</v>
      </c>
      <c r="H54" t="str">
        <f>[1]!cb_clause_putoption_conditionalputbackstartenddate(A54)</f>
        <v>Fetching...</v>
      </c>
      <c r="I54" t="str">
        <f>[1]!cb_clause_putoption_conditionalputbackenddate(A54)</f>
        <v>Fetching...</v>
      </c>
      <c r="J54" s="1" t="e">
        <f t="shared" si="0"/>
        <v>#VALUE!</v>
      </c>
      <c r="K54" s="1" t="e">
        <f t="shared" si="1"/>
        <v>#VALUE!</v>
      </c>
      <c r="L54" t="str">
        <f>[1]!cb_clause_putoption_sellbackitem(A54)</f>
        <v>Fetching...</v>
      </c>
    </row>
    <row r="55" spans="1:12" x14ac:dyDescent="0.15">
      <c r="A55" t="s">
        <v>53</v>
      </c>
      <c r="B55" t="str">
        <f>[1]!s_info_name1(D55,"")</f>
        <v>Fetching...</v>
      </c>
      <c r="C55" t="str">
        <f>[1]!cb_info_name(A55)</f>
        <v>Fetching...</v>
      </c>
      <c r="D55" t="str">
        <f>[1]!cb_info_underlyingcode(A55)</f>
        <v>Fetching...</v>
      </c>
      <c r="E55" s="2" t="str">
        <f>[1]!cb_clause_putoption_putbacktriggermaxspan(A55)</f>
        <v>Fetching...</v>
      </c>
      <c r="F55" s="2" t="str">
        <f>[1]!cb_clause_putoption_putbacktriggerspan(A55)</f>
        <v>Fetching...</v>
      </c>
      <c r="G55" s="3" t="str">
        <f>[1]!cb_clause_putoption_redeem_triggerproportion(A55)</f>
        <v>Fetching...</v>
      </c>
      <c r="H55" t="str">
        <f>[1]!cb_clause_putoption_conditionalputbackstartenddate(A55)</f>
        <v>2008-08-15</v>
      </c>
      <c r="I55" t="str">
        <f>[1]!cb_clause_putoption_conditionalputbackenddate(A55)</f>
        <v>Fetching...</v>
      </c>
      <c r="J55" s="1" t="e">
        <f t="shared" si="0"/>
        <v>#VALUE!</v>
      </c>
      <c r="K55" s="1" t="e">
        <f t="shared" si="1"/>
        <v>#VALUE!</v>
      </c>
      <c r="L55" t="str">
        <f>[1]!cb_clause_putoption_sellbackitem(A55)</f>
        <v>Fetching...</v>
      </c>
    </row>
    <row r="56" spans="1:12" x14ac:dyDescent="0.15">
      <c r="A56" t="s">
        <v>54</v>
      </c>
      <c r="B56" t="str">
        <f>[1]!s_info_name1(D56,"")</f>
        <v>Fetching...</v>
      </c>
      <c r="C56" t="str">
        <f>[1]!cb_info_name(A56)</f>
        <v>Fetching...</v>
      </c>
      <c r="D56" t="str">
        <f>[1]!cb_info_underlyingcode(A56)</f>
        <v>Fetching...</v>
      </c>
      <c r="E56" s="2" t="str">
        <f>[1]!cb_clause_putoption_putbacktriggermaxspan(A56)</f>
        <v>Fetching...</v>
      </c>
      <c r="F56" s="2">
        <f>[1]!cb_clause_putoption_putbacktriggerspan(A56)</f>
        <v>30</v>
      </c>
      <c r="G56" s="3" t="str">
        <f>[1]!cb_clause_putoption_redeem_triggerproportion(A56)</f>
        <v>Fetching...</v>
      </c>
      <c r="H56" t="str">
        <f>[1]!cb_clause_putoption_conditionalputbackstartenddate(A56)</f>
        <v>2007-04-15</v>
      </c>
      <c r="I56" t="str">
        <f>[1]!cb_clause_putoption_conditionalputbackenddate(A56)</f>
        <v>2009-04-14</v>
      </c>
      <c r="J56" s="1">
        <f t="shared" si="0"/>
        <v>39917</v>
      </c>
      <c r="K56" s="1">
        <f t="shared" si="1"/>
        <v>39917</v>
      </c>
      <c r="L56" t="str">
        <f>[1]!cb_clause_putoption_sellbackitem(A56)</f>
        <v>Fetching...</v>
      </c>
    </row>
    <row r="57" spans="1:12" x14ac:dyDescent="0.15">
      <c r="A57" t="s">
        <v>55</v>
      </c>
      <c r="B57" t="str">
        <f>[1]!s_info_name1(D57,"")</f>
        <v>Fetching...</v>
      </c>
      <c r="C57" t="str">
        <f>[1]!cb_info_name(A57)</f>
        <v>Fetching...</v>
      </c>
      <c r="D57" t="str">
        <f>[1]!cb_info_underlyingcode(A57)</f>
        <v>Fetching...</v>
      </c>
      <c r="E57" s="2" t="str">
        <f>[1]!cb_clause_putoption_putbacktriggermaxspan(A57)</f>
        <v>Fetching...</v>
      </c>
      <c r="F57" s="2">
        <f>[1]!cb_clause_putoption_putbacktriggerspan(A57)</f>
        <v>20</v>
      </c>
      <c r="G57" s="3">
        <f>[1]!cb_clause_putoption_redeem_triggerproportion(A57)</f>
        <v>75</v>
      </c>
      <c r="H57" t="str">
        <f>[1]!cb_clause_putoption_conditionalputbackstartenddate(A57)</f>
        <v>Fetching...</v>
      </c>
      <c r="I57" t="str">
        <f>[1]!cb_clause_putoption_conditionalputbackenddate(A57)</f>
        <v>Fetching...</v>
      </c>
      <c r="J57" s="1" t="e">
        <f t="shared" si="0"/>
        <v>#VALUE!</v>
      </c>
      <c r="K57" s="1" t="e">
        <f t="shared" si="1"/>
        <v>#VALUE!</v>
      </c>
      <c r="L57" t="str">
        <f>[1]!cb_clause_putoption_sellbackitem(A57)</f>
        <v>Fetching...</v>
      </c>
    </row>
    <row r="58" spans="1:12" x14ac:dyDescent="0.15">
      <c r="A58" t="s">
        <v>56</v>
      </c>
      <c r="B58" t="str">
        <f>[1]!s_info_name1(D58,"")</f>
        <v>Fetching...</v>
      </c>
      <c r="C58" t="str">
        <f>[1]!cb_info_name(A58)</f>
        <v>Fetching...</v>
      </c>
      <c r="D58" t="str">
        <f>[1]!cb_info_underlyingcode(A58)</f>
        <v>Fetching...</v>
      </c>
      <c r="E58" s="2" t="str">
        <f>[1]!cb_clause_putoption_putbacktriggermaxspan(A58)</f>
        <v>Fetching...</v>
      </c>
      <c r="F58" s="2" t="str">
        <f>[1]!cb_clause_putoption_putbacktriggerspan(A58)</f>
        <v>Fetching...</v>
      </c>
      <c r="G58" s="3" t="str">
        <f>[1]!cb_clause_putoption_redeem_triggerproportion(A58)</f>
        <v>Fetching...</v>
      </c>
      <c r="H58" t="str">
        <f>[1]!cb_clause_putoption_conditionalputbackstartenddate(A58)</f>
        <v>Fetching...</v>
      </c>
      <c r="I58" t="str">
        <f>[1]!cb_clause_putoption_conditionalputbackenddate(A58)</f>
        <v>2012-10-25</v>
      </c>
      <c r="J58" s="1">
        <f t="shared" si="0"/>
        <v>41207</v>
      </c>
      <c r="K58" s="1">
        <f t="shared" si="1"/>
        <v>41207</v>
      </c>
      <c r="L58" t="str">
        <f>[1]!cb_clause_putoption_sellbackitem(A58)</f>
        <v>(1)自发行首日起满三个计息年度后的任一计息年度中，若公司股票收盘价连续30个交易日至少有20个交易日的收盘价不高于当时执行的转股价格的70%时(即“回售条件”)，则可转债持有人有权在该回售条件首次满足时按可转债面值103%(含当期利息)的价格回售其持有的全部或部分可转债。在可行使回售权的任何一个计息年度中，可转债持有人在回售条件首次满足时不行使回售权的，则持有人在该计息年度中不再行使回售权，且持有人在每一计息年度中仅可行使一次回售权。(2)附加回售条款本次发行所募集资金的使用与公司在募集说明书中的承诺相比如出现变化，根据中国证券监督管理委员会的相关规定可被视作改变募集资金用途或被中国证券监督管理委员会认定为改变募集资金用途的，持有人享有一次以面值103%(含当期利息)的价格向公司回售可转换公司债券。</v>
      </c>
    </row>
    <row r="59" spans="1:12" x14ac:dyDescent="0.15">
      <c r="A59" t="s">
        <v>57</v>
      </c>
      <c r="B59" t="str">
        <f>[1]!s_info_name1(D59,"")</f>
        <v>Fetching...</v>
      </c>
      <c r="C59" t="str">
        <f>[1]!cb_info_name(A59)</f>
        <v>Fetching...</v>
      </c>
      <c r="D59" t="str">
        <f>[1]!cb_info_underlyingcode(A59)</f>
        <v>Fetching...</v>
      </c>
      <c r="E59" s="2" t="str">
        <f>[1]!cb_clause_putoption_putbacktriggermaxspan(A59)</f>
        <v>Fetching...</v>
      </c>
      <c r="F59" s="2" t="str">
        <f>[1]!cb_clause_putoption_putbacktriggerspan(A59)</f>
        <v>Fetching...</v>
      </c>
      <c r="G59" s="3">
        <f>[1]!cb_clause_putoption_redeem_triggerproportion(A59)</f>
        <v>70</v>
      </c>
      <c r="H59" t="str">
        <f>[1]!cb_clause_putoption_conditionalputbackstartenddate(A59)</f>
        <v>2009-09-05</v>
      </c>
      <c r="I59" t="str">
        <f>[1]!cb_clause_putoption_conditionalputbackenddate(A59)</f>
        <v>2012-09-05</v>
      </c>
      <c r="J59" s="1">
        <f t="shared" si="0"/>
        <v>41157</v>
      </c>
      <c r="K59" s="1">
        <f t="shared" si="1"/>
        <v>41157</v>
      </c>
      <c r="L59" t="str">
        <f>[1]!cb_clause_putoption_sellbackitem(A59)</f>
        <v>Fetching...</v>
      </c>
    </row>
    <row r="60" spans="1:12" x14ac:dyDescent="0.15">
      <c r="A60" t="s">
        <v>58</v>
      </c>
      <c r="B60" t="str">
        <f>[1]!s_info_name1(D60,"")</f>
        <v>Fetching...</v>
      </c>
      <c r="C60" t="str">
        <f>[1]!cb_info_name(A60)</f>
        <v>Fetching...</v>
      </c>
      <c r="D60" t="str">
        <f>[1]!cb_info_underlyingcode(A60)</f>
        <v>Fetching...</v>
      </c>
      <c r="E60" s="2">
        <f>[1]!cb_clause_putoption_putbacktriggermaxspan(A60)</f>
        <v>20</v>
      </c>
      <c r="F60" s="2" t="str">
        <f>[1]!cb_clause_putoption_putbacktriggerspan(A60)</f>
        <v>Fetching...</v>
      </c>
      <c r="G60" s="3" t="str">
        <f>[1]!cb_clause_putoption_redeem_triggerproportion(A60)</f>
        <v>Fetching...</v>
      </c>
      <c r="H60" t="str">
        <f>[1]!cb_clause_putoption_conditionalputbackstartenddate(A60)</f>
        <v>Fetching...</v>
      </c>
      <c r="I60" t="str">
        <f>[1]!cb_clause_putoption_conditionalputbackenddate(A60)</f>
        <v>Fetching...</v>
      </c>
      <c r="J60" s="1" t="e">
        <f t="shared" si="0"/>
        <v>#VALUE!</v>
      </c>
      <c r="K60" s="1" t="e">
        <f t="shared" si="1"/>
        <v>#VALUE!</v>
      </c>
      <c r="L60" t="str">
        <f>[1]!cb_clause_putoption_sellbackitem(A60)</f>
        <v>在公司可转债转股期内，若公司股票在连续20个交易日的收盘价格低于当期转股价格的70%，可转债持有人有权将其持有的全部或部分可转债以每张105元(含当期利息)的价格回售予公司。任一计息年度可转债持有人在回售条件首次满足后可以进行回售，但若首次不实施回售的，则该计息年度不应再行使回售权。</v>
      </c>
    </row>
    <row r="61" spans="1:12" x14ac:dyDescent="0.15">
      <c r="A61" t="s">
        <v>59</v>
      </c>
      <c r="B61" t="str">
        <f>[1]!s_info_name1(D61,"")</f>
        <v>Fetching...</v>
      </c>
      <c r="C61" t="str">
        <f>[1]!cb_info_name(A61)</f>
        <v>Fetching...</v>
      </c>
      <c r="D61" t="str">
        <f>[1]!cb_info_underlyingcode(A61)</f>
        <v>Fetching...</v>
      </c>
      <c r="E61" s="2" t="str">
        <f>[1]!cb_clause_putoption_putbacktriggermaxspan(A61)</f>
        <v>Fetching...</v>
      </c>
      <c r="F61" s="2" t="str">
        <f>[1]!cb_clause_putoption_putbacktriggerspan(A61)</f>
        <v>Fetching...</v>
      </c>
      <c r="G61" s="3" t="str">
        <f>[1]!cb_clause_putoption_redeem_triggerproportion(A61)</f>
        <v>Fetching...</v>
      </c>
      <c r="H61" t="str">
        <f>[1]!cb_clause_putoption_conditionalputbackstartenddate(A61)</f>
        <v>2005-07-01</v>
      </c>
      <c r="I61" t="str">
        <f>[1]!cb_clause_putoption_conditionalputbackenddate(A61)</f>
        <v>Fetching...</v>
      </c>
      <c r="J61" s="1" t="e">
        <f t="shared" si="0"/>
        <v>#VALUE!</v>
      </c>
      <c r="K61" s="1" t="e">
        <f t="shared" si="1"/>
        <v>#VALUE!</v>
      </c>
      <c r="L61" t="str">
        <f>[1]!cb_clause_putoption_sellbackitem(A61)</f>
        <v>Fetching...</v>
      </c>
    </row>
    <row r="62" spans="1:12" x14ac:dyDescent="0.15">
      <c r="A62" t="s">
        <v>60</v>
      </c>
      <c r="B62" t="str">
        <f>[1]!s_info_name1(D62,"")</f>
        <v>Fetching...</v>
      </c>
      <c r="C62" t="str">
        <f>[1]!cb_info_name(A62)</f>
        <v>Fetching...</v>
      </c>
      <c r="D62" t="str">
        <f>[1]!cb_info_underlyingcode(A62)</f>
        <v>Fetching...</v>
      </c>
      <c r="E62" s="2" t="str">
        <f>[1]!cb_clause_putoption_putbacktriggermaxspan(A62)</f>
        <v>Fetching...</v>
      </c>
      <c r="F62" s="2">
        <f>[1]!cb_clause_putoption_putbacktriggerspan(A62)</f>
        <v>30</v>
      </c>
      <c r="G62" s="3" t="str">
        <f>[1]!cb_clause_putoption_redeem_triggerproportion(A62)</f>
        <v>Fetching...</v>
      </c>
      <c r="H62" t="str">
        <f>[1]!cb_clause_putoption_conditionalputbackstartenddate(A62)</f>
        <v>Fetching...</v>
      </c>
      <c r="I62" t="str">
        <f>[1]!cb_clause_putoption_conditionalputbackenddate(A62)</f>
        <v>Fetching...</v>
      </c>
      <c r="J62" s="1" t="e">
        <f t="shared" si="0"/>
        <v>#VALUE!</v>
      </c>
      <c r="K62" s="1" t="e">
        <f t="shared" si="1"/>
        <v>#VALUE!</v>
      </c>
      <c r="L62" t="str">
        <f>[1]!cb_clause_putoption_sellbackitem(A62)</f>
        <v>Fetching...</v>
      </c>
    </row>
    <row r="63" spans="1:12" x14ac:dyDescent="0.15">
      <c r="A63" t="s">
        <v>61</v>
      </c>
      <c r="B63" t="str">
        <f>[1]!s_info_name1(D63,"")</f>
        <v>Fetching...</v>
      </c>
      <c r="C63" t="str">
        <f>[1]!cb_info_name(A63)</f>
        <v>Fetching...</v>
      </c>
      <c r="D63" t="str">
        <f>[1]!cb_info_underlyingcode(A63)</f>
        <v>Fetching...</v>
      </c>
      <c r="E63" s="2" t="str">
        <f>[1]!cb_clause_putoption_putbacktriggermaxspan(A63)</f>
        <v>Fetching...</v>
      </c>
      <c r="F63" s="2" t="str">
        <f>[1]!cb_clause_putoption_putbacktriggerspan(A63)</f>
        <v>Fetching...</v>
      </c>
      <c r="G63" s="3" t="str">
        <f>[1]!cb_clause_putoption_redeem_triggerproportion(A63)</f>
        <v>Fetching...</v>
      </c>
      <c r="H63">
        <f>[1]!cb_clause_putoption_conditionalputbackstartenddate(A63)</f>
        <v>0</v>
      </c>
      <c r="I63" t="str">
        <f>[1]!cb_clause_putoption_conditionalputbackenddate(A63)</f>
        <v>Fetching...</v>
      </c>
      <c r="J63" s="1" t="e">
        <f t="shared" si="0"/>
        <v>#VALUE!</v>
      </c>
      <c r="K63" s="1" t="e">
        <f t="shared" si="1"/>
        <v>#VALUE!</v>
      </c>
      <c r="L63" t="str">
        <f>[1]!cb_clause_putoption_sellbackitem(A63)</f>
        <v>Fetching...</v>
      </c>
    </row>
    <row r="64" spans="1:12" x14ac:dyDescent="0.15">
      <c r="A64" t="s">
        <v>62</v>
      </c>
      <c r="B64" t="str">
        <f>[1]!s_info_name1(D64,"")</f>
        <v>Fetching...</v>
      </c>
      <c r="C64" t="str">
        <f>[1]!cb_info_name(A64)</f>
        <v>Fetching...</v>
      </c>
      <c r="D64" t="str">
        <f>[1]!cb_info_underlyingcode(A64)</f>
        <v>Fetching...</v>
      </c>
      <c r="E64" s="2" t="str">
        <f>[1]!cb_clause_putoption_putbacktriggermaxspan(A64)</f>
        <v>Fetching...</v>
      </c>
      <c r="F64" s="2" t="str">
        <f>[1]!cb_clause_putoption_putbacktriggerspan(A64)</f>
        <v>Fetching...</v>
      </c>
      <c r="G64" s="3" t="str">
        <f>[1]!cb_clause_putoption_redeem_triggerproportion(A64)</f>
        <v>Fetching...</v>
      </c>
      <c r="H64" t="str">
        <f>[1]!cb_clause_putoption_conditionalputbackstartenddate(A64)</f>
        <v>Fetching...</v>
      </c>
      <c r="I64" t="str">
        <f>[1]!cb_clause_putoption_conditionalputbackenddate(A64)</f>
        <v>Fetching...</v>
      </c>
      <c r="J64" s="1" t="e">
        <f t="shared" si="0"/>
        <v>#VALUE!</v>
      </c>
      <c r="K64" s="1" t="e">
        <f t="shared" si="1"/>
        <v>#VALUE!</v>
      </c>
      <c r="L64" t="str">
        <f>[1]!cb_clause_putoption_sellbackitem(A64)</f>
        <v>Fetching...</v>
      </c>
    </row>
    <row r="65" spans="1:12" x14ac:dyDescent="0.15">
      <c r="A65" t="s">
        <v>63</v>
      </c>
      <c r="B65" t="str">
        <f>[1]!s_info_name1(D65,"")</f>
        <v>Fetching...</v>
      </c>
      <c r="C65" t="str">
        <f>[1]!cb_info_name(A65)</f>
        <v>Fetching...</v>
      </c>
      <c r="D65" t="str">
        <f>[1]!cb_info_underlyingcode(A65)</f>
        <v>Fetching...</v>
      </c>
      <c r="E65" s="2" t="str">
        <f>[1]!cb_clause_putoption_putbacktriggermaxspan(A65)</f>
        <v>Fetching...</v>
      </c>
      <c r="F65" s="2" t="str">
        <f>[1]!cb_clause_putoption_putbacktriggerspan(A65)</f>
        <v>Fetching...</v>
      </c>
      <c r="G65" s="3" t="str">
        <f>[1]!cb_clause_putoption_redeem_triggerproportion(A65)</f>
        <v>Fetching...</v>
      </c>
      <c r="H65" t="str">
        <f>[1]!cb_clause_putoption_conditionalputbackstartenddate(A65)</f>
        <v>Fetching...</v>
      </c>
      <c r="I65" t="str">
        <f>[1]!cb_clause_putoption_conditionalputbackenddate(A65)</f>
        <v>Fetching...</v>
      </c>
      <c r="J65" s="1" t="e">
        <f t="shared" si="0"/>
        <v>#VALUE!</v>
      </c>
      <c r="K65" s="1" t="e">
        <f t="shared" si="1"/>
        <v>#VALUE!</v>
      </c>
      <c r="L65" t="str">
        <f>[1]!cb_clause_putoption_sellbackitem(A65)</f>
        <v>Fetching...</v>
      </c>
    </row>
    <row r="66" spans="1:12" x14ac:dyDescent="0.15">
      <c r="A66" t="s">
        <v>64</v>
      </c>
      <c r="B66" t="str">
        <f>[1]!s_info_name1(D66,"")</f>
        <v>Fetching...</v>
      </c>
      <c r="C66" t="str">
        <f>[1]!cb_info_name(A66)</f>
        <v>Fetching...</v>
      </c>
      <c r="D66" t="str">
        <f>[1]!cb_info_underlyingcode(A66)</f>
        <v>Fetching...</v>
      </c>
      <c r="E66" s="2" t="str">
        <f>[1]!cb_clause_putoption_putbacktriggermaxspan(A66)</f>
        <v>Fetching...</v>
      </c>
      <c r="F66" s="2">
        <f>[1]!cb_clause_putoption_putbacktriggerspan(A66)</f>
        <v>0</v>
      </c>
      <c r="G66" s="3" t="str">
        <f>[1]!cb_clause_putoption_redeem_triggerproportion(A66)</f>
        <v>Fetching...</v>
      </c>
      <c r="H66" t="str">
        <f>[1]!cb_clause_putoption_conditionalputbackstartenddate(A66)</f>
        <v>Fetching...</v>
      </c>
      <c r="I66" t="str">
        <f>[1]!cb_clause_putoption_conditionalputbackenddate(A66)</f>
        <v>Fetching...</v>
      </c>
      <c r="J66" s="1" t="e">
        <f t="shared" si="0"/>
        <v>#VALUE!</v>
      </c>
      <c r="K66" s="1" t="e">
        <f t="shared" si="1"/>
        <v>#VALUE!</v>
      </c>
      <c r="L66">
        <f>[1]!cb_clause_putoption_sellbackitem(A66)</f>
        <v>0</v>
      </c>
    </row>
    <row r="67" spans="1:12" x14ac:dyDescent="0.15">
      <c r="A67" t="s">
        <v>65</v>
      </c>
      <c r="B67" t="str">
        <f>[1]!s_info_name1(D67,"")</f>
        <v>Fetching...</v>
      </c>
      <c r="C67" t="str">
        <f>[1]!cb_info_name(A67)</f>
        <v>Fetching...</v>
      </c>
      <c r="D67" t="str">
        <f>[1]!cb_info_underlyingcode(A67)</f>
        <v>Fetching...</v>
      </c>
      <c r="E67" s="2" t="str">
        <f>[1]!cb_clause_putoption_putbacktriggermaxspan(A67)</f>
        <v>Fetching...</v>
      </c>
      <c r="F67" s="2">
        <f>[1]!cb_clause_putoption_putbacktriggerspan(A67)</f>
        <v>30</v>
      </c>
      <c r="G67" s="3" t="str">
        <f>[1]!cb_clause_putoption_redeem_triggerproportion(A67)</f>
        <v>Fetching...</v>
      </c>
      <c r="H67" t="str">
        <f>[1]!cb_clause_putoption_conditionalputbackstartenddate(A67)</f>
        <v>Fetching...</v>
      </c>
      <c r="I67" t="str">
        <f>[1]!cb_clause_putoption_conditionalputbackenddate(A67)</f>
        <v>Fetching...</v>
      </c>
      <c r="J67" s="1" t="e">
        <f t="shared" ref="J67:J130" si="2">DATE(YEAR(I67),MONTH(I67),DAY(I67))</f>
        <v>#VALUE!</v>
      </c>
      <c r="K67" s="1" t="e">
        <f t="shared" ref="K67:K130" si="3">MIN($L$1,J67)</f>
        <v>#VALUE!</v>
      </c>
      <c r="L67" t="str">
        <f>[1]!cb_clause_putoption_sellbackitem(A67)</f>
        <v>在本可转债最后两个计息年度，如果公司股票在任何连续30个交易日的收盘价格低于当期转股价的70%时，可转债持有人有权将其持有的可转债全部或部分按债券面值的103%（含当期计息年度利息）回售给公司。若在上述交易日内发生过转股价格因发生送红股、转增股本、增发新股（不包括因本次发行的可转债转股而增加的股本和实施股权激励计划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68" spans="1:12" x14ac:dyDescent="0.15">
      <c r="A68" t="s">
        <v>66</v>
      </c>
      <c r="B68" t="str">
        <f>[1]!s_info_name1(D68,"")</f>
        <v>Fetching...</v>
      </c>
      <c r="C68" t="str">
        <f>[1]!cb_info_name(A68)</f>
        <v>Fetching...</v>
      </c>
      <c r="D68" t="str">
        <f>[1]!cb_info_underlyingcode(A68)</f>
        <v>Fetching...</v>
      </c>
      <c r="E68" s="2">
        <f>[1]!cb_clause_putoption_putbacktriggermaxspan(A68)</f>
        <v>30</v>
      </c>
      <c r="F68" s="2" t="str">
        <f>[1]!cb_clause_putoption_putbacktriggerspan(A68)</f>
        <v>Fetching...</v>
      </c>
      <c r="G68" s="3" t="str">
        <f>[1]!cb_clause_putoption_redeem_triggerproportion(A68)</f>
        <v>Fetching...</v>
      </c>
      <c r="H68" t="str">
        <f>[1]!cb_clause_putoption_conditionalputbackstartenddate(A68)</f>
        <v>Fetching...</v>
      </c>
      <c r="I68" t="str">
        <f>[1]!cb_clause_putoption_conditionalputbackenddate(A68)</f>
        <v>Fetching...</v>
      </c>
      <c r="J68" s="1" t="e">
        <f t="shared" si="2"/>
        <v>#VALUE!</v>
      </c>
      <c r="K68" s="1" t="e">
        <f t="shared" si="3"/>
        <v>#VALUE!</v>
      </c>
      <c r="L68" t="str">
        <f>[1]!cb_clause_putoption_sellbackitem(A68)</f>
        <v>Fetching...</v>
      </c>
    </row>
    <row r="69" spans="1:12" x14ac:dyDescent="0.15">
      <c r="A69" t="s">
        <v>67</v>
      </c>
      <c r="B69" t="str">
        <f>[1]!s_info_name1(D69,"")</f>
        <v>Fetching...</v>
      </c>
      <c r="C69" t="str">
        <f>[1]!cb_info_name(A69)</f>
        <v>Fetching...</v>
      </c>
      <c r="D69" t="str">
        <f>[1]!cb_info_underlyingcode(A69)</f>
        <v>Fetching...</v>
      </c>
      <c r="E69" s="2" t="str">
        <f>[1]!cb_clause_putoption_putbacktriggermaxspan(A69)</f>
        <v>Fetching...</v>
      </c>
      <c r="F69" s="2" t="str">
        <f>[1]!cb_clause_putoption_putbacktriggerspan(A69)</f>
        <v>Fetching...</v>
      </c>
      <c r="G69" s="3">
        <f>[1]!cb_clause_putoption_redeem_triggerproportion(A69)</f>
        <v>70</v>
      </c>
      <c r="H69" t="str">
        <f>[1]!cb_clause_putoption_conditionalputbackstartenddate(A69)</f>
        <v>2019-02-02</v>
      </c>
      <c r="I69" t="str">
        <f>[1]!cb_clause_putoption_conditionalputbackenddate(A69)</f>
        <v>Fetching...</v>
      </c>
      <c r="J69" s="1" t="e">
        <f t="shared" si="2"/>
        <v>#VALUE!</v>
      </c>
      <c r="K69" s="1" t="e">
        <f t="shared" si="3"/>
        <v>#VALUE!</v>
      </c>
      <c r="L69" t="str">
        <f>[1]!cb_clause_putoption_sellbackitem(A69)</f>
        <v>Fetching...</v>
      </c>
    </row>
    <row r="70" spans="1:12" x14ac:dyDescent="0.15">
      <c r="A70" t="s">
        <v>68</v>
      </c>
      <c r="B70" t="str">
        <f>[1]!s_info_name1(D70,"")</f>
        <v>Fetching...</v>
      </c>
      <c r="C70" t="str">
        <f>[1]!cb_info_name(A70)</f>
        <v>Fetching...</v>
      </c>
      <c r="D70" t="str">
        <f>[1]!cb_info_underlyingcode(A70)</f>
        <v>Fetching...</v>
      </c>
      <c r="E70" s="2">
        <f>[1]!cb_clause_putoption_putbacktriggermaxspan(A70)</f>
        <v>30</v>
      </c>
      <c r="F70" s="2">
        <f>[1]!cb_clause_putoption_putbacktriggerspan(A70)</f>
        <v>30</v>
      </c>
      <c r="G70" s="3" t="str">
        <f>[1]!cb_clause_putoption_redeem_triggerproportion(A70)</f>
        <v>Fetching...</v>
      </c>
      <c r="H70" t="str">
        <f>[1]!cb_clause_putoption_conditionalputbackstartenddate(A70)</f>
        <v>Fetching...</v>
      </c>
      <c r="I70" t="str">
        <f>[1]!cb_clause_putoption_conditionalputbackenddate(A70)</f>
        <v>2020-12-01</v>
      </c>
      <c r="J70" s="1">
        <f t="shared" si="2"/>
        <v>44166</v>
      </c>
      <c r="K70" s="1">
        <f t="shared" si="3"/>
        <v>44166</v>
      </c>
      <c r="L70" t="str">
        <f>[1]!cb_clause_putoption_sellbackitem(A70)</f>
        <v>Fetching...</v>
      </c>
    </row>
    <row r="71" spans="1:12" x14ac:dyDescent="0.15">
      <c r="A71" t="s">
        <v>69</v>
      </c>
      <c r="B71" t="str">
        <f>[1]!s_info_name1(D71,"")</f>
        <v>Fetching...</v>
      </c>
      <c r="C71" t="str">
        <f>[1]!cb_info_name(A71)</f>
        <v>Fetching...</v>
      </c>
      <c r="D71" t="str">
        <f>[1]!cb_info_underlyingcode(A71)</f>
        <v>Fetching...</v>
      </c>
      <c r="E71" s="2" t="str">
        <f>[1]!cb_clause_putoption_putbacktriggermaxspan(A71)</f>
        <v>Fetching...</v>
      </c>
      <c r="F71" s="2" t="str">
        <f>[1]!cb_clause_putoption_putbacktriggerspan(A71)</f>
        <v>Fetching...</v>
      </c>
      <c r="G71" s="3" t="str">
        <f>[1]!cb_clause_putoption_redeem_triggerproportion(A71)</f>
        <v>Fetching...</v>
      </c>
      <c r="H71">
        <f>[1]!cb_clause_putoption_conditionalputbackstartenddate(A71)</f>
        <v>0</v>
      </c>
      <c r="I71" t="str">
        <f>[1]!cb_clause_putoption_conditionalputbackenddate(A71)</f>
        <v>Fetching...</v>
      </c>
      <c r="J71" s="1" t="e">
        <f t="shared" si="2"/>
        <v>#VALUE!</v>
      </c>
      <c r="K71" s="1" t="e">
        <f t="shared" si="3"/>
        <v>#VALUE!</v>
      </c>
      <c r="L71" t="str">
        <f>[1]!cb_clause_putoption_sellbackitem(A71)</f>
        <v>Fetching...</v>
      </c>
    </row>
    <row r="72" spans="1:12" x14ac:dyDescent="0.15">
      <c r="A72" t="s">
        <v>70</v>
      </c>
      <c r="B72" t="str">
        <f>[1]!s_info_name1(D72,"")</f>
        <v>Fetching...</v>
      </c>
      <c r="C72" t="str">
        <f>[1]!cb_info_name(A72)</f>
        <v>Fetching...</v>
      </c>
      <c r="D72" t="str">
        <f>[1]!cb_info_underlyingcode(A72)</f>
        <v>Fetching...</v>
      </c>
      <c r="E72" s="2" t="str">
        <f>[1]!cb_clause_putoption_putbacktriggermaxspan(A72)</f>
        <v>Fetching...</v>
      </c>
      <c r="F72" s="2">
        <f>[1]!cb_clause_putoption_putbacktriggerspan(A72)</f>
        <v>0</v>
      </c>
      <c r="G72" s="3" t="str">
        <f>[1]!cb_clause_putoption_redeem_triggerproportion(A72)</f>
        <v>Fetching...</v>
      </c>
      <c r="H72" t="str">
        <f>[1]!cb_clause_putoption_conditionalputbackstartenddate(A72)</f>
        <v>Fetching...</v>
      </c>
      <c r="I72">
        <f>[1]!cb_clause_putoption_conditionalputbackenddate(A72)</f>
        <v>0</v>
      </c>
      <c r="J72" s="1">
        <f t="shared" si="2"/>
        <v>0</v>
      </c>
      <c r="K72" s="1">
        <f t="shared" si="3"/>
        <v>0</v>
      </c>
      <c r="L72">
        <f>[1]!cb_clause_putoption_sellbackitem(A72)</f>
        <v>0</v>
      </c>
    </row>
    <row r="73" spans="1:12" x14ac:dyDescent="0.15">
      <c r="A73" t="s">
        <v>71</v>
      </c>
      <c r="B73" t="str">
        <f>[1]!s_info_name1(D73,"")</f>
        <v>Fetching...</v>
      </c>
      <c r="C73" t="str">
        <f>[1]!cb_info_name(A73)</f>
        <v>Fetching...</v>
      </c>
      <c r="D73" t="str">
        <f>[1]!cb_info_underlyingcode(A73)</f>
        <v>Fetching...</v>
      </c>
      <c r="E73" s="2" t="str">
        <f>[1]!cb_clause_putoption_putbacktriggermaxspan(A73)</f>
        <v>Fetching...</v>
      </c>
      <c r="F73" s="2" t="str">
        <f>[1]!cb_clause_putoption_putbacktriggerspan(A73)</f>
        <v>Fetching...</v>
      </c>
      <c r="G73" s="3">
        <f>[1]!cb_clause_putoption_redeem_triggerproportion(A73)</f>
        <v>0</v>
      </c>
      <c r="H73">
        <f>[1]!cb_clause_putoption_conditionalputbackstartenddate(A73)</f>
        <v>0</v>
      </c>
      <c r="I73" t="str">
        <f>[1]!cb_clause_putoption_conditionalputbackenddate(A73)</f>
        <v>Fetching...</v>
      </c>
      <c r="J73" s="1" t="e">
        <f t="shared" si="2"/>
        <v>#VALUE!</v>
      </c>
      <c r="K73" s="1" t="e">
        <f t="shared" si="3"/>
        <v>#VALUE!</v>
      </c>
      <c r="L73" t="str">
        <f>[1]!cb_clause_putoption_sellbackitem(A73)</f>
        <v>Fetching...</v>
      </c>
    </row>
    <row r="74" spans="1:12" x14ac:dyDescent="0.15">
      <c r="A74" t="s">
        <v>72</v>
      </c>
      <c r="B74" t="str">
        <f>[1]!s_info_name1(D74,"")</f>
        <v>Fetching...</v>
      </c>
      <c r="C74" t="str">
        <f>[1]!cb_info_name(A74)</f>
        <v>Fetching...</v>
      </c>
      <c r="D74" t="str">
        <f>[1]!cb_info_underlyingcode(A74)</f>
        <v>Fetching...</v>
      </c>
      <c r="E74" s="2" t="str">
        <f>[1]!cb_clause_putoption_putbacktriggermaxspan(A74)</f>
        <v>Fetching...</v>
      </c>
      <c r="F74" s="2">
        <f>[1]!cb_clause_putoption_putbacktriggerspan(A74)</f>
        <v>0</v>
      </c>
      <c r="G74" s="3" t="str">
        <f>[1]!cb_clause_putoption_redeem_triggerproportion(A74)</f>
        <v>Fetching...</v>
      </c>
      <c r="H74" t="str">
        <f>[1]!cb_clause_putoption_conditionalputbackstartenddate(A74)</f>
        <v>Fetching...</v>
      </c>
      <c r="I74" t="str">
        <f>[1]!cb_clause_putoption_conditionalputbackenddate(A74)</f>
        <v>Fetching...</v>
      </c>
      <c r="J74" s="1" t="e">
        <f t="shared" si="2"/>
        <v>#VALUE!</v>
      </c>
      <c r="K74" s="1" t="e">
        <f t="shared" si="3"/>
        <v>#VALUE!</v>
      </c>
      <c r="L74" t="str">
        <f>[1]!cb_clause_putoption_sellbackitem(A74)</f>
        <v>Fetching...</v>
      </c>
    </row>
    <row r="75" spans="1:12" x14ac:dyDescent="0.15">
      <c r="A75" t="s">
        <v>73</v>
      </c>
      <c r="B75" t="str">
        <f>[1]!s_info_name1(D75,"")</f>
        <v>Fetching...</v>
      </c>
      <c r="C75" t="str">
        <f>[1]!cb_info_name(A75)</f>
        <v>Fetching...</v>
      </c>
      <c r="D75" t="str">
        <f>[1]!cb_info_underlyingcode(A75)</f>
        <v>Fetching...</v>
      </c>
      <c r="E75" s="2" t="str">
        <f>[1]!cb_clause_putoption_putbacktriggermaxspan(A75)</f>
        <v>Fetching...</v>
      </c>
      <c r="F75" s="2" t="str">
        <f>[1]!cb_clause_putoption_putbacktriggerspan(A75)</f>
        <v>Fetching...</v>
      </c>
      <c r="G75" s="3" t="str">
        <f>[1]!cb_clause_putoption_redeem_triggerproportion(A75)</f>
        <v>Fetching...</v>
      </c>
      <c r="H75" t="str">
        <f>[1]!cb_clause_putoption_conditionalputbackstartenddate(A75)</f>
        <v>2002-12-13</v>
      </c>
      <c r="I75" t="str">
        <f>[1]!cb_clause_putoption_conditionalputbackenddate(A75)</f>
        <v>Fetching...</v>
      </c>
      <c r="J75" s="1" t="e">
        <f t="shared" si="2"/>
        <v>#VALUE!</v>
      </c>
      <c r="K75" s="1" t="e">
        <f t="shared" si="3"/>
        <v>#VALUE!</v>
      </c>
      <c r="L75" t="str">
        <f>[1]!cb_clause_putoption_sellbackitem(A75)</f>
        <v>Fetching...</v>
      </c>
    </row>
    <row r="76" spans="1:12" x14ac:dyDescent="0.15">
      <c r="A76" t="s">
        <v>74</v>
      </c>
      <c r="B76" t="str">
        <f>[1]!s_info_name1(D76,"")</f>
        <v>Fetching...</v>
      </c>
      <c r="C76" t="str">
        <f>[1]!cb_info_name(A76)</f>
        <v>Fetching...</v>
      </c>
      <c r="D76" t="str">
        <f>[1]!cb_info_underlyingcode(A76)</f>
        <v>Fetching...</v>
      </c>
      <c r="E76" s="2" t="str">
        <f>[1]!cb_clause_putoption_putbacktriggermaxspan(A76)</f>
        <v>Fetching...</v>
      </c>
      <c r="F76" s="2" t="str">
        <f>[1]!cb_clause_putoption_putbacktriggerspan(A76)</f>
        <v>Fetching...</v>
      </c>
      <c r="G76" s="3" t="str">
        <f>[1]!cb_clause_putoption_redeem_triggerproportion(A76)</f>
        <v>Fetching...</v>
      </c>
      <c r="H76" t="str">
        <f>[1]!cb_clause_putoption_conditionalputbackstartenddate(A76)</f>
        <v>Fetching...</v>
      </c>
      <c r="I76" t="str">
        <f>[1]!cb_clause_putoption_conditionalputbackenddate(A76)</f>
        <v>Fetching...</v>
      </c>
      <c r="J76" s="1" t="e">
        <f t="shared" si="2"/>
        <v>#VALUE!</v>
      </c>
      <c r="K76" s="1" t="e">
        <f t="shared" si="3"/>
        <v>#VALUE!</v>
      </c>
      <c r="L76">
        <f>[1]!cb_clause_putoption_sellbackitem(A76)</f>
        <v>0</v>
      </c>
    </row>
    <row r="77" spans="1:12" x14ac:dyDescent="0.15">
      <c r="A77" t="s">
        <v>75</v>
      </c>
      <c r="B77" t="str">
        <f>[1]!s_info_name1(D77,"")</f>
        <v>Fetching...</v>
      </c>
      <c r="C77" t="str">
        <f>[1]!cb_info_name(A77)</f>
        <v>Fetching...</v>
      </c>
      <c r="D77" t="str">
        <f>[1]!cb_info_underlyingcode(A77)</f>
        <v>Fetching...</v>
      </c>
      <c r="E77" s="2" t="str">
        <f>[1]!cb_clause_putoption_putbacktriggermaxspan(A77)</f>
        <v>Fetching...</v>
      </c>
      <c r="F77" s="2" t="str">
        <f>[1]!cb_clause_putoption_putbacktriggerspan(A77)</f>
        <v>Fetching...</v>
      </c>
      <c r="G77" s="3" t="str">
        <f>[1]!cb_clause_putoption_redeem_triggerproportion(A77)</f>
        <v>Fetching...</v>
      </c>
      <c r="H77" t="str">
        <f>[1]!cb_clause_putoption_conditionalputbackstartenddate(A77)</f>
        <v>2007-03-01</v>
      </c>
      <c r="I77" t="str">
        <f>[1]!cb_clause_putoption_conditionalputbackenddate(A77)</f>
        <v>Fetching...</v>
      </c>
      <c r="J77" s="1" t="e">
        <f t="shared" si="2"/>
        <v>#VALUE!</v>
      </c>
      <c r="K77" s="1" t="e">
        <f t="shared" si="3"/>
        <v>#VALUE!</v>
      </c>
      <c r="L77" t="str">
        <f>[1]!cb_clause_putoption_sellbackitem(A77)</f>
        <v>回售条件与回售价格有条件回售条款在本可转债的转股期间，如果公司A股股票在任何连续30个交易日的收盘价格低于当期转股价的70%时，本可转债持有人有权将其持有的可转债全部或部分按面值105%(含当前计息年度利息)回售给公司。</v>
      </c>
    </row>
    <row r="78" spans="1:12" x14ac:dyDescent="0.15">
      <c r="A78" t="s">
        <v>76</v>
      </c>
      <c r="B78" t="str">
        <f>[1]!s_info_name1(D78,"")</f>
        <v>Fetching...</v>
      </c>
      <c r="C78" t="str">
        <f>[1]!cb_info_name(A78)</f>
        <v>Fetching...</v>
      </c>
      <c r="D78" t="str">
        <f>[1]!cb_info_underlyingcode(A78)</f>
        <v>Fetching...</v>
      </c>
      <c r="E78" s="2" t="str">
        <f>[1]!cb_clause_putoption_putbacktriggermaxspan(A78)</f>
        <v>Fetching...</v>
      </c>
      <c r="F78" s="2" t="str">
        <f>[1]!cb_clause_putoption_putbacktriggerspan(A78)</f>
        <v>Fetching...</v>
      </c>
      <c r="G78" s="3" t="str">
        <f>[1]!cb_clause_putoption_redeem_triggerproportion(A78)</f>
        <v>Fetching...</v>
      </c>
      <c r="H78" t="str">
        <f>[1]!cb_clause_putoption_conditionalputbackstartenddate(A78)</f>
        <v>2006-07-01</v>
      </c>
      <c r="I78" t="str">
        <f>[1]!cb_clause_putoption_conditionalputbackenddate(A78)</f>
        <v>2006-12-31</v>
      </c>
      <c r="J78" s="1">
        <f t="shared" si="2"/>
        <v>39082</v>
      </c>
      <c r="K78" s="1">
        <f t="shared" si="3"/>
        <v>39082</v>
      </c>
      <c r="L78" t="str">
        <f>[1]!cb_clause_putoption_sellbackitem(A78)</f>
        <v>1、回售条件和回售价格在发行人可转换公司债券存续期的最后半年内，如果发行人A股股票的收盘价格在连续20个交易日内低于当时执行的转股价格并达到20％（含20％）以上的幅度时，可转换公司债券持有人有权将全部或部分未转换股份的发行人可转换公司债券回售予发行人，回售价格为102.5元/张（含当期利息）。可转换公司债券持有人在上述约定时间内行使回售权，若首次满足回售条件时，不实施回售的，当年不再行使回售权。2、回售程序发行人将在上述回售条件首次满足后5个交易日内，在中国证监会指定的全国性报刊和互联网网站上发布回售公告至少3次，公告中将载明回售的程序、价格、付款方法、时间等内容。行使回售权的可转换公司债券持有人应在回售公告期满后的5个工作日内通过深交所交易系统进行回售申报，发行人将于回售申报期结束后5个交易日内按约定的价格及支付方式支付相应的款项。回售期结束后，发行人将公告回售的结果及对其自身的影响。</v>
      </c>
    </row>
    <row r="79" spans="1:12" x14ac:dyDescent="0.15">
      <c r="A79" t="s">
        <v>77</v>
      </c>
      <c r="B79" t="str">
        <f>[1]!s_info_name1(D79,"")</f>
        <v>Fetching...</v>
      </c>
      <c r="C79" t="str">
        <f>[1]!cb_info_name(A79)</f>
        <v>Fetching...</v>
      </c>
      <c r="D79" t="str">
        <f>[1]!cb_info_underlyingcode(A79)</f>
        <v>Fetching...</v>
      </c>
      <c r="E79" s="2" t="str">
        <f>[1]!cb_clause_putoption_putbacktriggermaxspan(A79)</f>
        <v>Fetching...</v>
      </c>
      <c r="F79" s="2" t="str">
        <f>[1]!cb_clause_putoption_putbacktriggerspan(A79)</f>
        <v>Fetching...</v>
      </c>
      <c r="G79" s="3" t="str">
        <f>[1]!cb_clause_putoption_redeem_triggerproportion(A79)</f>
        <v>Fetching...</v>
      </c>
      <c r="H79" t="str">
        <f>[1]!cb_clause_putoption_conditionalputbackstartenddate(A79)</f>
        <v>Fetching...</v>
      </c>
      <c r="I79" t="str">
        <f>[1]!cb_clause_putoption_conditionalputbackenddate(A79)</f>
        <v>Fetching...</v>
      </c>
      <c r="J79" s="1" t="e">
        <f t="shared" si="2"/>
        <v>#VALUE!</v>
      </c>
      <c r="K79" s="1" t="e">
        <f t="shared" si="3"/>
        <v>#VALUE!</v>
      </c>
      <c r="L79" t="str">
        <f>[1]!cb_clause_putoption_sellbackitem(A79)</f>
        <v>Fetching...</v>
      </c>
    </row>
    <row r="80" spans="1:12" x14ac:dyDescent="0.15">
      <c r="A80" t="s">
        <v>78</v>
      </c>
      <c r="B80" t="str">
        <f>[1]!s_info_name1(D80,"")</f>
        <v>Fetching...</v>
      </c>
      <c r="C80" t="str">
        <f>[1]!cb_info_name(A80)</f>
        <v>Fetching...</v>
      </c>
      <c r="D80" t="str">
        <f>[1]!cb_info_underlyingcode(A80)</f>
        <v>Fetching...</v>
      </c>
      <c r="E80" s="2">
        <f>[1]!cb_clause_putoption_putbacktriggermaxspan(A80)</f>
        <v>0</v>
      </c>
      <c r="F80" s="2">
        <f>[1]!cb_clause_putoption_putbacktriggerspan(A80)</f>
        <v>0</v>
      </c>
      <c r="G80" s="3" t="str">
        <f>[1]!cb_clause_putoption_redeem_triggerproportion(A80)</f>
        <v>Fetching...</v>
      </c>
      <c r="H80" t="str">
        <f>[1]!cb_clause_putoption_conditionalputbackstartenddate(A80)</f>
        <v>Fetching...</v>
      </c>
      <c r="I80">
        <f>[1]!cb_clause_putoption_conditionalputbackenddate(A80)</f>
        <v>0</v>
      </c>
      <c r="J80" s="1">
        <f t="shared" si="2"/>
        <v>0</v>
      </c>
      <c r="K80" s="1">
        <f t="shared" si="3"/>
        <v>0</v>
      </c>
      <c r="L80" t="str">
        <f>[1]!cb_clause_putoption_sellbackitem(A80)</f>
        <v>如本公司股票未能在距可转债到期日12个月时上市(即2002年8月27日时),则可转债持有人有权将持有的可转债全部或部分回售予本公司.</v>
      </c>
    </row>
    <row r="81" spans="1:12" x14ac:dyDescent="0.15">
      <c r="A81" t="s">
        <v>79</v>
      </c>
      <c r="B81" t="str">
        <f>[1]!s_info_name1(D81,"")</f>
        <v>Fetching...</v>
      </c>
      <c r="C81" t="str">
        <f>[1]!cb_info_name(A81)</f>
        <v>Fetching...</v>
      </c>
      <c r="D81" t="str">
        <f>[1]!cb_info_underlyingcode(A81)</f>
        <v>Fetching...</v>
      </c>
      <c r="E81" s="2" t="str">
        <f>[1]!cb_clause_putoption_putbacktriggermaxspan(A81)</f>
        <v>Fetching...</v>
      </c>
      <c r="F81" s="2" t="str">
        <f>[1]!cb_clause_putoption_putbacktriggerspan(A81)</f>
        <v>Fetching...</v>
      </c>
      <c r="G81" s="3">
        <f>[1]!cb_clause_putoption_redeem_triggerproportion(A81)</f>
        <v>0</v>
      </c>
      <c r="H81">
        <f>[1]!cb_clause_putoption_conditionalputbackstartenddate(A81)</f>
        <v>0</v>
      </c>
      <c r="I81" t="str">
        <f>[1]!cb_clause_putoption_conditionalputbackenddate(A81)</f>
        <v>Fetching...</v>
      </c>
      <c r="J81" s="1" t="e">
        <f t="shared" si="2"/>
        <v>#VALUE!</v>
      </c>
      <c r="K81" s="1" t="e">
        <f t="shared" si="3"/>
        <v>#VALUE!</v>
      </c>
      <c r="L81" t="str">
        <f>[1]!cb_clause_putoption_sellbackitem(A81)</f>
        <v>Fetching...</v>
      </c>
    </row>
    <row r="82" spans="1:12" x14ac:dyDescent="0.15">
      <c r="A82" t="s">
        <v>80</v>
      </c>
      <c r="B82" t="str">
        <f>[1]!s_info_name1(D82,"")</f>
        <v>Fetching...</v>
      </c>
      <c r="C82" t="str">
        <f>[1]!cb_info_name(A82)</f>
        <v>Fetching...</v>
      </c>
      <c r="D82" t="str">
        <f>[1]!cb_info_underlyingcode(A82)</f>
        <v>Fetching...</v>
      </c>
      <c r="E82" s="2" t="str">
        <f>[1]!cb_clause_putoption_putbacktriggermaxspan(A82)</f>
        <v>Fetching...</v>
      </c>
      <c r="F82" s="2">
        <f>[1]!cb_clause_putoption_putbacktriggerspan(A82)</f>
        <v>25</v>
      </c>
      <c r="G82" s="3" t="str">
        <f>[1]!cb_clause_putoption_redeem_triggerproportion(A82)</f>
        <v>Fetching...</v>
      </c>
      <c r="H82" t="str">
        <f>[1]!cb_clause_putoption_conditionalputbackstartenddate(A82)</f>
        <v>Fetching...</v>
      </c>
      <c r="I82" t="str">
        <f>[1]!cb_clause_putoption_conditionalputbackenddate(A82)</f>
        <v>Fetching...</v>
      </c>
      <c r="J82" s="1" t="e">
        <f t="shared" si="2"/>
        <v>#VALUE!</v>
      </c>
      <c r="K82" s="1" t="e">
        <f t="shared" si="3"/>
        <v>#VALUE!</v>
      </c>
      <c r="L82" t="str">
        <f>[1]!cb_clause_putoption_sellbackitem(A82)</f>
        <v>(1)一般性回售条款:自本次可转债发行首日起两年之后，如果公司人民币普通股(A股)股票任意连续25个交易日的收盘价低于当期转股价格的80%(含80%)时，晨鸣转债持有人有权将持有的全部或部分可转债以面值105%(含当期利息)的价格回售予公司。若在该25个连续交易日内发生过转股价格调整的情形，则在价格调整前的交易日按调整前的转股价格和收盘价计算，在价格调整后的交易日(含调整当日)按调整后的转股价格和收盘价计算。若在一个计息年度内首次满足回售条件而可转债持有人不实施回售的,该计息年度不应再行使回售权。(2)时点回售条款:在本次可转债发行日起满五年之日的前五个交易日，可转债持有人有权将其持有的全部或部分可转债向公司进行回售。每张转债的回售价格为转债面值的106.05%(含当期利息)。(3)附加回售条款:公司经股东大会批准改变本次发行可转债募集资金用途时，可转债持有人享有一次回售的权利，回售价格为可转债面值的105%(含当期利息)。</v>
      </c>
    </row>
    <row r="83" spans="1:12" x14ac:dyDescent="0.15">
      <c r="A83" t="s">
        <v>81</v>
      </c>
      <c r="B83" t="str">
        <f>[1]!s_info_name1(D83,"")</f>
        <v>Fetching...</v>
      </c>
      <c r="C83" t="str">
        <f>[1]!cb_info_name(A83)</f>
        <v>Fetching...</v>
      </c>
      <c r="D83" t="str">
        <f>[1]!cb_info_underlyingcode(A83)</f>
        <v>Fetching...</v>
      </c>
      <c r="E83" s="2" t="str">
        <f>[1]!cb_clause_putoption_putbacktriggermaxspan(A83)</f>
        <v>Fetching...</v>
      </c>
      <c r="F83" s="2" t="str">
        <f>[1]!cb_clause_putoption_putbacktriggerspan(A83)</f>
        <v>Fetching...</v>
      </c>
      <c r="G83" s="3" t="str">
        <f>[1]!cb_clause_putoption_redeem_triggerproportion(A83)</f>
        <v>Fetching...</v>
      </c>
      <c r="H83" t="str">
        <f>[1]!cb_clause_putoption_conditionalputbackstartenddate(A83)</f>
        <v>2008-10-18</v>
      </c>
      <c r="I83" t="str">
        <f>[1]!cb_clause_putoption_conditionalputbackenddate(A83)</f>
        <v>Fetching...</v>
      </c>
      <c r="J83" s="1" t="e">
        <f t="shared" si="2"/>
        <v>#VALUE!</v>
      </c>
      <c r="K83" s="1" t="e">
        <f t="shared" si="3"/>
        <v>#VALUE!</v>
      </c>
      <c r="L83" t="str">
        <f>[1]!cb_clause_putoption_sellbackitem(A83)</f>
        <v>Fetching...</v>
      </c>
    </row>
    <row r="84" spans="1:12" x14ac:dyDescent="0.15">
      <c r="A84" t="s">
        <v>82</v>
      </c>
      <c r="B84" t="str">
        <f>[1]!s_info_name1(D84,"")</f>
        <v>Fetching...</v>
      </c>
      <c r="C84" t="str">
        <f>[1]!cb_info_name(A84)</f>
        <v>Fetching...</v>
      </c>
      <c r="D84" t="str">
        <f>[1]!cb_info_underlyingcode(A84)</f>
        <v>Fetching...</v>
      </c>
      <c r="E84" s="2" t="str">
        <f>[1]!cb_clause_putoption_putbacktriggermaxspan(A84)</f>
        <v>Fetching...</v>
      </c>
      <c r="F84" s="2">
        <f>[1]!cb_clause_putoption_putbacktriggerspan(A84)</f>
        <v>30</v>
      </c>
      <c r="G84" s="3" t="str">
        <f>[1]!cb_clause_putoption_redeem_triggerproportion(A84)</f>
        <v>Fetching...</v>
      </c>
      <c r="H84" t="str">
        <f>[1]!cb_clause_putoption_conditionalputbackstartenddate(A84)</f>
        <v>Fetching...</v>
      </c>
      <c r="I84" t="str">
        <f>[1]!cb_clause_putoption_conditionalputbackenddate(A84)</f>
        <v>Fetching...</v>
      </c>
      <c r="J84" s="1" t="e">
        <f t="shared" si="2"/>
        <v>#VALUE!</v>
      </c>
      <c r="K84" s="1" t="e">
        <f t="shared" si="3"/>
        <v>#VALUE!</v>
      </c>
      <c r="L84" t="str">
        <f>[1]!cb_clause_putoption_sellbackitem(A84)</f>
        <v>在可转换公司债券的转股期内，如果公司股票收盘价连续30个交易日低于当期转股价格的70%，可转换公司债券持有人有权将其持有的可转换公司债券全部或部分按面值的105%(含当期利息)回售给公司。持有人在回售条件首次满足后可以行使回售权，若首次不实施回售，该计息年度内将不再行使回售权。若该30个交易日内发生过调整转股价格的情形，则调整日前按调整前的转股价格计算，调整日后按调整后的转股价格计算。</v>
      </c>
    </row>
    <row r="85" spans="1:12" x14ac:dyDescent="0.15">
      <c r="A85" t="s">
        <v>83</v>
      </c>
      <c r="B85" t="str">
        <f>[1]!s_info_name1(D85,"")</f>
        <v>Fetching...</v>
      </c>
      <c r="C85" t="str">
        <f>[1]!cb_info_name(A85)</f>
        <v>Fetching...</v>
      </c>
      <c r="D85" t="str">
        <f>[1]!cb_info_underlyingcode(A85)</f>
        <v>Fetching...</v>
      </c>
      <c r="E85" s="2" t="str">
        <f>[1]!cb_clause_putoption_putbacktriggermaxspan(A85)</f>
        <v>Fetching...</v>
      </c>
      <c r="F85" s="2" t="str">
        <f>[1]!cb_clause_putoption_putbacktriggerspan(A85)</f>
        <v>Fetching...</v>
      </c>
      <c r="G85" s="3" t="str">
        <f>[1]!cb_clause_putoption_redeem_triggerproportion(A85)</f>
        <v>Fetching...</v>
      </c>
      <c r="H85" t="str">
        <f>[1]!cb_clause_putoption_conditionalputbackstartenddate(A85)</f>
        <v>Fetching...</v>
      </c>
      <c r="I85" t="str">
        <f>[1]!cb_clause_putoption_conditionalputbackenddate(A85)</f>
        <v>Fetching...</v>
      </c>
      <c r="J85" s="1" t="e">
        <f t="shared" si="2"/>
        <v>#VALUE!</v>
      </c>
      <c r="K85" s="1" t="e">
        <f t="shared" si="3"/>
        <v>#VALUE!</v>
      </c>
      <c r="L85" t="str">
        <f>[1]!cb_clause_putoption_sellbackitem(A85)</f>
        <v>Fetching...</v>
      </c>
    </row>
    <row r="86" spans="1:12" x14ac:dyDescent="0.15">
      <c r="A86" t="s">
        <v>84</v>
      </c>
      <c r="B86" t="str">
        <f>[1]!s_info_name1(D86,"")</f>
        <v>Fetching...</v>
      </c>
      <c r="C86" t="str">
        <f>[1]!cb_info_name(A86)</f>
        <v>Fetching...</v>
      </c>
      <c r="D86" t="str">
        <f>[1]!cb_info_underlyingcode(A86)</f>
        <v>Fetching...</v>
      </c>
      <c r="E86" s="2">
        <f>[1]!cb_clause_putoption_putbacktriggermaxspan(A86)</f>
        <v>20</v>
      </c>
      <c r="F86" s="2" t="str">
        <f>[1]!cb_clause_putoption_putbacktriggerspan(A86)</f>
        <v>Fetching...</v>
      </c>
      <c r="G86" s="3" t="str">
        <f>[1]!cb_clause_putoption_redeem_triggerproportion(A86)</f>
        <v>Fetching...</v>
      </c>
      <c r="H86" t="str">
        <f>[1]!cb_clause_putoption_conditionalputbackstartenddate(A86)</f>
        <v>Fetching...</v>
      </c>
      <c r="I86" t="str">
        <f>[1]!cb_clause_putoption_conditionalputbackenddate(A86)</f>
        <v>Fetching...</v>
      </c>
      <c r="J86" s="1" t="e">
        <f t="shared" si="2"/>
        <v>#VALUE!</v>
      </c>
      <c r="K86" s="1" t="e">
        <f t="shared" si="3"/>
        <v>#VALUE!</v>
      </c>
      <c r="L86" t="str">
        <f>[1]!cb_clause_putoption_sellbackitem(A86)</f>
        <v>Fetching...</v>
      </c>
    </row>
    <row r="87" spans="1:12" x14ac:dyDescent="0.15">
      <c r="A87" t="s">
        <v>85</v>
      </c>
      <c r="B87" t="str">
        <f>[1]!s_info_name1(D87,"")</f>
        <v>Fetching...</v>
      </c>
      <c r="C87" t="str">
        <f>[1]!cb_info_name(A87)</f>
        <v>Fetching...</v>
      </c>
      <c r="D87" t="str">
        <f>[1]!cb_info_underlyingcode(A87)</f>
        <v>Fetching...</v>
      </c>
      <c r="E87" s="2" t="str">
        <f>[1]!cb_clause_putoption_putbacktriggermaxspan(A87)</f>
        <v>Fetching...</v>
      </c>
      <c r="F87" s="2" t="str">
        <f>[1]!cb_clause_putoption_putbacktriggerspan(A87)</f>
        <v>Fetching...</v>
      </c>
      <c r="G87" s="3" t="str">
        <f>[1]!cb_clause_putoption_redeem_triggerproportion(A87)</f>
        <v>Fetching...</v>
      </c>
      <c r="H87" t="str">
        <f>[1]!cb_clause_putoption_conditionalputbackstartenddate(A87)</f>
        <v>2008-06-14</v>
      </c>
      <c r="I87" t="str">
        <f>[1]!cb_clause_putoption_conditionalputbackenddate(A87)</f>
        <v>Fetching...</v>
      </c>
      <c r="J87" s="1" t="e">
        <f t="shared" si="2"/>
        <v>#VALUE!</v>
      </c>
      <c r="K87" s="1" t="e">
        <f t="shared" si="3"/>
        <v>#VALUE!</v>
      </c>
      <c r="L87" t="str">
        <f>[1]!cb_clause_putoption_sellbackitem(A87)</f>
        <v>Fetching...</v>
      </c>
    </row>
    <row r="88" spans="1:12" x14ac:dyDescent="0.15">
      <c r="A88" t="s">
        <v>86</v>
      </c>
      <c r="B88" t="str">
        <f>[1]!s_info_name1(D88,"")</f>
        <v>Fetching...</v>
      </c>
      <c r="C88" t="str">
        <f>[1]!cb_info_name(A88)</f>
        <v>Fetching...</v>
      </c>
      <c r="D88" t="str">
        <f>[1]!cb_info_underlyingcode(A88)</f>
        <v>Fetching...</v>
      </c>
      <c r="E88" s="2" t="str">
        <f>[1]!cb_clause_putoption_putbacktriggermaxspan(A88)</f>
        <v>Fetching...</v>
      </c>
      <c r="F88" s="2">
        <f>[1]!cb_clause_putoption_putbacktriggerspan(A88)</f>
        <v>20</v>
      </c>
      <c r="G88" s="3" t="str">
        <f>[1]!cb_clause_putoption_redeem_triggerproportion(A88)</f>
        <v>Fetching...</v>
      </c>
      <c r="H88" t="str">
        <f>[1]!cb_clause_putoption_conditionalputbackstartenddate(A88)</f>
        <v>2007-08-06</v>
      </c>
      <c r="I88" t="str">
        <f>[1]!cb_clause_putoption_conditionalputbackenddate(A88)</f>
        <v>Fetching...</v>
      </c>
      <c r="J88" s="1" t="e">
        <f t="shared" si="2"/>
        <v>#VALUE!</v>
      </c>
      <c r="K88" s="1" t="e">
        <f t="shared" si="3"/>
        <v>#VALUE!</v>
      </c>
      <c r="L88" t="str">
        <f>[1]!cb_clause_putoption_sellbackitem(A88)</f>
        <v>Fetching...</v>
      </c>
    </row>
    <row r="89" spans="1:12" x14ac:dyDescent="0.15">
      <c r="A89" t="s">
        <v>87</v>
      </c>
      <c r="B89" t="str">
        <f>[1]!s_info_name1(D89,"")</f>
        <v>Fetching...</v>
      </c>
      <c r="C89" t="str">
        <f>[1]!cb_info_name(A89)</f>
        <v>Fetching...</v>
      </c>
      <c r="D89" t="str">
        <f>[1]!cb_info_underlyingcode(A89)</f>
        <v>Fetching...</v>
      </c>
      <c r="E89" s="2" t="str">
        <f>[1]!cb_clause_putoption_putbacktriggermaxspan(A89)</f>
        <v>Fetching...</v>
      </c>
      <c r="F89" s="2">
        <f>[1]!cb_clause_putoption_putbacktriggerspan(A89)</f>
        <v>20</v>
      </c>
      <c r="G89" s="3">
        <f>[1]!cb_clause_putoption_redeem_triggerproportion(A89)</f>
        <v>70</v>
      </c>
      <c r="H89" t="str">
        <f>[1]!cb_clause_putoption_conditionalputbackstartenddate(A89)</f>
        <v>Fetching...</v>
      </c>
      <c r="I89" t="str">
        <f>[1]!cb_clause_putoption_conditionalputbackenddate(A89)</f>
        <v>Fetching...</v>
      </c>
      <c r="J89" s="1" t="e">
        <f t="shared" si="2"/>
        <v>#VALUE!</v>
      </c>
      <c r="K89" s="1" t="e">
        <f t="shared" si="3"/>
        <v>#VALUE!</v>
      </c>
      <c r="L89" t="str">
        <f>[1]!cb_clause_putoption_sellbackitem(A89)</f>
        <v>在燕京转债转股期内，如果本公司股票收盘价连续二十个交易日低于当期转股价的70％，经燕京转债持有人申请，持有人有权将持有的燕京转债按下列回售价格（含当年利息）回售予本公司，并有权选择回售其持有的部分或全部燕京转债：第二年第三年第四年第五年回售价格101元/张102元/张103元/张104元/张若在该二十个交易日内发生过转股价格调整的情形，则在调整前的交易日按调整前的转股价格和收盘价计算；调整后的交易日按调整后的转股价格和收盘价计算。申请部分或全部回售的燕京转债面值总额必须是1000元人民币的整数倍。燕京转债持有人每年最多可在约定的条件下行使一次回售权。每年首次满足回售条件时，持有人可回售部分或全部未转股的可转换公司债券，若首次条件满足时不实施回售的，当年不再行使回售权。</v>
      </c>
    </row>
    <row r="90" spans="1:12" x14ac:dyDescent="0.15">
      <c r="A90" t="s">
        <v>88</v>
      </c>
      <c r="B90" t="str">
        <f>[1]!s_info_name1(D90,"")</f>
        <v>Fetching...</v>
      </c>
      <c r="C90" t="str">
        <f>[1]!cb_info_name(A90)</f>
        <v>Fetching...</v>
      </c>
      <c r="D90" t="str">
        <f>[1]!cb_info_underlyingcode(A90)</f>
        <v>Fetching...</v>
      </c>
      <c r="E90" s="2" t="str">
        <f>[1]!cb_clause_putoption_putbacktriggermaxspan(A90)</f>
        <v>Fetching...</v>
      </c>
      <c r="F90" s="2">
        <f>[1]!cb_clause_putoption_putbacktriggerspan(A90)</f>
        <v>30</v>
      </c>
      <c r="G90" s="3" t="str">
        <f>[1]!cb_clause_putoption_redeem_triggerproportion(A90)</f>
        <v>Fetching...</v>
      </c>
      <c r="H90" t="str">
        <f>[1]!cb_clause_putoption_conditionalputbackstartenddate(A90)</f>
        <v>Fetching...</v>
      </c>
      <c r="I90" t="str">
        <f>[1]!cb_clause_putoption_conditionalputbackenddate(A90)</f>
        <v>2015-06-02</v>
      </c>
      <c r="J90" s="1">
        <f t="shared" si="2"/>
        <v>42157</v>
      </c>
      <c r="K90" s="1">
        <f t="shared" si="3"/>
        <v>42157</v>
      </c>
      <c r="L90" t="str">
        <f>[1]!cb_clause_putoption_sellbackitem(A90)</f>
        <v>1、有条件回售条款在本可转债最后两个计息年度，若公司股票收盘价连续30个交易日低于当期转股价格的70%时，可转债持有人有权将其持有的可转债全部或部分按面值的103%（含当期计息年度利息）回售给本公司。若在上述交易日内发生过转股价格调整的情形，则在调整前的交易日按调整前的转股价格和收盘价格计算，在调整后的交易日按调整后的转股价格和收盘价格计算。持有人在回售条件首次满足后可以进行回售，首次不实施回售的，当年不能再行使回售权。2、附加回售条款在本可转债存续期间内，如果本次发行所募集资金的使用与本公司在募集说明书中的承诺相比出现重大变化，根据中国证监会的相关规定可被视作改变募集资金用途或者被中国证监会认定为改变募集资金用途的，持有人有权按面值的103%（含当期利息）的价格向本公司回售其持有的部分或全部可转换公司债券。持有人在附加回售申报期内未进行附加回售申报的，不应再行使本次附加回售权。</v>
      </c>
    </row>
    <row r="91" spans="1:12" x14ac:dyDescent="0.15">
      <c r="A91" t="s">
        <v>89</v>
      </c>
      <c r="B91" t="str">
        <f>[1]!s_info_name1(D91,"")</f>
        <v>Fetching...</v>
      </c>
      <c r="C91" t="str">
        <f>[1]!cb_info_name(A91)</f>
        <v>Fetching...</v>
      </c>
      <c r="D91" t="str">
        <f>[1]!cb_info_underlyingcode(A91)</f>
        <v>Fetching...</v>
      </c>
      <c r="E91" s="2" t="str">
        <f>[1]!cb_clause_putoption_putbacktriggermaxspan(A91)</f>
        <v>Fetching...</v>
      </c>
      <c r="F91" s="2" t="str">
        <f>[1]!cb_clause_putoption_putbacktriggerspan(A91)</f>
        <v>Fetching...</v>
      </c>
      <c r="G91" s="3">
        <f>[1]!cb_clause_putoption_redeem_triggerproportion(A91)</f>
        <v>70</v>
      </c>
      <c r="H91" t="str">
        <f>[1]!cb_clause_putoption_conditionalputbackstartenddate(A91)</f>
        <v>2005-03-07</v>
      </c>
      <c r="I91" t="str">
        <f>[1]!cb_clause_putoption_conditionalputbackenddate(A91)</f>
        <v>Fetching...</v>
      </c>
      <c r="J91" s="1" t="e">
        <f t="shared" si="2"/>
        <v>#VALUE!</v>
      </c>
      <c r="K91" s="1" t="e">
        <f t="shared" si="3"/>
        <v>#VALUE!</v>
      </c>
      <c r="L91" t="str">
        <f>[1]!cb_clause_putoption_sellbackitem(A91)</f>
        <v>Fetching...</v>
      </c>
    </row>
    <row r="92" spans="1:12" x14ac:dyDescent="0.15">
      <c r="A92" t="s">
        <v>90</v>
      </c>
      <c r="B92" t="str">
        <f>[1]!s_info_name1(D92,"")</f>
        <v>Fetching...</v>
      </c>
      <c r="C92" t="str">
        <f>[1]!cb_info_name(A92)</f>
        <v>Fetching...</v>
      </c>
      <c r="D92" t="str">
        <f>[1]!cb_info_underlyingcode(A92)</f>
        <v>Fetching...</v>
      </c>
      <c r="E92" s="2">
        <f>[1]!cb_clause_putoption_putbacktriggermaxspan(A92)</f>
        <v>30</v>
      </c>
      <c r="F92" s="2">
        <f>[1]!cb_clause_putoption_putbacktriggerspan(A92)</f>
        <v>30</v>
      </c>
      <c r="G92" s="3" t="str">
        <f>[1]!cb_clause_putoption_redeem_triggerproportion(A92)</f>
        <v>Fetching...</v>
      </c>
      <c r="H92" t="str">
        <f>[1]!cb_clause_putoption_conditionalputbackstartenddate(A92)</f>
        <v>2011-02-11</v>
      </c>
      <c r="I92" t="str">
        <f>[1]!cb_clause_putoption_conditionalputbackenddate(A92)</f>
        <v>Fetching...</v>
      </c>
      <c r="J92" s="1" t="e">
        <f t="shared" si="2"/>
        <v>#VALUE!</v>
      </c>
      <c r="K92" s="1" t="e">
        <f t="shared" si="3"/>
        <v>#VALUE!</v>
      </c>
      <c r="L92" t="str">
        <f>[1]!cb_clause_putoption_sellbackitem(A92)</f>
        <v>1.有条件回售条款在本可转债存续期内，如果公司股票收盘价连续30个交易日低于当期转股价格的70%时，可转债持有人有权将其持有的可转债全部或部分按面值的103%(含当期计息年度利息)回售给本公司。任一计息年度可转债持有人在回售条件首次满足后可以进行回售，但若首次不实施回售的，则该计息年度不应再行使回售权。若在上述交易日内发生过转股价格调整的情形，则在调整前的交易日按调整前的转股价格和收盘价格计算，在调整后的交易日按调整后的转股价格和收盘价格计算。2.附加回售条款在本可转债存续期间内，如果本次发行所募集资金的使用与本公司在募集说明书中的承诺相比出现重大变化，根据中国证监会的相关规定可被视作改变募集资金用途或者被中国证监会认定为改变募集资金用途的，持有人有权按面值103%(含当期利息)的价格向本公司回售其持有的部分或全部可转债。持有人在附加回售申报期内未进行附加回售申报的，不应再行使本次附加回售权。</v>
      </c>
    </row>
    <row r="93" spans="1:12" x14ac:dyDescent="0.15">
      <c r="A93" t="s">
        <v>91</v>
      </c>
      <c r="B93" t="str">
        <f>[1]!s_info_name1(D93,"")</f>
        <v>Fetching...</v>
      </c>
      <c r="C93" t="str">
        <f>[1]!cb_info_name(A93)</f>
        <v>Fetching...</v>
      </c>
      <c r="D93" t="str">
        <f>[1]!cb_info_underlyingcode(A93)</f>
        <v>Fetching...</v>
      </c>
      <c r="E93" s="2" t="str">
        <f>[1]!cb_clause_putoption_putbacktriggermaxspan(A93)</f>
        <v>Fetching...</v>
      </c>
      <c r="F93" s="2" t="str">
        <f>[1]!cb_clause_putoption_putbacktriggerspan(A93)</f>
        <v>Fetching...</v>
      </c>
      <c r="G93" s="3" t="str">
        <f>[1]!cb_clause_putoption_redeem_triggerproportion(A93)</f>
        <v>Fetching...</v>
      </c>
      <c r="H93" t="str">
        <f>[1]!cb_clause_putoption_conditionalputbackstartenddate(A93)</f>
        <v>2004-09-14</v>
      </c>
      <c r="I93" t="str">
        <f>[1]!cb_clause_putoption_conditionalputbackenddate(A93)</f>
        <v>Fetching...</v>
      </c>
      <c r="J93" s="1" t="e">
        <f t="shared" si="2"/>
        <v>#VALUE!</v>
      </c>
      <c r="K93" s="1" t="e">
        <f t="shared" si="3"/>
        <v>#VALUE!</v>
      </c>
      <c r="L93" t="str">
        <f>[1]!cb_clause_putoption_sellbackitem(A93)</f>
        <v>Fetching...</v>
      </c>
    </row>
    <row r="94" spans="1:12" x14ac:dyDescent="0.15">
      <c r="A94" t="s">
        <v>92</v>
      </c>
      <c r="B94" t="str">
        <f>[1]!s_info_name1(D94,"")</f>
        <v>Fetching...</v>
      </c>
      <c r="C94" t="str">
        <f>[1]!cb_info_name(A94)</f>
        <v>Fetching...</v>
      </c>
      <c r="D94" t="str">
        <f>[1]!cb_info_underlyingcode(A94)</f>
        <v>Fetching...</v>
      </c>
      <c r="E94" s="2">
        <f>[1]!cb_clause_putoption_putbacktriggermaxspan(A94)</f>
        <v>30</v>
      </c>
      <c r="F94" s="2">
        <f>[1]!cb_clause_putoption_putbacktriggerspan(A94)</f>
        <v>30</v>
      </c>
      <c r="G94" s="3" t="str">
        <f>[1]!cb_clause_putoption_redeem_triggerproportion(A94)</f>
        <v>Fetching...</v>
      </c>
      <c r="H94" t="str">
        <f>[1]!cb_clause_putoption_conditionalputbackstartenddate(A94)</f>
        <v>Fetching...</v>
      </c>
      <c r="I94" t="str">
        <f>[1]!cb_clause_putoption_conditionalputbackenddate(A94)</f>
        <v>2008-03-24</v>
      </c>
      <c r="J94" s="1">
        <f t="shared" si="2"/>
        <v>39531</v>
      </c>
      <c r="K94" s="1">
        <f t="shared" si="3"/>
        <v>39531</v>
      </c>
      <c r="L94" t="str">
        <f>[1]!cb_clause_putoption_sellbackitem(A94)</f>
        <v>Fetching...</v>
      </c>
    </row>
    <row r="95" spans="1:12" x14ac:dyDescent="0.15">
      <c r="A95" t="s">
        <v>93</v>
      </c>
      <c r="B95" t="str">
        <f>[1]!s_info_name1(D95,"")</f>
        <v>Fetching...</v>
      </c>
      <c r="C95" t="str">
        <f>[1]!cb_info_name(A95)</f>
        <v>Fetching...</v>
      </c>
      <c r="D95" t="str">
        <f>[1]!cb_info_underlyingcode(A95)</f>
        <v>Fetching...</v>
      </c>
      <c r="E95" s="2" t="str">
        <f>[1]!cb_clause_putoption_putbacktriggermaxspan(A95)</f>
        <v>Fetching...</v>
      </c>
      <c r="F95" s="2" t="str">
        <f>[1]!cb_clause_putoption_putbacktriggerspan(A95)</f>
        <v>Fetching...</v>
      </c>
      <c r="G95" s="3" t="str">
        <f>[1]!cb_clause_putoption_redeem_triggerproportion(A95)</f>
        <v>Fetching...</v>
      </c>
      <c r="H95" t="str">
        <f>[1]!cb_clause_putoption_conditionalputbackstartenddate(A95)</f>
        <v>2005-01-17</v>
      </c>
      <c r="I95" t="str">
        <f>[1]!cb_clause_putoption_conditionalputbackenddate(A95)</f>
        <v>Fetching...</v>
      </c>
      <c r="J95" s="1" t="e">
        <f t="shared" si="2"/>
        <v>#VALUE!</v>
      </c>
      <c r="K95" s="1" t="e">
        <f t="shared" si="3"/>
        <v>#VALUE!</v>
      </c>
      <c r="L95" t="str">
        <f>[1]!cb_clause_putoption_sellbackitem(A95)</f>
        <v>Fetching...</v>
      </c>
    </row>
    <row r="96" spans="1:12" x14ac:dyDescent="0.15">
      <c r="A96" t="s">
        <v>94</v>
      </c>
      <c r="B96" t="str">
        <f>[1]!s_info_name1(D96,"")</f>
        <v>Fetching...</v>
      </c>
      <c r="C96" t="str">
        <f>[1]!cb_info_name(A96)</f>
        <v>Fetching...</v>
      </c>
      <c r="D96" t="str">
        <f>[1]!cb_info_underlyingcode(A96)</f>
        <v>Fetching...</v>
      </c>
      <c r="E96" s="2" t="str">
        <f>[1]!cb_clause_putoption_putbacktriggermaxspan(A96)</f>
        <v>Fetching...</v>
      </c>
      <c r="F96" s="2">
        <f>[1]!cb_clause_putoption_putbacktriggerspan(A96)</f>
        <v>20</v>
      </c>
      <c r="G96" s="3">
        <f>[1]!cb_clause_putoption_redeem_triggerproportion(A96)</f>
        <v>80</v>
      </c>
      <c r="H96" t="str">
        <f>[1]!cb_clause_putoption_conditionalputbackstartenddate(A96)</f>
        <v>Fetching...</v>
      </c>
      <c r="I96" t="str">
        <f>[1]!cb_clause_putoption_conditionalputbackenddate(A96)</f>
        <v>Fetching...</v>
      </c>
      <c r="J96" s="1" t="e">
        <f t="shared" si="2"/>
        <v>#VALUE!</v>
      </c>
      <c r="K96" s="1" t="e">
        <f t="shared" si="3"/>
        <v>#VALUE!</v>
      </c>
      <c r="L96" t="str">
        <f>[1]!cb_clause_putoption_sellbackitem(A96)</f>
        <v>在华西转债到期日前2年内(自转债发行之日起37个月到60个月期间内)，如果本公司股票(A股)收盘价连续20个交易日低于当期转股价格的80%时，公司可转债持有人有权将持有的全部或部分华西转债以面值108%(含当期利息)价格回售予本公司。若在该20个交易日内发生过转股价格调整的情形，则在调整前的交易日按照调整前的转股价格和收盘价计算，调整后的交易日按照调整后的转股价格和收盘价计算。本公司转债持有人每年可按上述约定条件行使一次回售权[第一年行使回售权的年度时间区间为本公司可转债自发行之日后37个月始至发行满48个月之日止，即2006年9月1日至2007年8月31日；第二年行使回售权的年度时间区间为本公司可转债发行之日后49个月始至发行满60个月之日止，即2007年9月1日至2008年8月31日]。每年首次满足回售条件时，华西转债持有人可申请回售部分或全部未转股的可转债，也可以不申请回售，首次不实施回售的，当年不再行使回售权。回售条件不能跨年度时间区间计算。</v>
      </c>
    </row>
    <row r="97" spans="1:12" x14ac:dyDescent="0.15">
      <c r="A97" t="s">
        <v>95</v>
      </c>
      <c r="B97" t="str">
        <f>[1]!s_info_name1(D97,"")</f>
        <v>Fetching...</v>
      </c>
      <c r="C97" t="str">
        <f>[1]!cb_info_name(A97)</f>
        <v>Fetching...</v>
      </c>
      <c r="D97" t="str">
        <f>[1]!cb_info_underlyingcode(A97)</f>
        <v>Fetching...</v>
      </c>
      <c r="E97" s="2" t="str">
        <f>[1]!cb_clause_putoption_putbacktriggermaxspan(A97)</f>
        <v>Fetching...</v>
      </c>
      <c r="F97" s="2" t="str">
        <f>[1]!cb_clause_putoption_putbacktriggerspan(A97)</f>
        <v>Fetching...</v>
      </c>
      <c r="G97" s="3" t="str">
        <f>[1]!cb_clause_putoption_redeem_triggerproportion(A97)</f>
        <v>Fetching...</v>
      </c>
      <c r="H97" t="str">
        <f>[1]!cb_clause_putoption_conditionalputbackstartenddate(A97)</f>
        <v>Fetching...</v>
      </c>
      <c r="I97" t="str">
        <f>[1]!cb_clause_putoption_conditionalputbackenddate(A97)</f>
        <v>2009-08-11</v>
      </c>
      <c r="J97" s="1">
        <f t="shared" si="2"/>
        <v>40036</v>
      </c>
      <c r="K97" s="1">
        <f t="shared" si="3"/>
        <v>40036</v>
      </c>
      <c r="L97" t="str">
        <f>[1]!cb_clause_putoption_sellbackitem(A97)</f>
        <v>(1)回售条件与价格在公司可转债转股期最后一个年度内,如果公司股票(A股)收盘价任意连续30个交易日低于当期转股价格的70％时,公司可转债持有人有权将持有的全部或部分可转债以面值108％(含当期利息)的价格回售予本公司。若在前述30个交易日内发生过转股价格调整的情形，则落在调整前的交易日按调整前的转股价格和收盘价计算；落在调整后的交易日按调整后的转股价格和收盘价计算。(2)回售次数公司可转债持有人在可转债转股期最后一个年度内可依照约定的条件行使一次回售权。首次满足回售条件时，公司可转债持有人可回售部分或全部未转股的公司可转债。首次不实施回售的，不能再行使回售权。附加回售条件与价格:根据《通知》第八条的有关规定，为保护持有人利益，公司设置附加回售条款，赋予可转债持有人一次附加回售的权利。若公司可转债募集资金投资项目的实施情况与公司在募集说明书中的承诺情况相比出现变化，根据中国证监会的相关规定可被视作改变募集资金用途或被中国证监会认定改变募集资金用途的，公司可转债持有人有权以面值加上当期应计利息的价格向公司回售全部或部分可转债。</v>
      </c>
    </row>
    <row r="98" spans="1:12" x14ac:dyDescent="0.15">
      <c r="A98" t="s">
        <v>96</v>
      </c>
      <c r="B98" t="str">
        <f>[1]!s_info_name1(D98,"")</f>
        <v>Fetching...</v>
      </c>
      <c r="C98" t="str">
        <f>[1]!cb_info_name(A98)</f>
        <v>Fetching...</v>
      </c>
      <c r="D98" t="str">
        <f>[1]!cb_info_underlyingcode(A98)</f>
        <v>Fetching...</v>
      </c>
      <c r="E98" s="2" t="str">
        <f>[1]!cb_clause_putoption_putbacktriggermaxspan(A98)</f>
        <v>Fetching...</v>
      </c>
      <c r="F98" s="2">
        <f>[1]!cb_clause_putoption_putbacktriggerspan(A98)</f>
        <v>20</v>
      </c>
      <c r="G98" s="3" t="str">
        <f>[1]!cb_clause_putoption_redeem_triggerproportion(A98)</f>
        <v>Fetching...</v>
      </c>
      <c r="H98" t="str">
        <f>[1]!cb_clause_putoption_conditionalputbackstartenddate(A98)</f>
        <v>Fetching...</v>
      </c>
      <c r="I98" t="str">
        <f>[1]!cb_clause_putoption_conditionalputbackenddate(A98)</f>
        <v>Fetching...</v>
      </c>
      <c r="J98" s="1" t="e">
        <f t="shared" si="2"/>
        <v>#VALUE!</v>
      </c>
      <c r="K98" s="1" t="e">
        <f t="shared" si="3"/>
        <v>#VALUE!</v>
      </c>
      <c r="L98" t="str">
        <f>[1]!cb_clause_putoption_sellbackitem(A98)</f>
        <v>(1)回售条件与回售价格在本次可转债到期日前一个计息年度内,如果公司股票任意连续30个交易日中至少20个交易日的收盘价低于当期转股价格的80%时,可转债持有人有权将其持有的全部或部分可转债以面值107%(含当年期利息)的价格回售予公司.可转债持有人在本次可转债到期日前一个计息年度内可在上述约定条件首次满足时行使回售权一次,但若首次不实施回售的,将不得再行使回售权.上述股票收盘价格连续交易日的计算不得跨越计息年度,如跨越计息年度,交易日不能连续计算.若公司募集资金项目发生变更,或根据中国证监会的相关规定可被视作改变募集资金用途,或被中国证监会认定为改变募集资金用途的,则在公司股东大会做出变更募集资金项目决议之日起10个工作日后,公司可转债持有人有权将持有的全部或部分可转债以面值105%(含当期利息)的价格回售予本公司.公司可转债持有人未在回售公告完成后5个工作日内进行回售申报的,不应再行使回售权.在本次可转债发行日起满五年之日的前三个交易日,可转债持有人有权将其持有的全部或部分可转债以面值107%(含第五年利息)的价格回售予公司.</v>
      </c>
    </row>
    <row r="99" spans="1:12" x14ac:dyDescent="0.15">
      <c r="A99" t="s">
        <v>97</v>
      </c>
      <c r="B99" t="str">
        <f>[1]!s_info_name1(D99,"")</f>
        <v>Fetching...</v>
      </c>
      <c r="C99" t="str">
        <f>[1]!cb_info_name(A99)</f>
        <v>Fetching...</v>
      </c>
      <c r="D99" t="str">
        <f>[1]!cb_info_underlyingcode(A99)</f>
        <v>Fetching...</v>
      </c>
      <c r="E99" s="2">
        <f>[1]!cb_clause_putoption_putbacktriggermaxspan(A99)</f>
        <v>30</v>
      </c>
      <c r="F99" s="2">
        <f>[1]!cb_clause_putoption_putbacktriggerspan(A99)</f>
        <v>30</v>
      </c>
      <c r="G99" s="3" t="str">
        <f>[1]!cb_clause_putoption_redeem_triggerproportion(A99)</f>
        <v>Fetching...</v>
      </c>
      <c r="H99" t="str">
        <f>[1]!cb_clause_putoption_conditionalputbackstartenddate(A99)</f>
        <v>Fetching...</v>
      </c>
      <c r="I99" t="str">
        <f>[1]!cb_clause_putoption_conditionalputbackenddate(A99)</f>
        <v>Fetching...</v>
      </c>
      <c r="J99" s="1" t="e">
        <f t="shared" si="2"/>
        <v>#VALUE!</v>
      </c>
      <c r="K99" s="1" t="e">
        <f t="shared" si="3"/>
        <v>#VALUE!</v>
      </c>
      <c r="L99" t="str">
        <f>[1]!cb_clause_putoption_sellbackitem(A99)</f>
        <v>在本可转债发行两年（含当日）之后的转股期内，如果公司股票在任何连续30个交易日的收盘价格低于当期转股价的70%时，本可转债持有人有权按面值的101％加该计息年度的应计利息计算的回售价格（含当年利息）将其持有的全部或部分本可转债回售给公司若在该30个交易日内发生过转股价格调整的情形，则在调整前的交易日按调整前的转股价格和收盘价计算，在调整后的交易日按调整后的转股价格和收盘价计算。持有人在回售条件首次满足后可以进行回售，首次不实施回售的，当年不能再行使回售权。</v>
      </c>
    </row>
    <row r="100" spans="1:12" x14ac:dyDescent="0.15">
      <c r="A100" t="s">
        <v>98</v>
      </c>
      <c r="B100" t="str">
        <f>[1]!s_info_name1(D100,"")</f>
        <v>Fetching...</v>
      </c>
      <c r="C100" t="str">
        <f>[1]!cb_info_name(A100)</f>
        <v>Fetching...</v>
      </c>
      <c r="D100" t="str">
        <f>[1]!cb_info_underlyingcode(A100)</f>
        <v>Fetching...</v>
      </c>
      <c r="E100" s="2">
        <f>[1]!cb_clause_putoption_putbacktriggermaxspan(A100)</f>
        <v>30</v>
      </c>
      <c r="F100" s="2" t="str">
        <f>[1]!cb_clause_putoption_putbacktriggerspan(A100)</f>
        <v>Fetching...</v>
      </c>
      <c r="G100" s="3" t="str">
        <f>[1]!cb_clause_putoption_redeem_triggerproportion(A100)</f>
        <v>Fetching...</v>
      </c>
      <c r="H100" t="str">
        <f>[1]!cb_clause_putoption_conditionalputbackstartenddate(A100)</f>
        <v>2009-09-16</v>
      </c>
      <c r="I100" t="str">
        <f>[1]!cb_clause_putoption_conditionalputbackenddate(A100)</f>
        <v>Fetching...</v>
      </c>
      <c r="J100" s="1" t="e">
        <f t="shared" si="2"/>
        <v>#VALUE!</v>
      </c>
      <c r="K100" s="1" t="e">
        <f t="shared" si="3"/>
        <v>#VALUE!</v>
      </c>
      <c r="L100" t="str">
        <f>[1]!cb_clause_putoption_sellbackitem(A100)</f>
        <v>Fetching...</v>
      </c>
    </row>
    <row r="101" spans="1:12" x14ac:dyDescent="0.15">
      <c r="A101" t="s">
        <v>99</v>
      </c>
      <c r="B101" t="str">
        <f>[1]!s_info_name1(D101,"")</f>
        <v>Fetching...</v>
      </c>
      <c r="C101" t="str">
        <f>[1]!cb_info_name(A101)</f>
        <v>Fetching...</v>
      </c>
      <c r="D101" t="str">
        <f>[1]!cb_info_underlyingcode(A101)</f>
        <v>Fetching...</v>
      </c>
      <c r="E101" s="2" t="str">
        <f>[1]!cb_clause_putoption_putbacktriggermaxspan(A101)</f>
        <v>Fetching...</v>
      </c>
      <c r="F101" s="2" t="str">
        <f>[1]!cb_clause_putoption_putbacktriggerspan(A101)</f>
        <v>Fetching...</v>
      </c>
      <c r="G101" s="3">
        <f>[1]!cb_clause_putoption_redeem_triggerproportion(A101)</f>
        <v>60</v>
      </c>
      <c r="H101" t="str">
        <f>[1]!cb_clause_putoption_conditionalputbackstartenddate(A101)</f>
        <v>2005-03-24</v>
      </c>
      <c r="I101" t="str">
        <f>[1]!cb_clause_putoption_conditionalputbackenddate(A101)</f>
        <v>Fetching...</v>
      </c>
      <c r="J101" s="1" t="e">
        <f t="shared" si="2"/>
        <v>#VALUE!</v>
      </c>
      <c r="K101" s="1" t="e">
        <f t="shared" si="3"/>
        <v>#VALUE!</v>
      </c>
      <c r="L101" t="str">
        <f>[1]!cb_clause_putoption_sellbackitem(A101)</f>
        <v>Fetching...</v>
      </c>
    </row>
    <row r="102" spans="1:12" x14ac:dyDescent="0.15">
      <c r="A102" t="s">
        <v>100</v>
      </c>
      <c r="B102" t="str">
        <f>[1]!s_info_name1(D102,"")</f>
        <v>Fetching...</v>
      </c>
      <c r="C102" t="str">
        <f>[1]!cb_info_name(A102)</f>
        <v>Fetching...</v>
      </c>
      <c r="D102" t="str">
        <f>[1]!cb_info_underlyingcode(A102)</f>
        <v>Fetching...</v>
      </c>
      <c r="E102" s="2">
        <f>[1]!cb_clause_putoption_putbacktriggermaxspan(A102)</f>
        <v>30</v>
      </c>
      <c r="F102" s="2">
        <f>[1]!cb_clause_putoption_putbacktriggerspan(A102)</f>
        <v>30</v>
      </c>
      <c r="G102" s="3">
        <f>[1]!cb_clause_putoption_redeem_triggerproportion(A102)</f>
        <v>70</v>
      </c>
      <c r="H102" t="str">
        <f>[1]!cb_clause_putoption_conditionalputbackstartenddate(A102)</f>
        <v>Fetching...</v>
      </c>
      <c r="I102" t="str">
        <f>[1]!cb_clause_putoption_conditionalputbackenddate(A102)</f>
        <v>2007-09-09</v>
      </c>
      <c r="J102" s="1">
        <f t="shared" si="2"/>
        <v>39334</v>
      </c>
      <c r="K102" s="1">
        <f t="shared" si="3"/>
        <v>39334</v>
      </c>
      <c r="L102" t="str">
        <f>[1]!cb_clause_putoption_sellbackitem(A102)</f>
        <v>在本公司可转债到期日前一年内,如果公司A股股票收盘价格连续30个交易日低于当期转股价的70％时,转债持有人有权将持有的全部或部分可转债以面值101.8％(含当年期利息)的价格回售予本公司。持有人在回售条件首次满足后可以进行回售,首次不实施回售的,当年将不应再行使回售权。回售条件与回售价格：本次发行可转换公司债券募集资金投资项目的实施情况与公司在本次募集说明书中的承诺相比如出现变化，根据中国证监会的相关规定可被视作改变募集资金用途或被中国证监会认定为改变募集资金用途的，持有人有权以面值101.8％(含当年利息)的价格向本公司回售可转换公司债券。持有人在回售条件首次满足后可以进行回售；首次不实施回售的，不应再行使回售权。</v>
      </c>
    </row>
    <row r="103" spans="1:12" x14ac:dyDescent="0.15">
      <c r="A103" t="s">
        <v>101</v>
      </c>
      <c r="B103" t="str">
        <f>[1]!s_info_name1(D103,"")</f>
        <v>Fetching...</v>
      </c>
      <c r="C103" t="str">
        <f>[1]!cb_info_name(A103)</f>
        <v>Fetching...</v>
      </c>
      <c r="D103" t="str">
        <f>[1]!cb_info_underlyingcode(A103)</f>
        <v>Fetching...</v>
      </c>
      <c r="E103" s="2" t="str">
        <f>[1]!cb_clause_putoption_putbacktriggermaxspan(A103)</f>
        <v>Fetching...</v>
      </c>
      <c r="F103" s="2" t="str">
        <f>[1]!cb_clause_putoption_putbacktriggerspan(A103)</f>
        <v>Fetching...</v>
      </c>
      <c r="G103" s="3" t="str">
        <f>[1]!cb_clause_putoption_redeem_triggerproportion(A103)</f>
        <v>Fetching...</v>
      </c>
      <c r="H103" t="str">
        <f>[1]!cb_clause_putoption_conditionalputbackstartenddate(A103)</f>
        <v>2010-07-15</v>
      </c>
      <c r="I103" t="str">
        <f>[1]!cb_clause_putoption_conditionalputbackenddate(A103)</f>
        <v>2016-07-15</v>
      </c>
      <c r="J103" s="1">
        <f t="shared" si="2"/>
        <v>42566</v>
      </c>
      <c r="K103" s="1">
        <f t="shared" si="3"/>
        <v>42566</v>
      </c>
      <c r="L103" t="str">
        <f>[1]!cb_clause_putoption_sellbackitem(A103)</f>
        <v>Fetching...</v>
      </c>
    </row>
    <row r="104" spans="1:12" x14ac:dyDescent="0.15">
      <c r="A104" t="s">
        <v>102</v>
      </c>
      <c r="B104" t="str">
        <f>[1]!s_info_name1(D104,"")</f>
        <v>Fetching...</v>
      </c>
      <c r="C104" t="str">
        <f>[1]!cb_info_name(A104)</f>
        <v>Fetching...</v>
      </c>
      <c r="D104" t="str">
        <f>[1]!cb_info_underlyingcode(A104)</f>
        <v>Fetching...</v>
      </c>
      <c r="E104" s="2" t="str">
        <f>[1]!cb_clause_putoption_putbacktriggermaxspan(A104)</f>
        <v>Fetching...</v>
      </c>
      <c r="F104" s="2">
        <f>[1]!cb_clause_putoption_putbacktriggerspan(A104)</f>
        <v>30</v>
      </c>
      <c r="G104" s="3" t="str">
        <f>[1]!cb_clause_putoption_redeem_triggerproportion(A104)</f>
        <v>Fetching...</v>
      </c>
      <c r="H104" t="str">
        <f>[1]!cb_clause_putoption_conditionalputbackstartenddate(A104)</f>
        <v>Fetching...</v>
      </c>
      <c r="I104" t="str">
        <f>[1]!cb_clause_putoption_conditionalputbackenddate(A104)</f>
        <v>2015-10-14</v>
      </c>
      <c r="J104" s="1">
        <f t="shared" si="2"/>
        <v>42291</v>
      </c>
      <c r="K104" s="1">
        <f t="shared" si="3"/>
        <v>42291</v>
      </c>
      <c r="L104" t="str">
        <f>[1]!cb_clause_putoption_sellbackitem(A104)</f>
        <v>（1）有条件回售条款在本可转债转股期内，如果公司股票收盘价连续30个交易日低于当期转股价格的70%时，可转债持有人有权将其持有的可转债全部或部分按面值的102%（含当期计息年度利息）回售给本公司。任一计息年度可转债持有人在回售条件首次满足后可以进行回售，但若首次不实施回售的，则该计息年度不应再行使回售权。若在上述交易日内发生过转股价格调整的情形,则在调整前的交易日按调整前的转股价格和收盘价格计算，在调整后的交易日按调整后的转股价格和收盘价格计算。（2）附加回售条款在本可转债存续期间内，如果本次发行所募集资金的使用与本公司在募集说明书中的承诺相比出现重大变化，根据中国证监会的相关规定可被视作改变募集资金用途或者被中国证监会认定为改变募集资金用途的，持有人有权按面值的102%（含当期利息）的价格向本公司回售其持有的部分或全部可转债。持有人在附加回售申报期内未进行附加回售申报的，不应再行使本次附加回售权。</v>
      </c>
    </row>
    <row r="105" spans="1:12" x14ac:dyDescent="0.15">
      <c r="A105" t="s">
        <v>103</v>
      </c>
      <c r="B105" t="str">
        <f>[1]!s_info_name1(D105,"")</f>
        <v>Fetching...</v>
      </c>
      <c r="C105" t="str">
        <f>[1]!cb_info_name(A105)</f>
        <v>Fetching...</v>
      </c>
      <c r="D105" t="str">
        <f>[1]!cb_info_underlyingcode(A105)</f>
        <v>Fetching...</v>
      </c>
      <c r="E105" s="2">
        <f>[1]!cb_clause_putoption_putbacktriggermaxspan(A105)</f>
        <v>30</v>
      </c>
      <c r="F105" s="2" t="str">
        <f>[1]!cb_clause_putoption_putbacktriggerspan(A105)</f>
        <v>Fetching...</v>
      </c>
      <c r="G105" s="3" t="str">
        <f>[1]!cb_clause_putoption_redeem_triggerproportion(A105)</f>
        <v>Fetching...</v>
      </c>
      <c r="H105" t="str">
        <f>[1]!cb_clause_putoption_conditionalputbackstartenddate(A105)</f>
        <v>Fetching...</v>
      </c>
      <c r="I105" t="str">
        <f>[1]!cb_clause_putoption_conditionalputbackenddate(A105)</f>
        <v>Fetching...</v>
      </c>
      <c r="J105" s="1" t="e">
        <f t="shared" si="2"/>
        <v>#VALUE!</v>
      </c>
      <c r="K105" s="1" t="e">
        <f t="shared" si="3"/>
        <v>#VALUE!</v>
      </c>
      <c r="L105" t="str">
        <f>[1]!cb_clause_putoption_sellbackitem(A105)</f>
        <v>Fetching...</v>
      </c>
    </row>
    <row r="106" spans="1:12" x14ac:dyDescent="0.15">
      <c r="A106" t="s">
        <v>104</v>
      </c>
      <c r="B106" t="str">
        <f>[1]!s_info_name1(D106,"")</f>
        <v>Fetching...</v>
      </c>
      <c r="C106" t="str">
        <f>[1]!cb_info_name(A106)</f>
        <v>Fetching...</v>
      </c>
      <c r="D106" t="str">
        <f>[1]!cb_info_underlyingcode(A106)</f>
        <v>Fetching...</v>
      </c>
      <c r="E106" s="2" t="str">
        <f>[1]!cb_clause_putoption_putbacktriggermaxspan(A106)</f>
        <v>Fetching...</v>
      </c>
      <c r="F106" s="2">
        <f>[1]!cb_clause_putoption_putbacktriggerspan(A106)</f>
        <v>30</v>
      </c>
      <c r="G106" s="3" t="str">
        <f>[1]!cb_clause_putoption_redeem_triggerproportion(A106)</f>
        <v>Fetching...</v>
      </c>
      <c r="H106" t="str">
        <f>[1]!cb_clause_putoption_conditionalputbackstartenddate(A106)</f>
        <v>Fetching...</v>
      </c>
      <c r="I106" t="str">
        <f>[1]!cb_clause_putoption_conditionalputbackenddate(A106)</f>
        <v>Fetching...</v>
      </c>
      <c r="J106" s="1" t="e">
        <f t="shared" si="2"/>
        <v>#VALUE!</v>
      </c>
      <c r="K106" s="1" t="e">
        <f t="shared" si="3"/>
        <v>#VALUE!</v>
      </c>
      <c r="L106" t="str">
        <f>[1]!cb_clause_putoption_sellbackitem(A106)</f>
        <v>Fetching...</v>
      </c>
    </row>
    <row r="107" spans="1:12" x14ac:dyDescent="0.15">
      <c r="A107" t="s">
        <v>105</v>
      </c>
      <c r="B107" t="str">
        <f>[1]!s_info_name1(D107,"")</f>
        <v>Fetching...</v>
      </c>
      <c r="C107" t="str">
        <f>[1]!cb_info_name(A107)</f>
        <v>Fetching...</v>
      </c>
      <c r="D107" t="str">
        <f>[1]!cb_info_underlyingcode(A107)</f>
        <v>Fetching...</v>
      </c>
      <c r="E107" s="2">
        <f>[1]!cb_clause_putoption_putbacktriggermaxspan(A107)</f>
        <v>30</v>
      </c>
      <c r="F107" s="2" t="str">
        <f>[1]!cb_clause_putoption_putbacktriggerspan(A107)</f>
        <v>Fetching...</v>
      </c>
      <c r="G107" s="3">
        <f>[1]!cb_clause_putoption_redeem_triggerproportion(A107)</f>
        <v>70</v>
      </c>
      <c r="H107" t="str">
        <f>[1]!cb_clause_putoption_conditionalputbackstartenddate(A107)</f>
        <v>Fetching...</v>
      </c>
      <c r="I107" t="str">
        <f>[1]!cb_clause_putoption_conditionalputbackenddate(A107)</f>
        <v>Fetching...</v>
      </c>
      <c r="J107" s="1" t="e">
        <f t="shared" si="2"/>
        <v>#VALUE!</v>
      </c>
      <c r="K107" s="1" t="e">
        <f t="shared" si="3"/>
        <v>#VALUE!</v>
      </c>
      <c r="L107" t="str">
        <f>[1]!cb_clause_putoption_sellbackitem(A107)</f>
        <v>Fetching...</v>
      </c>
    </row>
    <row r="108" spans="1:12" x14ac:dyDescent="0.15">
      <c r="A108" t="s">
        <v>106</v>
      </c>
      <c r="B108" t="str">
        <f>[1]!s_info_name1(D108,"")</f>
        <v>Fetching...</v>
      </c>
      <c r="C108" t="str">
        <f>[1]!cb_info_name(A108)</f>
        <v>Fetching...</v>
      </c>
      <c r="D108" t="str">
        <f>[1]!cb_info_underlyingcode(A108)</f>
        <v>Fetching...</v>
      </c>
      <c r="E108" s="2" t="str">
        <f>[1]!cb_clause_putoption_putbacktriggermaxspan(A108)</f>
        <v>Fetching...</v>
      </c>
      <c r="F108" s="2" t="str">
        <f>[1]!cb_clause_putoption_putbacktriggerspan(A108)</f>
        <v>Fetching...</v>
      </c>
      <c r="G108" s="3" t="str">
        <f>[1]!cb_clause_putoption_redeem_triggerproportion(A108)</f>
        <v>Fetching...</v>
      </c>
      <c r="H108" t="str">
        <f>[1]!cb_clause_putoption_conditionalputbackstartenddate(A108)</f>
        <v>2017-07-26</v>
      </c>
      <c r="I108" t="str">
        <f>[1]!cb_clause_putoption_conditionalputbackenddate(A108)</f>
        <v>Fetching...</v>
      </c>
      <c r="J108" s="1" t="e">
        <f t="shared" si="2"/>
        <v>#VALUE!</v>
      </c>
      <c r="K108" s="1" t="e">
        <f t="shared" si="3"/>
        <v>#VALUE!</v>
      </c>
      <c r="L108" t="str">
        <f>[1]!cb_clause_putoption_sellbackitem(A108)</f>
        <v>在公司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公司本次发行的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公司本次发行的可转换公司债券持有人不能多次行使部分回售权。</v>
      </c>
    </row>
    <row r="109" spans="1:12" x14ac:dyDescent="0.15">
      <c r="A109" t="s">
        <v>107</v>
      </c>
      <c r="B109" t="str">
        <f>[1]!s_info_name1(D109,"")</f>
        <v>Fetching...</v>
      </c>
      <c r="C109" t="str">
        <f>[1]!cb_info_name(A109)</f>
        <v>Fetching...</v>
      </c>
      <c r="D109" t="str">
        <f>[1]!cb_info_underlyingcode(A109)</f>
        <v>Fetching...</v>
      </c>
      <c r="E109" s="2" t="str">
        <f>[1]!cb_clause_putoption_putbacktriggermaxspan(A109)</f>
        <v>Fetching...</v>
      </c>
      <c r="F109" s="2" t="str">
        <f>[1]!cb_clause_putoption_putbacktriggerspan(A109)</f>
        <v>Fetching...</v>
      </c>
      <c r="G109" s="3" t="str">
        <f>[1]!cb_clause_putoption_redeem_triggerproportion(A109)</f>
        <v>Fetching...</v>
      </c>
      <c r="H109" t="str">
        <f>[1]!cb_clause_putoption_conditionalputbackstartenddate(A109)</f>
        <v>2017-08-12</v>
      </c>
      <c r="I109" t="str">
        <f>[1]!cb_clause_putoption_conditionalputbackenddate(A109)</f>
        <v>Fetching...</v>
      </c>
      <c r="J109" s="1" t="e">
        <f t="shared" si="2"/>
        <v>#VALUE!</v>
      </c>
      <c r="K109" s="1" t="e">
        <f t="shared" si="3"/>
        <v>#VALUE!</v>
      </c>
      <c r="L109" t="str">
        <f>[1]!cb_clause_putoption_sellbackitem(A109)</f>
        <v>本次发行的可转债最后两个计息年度，如果公司股票在任何连续三十个交易日的收盘价格低于当期转股价格的70%时，可转债持有人有权将其持有的可转债全部或部分按债券面值的103%（含当期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110" spans="1:12" x14ac:dyDescent="0.15">
      <c r="A110" t="s">
        <v>108</v>
      </c>
      <c r="B110" t="str">
        <f>[1]!s_info_name1(D110,"")</f>
        <v>Fetching...</v>
      </c>
      <c r="C110" t="str">
        <f>[1]!cb_info_name(A110)</f>
        <v>Fetching...</v>
      </c>
      <c r="D110" t="str">
        <f>[1]!cb_info_underlyingcode(A110)</f>
        <v>Fetching...</v>
      </c>
      <c r="E110" s="2" t="str">
        <f>[1]!cb_clause_putoption_putbacktriggermaxspan(A110)</f>
        <v>Fetching...</v>
      </c>
      <c r="F110" s="2" t="str">
        <f>[1]!cb_clause_putoption_putbacktriggerspan(A110)</f>
        <v>Fetching...</v>
      </c>
      <c r="G110" s="3" t="str">
        <f>[1]!cb_clause_putoption_redeem_triggerproportion(A110)</f>
        <v>Fetching...</v>
      </c>
      <c r="H110" t="str">
        <f>[1]!cb_clause_putoption_conditionalputbackstartenddate(A110)</f>
        <v>2018-02-25</v>
      </c>
      <c r="I110" t="str">
        <f>[1]!cb_clause_putoption_conditionalputbackenddate(A110)</f>
        <v>2020-02-24</v>
      </c>
      <c r="J110" s="1">
        <f t="shared" si="2"/>
        <v>43885</v>
      </c>
      <c r="K110" s="1">
        <f t="shared" si="3"/>
        <v>43885</v>
      </c>
      <c r="L110" t="str">
        <f>[1]!cb_clause_putoption_sellbackitem(A110)</f>
        <v>Fetching...</v>
      </c>
    </row>
    <row r="111" spans="1:12" x14ac:dyDescent="0.15">
      <c r="A111" t="s">
        <v>109</v>
      </c>
      <c r="B111" t="str">
        <f>[1]!s_info_name1(D111,"")</f>
        <v>Fetching...</v>
      </c>
      <c r="C111" t="str">
        <f>[1]!cb_info_name(A111)</f>
        <v>Fetching...</v>
      </c>
      <c r="D111" t="str">
        <f>[1]!cb_info_underlyingcode(A111)</f>
        <v>Fetching...</v>
      </c>
      <c r="E111" s="2" t="str">
        <f>[1]!cb_clause_putoption_putbacktriggermaxspan(A111)</f>
        <v>Fetching...</v>
      </c>
      <c r="F111" s="2">
        <f>[1]!cb_clause_putoption_putbacktriggerspan(A111)</f>
        <v>30</v>
      </c>
      <c r="G111" s="3" t="str">
        <f>[1]!cb_clause_putoption_redeem_triggerproportion(A111)</f>
        <v>Fetching...</v>
      </c>
      <c r="H111" t="str">
        <f>[1]!cb_clause_putoption_conditionalputbackstartenddate(A111)</f>
        <v>Fetching...</v>
      </c>
      <c r="I111" t="str">
        <f>[1]!cb_clause_putoption_conditionalputbackenddate(A111)</f>
        <v>Fetching...</v>
      </c>
      <c r="J111" s="1" t="e">
        <f t="shared" si="2"/>
        <v>#VALUE!</v>
      </c>
      <c r="K111" s="1" t="e">
        <f t="shared" si="3"/>
        <v>#VALUE!</v>
      </c>
      <c r="L111" t="str">
        <f>[1]!cb_clause_putoption_sellbackitem(A111)</f>
        <v>Fetching...</v>
      </c>
    </row>
    <row r="112" spans="1:12" x14ac:dyDescent="0.15">
      <c r="A112" t="s">
        <v>110</v>
      </c>
      <c r="B112" t="str">
        <f>[1]!s_info_name1(D112,"")</f>
        <v>Fetching...</v>
      </c>
      <c r="C112" t="str">
        <f>[1]!cb_info_name(A112)</f>
        <v>Fetching...</v>
      </c>
      <c r="D112" t="str">
        <f>[1]!cb_info_underlyingcode(A112)</f>
        <v>Fetching...</v>
      </c>
      <c r="E112" s="2">
        <f>[1]!cb_clause_putoption_putbacktriggermaxspan(A112)</f>
        <v>30</v>
      </c>
      <c r="F112" s="2">
        <f>[1]!cb_clause_putoption_putbacktriggerspan(A112)</f>
        <v>30</v>
      </c>
      <c r="G112" s="3" t="str">
        <f>[1]!cb_clause_putoption_redeem_triggerproportion(A112)</f>
        <v>Fetching...</v>
      </c>
      <c r="H112" t="str">
        <f>[1]!cb_clause_putoption_conditionalputbackstartenddate(A112)</f>
        <v>Fetching...</v>
      </c>
      <c r="I112" t="str">
        <f>[1]!cb_clause_putoption_conditionalputbackenddate(A112)</f>
        <v>2020-06-19</v>
      </c>
      <c r="J112" s="1">
        <f t="shared" si="2"/>
        <v>44001</v>
      </c>
      <c r="K112" s="1">
        <f t="shared" si="3"/>
        <v>44001</v>
      </c>
      <c r="L112" t="str">
        <f>[1]!cb_clause_putoption_sellbackitem(A112)</f>
        <v>在本可转债最后两个计息年度，如果公司股票在任何连续三十个交易日的收盘价格低于当期转股价格的70%时，可转债持有人有权将其持有的可转债全部或部分按债券面值的103%（含当期利息）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113" spans="1:12" x14ac:dyDescent="0.15">
      <c r="A113" t="s">
        <v>111</v>
      </c>
      <c r="B113" t="str">
        <f>[1]!s_info_name1(D113,"")</f>
        <v>Fetching...</v>
      </c>
      <c r="C113" t="str">
        <f>[1]!cb_info_name(A113)</f>
        <v>Fetching...</v>
      </c>
      <c r="D113" t="str">
        <f>[1]!cb_info_underlyingcode(A113)</f>
        <v>Fetching...</v>
      </c>
      <c r="E113" s="2" t="str">
        <f>[1]!cb_clause_putoption_putbacktriggermaxspan(A113)</f>
        <v>Fetching...</v>
      </c>
      <c r="F113" s="2" t="str">
        <f>[1]!cb_clause_putoption_putbacktriggerspan(A113)</f>
        <v>Fetching...</v>
      </c>
      <c r="G113" s="3">
        <f>[1]!cb_clause_putoption_redeem_triggerproportion(A113)</f>
        <v>70</v>
      </c>
      <c r="H113" t="str">
        <f>[1]!cb_clause_putoption_conditionalputbackstartenddate(A113)</f>
        <v>Fetching...</v>
      </c>
      <c r="I113" t="str">
        <f>[1]!cb_clause_putoption_conditionalputbackenddate(A113)</f>
        <v>Fetching...</v>
      </c>
      <c r="J113" s="1" t="e">
        <f t="shared" si="2"/>
        <v>#VALUE!</v>
      </c>
      <c r="K113" s="1" t="e">
        <f t="shared" si="3"/>
        <v>#VALUE!</v>
      </c>
      <c r="L113" t="str">
        <f>[1]!cb_clause_putoption_sellbackitem(A113)</f>
        <v>发行人股票在最后两个计息年度任何连续三十个交易日的收盘价格低于当期转股价格的70%时，可转债持有人有权将其持有的可转债全部或部分按债券面值的103%（含当期利息）的价格回售给发行人。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债持有人在每年回售条件首次满足后可按上述约定条件行使回售权一次，若在首次满足回售条件而可转债持有人未在发行人届时公告的回售申报期内申报并实施回售的，该计息年度不应再行使回售权。可转债持有人不能多次行使部分回售权。</v>
      </c>
    </row>
    <row r="114" spans="1:12" x14ac:dyDescent="0.15">
      <c r="A114" t="s">
        <v>112</v>
      </c>
      <c r="B114" t="str">
        <f>[1]!s_info_name1(D114,"")</f>
        <v>Fetching...</v>
      </c>
      <c r="C114" t="str">
        <f>[1]!cb_info_name(A114)</f>
        <v>Fetching...</v>
      </c>
      <c r="D114" t="str">
        <f>[1]!cb_info_underlyingcode(A114)</f>
        <v>Fetching...</v>
      </c>
      <c r="E114" s="2" t="str">
        <f>[1]!cb_clause_putoption_putbacktriggermaxspan(A114)</f>
        <v>Fetching...</v>
      </c>
      <c r="F114" s="2">
        <f>[1]!cb_clause_putoption_putbacktriggerspan(A114)</f>
        <v>30</v>
      </c>
      <c r="G114" s="3" t="str">
        <f>[1]!cb_clause_putoption_redeem_triggerproportion(A114)</f>
        <v>Fetching...</v>
      </c>
      <c r="H114" t="str">
        <f>[1]!cb_clause_putoption_conditionalputbackstartenddate(A114)</f>
        <v>Fetching...</v>
      </c>
      <c r="I114" t="str">
        <f>[1]!cb_clause_putoption_conditionalputbackenddate(A114)</f>
        <v>Fetching...</v>
      </c>
      <c r="J114" s="1" t="e">
        <f t="shared" si="2"/>
        <v>#VALUE!</v>
      </c>
      <c r="K114" s="1" t="e">
        <f t="shared" si="3"/>
        <v>#VALUE!</v>
      </c>
      <c r="L114" t="str">
        <f>[1]!cb_clause_putoption_sellbackitem(A114)</f>
        <v>本次发行的可转债最后两个计息年度，如果公司股票在任何连续三十个交易日的收盘价格低于当期转股价格的70%时，可转债持有人有权将其持有的可转债全部或部分按债券面值加当期应计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v>
      </c>
    </row>
    <row r="115" spans="1:12" x14ac:dyDescent="0.15">
      <c r="A115" t="s">
        <v>113</v>
      </c>
      <c r="B115" t="str">
        <f>[1]!s_info_name1(D115,"")</f>
        <v>Fetching...</v>
      </c>
      <c r="C115" t="str">
        <f>[1]!cb_info_name(A115)</f>
        <v>Fetching...</v>
      </c>
      <c r="D115" t="str">
        <f>[1]!cb_info_underlyingcode(A115)</f>
        <v>Fetching...</v>
      </c>
      <c r="E115" s="2" t="str">
        <f>[1]!cb_clause_putoption_putbacktriggermaxspan(A115)</f>
        <v>Fetching...</v>
      </c>
      <c r="F115" s="2" t="str">
        <f>[1]!cb_clause_putoption_putbacktriggerspan(A115)</f>
        <v>Fetching...</v>
      </c>
      <c r="G115" s="3">
        <f>[1]!cb_clause_putoption_redeem_triggerproportion(A115)</f>
        <v>70</v>
      </c>
      <c r="H115" t="str">
        <f>[1]!cb_clause_putoption_conditionalputbackstartenddate(A115)</f>
        <v>2018-12-12</v>
      </c>
      <c r="I115" t="str">
        <f>[1]!cb_clause_putoption_conditionalputbackenddate(A115)</f>
        <v>Fetching...</v>
      </c>
      <c r="J115" s="1" t="e">
        <f t="shared" si="2"/>
        <v>#VALUE!</v>
      </c>
      <c r="K115" s="1" t="e">
        <f t="shared" si="3"/>
        <v>#VALUE!</v>
      </c>
      <c r="L115" t="str">
        <f>[1]!cb_clause_putoption_sellbackitem(A115)</f>
        <v>Fetching...</v>
      </c>
    </row>
    <row r="116" spans="1:12" x14ac:dyDescent="0.15">
      <c r="A116" t="s">
        <v>114</v>
      </c>
      <c r="B116" t="str">
        <f>[1]!s_info_name1(D116,"")</f>
        <v>Fetching...</v>
      </c>
      <c r="C116" t="str">
        <f>[1]!cb_info_name(A116)</f>
        <v>Fetching...</v>
      </c>
      <c r="D116" t="str">
        <f>[1]!cb_info_underlyingcode(A116)</f>
        <v>Fetching...</v>
      </c>
      <c r="E116" s="2">
        <f>[1]!cb_clause_putoption_putbacktriggermaxspan(A116)</f>
        <v>25</v>
      </c>
      <c r="F116" s="2">
        <f>[1]!cb_clause_putoption_putbacktriggerspan(A116)</f>
        <v>25</v>
      </c>
      <c r="G116" s="3" t="str">
        <f>[1]!cb_clause_putoption_redeem_triggerproportion(A116)</f>
        <v>Fetching...</v>
      </c>
      <c r="H116" t="str">
        <f>[1]!cb_clause_putoption_conditionalputbackstartenddate(A116)</f>
        <v>Fetching...</v>
      </c>
      <c r="I116" t="str">
        <f>[1]!cb_clause_putoption_conditionalputbackenddate(A116)</f>
        <v>Fetching...</v>
      </c>
      <c r="J116" s="1" t="e">
        <f t="shared" si="2"/>
        <v>#VALUE!</v>
      </c>
      <c r="K116" s="1" t="e">
        <f t="shared" si="3"/>
        <v>#VALUE!</v>
      </c>
      <c r="L116" t="str">
        <f>[1]!cb_clause_putoption_sellbackitem(A116)</f>
        <v>在本可转换公司债券发行结束之日起二十四个月后，如果本公司A股股票在任意连续25个交易日的收盘价格低于当期转股价的70%时，巨轮转债持有人有权将其持有的可转换公司债券全部或部分按面值的105%(含当期利息)回售给本公司。本转债持有人每年(计息年度)可按上述约定条件行使回售权一次，但若首次不实施回售的，当年不应再按上述约定条件行使回售权。本可转债募集资金投资项目的实施情况与本公司在募集说明书中的承诺相比如出现变化，根据中国证监会的相关规定可被视作改变募集资金用途或者被中国证监会认定为改变募集资金用途的，持有人有权按面值的105%(含当期利息)的价格向本公司回售可转换公司债券。持有人在附加回售条件满足后，可以在本公司公告的附加回售申报期内进行回售。</v>
      </c>
    </row>
    <row r="117" spans="1:12" x14ac:dyDescent="0.15">
      <c r="A117" t="s">
        <v>115</v>
      </c>
      <c r="B117" t="str">
        <f>[1]!s_info_name1(D117,"")</f>
        <v>Fetching...</v>
      </c>
      <c r="C117" t="str">
        <f>[1]!cb_info_name(A117)</f>
        <v>Fetching...</v>
      </c>
      <c r="D117" t="str">
        <f>[1]!cb_info_underlyingcode(A117)</f>
        <v>Fetching...</v>
      </c>
      <c r="E117" s="2" t="str">
        <f>[1]!cb_clause_putoption_putbacktriggermaxspan(A117)</f>
        <v>Fetching...</v>
      </c>
      <c r="F117" s="2" t="str">
        <f>[1]!cb_clause_putoption_putbacktriggerspan(A117)</f>
        <v>Fetching...</v>
      </c>
      <c r="G117" s="3" t="str">
        <f>[1]!cb_clause_putoption_redeem_triggerproportion(A117)</f>
        <v>Fetching...</v>
      </c>
      <c r="H117" t="str">
        <f>[1]!cb_clause_putoption_conditionalputbackstartenddate(A117)</f>
        <v>Fetching...</v>
      </c>
      <c r="I117" t="str">
        <f>[1]!cb_clause_putoption_conditionalputbackenddate(A117)</f>
        <v>Fetching...</v>
      </c>
      <c r="J117" s="1" t="e">
        <f t="shared" si="2"/>
        <v>#VALUE!</v>
      </c>
      <c r="K117" s="1" t="e">
        <f t="shared" si="3"/>
        <v>#VALUE!</v>
      </c>
      <c r="L117" t="str">
        <f>[1]!cb_clause_putoption_sellbackitem(A117)</f>
        <v>Fetching...</v>
      </c>
    </row>
    <row r="118" spans="1:12" x14ac:dyDescent="0.15">
      <c r="A118" t="s">
        <v>116</v>
      </c>
      <c r="B118" t="str">
        <f>[1]!s_info_name1(D118,"")</f>
        <v>Fetching...</v>
      </c>
      <c r="C118" t="str">
        <f>[1]!cb_info_name(A118)</f>
        <v>Fetching...</v>
      </c>
      <c r="D118" t="str">
        <f>[1]!cb_info_underlyingcode(A118)</f>
        <v>Fetching...</v>
      </c>
      <c r="E118" s="2" t="str">
        <f>[1]!cb_clause_putoption_putbacktriggermaxspan(A118)</f>
        <v>Fetching...</v>
      </c>
      <c r="F118" s="2">
        <f>[1]!cb_clause_putoption_putbacktriggerspan(A118)</f>
        <v>30</v>
      </c>
      <c r="G118" s="3" t="str">
        <f>[1]!cb_clause_putoption_redeem_triggerproportion(A118)</f>
        <v>Fetching...</v>
      </c>
      <c r="H118" t="str">
        <f>[1]!cb_clause_putoption_conditionalputbackstartenddate(A118)</f>
        <v>Fetching...</v>
      </c>
      <c r="I118" t="str">
        <f>[1]!cb_clause_putoption_conditionalputbackenddate(A118)</f>
        <v>Fetching...</v>
      </c>
      <c r="J118" s="1" t="e">
        <f t="shared" si="2"/>
        <v>#VALUE!</v>
      </c>
      <c r="K118" s="1" t="e">
        <f t="shared" si="3"/>
        <v>#VALUE!</v>
      </c>
      <c r="L118" t="str">
        <f>[1]!cb_clause_putoption_sellbackitem(A118)</f>
        <v>Fetching...</v>
      </c>
    </row>
    <row r="119" spans="1:12" x14ac:dyDescent="0.15">
      <c r="A119" t="s">
        <v>117</v>
      </c>
      <c r="B119" t="str">
        <f>[1]!s_info_name1(D119,"")</f>
        <v>Fetching...</v>
      </c>
      <c r="C119" t="str">
        <f>[1]!cb_info_name(A119)</f>
        <v>Fetching...</v>
      </c>
      <c r="D119" t="str">
        <f>[1]!cb_info_underlyingcode(A119)</f>
        <v>Fetching...</v>
      </c>
      <c r="E119" s="2" t="str">
        <f>[1]!cb_clause_putoption_putbacktriggermaxspan(A119)</f>
        <v>Fetching...</v>
      </c>
      <c r="F119" s="2">
        <f>[1]!cb_clause_putoption_putbacktriggerspan(A119)</f>
        <v>0</v>
      </c>
      <c r="G119" s="3" t="str">
        <f>[1]!cb_clause_putoption_redeem_triggerproportion(A119)</f>
        <v>Fetching...</v>
      </c>
      <c r="H119" t="str">
        <f>[1]!cb_clause_putoption_conditionalputbackstartenddate(A119)</f>
        <v>2018-05-03</v>
      </c>
      <c r="I119" t="str">
        <f>[1]!cb_clause_putoption_conditionalputbackenddate(A119)</f>
        <v>Fetching...</v>
      </c>
      <c r="J119" s="1" t="e">
        <f t="shared" si="2"/>
        <v>#VALUE!</v>
      </c>
      <c r="K119" s="1" t="e">
        <f t="shared" si="3"/>
        <v>#VALUE!</v>
      </c>
      <c r="L119" t="str">
        <f>[1]!cb_clause_putoption_sellbackitem(A119)</f>
        <v>Fetching...</v>
      </c>
    </row>
    <row r="120" spans="1:12" x14ac:dyDescent="0.15">
      <c r="A120" t="s">
        <v>118</v>
      </c>
      <c r="B120" t="str">
        <f>[1]!s_info_name1(D120,"")</f>
        <v>Fetching...</v>
      </c>
      <c r="C120" t="str">
        <f>[1]!cb_info_name(A120)</f>
        <v>Fetching...</v>
      </c>
      <c r="D120" t="str">
        <f>[1]!cb_info_underlyingcode(A120)</f>
        <v>Fetching...</v>
      </c>
      <c r="E120" s="2" t="str">
        <f>[1]!cb_clause_putoption_putbacktriggermaxspan(A120)</f>
        <v>Fetching...</v>
      </c>
      <c r="F120" s="2">
        <f>[1]!cb_clause_putoption_putbacktriggerspan(A120)</f>
        <v>0</v>
      </c>
      <c r="G120" s="3" t="str">
        <f>[1]!cb_clause_putoption_redeem_triggerproportion(A120)</f>
        <v>Fetching...</v>
      </c>
      <c r="H120">
        <f>[1]!cb_clause_putoption_conditionalputbackstartenddate(A120)</f>
        <v>0</v>
      </c>
      <c r="I120" t="str">
        <f>[1]!cb_clause_putoption_conditionalputbackenddate(A120)</f>
        <v>Fetching...</v>
      </c>
      <c r="J120" s="1" t="e">
        <f t="shared" si="2"/>
        <v>#VALUE!</v>
      </c>
      <c r="K120" s="1" t="e">
        <f t="shared" si="3"/>
        <v>#VALUE!</v>
      </c>
      <c r="L120" t="str">
        <f>[1]!cb_clause_putoption_sellbackitem(A120)</f>
        <v>Fetching...</v>
      </c>
    </row>
    <row r="121" spans="1:12" x14ac:dyDescent="0.15">
      <c r="A121" t="s">
        <v>119</v>
      </c>
      <c r="B121" t="str">
        <f>[1]!s_info_name1(D121,"")</f>
        <v>Fetching...</v>
      </c>
      <c r="C121" t="str">
        <f>[1]!cb_info_name(A121)</f>
        <v>Fetching...</v>
      </c>
      <c r="D121" t="str">
        <f>[1]!cb_info_underlyingcode(A121)</f>
        <v>Fetching...</v>
      </c>
      <c r="E121" s="2" t="str">
        <f>[1]!cb_clause_putoption_putbacktriggermaxspan(A121)</f>
        <v>Fetching...</v>
      </c>
      <c r="F121" s="2">
        <f>[1]!cb_clause_putoption_putbacktriggerspan(A121)</f>
        <v>0</v>
      </c>
      <c r="G121" s="3">
        <f>[1]!cb_clause_putoption_redeem_triggerproportion(A121)</f>
        <v>0</v>
      </c>
      <c r="H121">
        <f>[1]!cb_clause_putoption_conditionalputbackstartenddate(A121)</f>
        <v>0</v>
      </c>
      <c r="I121" t="str">
        <f>[1]!cb_clause_putoption_conditionalputbackenddate(A121)</f>
        <v>Fetching...</v>
      </c>
      <c r="J121" s="1" t="e">
        <f t="shared" si="2"/>
        <v>#VALUE!</v>
      </c>
      <c r="K121" s="1" t="e">
        <f t="shared" si="3"/>
        <v>#VALUE!</v>
      </c>
      <c r="L121">
        <f>[1]!cb_clause_putoption_sellbackitem(A121)</f>
        <v>0</v>
      </c>
    </row>
    <row r="122" spans="1:12" x14ac:dyDescent="0.15">
      <c r="A122" t="s">
        <v>120</v>
      </c>
      <c r="B122" t="str">
        <f>[1]!s_info_name1(D122,"")</f>
        <v>Fetching...</v>
      </c>
      <c r="C122" t="str">
        <f>[1]!cb_info_name(A122)</f>
        <v>Fetching...</v>
      </c>
      <c r="D122" t="str">
        <f>[1]!cb_info_underlyingcode(A122)</f>
        <v>Fetching...</v>
      </c>
      <c r="E122" s="2" t="str">
        <f>[1]!cb_clause_putoption_putbacktriggermaxspan(A122)</f>
        <v>Fetching...</v>
      </c>
      <c r="F122" s="2" t="str">
        <f>[1]!cb_clause_putoption_putbacktriggerspan(A122)</f>
        <v>Fetching...</v>
      </c>
      <c r="G122" s="3" t="str">
        <f>[1]!cb_clause_putoption_redeem_triggerproportion(A122)</f>
        <v>Fetching...</v>
      </c>
      <c r="H122" t="str">
        <f>[1]!cb_clause_putoption_conditionalputbackstartenddate(A122)</f>
        <v>Fetching...</v>
      </c>
      <c r="I122">
        <f>[1]!cb_clause_putoption_conditionalputbackenddate(A122)</f>
        <v>0</v>
      </c>
      <c r="J122" s="1">
        <f t="shared" si="2"/>
        <v>0</v>
      </c>
      <c r="K122" s="1">
        <f t="shared" si="3"/>
        <v>0</v>
      </c>
      <c r="L122">
        <f>[1]!cb_clause_putoption_sellbackitem(A122)</f>
        <v>0</v>
      </c>
    </row>
    <row r="123" spans="1:12" x14ac:dyDescent="0.15">
      <c r="A123" t="s">
        <v>121</v>
      </c>
      <c r="B123" t="str">
        <f>[1]!s_info_name1(D123,"")</f>
        <v>Fetching...</v>
      </c>
      <c r="C123" t="str">
        <f>[1]!cb_info_name(A123)</f>
        <v>Fetching...</v>
      </c>
      <c r="D123" t="str">
        <f>[1]!cb_info_underlyingcode(A123)</f>
        <v>Fetching...</v>
      </c>
      <c r="E123" s="2" t="str">
        <f>[1]!cb_clause_putoption_putbacktriggermaxspan(A123)</f>
        <v>Fetching...</v>
      </c>
      <c r="F123" s="2" t="str">
        <f>[1]!cb_clause_putoption_putbacktriggerspan(A123)</f>
        <v>Fetching...</v>
      </c>
      <c r="G123" s="3">
        <f>[1]!cb_clause_putoption_redeem_triggerproportion(A123)</f>
        <v>0</v>
      </c>
      <c r="H123">
        <f>[1]!cb_clause_putoption_conditionalputbackstartenddate(A123)</f>
        <v>0</v>
      </c>
      <c r="I123" t="str">
        <f>[1]!cb_clause_putoption_conditionalputbackenddate(A123)</f>
        <v>Fetching...</v>
      </c>
      <c r="J123" s="1" t="e">
        <f t="shared" si="2"/>
        <v>#VALUE!</v>
      </c>
      <c r="K123" s="1" t="e">
        <f t="shared" si="3"/>
        <v>#VALUE!</v>
      </c>
      <c r="L123" t="str">
        <f>[1]!cb_clause_putoption_sellbackitem(A123)</f>
        <v>Fetching...</v>
      </c>
    </row>
    <row r="124" spans="1:12" x14ac:dyDescent="0.15">
      <c r="A124" t="s">
        <v>122</v>
      </c>
      <c r="B124" t="str">
        <f>[1]!s_info_name1(D124,"")</f>
        <v>Fetching...</v>
      </c>
      <c r="C124" t="str">
        <f>[1]!cb_info_name(A124)</f>
        <v>Fetching...</v>
      </c>
      <c r="D124" t="str">
        <f>[1]!cb_info_underlyingcode(A124)</f>
        <v>Fetching...</v>
      </c>
      <c r="E124" s="2">
        <f>[1]!cb_clause_putoption_putbacktriggermaxspan(A124)</f>
        <v>0</v>
      </c>
      <c r="F124" s="2">
        <f>[1]!cb_clause_putoption_putbacktriggerspan(A124)</f>
        <v>0</v>
      </c>
      <c r="G124" s="3" t="str">
        <f>[1]!cb_clause_putoption_redeem_triggerproportion(A124)</f>
        <v>Fetching...</v>
      </c>
      <c r="H124" t="str">
        <f>[1]!cb_clause_putoption_conditionalputbackstartenddate(A124)</f>
        <v>Fetching...</v>
      </c>
      <c r="I124" t="str">
        <f>[1]!cb_clause_putoption_conditionalputbackenddate(A124)</f>
        <v>Fetching...</v>
      </c>
      <c r="J124" s="1" t="e">
        <f t="shared" si="2"/>
        <v>#VALUE!</v>
      </c>
      <c r="K124" s="1" t="e">
        <f t="shared" si="3"/>
        <v>#VALUE!</v>
      </c>
      <c r="L124">
        <f>[1]!cb_clause_putoption_sellbackitem(A124)</f>
        <v>0</v>
      </c>
    </row>
    <row r="125" spans="1:12" x14ac:dyDescent="0.15">
      <c r="A125" t="s">
        <v>123</v>
      </c>
      <c r="B125" t="str">
        <f>[1]!s_info_name1(D125,"")</f>
        <v>Fetching...</v>
      </c>
      <c r="C125" t="str">
        <f>[1]!cb_info_name(A125)</f>
        <v>Fetching...</v>
      </c>
      <c r="D125" t="str">
        <f>[1]!cb_info_underlyingcode(A125)</f>
        <v>Fetching...</v>
      </c>
      <c r="E125" s="2">
        <f>[1]!cb_clause_putoption_putbacktriggermaxspan(A125)</f>
        <v>0</v>
      </c>
      <c r="F125" s="2" t="str">
        <f>[1]!cb_clause_putoption_putbacktriggerspan(A125)</f>
        <v>Fetching...</v>
      </c>
      <c r="G125" s="3" t="str">
        <f>[1]!cb_clause_putoption_redeem_triggerproportion(A125)</f>
        <v>Fetching...</v>
      </c>
      <c r="H125">
        <f>[1]!cb_clause_putoption_conditionalputbackstartenddate(A125)</f>
        <v>0</v>
      </c>
      <c r="I125" t="str">
        <f>[1]!cb_clause_putoption_conditionalputbackenddate(A125)</f>
        <v>Fetching...</v>
      </c>
      <c r="J125" s="1" t="e">
        <f t="shared" si="2"/>
        <v>#VALUE!</v>
      </c>
      <c r="K125" s="1" t="e">
        <f t="shared" si="3"/>
        <v>#VALUE!</v>
      </c>
      <c r="L125" t="str">
        <f>[1]!cb_clause_putoption_sellbackitem(A125)</f>
        <v>Fetching...</v>
      </c>
    </row>
    <row r="126" spans="1:12" x14ac:dyDescent="0.15">
      <c r="A126" t="s">
        <v>124</v>
      </c>
      <c r="B126" t="str">
        <f>[1]!s_info_name1(D126,"")</f>
        <v>Fetching...</v>
      </c>
      <c r="C126" t="str">
        <f>[1]!cb_info_name(A126)</f>
        <v>Fetching...</v>
      </c>
      <c r="D126" t="str">
        <f>[1]!cb_info_underlyingcode(A126)</f>
        <v>Fetching...</v>
      </c>
      <c r="E126" s="2">
        <f>[1]!cb_clause_putoption_putbacktriggermaxspan(A126)</f>
        <v>0</v>
      </c>
      <c r="F126" s="2">
        <f>[1]!cb_clause_putoption_putbacktriggerspan(A126)</f>
        <v>0</v>
      </c>
      <c r="G126" s="3" t="str">
        <f>[1]!cb_clause_putoption_redeem_triggerproportion(A126)</f>
        <v>Fetching...</v>
      </c>
      <c r="H126" t="str">
        <f>[1]!cb_clause_putoption_conditionalputbackstartenddate(A126)</f>
        <v>Fetching...</v>
      </c>
      <c r="I126" t="str">
        <f>[1]!cb_clause_putoption_conditionalputbackenddate(A126)</f>
        <v>Fetching...</v>
      </c>
      <c r="J126" s="1" t="e">
        <f t="shared" si="2"/>
        <v>#VALUE!</v>
      </c>
      <c r="K126" s="1" t="e">
        <f t="shared" si="3"/>
        <v>#VALUE!</v>
      </c>
      <c r="L126">
        <f>[1]!cb_clause_putoption_sellbackitem(A126)</f>
        <v>0</v>
      </c>
    </row>
    <row r="127" spans="1:12" x14ac:dyDescent="0.15">
      <c r="A127" t="s">
        <v>125</v>
      </c>
      <c r="B127" t="str">
        <f>[1]!s_info_name1(D127,"")</f>
        <v>Fetching...</v>
      </c>
      <c r="C127" t="str">
        <f>[1]!cb_info_name(A127)</f>
        <v>Fetching...</v>
      </c>
      <c r="D127" t="str">
        <f>[1]!cb_info_underlyingcode(A127)</f>
        <v>Fetching...</v>
      </c>
      <c r="E127" s="2">
        <f>[1]!cb_clause_putoption_putbacktriggermaxspan(A127)</f>
        <v>0</v>
      </c>
      <c r="F127" s="2" t="str">
        <f>[1]!cb_clause_putoption_putbacktriggerspan(A127)</f>
        <v>Fetching...</v>
      </c>
      <c r="G127" s="3" t="str">
        <f>[1]!cb_clause_putoption_redeem_triggerproportion(A127)</f>
        <v>Fetching...</v>
      </c>
      <c r="H127">
        <f>[1]!cb_clause_putoption_conditionalputbackstartenddate(A127)</f>
        <v>0</v>
      </c>
      <c r="I127" t="str">
        <f>[1]!cb_clause_putoption_conditionalputbackenddate(A127)</f>
        <v>Fetching...</v>
      </c>
      <c r="J127" s="1" t="e">
        <f t="shared" si="2"/>
        <v>#VALUE!</v>
      </c>
      <c r="K127" s="1" t="e">
        <f t="shared" si="3"/>
        <v>#VALUE!</v>
      </c>
      <c r="L127" t="str">
        <f>[1]!cb_clause_putoption_sellbackitem(A127)</f>
        <v>Fetching...</v>
      </c>
    </row>
    <row r="128" spans="1:12" x14ac:dyDescent="0.15">
      <c r="A128" t="s">
        <v>126</v>
      </c>
      <c r="B128" t="str">
        <f>[1]!s_info_name1(D128,"")</f>
        <v>Fetching...</v>
      </c>
      <c r="C128" t="str">
        <f>[1]!cb_info_name(A128)</f>
        <v>Fetching...</v>
      </c>
      <c r="D128" t="str">
        <f>[1]!cb_info_underlyingcode(A128)</f>
        <v>Fetching...</v>
      </c>
      <c r="E128" s="2" t="str">
        <f>[1]!cb_clause_putoption_putbacktriggermaxspan(A128)</f>
        <v>Fetching...</v>
      </c>
      <c r="F128" s="2" t="str">
        <f>[1]!cb_clause_putoption_putbacktriggerspan(A128)</f>
        <v>Fetching...</v>
      </c>
      <c r="G128" s="3" t="str">
        <f>[1]!cb_clause_putoption_redeem_triggerproportion(A128)</f>
        <v>Fetching...</v>
      </c>
      <c r="H128" t="str">
        <f>[1]!cb_clause_putoption_conditionalputbackstartenddate(A128)</f>
        <v>Fetching...</v>
      </c>
      <c r="I128">
        <f>[1]!cb_clause_putoption_conditionalputbackenddate(A128)</f>
        <v>0</v>
      </c>
      <c r="J128" s="1">
        <f t="shared" si="2"/>
        <v>0</v>
      </c>
      <c r="K128" s="1">
        <f t="shared" si="3"/>
        <v>0</v>
      </c>
      <c r="L128" t="str">
        <f>[1]!cb_clause_putoption_sellbackitem(A128)</f>
        <v>Fetching...</v>
      </c>
    </row>
    <row r="129" spans="1:12" x14ac:dyDescent="0.15">
      <c r="A129" t="s">
        <v>127</v>
      </c>
      <c r="B129" t="str">
        <f>[1]!s_info_name1(D129,"")</f>
        <v>Fetching...</v>
      </c>
      <c r="C129" t="str">
        <f>[1]!cb_info_name(A129)</f>
        <v>Fetching...</v>
      </c>
      <c r="D129" t="str">
        <f>[1]!cb_info_underlyingcode(A129)</f>
        <v>Fetching...</v>
      </c>
      <c r="E129" s="2" t="str">
        <f>[1]!cb_clause_putoption_putbacktriggermaxspan(A129)</f>
        <v>Fetching...</v>
      </c>
      <c r="F129" s="2" t="str">
        <f>[1]!cb_clause_putoption_putbacktriggerspan(A129)</f>
        <v>Fetching...</v>
      </c>
      <c r="G129" s="3" t="str">
        <f>[1]!cb_clause_putoption_redeem_triggerproportion(A129)</f>
        <v>Fetching...</v>
      </c>
      <c r="H129" t="str">
        <f>[1]!cb_clause_putoption_conditionalputbackstartenddate(A129)</f>
        <v>Fetching...</v>
      </c>
      <c r="I129">
        <f>[1]!cb_clause_putoption_conditionalputbackenddate(A129)</f>
        <v>0</v>
      </c>
      <c r="J129" s="1">
        <f t="shared" si="2"/>
        <v>0</v>
      </c>
      <c r="K129" s="1">
        <f t="shared" si="3"/>
        <v>0</v>
      </c>
      <c r="L129">
        <f>[1]!cb_clause_putoption_sellbackitem(A129)</f>
        <v>0</v>
      </c>
    </row>
    <row r="130" spans="1:12" x14ac:dyDescent="0.15">
      <c r="A130" t="s">
        <v>128</v>
      </c>
      <c r="B130" t="str">
        <f>[1]!s_info_name1(D130,"")</f>
        <v>Fetching...</v>
      </c>
      <c r="C130" t="str">
        <f>[1]!cb_info_name(A130)</f>
        <v>Fetching...</v>
      </c>
      <c r="D130" t="str">
        <f>[1]!cb_info_underlyingcode(A130)</f>
        <v>Fetching...</v>
      </c>
      <c r="E130" s="2" t="str">
        <f>[1]!cb_clause_putoption_putbacktriggermaxspan(A130)</f>
        <v>Fetching...</v>
      </c>
      <c r="F130" s="2">
        <f>[1]!cb_clause_putoption_putbacktriggerspan(A130)</f>
        <v>0</v>
      </c>
      <c r="G130" s="3" t="str">
        <f>[1]!cb_clause_putoption_redeem_triggerproportion(A130)</f>
        <v>Fetching...</v>
      </c>
      <c r="H130" t="str">
        <f>[1]!cb_clause_putoption_conditionalputbackstartenddate(A130)</f>
        <v>Fetching...</v>
      </c>
      <c r="I130" t="str">
        <f>[1]!cb_clause_putoption_conditionalputbackenddate(A130)</f>
        <v>Fetching...</v>
      </c>
      <c r="J130" s="1" t="e">
        <f t="shared" si="2"/>
        <v>#VALUE!</v>
      </c>
      <c r="K130" s="1" t="e">
        <f t="shared" si="3"/>
        <v>#VALUE!</v>
      </c>
      <c r="L130">
        <f>[1]!cb_clause_putoption_sellbackitem(A130)</f>
        <v>0</v>
      </c>
    </row>
    <row r="131" spans="1:12" x14ac:dyDescent="0.15">
      <c r="A131" t="s">
        <v>129</v>
      </c>
      <c r="B131" t="str">
        <f>[1]!s_info_name1(D131,"")</f>
        <v>Fetching...</v>
      </c>
      <c r="C131" t="str">
        <f>[1]!cb_info_name(A131)</f>
        <v>Fetching...</v>
      </c>
      <c r="D131" t="str">
        <f>[1]!cb_info_underlyingcode(A131)</f>
        <v>Fetching...</v>
      </c>
      <c r="E131" s="2" t="str">
        <f>[1]!cb_clause_putoption_putbacktriggermaxspan(A131)</f>
        <v>Fetching...</v>
      </c>
      <c r="F131" s="2">
        <f>[1]!cb_clause_putoption_putbacktriggerspan(A131)</f>
        <v>0</v>
      </c>
      <c r="G131" s="3" t="str">
        <f>[1]!cb_clause_putoption_redeem_triggerproportion(A131)</f>
        <v>Fetching...</v>
      </c>
      <c r="H131" t="str">
        <f>[1]!cb_clause_putoption_conditionalputbackstartenddate(A131)</f>
        <v>Fetching...</v>
      </c>
      <c r="I131" t="str">
        <f>[1]!cb_clause_putoption_conditionalputbackenddate(A131)</f>
        <v>Fetching...</v>
      </c>
      <c r="J131" s="1" t="e">
        <f t="shared" ref="J131:J194" si="4">DATE(YEAR(I131),MONTH(I131),DAY(I131))</f>
        <v>#VALUE!</v>
      </c>
      <c r="K131" s="1" t="e">
        <f t="shared" ref="K131:K194" si="5">MIN($L$1,J131)</f>
        <v>#VALUE!</v>
      </c>
      <c r="L131">
        <f>[1]!cb_clause_putoption_sellbackitem(A131)</f>
        <v>0</v>
      </c>
    </row>
    <row r="132" spans="1:12" x14ac:dyDescent="0.15">
      <c r="A132" t="s">
        <v>130</v>
      </c>
      <c r="B132" t="str">
        <f>[1]!s_info_name1(D132,"")</f>
        <v>Fetching...</v>
      </c>
      <c r="C132" t="str">
        <f>[1]!cb_info_name(A132)</f>
        <v>Fetching...</v>
      </c>
      <c r="D132" t="str">
        <f>[1]!cb_info_underlyingcode(A132)</f>
        <v>Fetching...</v>
      </c>
      <c r="E132" s="2">
        <f>[1]!cb_clause_putoption_putbacktriggermaxspan(A132)</f>
        <v>0</v>
      </c>
      <c r="F132" s="2" t="str">
        <f>[1]!cb_clause_putoption_putbacktriggerspan(A132)</f>
        <v>Fetching...</v>
      </c>
      <c r="G132" s="3" t="str">
        <f>[1]!cb_clause_putoption_redeem_triggerproportion(A132)</f>
        <v>Fetching...</v>
      </c>
      <c r="H132">
        <f>[1]!cb_clause_putoption_conditionalputbackstartenddate(A132)</f>
        <v>0</v>
      </c>
      <c r="I132" t="str">
        <f>[1]!cb_clause_putoption_conditionalputbackenddate(A132)</f>
        <v>Fetching...</v>
      </c>
      <c r="J132" s="1" t="e">
        <f t="shared" si="4"/>
        <v>#VALUE!</v>
      </c>
      <c r="K132" s="1" t="e">
        <f t="shared" si="5"/>
        <v>#VALUE!</v>
      </c>
      <c r="L132">
        <f>[1]!cb_clause_putoption_sellbackitem(A132)</f>
        <v>0</v>
      </c>
    </row>
    <row r="133" spans="1:12" x14ac:dyDescent="0.15">
      <c r="A133" t="s">
        <v>131</v>
      </c>
      <c r="B133" t="str">
        <f>[1]!s_info_name1(D133,"")</f>
        <v>Fetching...</v>
      </c>
      <c r="C133" t="str">
        <f>[1]!cb_info_name(A133)</f>
        <v>Fetching...</v>
      </c>
      <c r="D133" t="str">
        <f>[1]!cb_info_underlyingcode(A133)</f>
        <v>Fetching...</v>
      </c>
      <c r="E133" s="2">
        <f>[1]!cb_clause_putoption_putbacktriggermaxspan(A133)</f>
        <v>0</v>
      </c>
      <c r="F133" s="2" t="str">
        <f>[1]!cb_clause_putoption_putbacktriggerspan(A133)</f>
        <v>Fetching...</v>
      </c>
      <c r="G133" s="3">
        <f>[1]!cb_clause_putoption_redeem_triggerproportion(A133)</f>
        <v>0</v>
      </c>
      <c r="H133">
        <f>[1]!cb_clause_putoption_conditionalputbackstartenddate(A133)</f>
        <v>0</v>
      </c>
      <c r="I133" t="str">
        <f>[1]!cb_clause_putoption_conditionalputbackenddate(A133)</f>
        <v>Fetching...</v>
      </c>
      <c r="J133" s="1" t="e">
        <f t="shared" si="4"/>
        <v>#VALUE!</v>
      </c>
      <c r="K133" s="1" t="e">
        <f t="shared" si="5"/>
        <v>#VALUE!</v>
      </c>
      <c r="L133" t="str">
        <f>[1]!cb_clause_putoption_sellbackitem(A133)</f>
        <v>Fetching...</v>
      </c>
    </row>
    <row r="134" spans="1:12" x14ac:dyDescent="0.15">
      <c r="A134" t="s">
        <v>132</v>
      </c>
      <c r="B134" t="str">
        <f>[1]!s_info_name1(D134,"")</f>
        <v>Fetching...</v>
      </c>
      <c r="C134" t="str">
        <f>[1]!cb_info_name(A134)</f>
        <v>Fetching...</v>
      </c>
      <c r="D134" t="str">
        <f>[1]!cb_info_underlyingcode(A134)</f>
        <v>Fetching...</v>
      </c>
      <c r="E134" s="2">
        <f>[1]!cb_clause_putoption_putbacktriggermaxspan(A134)</f>
        <v>0</v>
      </c>
      <c r="F134" s="2">
        <f>[1]!cb_clause_putoption_putbacktriggerspan(A134)</f>
        <v>0</v>
      </c>
      <c r="G134" s="3" t="str">
        <f>[1]!cb_clause_putoption_redeem_triggerproportion(A134)</f>
        <v>Fetching...</v>
      </c>
      <c r="H134" t="str">
        <f>[1]!cb_clause_putoption_conditionalputbackstartenddate(A134)</f>
        <v>Fetching...</v>
      </c>
      <c r="I134">
        <f>[1]!cb_clause_putoption_conditionalputbackenddate(A134)</f>
        <v>0</v>
      </c>
      <c r="J134" s="1">
        <f t="shared" si="4"/>
        <v>0</v>
      </c>
      <c r="K134" s="1">
        <f t="shared" si="5"/>
        <v>0</v>
      </c>
      <c r="L134">
        <f>[1]!cb_clause_putoption_sellbackitem(A134)</f>
        <v>0</v>
      </c>
    </row>
    <row r="135" spans="1:12" x14ac:dyDescent="0.15">
      <c r="A135" t="s">
        <v>133</v>
      </c>
      <c r="B135" t="str">
        <f>[1]!s_info_name1(D135,"")</f>
        <v>Fetching...</v>
      </c>
      <c r="C135" t="str">
        <f>[1]!cb_info_name(A135)</f>
        <v>Fetching...</v>
      </c>
      <c r="D135" t="str">
        <f>[1]!cb_info_underlyingcode(A135)</f>
        <v>Fetching...</v>
      </c>
      <c r="E135" s="2">
        <f>[1]!cb_clause_putoption_putbacktriggermaxspan(A135)</f>
        <v>0</v>
      </c>
      <c r="F135" s="2">
        <f>[1]!cb_clause_putoption_putbacktriggerspan(A135)</f>
        <v>0</v>
      </c>
      <c r="G135" s="3" t="str">
        <f>[1]!cb_clause_putoption_redeem_triggerproportion(A135)</f>
        <v>Fetching...</v>
      </c>
      <c r="H135">
        <f>[1]!cb_clause_putoption_conditionalputbackstartenddate(A135)</f>
        <v>0</v>
      </c>
      <c r="I135" t="str">
        <f>[1]!cb_clause_putoption_conditionalputbackenddate(A135)</f>
        <v>Fetching...</v>
      </c>
      <c r="J135" s="1" t="e">
        <f t="shared" si="4"/>
        <v>#VALUE!</v>
      </c>
      <c r="K135" s="1" t="e">
        <f t="shared" si="5"/>
        <v>#VALUE!</v>
      </c>
      <c r="L135" t="str">
        <f>[1]!cb_clause_putoption_sellbackitem(A135)</f>
        <v>Fetching...</v>
      </c>
    </row>
    <row r="136" spans="1:12" x14ac:dyDescent="0.15">
      <c r="A136" t="s">
        <v>134</v>
      </c>
      <c r="B136" t="str">
        <f>[1]!s_info_name1(D136,"")</f>
        <v>Fetching...</v>
      </c>
      <c r="C136" t="str">
        <f>[1]!cb_info_name(A136)</f>
        <v>Fetching...</v>
      </c>
      <c r="D136" t="str">
        <f>[1]!cb_info_underlyingcode(A136)</f>
        <v>Fetching...</v>
      </c>
      <c r="E136" s="2" t="str">
        <f>[1]!cb_clause_putoption_putbacktriggermaxspan(A136)</f>
        <v>Fetching...</v>
      </c>
      <c r="F136" s="2">
        <f>[1]!cb_clause_putoption_putbacktriggerspan(A136)</f>
        <v>0</v>
      </c>
      <c r="G136" s="3">
        <f>[1]!cb_clause_putoption_redeem_triggerproportion(A136)</f>
        <v>0</v>
      </c>
      <c r="H136" t="str">
        <f>[1]!cb_clause_putoption_conditionalputbackstartenddate(A136)</f>
        <v>Fetching...</v>
      </c>
      <c r="I136">
        <f>[1]!cb_clause_putoption_conditionalputbackenddate(A136)</f>
        <v>0</v>
      </c>
      <c r="J136" s="1">
        <f t="shared" si="4"/>
        <v>0</v>
      </c>
      <c r="K136" s="1">
        <f t="shared" si="5"/>
        <v>0</v>
      </c>
      <c r="L136">
        <f>[1]!cb_clause_putoption_sellbackitem(A136)</f>
        <v>0</v>
      </c>
    </row>
    <row r="137" spans="1:12" x14ac:dyDescent="0.15">
      <c r="A137" t="s">
        <v>135</v>
      </c>
      <c r="B137" t="str">
        <f>[1]!s_info_name1(D137,"")</f>
        <v>Fetching...</v>
      </c>
      <c r="C137" t="str">
        <f>[1]!cb_info_name(A137)</f>
        <v>Fetching...</v>
      </c>
      <c r="D137" t="str">
        <f>[1]!cb_info_underlyingcode(A137)</f>
        <v>Fetching...</v>
      </c>
      <c r="E137" s="2" t="str">
        <f>[1]!cb_clause_putoption_putbacktriggermaxspan(A137)</f>
        <v>Fetching...</v>
      </c>
      <c r="F137" s="2" t="str">
        <f>[1]!cb_clause_putoption_putbacktriggerspan(A137)</f>
        <v>Fetching...</v>
      </c>
      <c r="G137" s="3">
        <f>[1]!cb_clause_putoption_redeem_triggerproportion(A137)</f>
        <v>0</v>
      </c>
      <c r="H137" t="str">
        <f>[1]!cb_clause_putoption_conditionalputbackstartenddate(A137)</f>
        <v>2018-04-09</v>
      </c>
      <c r="I137" t="str">
        <f>[1]!cb_clause_putoption_conditionalputbackenddate(A137)</f>
        <v>2019-04-09</v>
      </c>
      <c r="J137" s="1">
        <f t="shared" si="4"/>
        <v>43564</v>
      </c>
      <c r="K137" s="1">
        <f t="shared" si="5"/>
        <v>43564</v>
      </c>
      <c r="L137" t="str">
        <f>[1]!cb_clause_putoption_sellbackitem(A137)</f>
        <v>Fetching...</v>
      </c>
    </row>
    <row r="138" spans="1:12" x14ac:dyDescent="0.15">
      <c r="A138" t="s">
        <v>136</v>
      </c>
      <c r="B138" t="str">
        <f>[1]!s_info_name1(D138,"")</f>
        <v>Fetching...</v>
      </c>
      <c r="C138" t="str">
        <f>[1]!cb_info_name(A138)</f>
        <v>Fetching...</v>
      </c>
      <c r="D138" t="str">
        <f>[1]!cb_info_underlyingcode(A138)</f>
        <v>Fetching...</v>
      </c>
      <c r="E138" s="2" t="str">
        <f>[1]!cb_clause_putoption_putbacktriggermaxspan(A138)</f>
        <v>Fetching...</v>
      </c>
      <c r="F138" s="2">
        <f>[1]!cb_clause_putoption_putbacktriggerspan(A138)</f>
        <v>0</v>
      </c>
      <c r="G138" s="3" t="str">
        <f>[1]!cb_clause_putoption_redeem_triggerproportion(A138)</f>
        <v>Fetching...</v>
      </c>
      <c r="H138" t="str">
        <f>[1]!cb_clause_putoption_conditionalputbackstartenddate(A138)</f>
        <v>Fetching...</v>
      </c>
      <c r="I138" t="str">
        <f>[1]!cb_clause_putoption_conditionalputbackenddate(A138)</f>
        <v>Fetching...</v>
      </c>
      <c r="J138" s="1" t="e">
        <f t="shared" si="4"/>
        <v>#VALUE!</v>
      </c>
      <c r="K138" s="1" t="e">
        <f t="shared" si="5"/>
        <v>#VALUE!</v>
      </c>
      <c r="L138" t="str">
        <f>[1]!cb_clause_putoption_sellbackitem(A138)</f>
        <v>在可转债存续期内存在以下不能转股的情形时，债券持有人可选择将不能转股部分债券按本金回售于发行人，并获得相应债券份额的利息。以下不能转股的情形包括：（1）依照申报的时间顺序，对于转股后发行人股东人数超过200人的，债券持有人不得转股；（2）依照申报的时间顺序，申报转股的债券持有人超过35人的，债券持有人不得申请转股；（3）发行人在转股时，因全国股转系统审核或其他客观原因无法转股的。</v>
      </c>
    </row>
    <row r="139" spans="1:12" x14ac:dyDescent="0.15">
      <c r="A139" t="s">
        <v>137</v>
      </c>
      <c r="B139" t="str">
        <f>[1]!s_info_name1(D139,"")</f>
        <v>Fetching...</v>
      </c>
      <c r="C139" t="str">
        <f>[1]!cb_info_name(A139)</f>
        <v>Fetching...</v>
      </c>
      <c r="D139" t="str">
        <f>[1]!cb_info_underlyingcode(A139)</f>
        <v>Fetching...</v>
      </c>
      <c r="E139" s="2" t="str">
        <f>[1]!cb_clause_putoption_putbacktriggermaxspan(A139)</f>
        <v>Fetching...</v>
      </c>
      <c r="F139" s="2" t="str">
        <f>[1]!cb_clause_putoption_putbacktriggerspan(A139)</f>
        <v>Fetching...</v>
      </c>
      <c r="G139" s="3" t="str">
        <f>[1]!cb_clause_putoption_redeem_triggerproportion(A139)</f>
        <v>Fetching...</v>
      </c>
      <c r="H139" t="str">
        <f>[1]!cb_clause_putoption_conditionalputbackstartenddate(A139)</f>
        <v>2019-04-26</v>
      </c>
      <c r="I139" t="str">
        <f>[1]!cb_clause_putoption_conditionalputbackenddate(A139)</f>
        <v>Fetching...</v>
      </c>
      <c r="J139" s="1" t="e">
        <f t="shared" si="4"/>
        <v>#VALUE!</v>
      </c>
      <c r="K139" s="1" t="e">
        <f t="shared" si="5"/>
        <v>#VALUE!</v>
      </c>
      <c r="L139" t="str">
        <f>[1]!cb_clause_putoption_sellbackitem(A139)</f>
        <v>Fetching...</v>
      </c>
    </row>
    <row r="140" spans="1:12" x14ac:dyDescent="0.15">
      <c r="A140" t="s">
        <v>138</v>
      </c>
      <c r="B140" t="str">
        <f>[1]!s_info_name1(D140,"")</f>
        <v>Fetching...</v>
      </c>
      <c r="C140" t="str">
        <f>[1]!cb_info_name(A140)</f>
        <v>Fetching...</v>
      </c>
      <c r="D140" t="str">
        <f>[1]!cb_info_underlyingcode(A140)</f>
        <v>Fetching...</v>
      </c>
      <c r="E140" s="2" t="str">
        <f>[1]!cb_clause_putoption_putbacktriggermaxspan(A140)</f>
        <v>Fetching...</v>
      </c>
      <c r="F140" s="2" t="str">
        <f>[1]!cb_clause_putoption_putbacktriggerspan(A140)</f>
        <v>Fetching...</v>
      </c>
      <c r="G140" s="3">
        <f>[1]!cb_clause_putoption_redeem_triggerproportion(A140)</f>
        <v>0</v>
      </c>
      <c r="H140">
        <f>[1]!cb_clause_putoption_conditionalputbackstartenddate(A140)</f>
        <v>0</v>
      </c>
      <c r="I140" t="str">
        <f>[1]!cb_clause_putoption_conditionalputbackenddate(A140)</f>
        <v>Fetching...</v>
      </c>
      <c r="J140" s="1" t="e">
        <f t="shared" si="4"/>
        <v>#VALUE!</v>
      </c>
      <c r="K140" s="1" t="e">
        <f t="shared" si="5"/>
        <v>#VALUE!</v>
      </c>
      <c r="L140">
        <f>[1]!cb_clause_putoption_sellbackitem(A140)</f>
        <v>0</v>
      </c>
    </row>
    <row r="141" spans="1:12" x14ac:dyDescent="0.15">
      <c r="A141" t="s">
        <v>139</v>
      </c>
      <c r="B141" t="str">
        <f>[1]!s_info_name1(D141,"")</f>
        <v>Fetching...</v>
      </c>
      <c r="C141" t="str">
        <f>[1]!cb_info_name(A141)</f>
        <v>Fetching...</v>
      </c>
      <c r="D141" t="str">
        <f>[1]!cb_info_underlyingcode(A141)</f>
        <v>Fetching...</v>
      </c>
      <c r="E141" s="2" t="str">
        <f>[1]!cb_clause_putoption_putbacktriggermaxspan(A141)</f>
        <v>Fetching...</v>
      </c>
      <c r="F141" s="2" t="str">
        <f>[1]!cb_clause_putoption_putbacktriggerspan(A141)</f>
        <v>Fetching...</v>
      </c>
      <c r="G141" s="3" t="str">
        <f>[1]!cb_clause_putoption_redeem_triggerproportion(A141)</f>
        <v>Fetching...</v>
      </c>
      <c r="H141">
        <f>[1]!cb_clause_putoption_conditionalputbackstartenddate(A141)</f>
        <v>0</v>
      </c>
      <c r="I141" t="str">
        <f>[1]!cb_clause_putoption_conditionalputbackenddate(A141)</f>
        <v>Fetching...</v>
      </c>
      <c r="J141" s="1" t="e">
        <f t="shared" si="4"/>
        <v>#VALUE!</v>
      </c>
      <c r="K141" s="1" t="e">
        <f t="shared" si="5"/>
        <v>#VALUE!</v>
      </c>
      <c r="L141">
        <f>[1]!cb_clause_putoption_sellbackitem(A141)</f>
        <v>0</v>
      </c>
    </row>
    <row r="142" spans="1:12" x14ac:dyDescent="0.15">
      <c r="A142" t="s">
        <v>140</v>
      </c>
      <c r="B142" t="str">
        <f>[1]!s_info_name1(D142,"")</f>
        <v>Fetching...</v>
      </c>
      <c r="C142" t="str">
        <f>[1]!cb_info_name(A142)</f>
        <v>Fetching...</v>
      </c>
      <c r="D142" t="str">
        <f>[1]!cb_info_underlyingcode(A142)</f>
        <v>Fetching...</v>
      </c>
      <c r="E142" s="2" t="str">
        <f>[1]!cb_clause_putoption_putbacktriggermaxspan(A142)</f>
        <v>Fetching...</v>
      </c>
      <c r="F142" s="2" t="str">
        <f>[1]!cb_clause_putoption_putbacktriggerspan(A142)</f>
        <v>Fetching...</v>
      </c>
      <c r="G142" s="3" t="str">
        <f>[1]!cb_clause_putoption_redeem_triggerproportion(A142)</f>
        <v>Fetching...</v>
      </c>
      <c r="H142">
        <f>[1]!cb_clause_putoption_conditionalputbackstartenddate(A142)</f>
        <v>0</v>
      </c>
      <c r="I142">
        <f>[1]!cb_clause_putoption_conditionalputbackenddate(A142)</f>
        <v>0</v>
      </c>
      <c r="J142" s="1">
        <f t="shared" si="4"/>
        <v>0</v>
      </c>
      <c r="K142" s="1">
        <f t="shared" si="5"/>
        <v>0</v>
      </c>
      <c r="L142" t="str">
        <f>[1]!cb_clause_putoption_sellbackitem(A142)</f>
        <v>Fetching...</v>
      </c>
    </row>
    <row r="143" spans="1:12" x14ac:dyDescent="0.15">
      <c r="A143" t="s">
        <v>141</v>
      </c>
      <c r="B143" t="str">
        <f>[1]!s_info_name1(D143,"")</f>
        <v>Fetching...</v>
      </c>
      <c r="C143" t="str">
        <f>[1]!cb_info_name(A143)</f>
        <v>Fetching...</v>
      </c>
      <c r="D143" t="str">
        <f>[1]!cb_info_underlyingcode(A143)</f>
        <v>Fetching...</v>
      </c>
      <c r="E143" s="2" t="str">
        <f>[1]!cb_clause_putoption_putbacktriggermaxspan(A143)</f>
        <v>Fetching...</v>
      </c>
      <c r="F143" s="2">
        <f>[1]!cb_clause_putoption_putbacktriggerspan(A143)</f>
        <v>0</v>
      </c>
      <c r="G143" s="3" t="str">
        <f>[1]!cb_clause_putoption_redeem_triggerproportion(A143)</f>
        <v>Fetching...</v>
      </c>
      <c r="H143" t="str">
        <f>[1]!cb_clause_putoption_conditionalputbackstartenddate(A143)</f>
        <v>Fetching...</v>
      </c>
      <c r="I143">
        <f>[1]!cb_clause_putoption_conditionalputbackenddate(A143)</f>
        <v>0</v>
      </c>
      <c r="J143" s="1">
        <f t="shared" si="4"/>
        <v>0</v>
      </c>
      <c r="K143" s="1">
        <f t="shared" si="5"/>
        <v>0</v>
      </c>
      <c r="L143" t="str">
        <f>[1]!cb_clause_putoption_sellbackitem(A143)</f>
        <v>Fetching...</v>
      </c>
    </row>
    <row r="144" spans="1:12" x14ac:dyDescent="0.15">
      <c r="A144" t="s">
        <v>142</v>
      </c>
      <c r="B144" t="str">
        <f>[1]!s_info_name1(D144,"")</f>
        <v>Fetching...</v>
      </c>
      <c r="C144" t="str">
        <f>[1]!cb_info_name(A144)</f>
        <v>Fetching...</v>
      </c>
      <c r="D144" t="str">
        <f>[1]!cb_info_underlyingcode(A144)</f>
        <v>Fetching...</v>
      </c>
      <c r="E144" s="2">
        <f>[1]!cb_clause_putoption_putbacktriggermaxspan(A144)</f>
        <v>0</v>
      </c>
      <c r="F144" s="2">
        <f>[1]!cb_clause_putoption_putbacktriggerspan(A144)</f>
        <v>0</v>
      </c>
      <c r="G144" s="3" t="str">
        <f>[1]!cb_clause_putoption_redeem_triggerproportion(A144)</f>
        <v>Fetching...</v>
      </c>
      <c r="H144" t="str">
        <f>[1]!cb_clause_putoption_conditionalputbackstartenddate(A144)</f>
        <v>Fetching...</v>
      </c>
      <c r="I144">
        <f>[1]!cb_clause_putoption_conditionalputbackenddate(A144)</f>
        <v>0</v>
      </c>
      <c r="J144" s="1">
        <f t="shared" si="4"/>
        <v>0</v>
      </c>
      <c r="K144" s="1">
        <f t="shared" si="5"/>
        <v>0</v>
      </c>
      <c r="L144">
        <f>[1]!cb_clause_putoption_sellbackitem(A144)</f>
        <v>0</v>
      </c>
    </row>
    <row r="145" spans="1:12" x14ac:dyDescent="0.15">
      <c r="A145" t="s">
        <v>143</v>
      </c>
      <c r="B145" t="str">
        <f>[1]!s_info_name1(D145,"")</f>
        <v>Fetching...</v>
      </c>
      <c r="C145" t="str">
        <f>[1]!cb_info_name(A145)</f>
        <v>Fetching...</v>
      </c>
      <c r="D145" t="str">
        <f>[1]!cb_info_underlyingcode(A145)</f>
        <v>Fetching...</v>
      </c>
      <c r="E145" s="2" t="str">
        <f>[1]!cb_clause_putoption_putbacktriggermaxspan(A145)</f>
        <v>Fetching...</v>
      </c>
      <c r="F145" s="2" t="str">
        <f>[1]!cb_clause_putoption_putbacktriggerspan(A145)</f>
        <v>Fetching...</v>
      </c>
      <c r="G145" s="3">
        <f>[1]!cb_clause_putoption_redeem_triggerproportion(A145)</f>
        <v>0</v>
      </c>
      <c r="H145" t="str">
        <f>[1]!cb_clause_putoption_conditionalputbackstartenddate(A145)</f>
        <v>Fetching...</v>
      </c>
      <c r="I145" t="str">
        <f>[1]!cb_clause_putoption_conditionalputbackenddate(A145)</f>
        <v>Fetching...</v>
      </c>
      <c r="J145" s="1" t="e">
        <f t="shared" si="4"/>
        <v>#VALUE!</v>
      </c>
      <c r="K145" s="1" t="e">
        <f t="shared" si="5"/>
        <v>#VALUE!</v>
      </c>
      <c r="L145" t="str">
        <f>[1]!cb_clause_putoption_sellbackitem(A145)</f>
        <v>Fetching...</v>
      </c>
    </row>
    <row r="146" spans="1:12" x14ac:dyDescent="0.15">
      <c r="A146" t="s">
        <v>144</v>
      </c>
      <c r="B146" t="str">
        <f>[1]!s_info_name1(D146,"")</f>
        <v>Fetching...</v>
      </c>
      <c r="C146" t="str">
        <f>[1]!cb_info_name(A146)</f>
        <v>Fetching...</v>
      </c>
      <c r="D146" t="str">
        <f>[1]!cb_info_underlyingcode(A146)</f>
        <v>Fetching...</v>
      </c>
      <c r="E146" s="2" t="str">
        <f>[1]!cb_clause_putoption_putbacktriggermaxspan(A146)</f>
        <v>Fetching...</v>
      </c>
      <c r="F146" s="2">
        <f>[1]!cb_clause_putoption_putbacktriggerspan(A146)</f>
        <v>0</v>
      </c>
      <c r="G146" s="3" t="str">
        <f>[1]!cb_clause_putoption_redeem_triggerproportion(A146)</f>
        <v>Fetching...</v>
      </c>
      <c r="H146" t="str">
        <f>[1]!cb_clause_putoption_conditionalputbackstartenddate(A146)</f>
        <v>Fetching...</v>
      </c>
      <c r="I146" t="str">
        <f>[1]!cb_clause_putoption_conditionalputbackenddate(A146)</f>
        <v>Fetching...</v>
      </c>
      <c r="J146" s="1" t="e">
        <f t="shared" si="4"/>
        <v>#VALUE!</v>
      </c>
      <c r="K146" s="1" t="e">
        <f t="shared" si="5"/>
        <v>#VALUE!</v>
      </c>
      <c r="L146">
        <f>[1]!cb_clause_putoption_sellbackitem(A146)</f>
        <v>0</v>
      </c>
    </row>
    <row r="147" spans="1:12" x14ac:dyDescent="0.15">
      <c r="A147" t="s">
        <v>145</v>
      </c>
      <c r="B147" t="str">
        <f>[1]!s_info_name1(D147,"")</f>
        <v>Fetching...</v>
      </c>
      <c r="C147" t="str">
        <f>[1]!cb_info_name(A147)</f>
        <v>Fetching...</v>
      </c>
      <c r="D147" t="str">
        <f>[1]!cb_info_underlyingcode(A147)</f>
        <v>Fetching...</v>
      </c>
      <c r="E147" s="2" t="str">
        <f>[1]!cb_clause_putoption_putbacktriggermaxspan(A147)</f>
        <v>Fetching...</v>
      </c>
      <c r="F147" s="2" t="str">
        <f>[1]!cb_clause_putoption_putbacktriggerspan(A147)</f>
        <v>Fetching...</v>
      </c>
      <c r="G147" s="3">
        <f>[1]!cb_clause_putoption_redeem_triggerproportion(A147)</f>
        <v>0</v>
      </c>
      <c r="H147">
        <f>[1]!cb_clause_putoption_conditionalputbackstartenddate(A147)</f>
        <v>0</v>
      </c>
      <c r="I147" t="str">
        <f>[1]!cb_clause_putoption_conditionalputbackenddate(A147)</f>
        <v>Fetching...</v>
      </c>
      <c r="J147" s="1" t="e">
        <f t="shared" si="4"/>
        <v>#VALUE!</v>
      </c>
      <c r="K147" s="1" t="e">
        <f t="shared" si="5"/>
        <v>#VALUE!</v>
      </c>
      <c r="L147" t="str">
        <f>[1]!cb_clause_putoption_sellbackitem(A147)</f>
        <v>Fetching...</v>
      </c>
    </row>
    <row r="148" spans="1:12" x14ac:dyDescent="0.15">
      <c r="A148" t="s">
        <v>146</v>
      </c>
      <c r="B148" t="str">
        <f>[1]!s_info_name1(D148,"")</f>
        <v>Fetching...</v>
      </c>
      <c r="C148" t="str">
        <f>[1]!cb_info_name(A148)</f>
        <v>Fetching...</v>
      </c>
      <c r="D148" t="str">
        <f>[1]!cb_info_underlyingcode(A148)</f>
        <v>Fetching...</v>
      </c>
      <c r="E148" s="2" t="str">
        <f>[1]!cb_clause_putoption_putbacktriggermaxspan(A148)</f>
        <v>Fetching...</v>
      </c>
      <c r="F148" s="2" t="str">
        <f>[1]!cb_clause_putoption_putbacktriggerspan(A148)</f>
        <v>Fetching...</v>
      </c>
      <c r="G148" s="3" t="str">
        <f>[1]!cb_clause_putoption_redeem_triggerproportion(A148)</f>
        <v>Fetching...</v>
      </c>
      <c r="H148" t="str">
        <f>[1]!cb_clause_putoption_conditionalputbackstartenddate(A148)</f>
        <v>Fetching...</v>
      </c>
      <c r="I148" t="str">
        <f>[1]!cb_clause_putoption_conditionalputbackenddate(A148)</f>
        <v>Fetching...</v>
      </c>
      <c r="J148" s="1" t="e">
        <f t="shared" si="4"/>
        <v>#VALUE!</v>
      </c>
      <c r="K148" s="1" t="e">
        <f t="shared" si="5"/>
        <v>#VALUE!</v>
      </c>
      <c r="L148" t="str">
        <f>[1]!cb_clause_putoption_sellbackitem(A148)</f>
        <v>1.债券持有人需在本期债券第一年到期前90天委托债券受托管理人进行债券持有人回售申报，债券持有人的回售申报经确认后不能撤销，相应债券面值总额将被冻结交易；若债券持有人未做登记,则视为放弃回售选择权，继续持有本期债券。2.债券持有人应在本期债券的回售登记期内进行申报,债券持有人达到50%（含本数）以上且回售金额达到实际发行金额的50%（含本数）以上同意债券回售，则债券受托管理人有权要求所有债券持有人行使债券全额回售。3.公司需在债券回售条款触发后按照《全国中小企业股转系统》以及内蒙古股权交易中心的要求进行公示披露。并应在回售日前五个工作日内将债券本息全额存入偿债保障金账户内。</v>
      </c>
    </row>
    <row r="149" spans="1:12" x14ac:dyDescent="0.15">
      <c r="A149" t="s">
        <v>147</v>
      </c>
      <c r="B149" t="str">
        <f>[1]!s_info_name1(D149,"")</f>
        <v>Fetching...</v>
      </c>
      <c r="C149" t="str">
        <f>[1]!cb_info_name(A149)</f>
        <v>Fetching...</v>
      </c>
      <c r="D149" t="str">
        <f>[1]!cb_info_underlyingcode(A149)</f>
        <v>Fetching...</v>
      </c>
      <c r="E149" s="2" t="str">
        <f>[1]!cb_clause_putoption_putbacktriggermaxspan(A149)</f>
        <v>Fetching...</v>
      </c>
      <c r="F149" s="2" t="str">
        <f>[1]!cb_clause_putoption_putbacktriggerspan(A149)</f>
        <v>Fetching...</v>
      </c>
      <c r="G149" s="3" t="str">
        <f>[1]!cb_clause_putoption_redeem_triggerproportion(A149)</f>
        <v>Fetching...</v>
      </c>
      <c r="H149" t="str">
        <f>[1]!cb_clause_putoption_conditionalputbackstartenddate(A149)</f>
        <v>Fetching...</v>
      </c>
      <c r="I149" t="str">
        <f>[1]!cb_clause_putoption_conditionalputbackenddate(A149)</f>
        <v>Fetching...</v>
      </c>
      <c r="J149" s="1" t="e">
        <f t="shared" si="4"/>
        <v>#VALUE!</v>
      </c>
      <c r="K149" s="1" t="e">
        <f t="shared" si="5"/>
        <v>#VALUE!</v>
      </c>
      <c r="L149" t="str">
        <f>[1]!cb_clause_putoption_sellbackitem(A149)</f>
        <v>Fetching...</v>
      </c>
    </row>
    <row r="150" spans="1:12" x14ac:dyDescent="0.15">
      <c r="A150" t="s">
        <v>148</v>
      </c>
      <c r="B150" t="str">
        <f>[1]!s_info_name1(D150,"")</f>
        <v>Fetching...</v>
      </c>
      <c r="C150" t="str">
        <f>[1]!cb_info_name(A150)</f>
        <v>Fetching...</v>
      </c>
      <c r="D150" t="str">
        <f>[1]!cb_info_underlyingcode(A150)</f>
        <v>Fetching...</v>
      </c>
      <c r="E150" s="2">
        <f>[1]!cb_clause_putoption_putbacktriggermaxspan(A150)</f>
        <v>0</v>
      </c>
      <c r="F150" s="2" t="str">
        <f>[1]!cb_clause_putoption_putbacktriggerspan(A150)</f>
        <v>Fetching...</v>
      </c>
      <c r="G150" s="3" t="str">
        <f>[1]!cb_clause_putoption_redeem_triggerproportion(A150)</f>
        <v>Fetching...</v>
      </c>
      <c r="H150" t="str">
        <f>[1]!cb_clause_putoption_conditionalputbackstartenddate(A150)</f>
        <v>Fetching...</v>
      </c>
      <c r="I150" t="str">
        <f>[1]!cb_clause_putoption_conditionalputbackenddate(A150)</f>
        <v>Fetching...</v>
      </c>
      <c r="J150" s="1" t="e">
        <f t="shared" si="4"/>
        <v>#VALUE!</v>
      </c>
      <c r="K150" s="1" t="e">
        <f t="shared" si="5"/>
        <v>#VALUE!</v>
      </c>
      <c r="L150" t="str">
        <f>[1]!cb_clause_putoption_sellbackitem(A150)</f>
        <v>Fetching...</v>
      </c>
    </row>
    <row r="151" spans="1:12" x14ac:dyDescent="0.15">
      <c r="A151" t="s">
        <v>149</v>
      </c>
      <c r="B151" t="str">
        <f>[1]!s_info_name1(D151,"")</f>
        <v>Fetching...</v>
      </c>
      <c r="C151" t="str">
        <f>[1]!cb_info_name(A151)</f>
        <v>Fetching...</v>
      </c>
      <c r="D151" t="str">
        <f>[1]!cb_info_underlyingcode(A151)</f>
        <v>Fetching...</v>
      </c>
      <c r="E151" s="2" t="str">
        <f>[1]!cb_clause_putoption_putbacktriggermaxspan(A151)</f>
        <v>Fetching...</v>
      </c>
      <c r="F151" s="2">
        <f>[1]!cb_clause_putoption_putbacktriggerspan(A151)</f>
        <v>0</v>
      </c>
      <c r="G151" s="3" t="str">
        <f>[1]!cb_clause_putoption_redeem_triggerproportion(A151)</f>
        <v>Fetching...</v>
      </c>
      <c r="H151">
        <f>[1]!cb_clause_putoption_conditionalputbackstartenddate(A151)</f>
        <v>0</v>
      </c>
      <c r="I151" t="str">
        <f>[1]!cb_clause_putoption_conditionalputbackenddate(A151)</f>
        <v>Fetching...</v>
      </c>
      <c r="J151" s="1" t="e">
        <f t="shared" si="4"/>
        <v>#VALUE!</v>
      </c>
      <c r="K151" s="1" t="e">
        <f t="shared" si="5"/>
        <v>#VALUE!</v>
      </c>
      <c r="L151" t="str">
        <f>[1]!cb_clause_putoption_sellbackitem(A151)</f>
        <v>Fetching...</v>
      </c>
    </row>
    <row r="152" spans="1:12" x14ac:dyDescent="0.15">
      <c r="A152" t="s">
        <v>150</v>
      </c>
      <c r="B152" t="str">
        <f>[1]!s_info_name1(D152,"")</f>
        <v>Fetching...</v>
      </c>
      <c r="C152" t="str">
        <f>[1]!cb_info_name(A152)</f>
        <v>Fetching...</v>
      </c>
      <c r="D152" t="str">
        <f>[1]!cb_info_underlyingcode(A152)</f>
        <v>Fetching...</v>
      </c>
      <c r="E152" s="2" t="str">
        <f>[1]!cb_clause_putoption_putbacktriggermaxspan(A152)</f>
        <v>Fetching...</v>
      </c>
      <c r="F152" s="2">
        <f>[1]!cb_clause_putoption_putbacktriggerspan(A152)</f>
        <v>0</v>
      </c>
      <c r="G152" s="3" t="str">
        <f>[1]!cb_clause_putoption_redeem_triggerproportion(A152)</f>
        <v>Fetching...</v>
      </c>
      <c r="H152">
        <f>[1]!cb_clause_putoption_conditionalputbackstartenddate(A152)</f>
        <v>0</v>
      </c>
      <c r="I152" t="str">
        <f>[1]!cb_clause_putoption_conditionalputbackenddate(A152)</f>
        <v>Fetching...</v>
      </c>
      <c r="J152" s="1" t="e">
        <f t="shared" si="4"/>
        <v>#VALUE!</v>
      </c>
      <c r="K152" s="1" t="e">
        <f t="shared" si="5"/>
        <v>#VALUE!</v>
      </c>
      <c r="L152" t="str">
        <f>[1]!cb_clause_putoption_sellbackitem(A152)</f>
        <v>Fetching...</v>
      </c>
    </row>
    <row r="153" spans="1:12" x14ac:dyDescent="0.15">
      <c r="A153" t="s">
        <v>151</v>
      </c>
      <c r="B153" t="str">
        <f>[1]!s_info_name1(D153,"")</f>
        <v>Fetching...</v>
      </c>
      <c r="C153" t="str">
        <f>[1]!cb_info_name(A153)</f>
        <v>Fetching...</v>
      </c>
      <c r="D153" t="str">
        <f>[1]!cb_info_underlyingcode(A153)</f>
        <v>Fetching...</v>
      </c>
      <c r="E153" s="2" t="str">
        <f>[1]!cb_clause_putoption_putbacktriggermaxspan(A153)</f>
        <v>Fetching...</v>
      </c>
      <c r="F153" s="2">
        <f>[1]!cb_clause_putoption_putbacktriggerspan(A153)</f>
        <v>0</v>
      </c>
      <c r="G153" s="3">
        <f>[1]!cb_clause_putoption_redeem_triggerproportion(A153)</f>
        <v>0</v>
      </c>
      <c r="H153" t="str">
        <f>[1]!cb_clause_putoption_conditionalputbackstartenddate(A153)</f>
        <v>Fetching...</v>
      </c>
      <c r="I153" t="str">
        <f>[1]!cb_clause_putoption_conditionalputbackenddate(A153)</f>
        <v>Fetching...</v>
      </c>
      <c r="J153" s="1" t="e">
        <f t="shared" si="4"/>
        <v>#VALUE!</v>
      </c>
      <c r="K153" s="1" t="e">
        <f t="shared" si="5"/>
        <v>#VALUE!</v>
      </c>
      <c r="L153">
        <f>[1]!cb_clause_putoption_sellbackitem(A153)</f>
        <v>0</v>
      </c>
    </row>
    <row r="154" spans="1:12" x14ac:dyDescent="0.15">
      <c r="A154" t="s">
        <v>152</v>
      </c>
      <c r="B154" t="str">
        <f>[1]!s_info_name1(D154,"")</f>
        <v>Fetching...</v>
      </c>
      <c r="C154" t="str">
        <f>[1]!cb_info_name(A154)</f>
        <v>Fetching...</v>
      </c>
      <c r="D154" t="str">
        <f>[1]!cb_info_underlyingcode(A154)</f>
        <v>Fetching...</v>
      </c>
      <c r="E154" s="2" t="str">
        <f>[1]!cb_clause_putoption_putbacktriggermaxspan(A154)</f>
        <v>Fetching...</v>
      </c>
      <c r="F154" s="2" t="str">
        <f>[1]!cb_clause_putoption_putbacktriggerspan(A154)</f>
        <v>Fetching...</v>
      </c>
      <c r="G154" s="3" t="str">
        <f>[1]!cb_clause_putoption_redeem_triggerproportion(A154)</f>
        <v>Fetching...</v>
      </c>
      <c r="H154" t="str">
        <f>[1]!cb_clause_putoption_conditionalputbackstartenddate(A154)</f>
        <v>Fetching...</v>
      </c>
      <c r="I154">
        <f>[1]!cb_clause_putoption_conditionalputbackenddate(A154)</f>
        <v>0</v>
      </c>
      <c r="J154" s="1">
        <f t="shared" si="4"/>
        <v>0</v>
      </c>
      <c r="K154" s="1">
        <f t="shared" si="5"/>
        <v>0</v>
      </c>
      <c r="L154">
        <f>[1]!cb_clause_putoption_sellbackitem(A154)</f>
        <v>0</v>
      </c>
    </row>
    <row r="155" spans="1:12" x14ac:dyDescent="0.15">
      <c r="A155" t="s">
        <v>153</v>
      </c>
      <c r="B155" t="str">
        <f>[1]!s_info_name1(D155,"")</f>
        <v>Fetching...</v>
      </c>
      <c r="C155" t="str">
        <f>[1]!cb_info_name(A155)</f>
        <v>Fetching...</v>
      </c>
      <c r="D155" t="str">
        <f>[1]!cb_info_underlyingcode(A155)</f>
        <v>Fetching...</v>
      </c>
      <c r="E155" s="2" t="str">
        <f>[1]!cb_clause_putoption_putbacktriggermaxspan(A155)</f>
        <v>Fetching...</v>
      </c>
      <c r="F155" s="2" t="str">
        <f>[1]!cb_clause_putoption_putbacktriggerspan(A155)</f>
        <v>Fetching...</v>
      </c>
      <c r="G155" s="3">
        <f>[1]!cb_clause_putoption_redeem_triggerproportion(A155)</f>
        <v>0</v>
      </c>
      <c r="H155">
        <f>[1]!cb_clause_putoption_conditionalputbackstartenddate(A155)</f>
        <v>0</v>
      </c>
      <c r="I155">
        <f>[1]!cb_clause_putoption_conditionalputbackenddate(A155)</f>
        <v>0</v>
      </c>
      <c r="J155" s="1">
        <f t="shared" si="4"/>
        <v>0</v>
      </c>
      <c r="K155" s="1">
        <f t="shared" si="5"/>
        <v>0</v>
      </c>
      <c r="L155" t="str">
        <f>[1]!cb_clause_putoption_sellbackitem(A155)</f>
        <v>Fetching...</v>
      </c>
    </row>
    <row r="156" spans="1:12" x14ac:dyDescent="0.15">
      <c r="A156" t="s">
        <v>154</v>
      </c>
      <c r="B156" t="str">
        <f>[1]!s_info_name1(D156,"")</f>
        <v>Fetching...</v>
      </c>
      <c r="C156" t="str">
        <f>[1]!cb_info_name(A156)</f>
        <v>Fetching...</v>
      </c>
      <c r="D156" t="str">
        <f>[1]!cb_info_underlyingcode(A156)</f>
        <v>Fetching...</v>
      </c>
      <c r="E156" s="2">
        <f>[1]!cb_clause_putoption_putbacktriggermaxspan(A156)</f>
        <v>0</v>
      </c>
      <c r="F156" s="2" t="str">
        <f>[1]!cb_clause_putoption_putbacktriggerspan(A156)</f>
        <v>Fetching...</v>
      </c>
      <c r="G156" s="3" t="str">
        <f>[1]!cb_clause_putoption_redeem_triggerproportion(A156)</f>
        <v>Fetching...</v>
      </c>
      <c r="H156">
        <f>[1]!cb_clause_putoption_conditionalputbackstartenddate(A156)</f>
        <v>0</v>
      </c>
      <c r="I156" t="str">
        <f>[1]!cb_clause_putoption_conditionalputbackenddate(A156)</f>
        <v>Fetching...</v>
      </c>
      <c r="J156" s="1" t="e">
        <f t="shared" si="4"/>
        <v>#VALUE!</v>
      </c>
      <c r="K156" s="1" t="e">
        <f t="shared" si="5"/>
        <v>#VALUE!</v>
      </c>
      <c r="L156">
        <f>[1]!cb_clause_putoption_sellbackitem(A156)</f>
        <v>0</v>
      </c>
    </row>
    <row r="157" spans="1:12" x14ac:dyDescent="0.15">
      <c r="A157" t="s">
        <v>155</v>
      </c>
      <c r="B157" t="str">
        <f>[1]!s_info_name1(D157,"")</f>
        <v>Fetching...</v>
      </c>
      <c r="C157" t="str">
        <f>[1]!cb_info_name(A157)</f>
        <v>Fetching...</v>
      </c>
      <c r="D157" t="str">
        <f>[1]!cb_info_underlyingcode(A157)</f>
        <v>Fetching...</v>
      </c>
      <c r="E157" s="2" t="str">
        <f>[1]!cb_clause_putoption_putbacktriggermaxspan(A157)</f>
        <v>Fetching...</v>
      </c>
      <c r="F157" s="2" t="str">
        <f>[1]!cb_clause_putoption_putbacktriggerspan(A157)</f>
        <v>Fetching...</v>
      </c>
      <c r="G157" s="3" t="str">
        <f>[1]!cb_clause_putoption_redeem_triggerproportion(A157)</f>
        <v>Fetching...</v>
      </c>
      <c r="H157">
        <f>[1]!cb_clause_putoption_conditionalputbackstartenddate(A157)</f>
        <v>0</v>
      </c>
      <c r="I157" t="str">
        <f>[1]!cb_clause_putoption_conditionalputbackenddate(A157)</f>
        <v>Fetching...</v>
      </c>
      <c r="J157" s="1" t="e">
        <f t="shared" si="4"/>
        <v>#VALUE!</v>
      </c>
      <c r="K157" s="1" t="e">
        <f t="shared" si="5"/>
        <v>#VALUE!</v>
      </c>
      <c r="L157" t="str">
        <f>[1]!cb_clause_putoption_sellbackitem(A157)</f>
        <v>Fetching...</v>
      </c>
    </row>
    <row r="158" spans="1:12" x14ac:dyDescent="0.15">
      <c r="A158" t="s">
        <v>156</v>
      </c>
      <c r="B158" t="str">
        <f>[1]!s_info_name1(D158,"")</f>
        <v>Fetching...</v>
      </c>
      <c r="C158" t="str">
        <f>[1]!cb_info_name(A158)</f>
        <v>Fetching...</v>
      </c>
      <c r="D158" t="str">
        <f>[1]!cb_info_underlyingcode(A158)</f>
        <v>Fetching...</v>
      </c>
      <c r="E158" s="2">
        <f>[1]!cb_clause_putoption_putbacktriggermaxspan(A158)</f>
        <v>0</v>
      </c>
      <c r="F158" s="2">
        <f>[1]!cb_clause_putoption_putbacktriggerspan(A158)</f>
        <v>0</v>
      </c>
      <c r="G158" s="3" t="str">
        <f>[1]!cb_clause_putoption_redeem_triggerproportion(A158)</f>
        <v>Fetching...</v>
      </c>
      <c r="H158" t="str">
        <f>[1]!cb_clause_putoption_conditionalputbackstartenddate(A158)</f>
        <v>Fetching...</v>
      </c>
      <c r="I158">
        <f>[1]!cb_clause_putoption_conditionalputbackenddate(A158)</f>
        <v>0</v>
      </c>
      <c r="J158" s="1">
        <f t="shared" si="4"/>
        <v>0</v>
      </c>
      <c r="K158" s="1">
        <f t="shared" si="5"/>
        <v>0</v>
      </c>
      <c r="L158">
        <f>[1]!cb_clause_putoption_sellbackitem(A158)</f>
        <v>0</v>
      </c>
    </row>
    <row r="159" spans="1:12" x14ac:dyDescent="0.15">
      <c r="A159" t="s">
        <v>157</v>
      </c>
      <c r="B159" t="str">
        <f>[1]!s_info_name1(D159,"")</f>
        <v>Fetching...</v>
      </c>
      <c r="C159" t="str">
        <f>[1]!cb_info_name(A159)</f>
        <v>Fetching...</v>
      </c>
      <c r="D159" t="str">
        <f>[1]!cb_info_underlyingcode(A159)</f>
        <v>Fetching...</v>
      </c>
      <c r="E159" s="2">
        <f>[1]!cb_clause_putoption_putbacktriggermaxspan(A159)</f>
        <v>0</v>
      </c>
      <c r="F159" s="2" t="str">
        <f>[1]!cb_clause_putoption_putbacktriggerspan(A159)</f>
        <v>Fetching...</v>
      </c>
      <c r="G159" s="3" t="str">
        <f>[1]!cb_clause_putoption_redeem_triggerproportion(A159)</f>
        <v>Fetching...</v>
      </c>
      <c r="H159">
        <f>[1]!cb_clause_putoption_conditionalputbackstartenddate(A159)</f>
        <v>0</v>
      </c>
      <c r="I159">
        <f>[1]!cb_clause_putoption_conditionalputbackenddate(A159)</f>
        <v>0</v>
      </c>
      <c r="J159" s="1">
        <f t="shared" si="4"/>
        <v>0</v>
      </c>
      <c r="K159" s="1">
        <f t="shared" si="5"/>
        <v>0</v>
      </c>
      <c r="L159" t="str">
        <f>[1]!cb_clause_putoption_sellbackitem(A159)</f>
        <v>Fetching...</v>
      </c>
    </row>
    <row r="160" spans="1:12" x14ac:dyDescent="0.15">
      <c r="A160" t="s">
        <v>158</v>
      </c>
      <c r="B160" t="str">
        <f>[1]!s_info_name1(D160,"")</f>
        <v>Fetching...</v>
      </c>
      <c r="C160" t="str">
        <f>[1]!cb_info_name(A160)</f>
        <v>Fetching...</v>
      </c>
      <c r="D160" t="str">
        <f>[1]!cb_info_underlyingcode(A160)</f>
        <v>Fetching...</v>
      </c>
      <c r="E160" s="2" t="str">
        <f>[1]!cb_clause_putoption_putbacktriggermaxspan(A160)</f>
        <v>Fetching...</v>
      </c>
      <c r="F160" s="2" t="str">
        <f>[1]!cb_clause_putoption_putbacktriggerspan(A160)</f>
        <v>Fetching...</v>
      </c>
      <c r="G160" s="3" t="str">
        <f>[1]!cb_clause_putoption_redeem_triggerproportion(A160)</f>
        <v>Fetching...</v>
      </c>
      <c r="H160" t="str">
        <f>[1]!cb_clause_putoption_conditionalputbackstartenddate(A160)</f>
        <v>Fetching...</v>
      </c>
      <c r="I160" t="str">
        <f>[1]!cb_clause_putoption_conditionalputbackenddate(A160)</f>
        <v>Fetching...</v>
      </c>
      <c r="J160" s="1" t="e">
        <f t="shared" si="4"/>
        <v>#VALUE!</v>
      </c>
      <c r="K160" s="1" t="e">
        <f t="shared" si="5"/>
        <v>#VALUE!</v>
      </c>
      <c r="L160">
        <f>[1]!cb_clause_putoption_sellbackitem(A160)</f>
        <v>0</v>
      </c>
    </row>
    <row r="161" spans="1:12" x14ac:dyDescent="0.15">
      <c r="A161" t="s">
        <v>159</v>
      </c>
      <c r="B161" t="str">
        <f>[1]!s_info_name1(D161,"")</f>
        <v>Fetching...</v>
      </c>
      <c r="C161" t="str">
        <f>[1]!cb_info_name(A161)</f>
        <v>Fetching...</v>
      </c>
      <c r="D161" t="str">
        <f>[1]!cb_info_underlyingcode(A161)</f>
        <v>Fetching...</v>
      </c>
      <c r="E161" s="2">
        <f>[1]!cb_clause_putoption_putbacktriggermaxspan(A161)</f>
        <v>0</v>
      </c>
      <c r="F161" s="2" t="str">
        <f>[1]!cb_clause_putoption_putbacktriggerspan(A161)</f>
        <v>Fetching...</v>
      </c>
      <c r="G161" s="3" t="str">
        <f>[1]!cb_clause_putoption_redeem_triggerproportion(A161)</f>
        <v>Fetching...</v>
      </c>
      <c r="H161" t="str">
        <f>[1]!cb_clause_putoption_conditionalputbackstartenddate(A161)</f>
        <v>Fetching...</v>
      </c>
      <c r="I161">
        <f>[1]!cb_clause_putoption_conditionalputbackenddate(A161)</f>
        <v>0</v>
      </c>
      <c r="J161" s="1">
        <f t="shared" si="4"/>
        <v>0</v>
      </c>
      <c r="K161" s="1">
        <f t="shared" si="5"/>
        <v>0</v>
      </c>
      <c r="L161">
        <f>[1]!cb_clause_putoption_sellbackitem(A161)</f>
        <v>0</v>
      </c>
    </row>
    <row r="162" spans="1:12" x14ac:dyDescent="0.15">
      <c r="A162" t="s">
        <v>160</v>
      </c>
      <c r="B162" t="str">
        <f>[1]!s_info_name1(D162,"")</f>
        <v>Fetching...</v>
      </c>
      <c r="C162" t="str">
        <f>[1]!cb_info_name(A162)</f>
        <v>Fetching...</v>
      </c>
      <c r="D162" t="str">
        <f>[1]!cb_info_underlyingcode(A162)</f>
        <v>Fetching...</v>
      </c>
      <c r="E162" s="2" t="str">
        <f>[1]!cb_clause_putoption_putbacktriggermaxspan(A162)</f>
        <v>Fetching...</v>
      </c>
      <c r="F162" s="2">
        <f>[1]!cb_clause_putoption_putbacktriggerspan(A162)</f>
        <v>0</v>
      </c>
      <c r="G162" s="3" t="str">
        <f>[1]!cb_clause_putoption_redeem_triggerproportion(A162)</f>
        <v>Fetching...</v>
      </c>
      <c r="H162" t="str">
        <f>[1]!cb_clause_putoption_conditionalputbackstartenddate(A162)</f>
        <v>Fetching...</v>
      </c>
      <c r="I162" t="str">
        <f>[1]!cb_clause_putoption_conditionalputbackenddate(A162)</f>
        <v>Fetching...</v>
      </c>
      <c r="J162" s="1" t="e">
        <f t="shared" si="4"/>
        <v>#VALUE!</v>
      </c>
      <c r="K162" s="1" t="e">
        <f t="shared" si="5"/>
        <v>#VALUE!</v>
      </c>
      <c r="L162" t="str">
        <f>[1]!cb_clause_putoption_sellbackitem(A162)</f>
        <v>回售条款：如发生以下情况，债券持有人有权选择向发行人回售本债券。（1）发行人经营状况、财务状况恶化，有可能无法按时兑付债券的本息。（2）募集资金所投项目发生重大风险。（3）募集资金用途存在违反法律法规或募集说明书的情形。</v>
      </c>
    </row>
    <row r="163" spans="1:12" x14ac:dyDescent="0.15">
      <c r="A163" t="s">
        <v>161</v>
      </c>
      <c r="B163" t="str">
        <f>[1]!s_info_name1(D163,"")</f>
        <v>Fetching...</v>
      </c>
      <c r="C163" t="str">
        <f>[1]!cb_info_name(A163)</f>
        <v>Fetching...</v>
      </c>
      <c r="D163" t="str">
        <f>[1]!cb_info_underlyingcode(A163)</f>
        <v>Fetching...</v>
      </c>
      <c r="E163" s="2">
        <f>[1]!cb_clause_putoption_putbacktriggermaxspan(A163)</f>
        <v>0</v>
      </c>
      <c r="F163" s="2">
        <f>[1]!cb_clause_putoption_putbacktriggerspan(A163)</f>
        <v>0</v>
      </c>
      <c r="G163" s="3" t="str">
        <f>[1]!cb_clause_putoption_redeem_triggerproportion(A163)</f>
        <v>Fetching...</v>
      </c>
      <c r="H163" t="str">
        <f>[1]!cb_clause_putoption_conditionalputbackstartenddate(A163)</f>
        <v>Fetching...</v>
      </c>
      <c r="I163" t="str">
        <f>[1]!cb_clause_putoption_conditionalputbackenddate(A163)</f>
        <v>Fetching...</v>
      </c>
      <c r="J163" s="1" t="e">
        <f t="shared" si="4"/>
        <v>#VALUE!</v>
      </c>
      <c r="K163" s="1" t="e">
        <f t="shared" si="5"/>
        <v>#VALUE!</v>
      </c>
      <c r="L163" t="str">
        <f>[1]!cb_clause_putoption_sellbackitem(A163)</f>
        <v>回售条款：如发生以下情况，债券持有人有权选择向发行人回售本债券。（1）发行人经营状况、财务状况恶化，有可能无法按时兑付债券的本息。（2）募集资金所投项目发生重大风险。（3）募集资金用途存在违反法律法规或募集说明书的情形。</v>
      </c>
    </row>
    <row r="164" spans="1:12" x14ac:dyDescent="0.15">
      <c r="A164" t="s">
        <v>162</v>
      </c>
      <c r="B164" t="str">
        <f>[1]!s_info_name1(D164,"")</f>
        <v>Fetching...</v>
      </c>
      <c r="C164" t="str">
        <f>[1]!cb_info_name(A164)</f>
        <v>Fetching...</v>
      </c>
      <c r="D164" t="str">
        <f>[1]!cb_info_underlyingcode(A164)</f>
        <v>Fetching...</v>
      </c>
      <c r="E164" s="2">
        <f>[1]!cb_clause_putoption_putbacktriggermaxspan(A164)</f>
        <v>30</v>
      </c>
      <c r="F164" s="2">
        <f>[1]!cb_clause_putoption_putbacktriggerspan(A164)</f>
        <v>30</v>
      </c>
      <c r="G164" s="3" t="str">
        <f>[1]!cb_clause_putoption_redeem_triggerproportion(A164)</f>
        <v>Fetching...</v>
      </c>
      <c r="H164" t="str">
        <f>[1]!cb_clause_putoption_conditionalputbackstartenddate(A164)</f>
        <v>2020-01-04</v>
      </c>
      <c r="I164" t="str">
        <f>[1]!cb_clause_putoption_conditionalputbackenddate(A164)</f>
        <v>Fetching...</v>
      </c>
      <c r="J164" s="1" t="e">
        <f t="shared" si="4"/>
        <v>#VALUE!</v>
      </c>
      <c r="K164" s="1" t="e">
        <f t="shared" si="5"/>
        <v>#VALUE!</v>
      </c>
      <c r="L164" t="str">
        <f>[1]!cb_clause_putoption_sellbackitem(A164)</f>
        <v>Fetching...</v>
      </c>
    </row>
    <row r="165" spans="1:12" x14ac:dyDescent="0.15">
      <c r="A165" t="s">
        <v>163</v>
      </c>
      <c r="B165" t="str">
        <f>[1]!s_info_name1(D165,"")</f>
        <v>Fetching...</v>
      </c>
      <c r="C165" t="str">
        <f>[1]!cb_info_name(A165)</f>
        <v>Fetching...</v>
      </c>
      <c r="D165" t="str">
        <f>[1]!cb_info_underlyingcode(A165)</f>
        <v>Fetching...</v>
      </c>
      <c r="E165" s="2" t="str">
        <f>[1]!cb_clause_putoption_putbacktriggermaxspan(A165)</f>
        <v>Fetching...</v>
      </c>
      <c r="F165" s="2" t="str">
        <f>[1]!cb_clause_putoption_putbacktriggerspan(A165)</f>
        <v>Fetching...</v>
      </c>
      <c r="G165" s="3">
        <f>[1]!cb_clause_putoption_redeem_triggerproportion(A165)</f>
        <v>70</v>
      </c>
      <c r="H165" t="str">
        <f>[1]!cb_clause_putoption_conditionalputbackstartenddate(A165)</f>
        <v>2021-11-17</v>
      </c>
      <c r="I165" t="str">
        <f>[1]!cb_clause_putoption_conditionalputbackenddate(A165)</f>
        <v>Fetching...</v>
      </c>
      <c r="J165" s="1" t="e">
        <f t="shared" si="4"/>
        <v>#VALUE!</v>
      </c>
      <c r="K165" s="1" t="e">
        <f t="shared" si="5"/>
        <v>#VALUE!</v>
      </c>
      <c r="L165" t="str">
        <f>[1]!cb_clause_putoption_sellbackitem(A165)</f>
        <v>Fetching...</v>
      </c>
    </row>
    <row r="166" spans="1:12" x14ac:dyDescent="0.15">
      <c r="A166" t="s">
        <v>164</v>
      </c>
      <c r="B166" t="str">
        <f>[1]!s_info_name1(D166,"")</f>
        <v>Fetching...</v>
      </c>
      <c r="C166" t="str">
        <f>[1]!cb_info_name(A166)</f>
        <v>Fetching...</v>
      </c>
      <c r="D166" t="str">
        <f>[1]!cb_info_underlyingcode(A166)</f>
        <v>Fetching...</v>
      </c>
      <c r="E166" s="2">
        <f>[1]!cb_clause_putoption_putbacktriggermaxspan(A166)</f>
        <v>0</v>
      </c>
      <c r="F166" s="2">
        <f>[1]!cb_clause_putoption_putbacktriggerspan(A166)</f>
        <v>0</v>
      </c>
      <c r="G166" s="3" t="str">
        <f>[1]!cb_clause_putoption_redeem_triggerproportion(A166)</f>
        <v>Fetching...</v>
      </c>
      <c r="H166" t="str">
        <f>[1]!cb_clause_putoption_conditionalputbackstartenddate(A166)</f>
        <v>Fetching...</v>
      </c>
      <c r="I166">
        <f>[1]!cb_clause_putoption_conditionalputbackenddate(A166)</f>
        <v>0</v>
      </c>
      <c r="J166" s="1">
        <f t="shared" si="4"/>
        <v>0</v>
      </c>
      <c r="K166" s="1">
        <f t="shared" si="5"/>
        <v>0</v>
      </c>
      <c r="L166" t="str">
        <f>[1]!cb_clause_putoption_sellbackitem(A166)</f>
        <v>若本次发行可转换公司债券募集资金运用的实施情况与公司在募集说明书中的承诺相比出现重大变化，且该变化被中国证监会认定为改变募集资金用途的，可转换公司债券持有人享有一次以面值加上当期应计利息的价格向公司回售其持有的全部或部分可转换公司债券的权利。在上述情形下，可转换公司债券持有人可以在回售申报期内进行回售，在回售申报期内不实施回售的，自动丧失该回售权（当期应计利息的计算方式参见第16条赎回条款的相关内容）。</v>
      </c>
    </row>
    <row r="167" spans="1:12" x14ac:dyDescent="0.15">
      <c r="A167" t="s">
        <v>165</v>
      </c>
      <c r="B167" t="str">
        <f>[1]!s_info_name1(D167,"")</f>
        <v>Fetching...</v>
      </c>
      <c r="C167" t="str">
        <f>[1]!cb_info_name(A167)</f>
        <v>Fetching...</v>
      </c>
      <c r="D167" t="str">
        <f>[1]!cb_info_underlyingcode(A167)</f>
        <v>Fetching...</v>
      </c>
      <c r="E167" s="2" t="str">
        <f>[1]!cb_clause_putoption_putbacktriggermaxspan(A167)</f>
        <v>Fetching...</v>
      </c>
      <c r="F167" s="2" t="str">
        <f>[1]!cb_clause_putoption_putbacktriggerspan(A167)</f>
        <v>Fetching...</v>
      </c>
      <c r="G167" s="3" t="str">
        <f>[1]!cb_clause_putoption_redeem_triggerproportion(A167)</f>
        <v>Fetching...</v>
      </c>
      <c r="H167" t="str">
        <f>[1]!cb_clause_putoption_conditionalputbackstartenddate(A167)</f>
        <v>2021-12-25</v>
      </c>
      <c r="I167" t="str">
        <f>[1]!cb_clause_putoption_conditionalputbackenddate(A167)</f>
        <v>Fetching...</v>
      </c>
      <c r="J167" s="1" t="e">
        <f t="shared" si="4"/>
        <v>#VALUE!</v>
      </c>
      <c r="K167" s="1" t="e">
        <f t="shared" si="5"/>
        <v>#VALUE!</v>
      </c>
      <c r="L167" t="str">
        <f>[1]!cb_clause_putoption_sellbackitem(A167)</f>
        <v>Fetching...</v>
      </c>
    </row>
    <row r="168" spans="1:12" x14ac:dyDescent="0.15">
      <c r="A168" t="s">
        <v>166</v>
      </c>
      <c r="B168" t="str">
        <f>[1]!s_info_name1(D168,"")</f>
        <v>Fetching...</v>
      </c>
      <c r="C168" t="str">
        <f>[1]!cb_info_name(A168)</f>
        <v>Fetching...</v>
      </c>
      <c r="D168" t="str">
        <f>[1]!cb_info_underlyingcode(A168)</f>
        <v>Fetching...</v>
      </c>
      <c r="E168" s="2" t="str">
        <f>[1]!cb_clause_putoption_putbacktriggermaxspan(A168)</f>
        <v>Fetching...</v>
      </c>
      <c r="F168" s="2">
        <f>[1]!cb_clause_putoption_putbacktriggerspan(A168)</f>
        <v>30</v>
      </c>
      <c r="G168" s="3" t="str">
        <f>[1]!cb_clause_putoption_redeem_triggerproportion(A168)</f>
        <v>Fetching...</v>
      </c>
      <c r="H168" t="str">
        <f>[1]!cb_clause_putoption_conditionalputbackstartenddate(A168)</f>
        <v>Fetching...</v>
      </c>
      <c r="I168" t="str">
        <f>[1]!cb_clause_putoption_conditionalputbackenddate(A168)</f>
        <v>2024-11-20</v>
      </c>
      <c r="J168" s="1">
        <f t="shared" si="4"/>
        <v>45616</v>
      </c>
      <c r="K168" s="1">
        <f t="shared" si="5"/>
        <v>44502</v>
      </c>
      <c r="L168" t="str">
        <f>[1]!cb_clause_putoption_sellbackitem(A168)</f>
        <v>在本次可转债最后两个计息年度内，如果公司股票收盘价在任何连续三十个交易日低于当期转股价格的70%时，本次可转债持有人有权将其持有的本次可转债全部或部分以面值加上当期应计利息回售给公司。若在上述交易日内发生过转股价格因发生派送股票股利、转增股本、增发新股（不包括因本次发行的可转债转股而增加的股本）、配股以及派发现金股利等情况而调整的情形，则在调整日前的交易日按调整前的转股价格和收盘价格计算，在调整日及之后的交易日按调整后的转股价格和收盘价格计算。如果出现转股价格向下修正的情况，则上述“连续三十个交易日”须从转股价格调整之后的第一个交易日起按修正后的转股价格重新计算。</v>
      </c>
    </row>
    <row r="169" spans="1:12" x14ac:dyDescent="0.15">
      <c r="A169" t="s">
        <v>167</v>
      </c>
      <c r="B169" t="str">
        <f>[1]!s_info_name1(D169,"")</f>
        <v>Fetching...</v>
      </c>
      <c r="C169" t="str">
        <f>[1]!cb_info_name(A169)</f>
        <v>Fetching...</v>
      </c>
      <c r="D169" t="str">
        <f>[1]!cb_info_underlyingcode(A169)</f>
        <v>Fetching...</v>
      </c>
      <c r="E169" s="2" t="str">
        <f>[1]!cb_clause_putoption_putbacktriggermaxspan(A169)</f>
        <v>Fetching...</v>
      </c>
      <c r="F169" s="2" t="str">
        <f>[1]!cb_clause_putoption_putbacktriggerspan(A169)</f>
        <v>Fetching...</v>
      </c>
      <c r="G169" s="3" t="str">
        <f>[1]!cb_clause_putoption_redeem_triggerproportion(A169)</f>
        <v>Fetching...</v>
      </c>
      <c r="H169" t="str">
        <f>[1]!cb_clause_putoption_conditionalputbackstartenddate(A169)</f>
        <v>2022-12-18</v>
      </c>
      <c r="I169" t="str">
        <f>[1]!cb_clause_putoption_conditionalputbackenddate(A169)</f>
        <v>Fetching...</v>
      </c>
      <c r="J169" s="1" t="e">
        <f t="shared" si="4"/>
        <v>#VALUE!</v>
      </c>
      <c r="K169" s="1" t="e">
        <f t="shared" si="5"/>
        <v>#VALUE!</v>
      </c>
      <c r="L169" t="str">
        <f>[1]!cb_clause_putoption_sellbackitem(A169)</f>
        <v>Fetching...</v>
      </c>
    </row>
    <row r="170" spans="1:12" x14ac:dyDescent="0.15">
      <c r="A170" t="s">
        <v>168</v>
      </c>
      <c r="B170" t="str">
        <f>[1]!s_info_name1(D170,"")</f>
        <v>Fetching...</v>
      </c>
      <c r="C170" t="str">
        <f>[1]!cb_info_name(A170)</f>
        <v>Fetching...</v>
      </c>
      <c r="D170" t="str">
        <f>[1]!cb_info_underlyingcode(A170)</f>
        <v>Fetching...</v>
      </c>
      <c r="E170" s="2" t="str">
        <f>[1]!cb_clause_putoption_putbacktriggermaxspan(A170)</f>
        <v>Fetching...</v>
      </c>
      <c r="F170" s="2">
        <f>[1]!cb_clause_putoption_putbacktriggerspan(A170)</f>
        <v>30</v>
      </c>
      <c r="G170" s="3" t="str">
        <f>[1]!cb_clause_putoption_redeem_triggerproportion(A170)</f>
        <v>Fetching...</v>
      </c>
      <c r="H170" t="str">
        <f>[1]!cb_clause_putoption_conditionalputbackstartenddate(A170)</f>
        <v>Fetching...</v>
      </c>
      <c r="I170" t="str">
        <f>[1]!cb_clause_putoption_conditionalputbackenddate(A170)</f>
        <v>Fetching...</v>
      </c>
      <c r="J170" s="1" t="e">
        <f t="shared" si="4"/>
        <v>#VALUE!</v>
      </c>
      <c r="K170" s="1" t="e">
        <f t="shared" si="5"/>
        <v>#VALUE!</v>
      </c>
      <c r="L170" t="str">
        <f>[1]!cb_clause_putoption_sellbackitem(A170)</f>
        <v>Fetching...</v>
      </c>
    </row>
    <row r="171" spans="1:12" x14ac:dyDescent="0.15">
      <c r="A171" t="s">
        <v>169</v>
      </c>
      <c r="B171" t="str">
        <f>[1]!s_info_name1(D171,"")</f>
        <v>Fetching...</v>
      </c>
      <c r="C171" t="str">
        <f>[1]!cb_info_name(A171)</f>
        <v>Fetching...</v>
      </c>
      <c r="D171" t="str">
        <f>[1]!cb_info_underlyingcode(A171)</f>
        <v>Fetching...</v>
      </c>
      <c r="E171" s="2" t="str">
        <f>[1]!cb_clause_putoption_putbacktriggermaxspan(A171)</f>
        <v>Fetching...</v>
      </c>
      <c r="F171" s="2" t="str">
        <f>[1]!cb_clause_putoption_putbacktriggerspan(A171)</f>
        <v>Fetching...</v>
      </c>
      <c r="G171" s="3">
        <f>[1]!cb_clause_putoption_redeem_triggerproportion(A171)</f>
        <v>70</v>
      </c>
      <c r="H171" t="str">
        <f>[1]!cb_clause_putoption_conditionalputbackstartenddate(A171)</f>
        <v>Fetching...</v>
      </c>
      <c r="I171" t="str">
        <f>[1]!cb_clause_putoption_conditionalputbackenddate(A171)</f>
        <v>Fetching...</v>
      </c>
      <c r="J171" s="1" t="e">
        <f t="shared" si="4"/>
        <v>#VALUE!</v>
      </c>
      <c r="K171" s="1" t="e">
        <f t="shared" si="5"/>
        <v>#VALUE!</v>
      </c>
      <c r="L171" t="str">
        <f>[1]!cb_clause_putoption_sellbackitem(A171)</f>
        <v>Fetching...</v>
      </c>
    </row>
    <row r="172" spans="1:12" x14ac:dyDescent="0.15">
      <c r="A172" t="s">
        <v>170</v>
      </c>
      <c r="B172" t="str">
        <f>[1]!s_info_name1(D172,"")</f>
        <v>Fetching...</v>
      </c>
      <c r="C172" t="str">
        <f>[1]!cb_info_name(A172)</f>
        <v>Fetching...</v>
      </c>
      <c r="D172" t="str">
        <f>[1]!cb_info_underlyingcode(A172)</f>
        <v>Fetching...</v>
      </c>
      <c r="E172" s="2" t="str">
        <f>[1]!cb_clause_putoption_putbacktriggermaxspan(A172)</f>
        <v>Fetching...</v>
      </c>
      <c r="F172" s="2" t="str">
        <f>[1]!cb_clause_putoption_putbacktriggerspan(A172)</f>
        <v>Fetching...</v>
      </c>
      <c r="G172" s="3" t="str">
        <f>[1]!cb_clause_putoption_redeem_triggerproportion(A172)</f>
        <v>Fetching...</v>
      </c>
      <c r="H172" t="str">
        <f>[1]!cb_clause_putoption_conditionalputbackstartenddate(A172)</f>
        <v>2023-12-23</v>
      </c>
      <c r="I172" t="str">
        <f>[1]!cb_clause_putoption_conditionalputbackenddate(A172)</f>
        <v>Fetching...</v>
      </c>
      <c r="J172" s="1" t="e">
        <f t="shared" si="4"/>
        <v>#VALUE!</v>
      </c>
      <c r="K172" s="1" t="e">
        <f t="shared" si="5"/>
        <v>#VALUE!</v>
      </c>
      <c r="L172" t="str">
        <f>[1]!cb_clause_putoption_sellbackitem(A172)</f>
        <v>本次发行的可转债最后两个计息年度,如果公司股票在任何连续三十个交易日的收盘价格低于当期转股价格的70%时,可转债持有人有权将其持有的可转债全部或部分按债券面值加上当期应计利息的价格回售给公司.若在上述交易日内发生过转股价格因发生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173" spans="1:12" x14ac:dyDescent="0.15">
      <c r="A173" t="s">
        <v>171</v>
      </c>
      <c r="B173" t="str">
        <f>[1]!s_info_name1(D173,"")</f>
        <v>Fetching...</v>
      </c>
      <c r="C173" t="str">
        <f>[1]!cb_info_name(A173)</f>
        <v>Fetching...</v>
      </c>
      <c r="D173" t="str">
        <f>[1]!cb_info_underlyingcode(A173)</f>
        <v>Fetching...</v>
      </c>
      <c r="E173" s="2" t="str">
        <f>[1]!cb_clause_putoption_putbacktriggermaxspan(A173)</f>
        <v>Fetching...</v>
      </c>
      <c r="F173" s="2" t="str">
        <f>[1]!cb_clause_putoption_putbacktriggerspan(A173)</f>
        <v>Fetching...</v>
      </c>
      <c r="G173" s="3" t="str">
        <f>[1]!cb_clause_putoption_redeem_triggerproportion(A173)</f>
        <v>Fetching...</v>
      </c>
      <c r="H173" t="str">
        <f>[1]!cb_clause_putoption_conditionalputbackstartenddate(A173)</f>
        <v>2024-04-07</v>
      </c>
      <c r="I173" t="str">
        <f>[1]!cb_clause_putoption_conditionalputbackenddate(A173)</f>
        <v>Fetching...</v>
      </c>
      <c r="J173" s="1" t="e">
        <f t="shared" si="4"/>
        <v>#VALUE!</v>
      </c>
      <c r="K173" s="1" t="e">
        <f t="shared" si="5"/>
        <v>#VALUE!</v>
      </c>
      <c r="L173" t="str">
        <f>[1]!cb_clause_putoption_sellbackitem(A173)</f>
        <v>本次发行的可转换公司债券的最后两个计息年度,如果公司股票在任何连续三十个交易日的收盘价格低于当期转股价格的70%时,可转换公司债券持有人有权将其持有的可转换公司债券全部或部分按债券面值加上当期应计利息的价格回售给公司.若在上述交易日内发生过转股价格因发生派送股票股利,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换公司债券的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174" spans="1:12" x14ac:dyDescent="0.15">
      <c r="A174" t="s">
        <v>172</v>
      </c>
      <c r="B174" t="str">
        <f>[1]!s_info_name1(D174,"")</f>
        <v>Fetching...</v>
      </c>
      <c r="C174" t="str">
        <f>[1]!cb_info_name(A174)</f>
        <v>Fetching...</v>
      </c>
      <c r="D174" t="str">
        <f>[1]!cb_info_underlyingcode(A174)</f>
        <v>Fetching...</v>
      </c>
      <c r="E174" s="2" t="str">
        <f>[1]!cb_clause_putoption_putbacktriggermaxspan(A174)</f>
        <v>Fetching...</v>
      </c>
      <c r="F174" s="2" t="str">
        <f>[1]!cb_clause_putoption_putbacktriggerspan(A174)</f>
        <v>Fetching...</v>
      </c>
      <c r="G174" s="3" t="str">
        <f>[1]!cb_clause_putoption_redeem_triggerproportion(A174)</f>
        <v>Fetching...</v>
      </c>
      <c r="H174" t="str">
        <f>[1]!cb_clause_putoption_conditionalputbackstartenddate(A174)</f>
        <v>2020-12-24</v>
      </c>
      <c r="I174" t="str">
        <f>[1]!cb_clause_putoption_conditionalputbackenddate(A174)</f>
        <v>2022-12-23</v>
      </c>
      <c r="J174" s="1">
        <f t="shared" si="4"/>
        <v>44918</v>
      </c>
      <c r="K174" s="1">
        <f t="shared" si="5"/>
        <v>44502</v>
      </c>
      <c r="L174" t="str">
        <f>[1]!cb_clause_putoption_sellbackitem(A174)</f>
        <v>Fetching...</v>
      </c>
    </row>
    <row r="175" spans="1:12" x14ac:dyDescent="0.15">
      <c r="A175" t="s">
        <v>173</v>
      </c>
      <c r="B175" t="str">
        <f>[1]!s_info_name1(D175,"")</f>
        <v>Fetching...</v>
      </c>
      <c r="C175" t="str">
        <f>[1]!cb_info_name(A175)</f>
        <v>Fetching...</v>
      </c>
      <c r="D175" t="str">
        <f>[1]!cb_info_underlyingcode(A175)</f>
        <v>Fetching...</v>
      </c>
      <c r="E175" s="2" t="str">
        <f>[1]!cb_clause_putoption_putbacktriggermaxspan(A175)</f>
        <v>Fetching...</v>
      </c>
      <c r="F175" s="2">
        <f>[1]!cb_clause_putoption_putbacktriggerspan(A175)</f>
        <v>30</v>
      </c>
      <c r="G175" s="3" t="str">
        <f>[1]!cb_clause_putoption_redeem_triggerproportion(A175)</f>
        <v>Fetching...</v>
      </c>
      <c r="H175" t="str">
        <f>[1]!cb_clause_putoption_conditionalputbackstartenddate(A175)</f>
        <v>2023-03-31</v>
      </c>
      <c r="I175" t="str">
        <f>[1]!cb_clause_putoption_conditionalputbackenddate(A175)</f>
        <v>2024-03-31</v>
      </c>
      <c r="J175" s="1">
        <f t="shared" si="4"/>
        <v>45382</v>
      </c>
      <c r="K175" s="1">
        <f t="shared" si="5"/>
        <v>44502</v>
      </c>
      <c r="L175" t="str">
        <f>[1]!cb_clause_putoption_sellbackitem(A175)</f>
        <v>Fetching...</v>
      </c>
    </row>
    <row r="176" spans="1:12" x14ac:dyDescent="0.15">
      <c r="A176" t="s">
        <v>174</v>
      </c>
      <c r="B176" t="str">
        <f>[1]!s_info_name1(D176,"")</f>
        <v>Fetching...</v>
      </c>
      <c r="C176" t="str">
        <f>[1]!cb_info_name(A176)</f>
        <v>Fetching...</v>
      </c>
      <c r="D176" t="str">
        <f>[1]!cb_info_underlyingcode(A176)</f>
        <v>Fetching...</v>
      </c>
      <c r="E176" s="2">
        <f>[1]!cb_clause_putoption_putbacktriggermaxspan(A176)</f>
        <v>30</v>
      </c>
      <c r="F176" s="2">
        <f>[1]!cb_clause_putoption_putbacktriggerspan(A176)</f>
        <v>30</v>
      </c>
      <c r="G176" s="3" t="str">
        <f>[1]!cb_clause_putoption_redeem_triggerproportion(A176)</f>
        <v>Fetching...</v>
      </c>
      <c r="H176" t="str">
        <f>[1]!cb_clause_putoption_conditionalputbackstartenddate(A176)</f>
        <v>Fetching...</v>
      </c>
      <c r="I176" t="str">
        <f>[1]!cb_clause_putoption_conditionalputbackenddate(A176)</f>
        <v>2023-07-22</v>
      </c>
      <c r="J176" s="1">
        <f t="shared" si="4"/>
        <v>45129</v>
      </c>
      <c r="K176" s="1">
        <f t="shared" si="5"/>
        <v>44502</v>
      </c>
      <c r="L176" t="str">
        <f>[1]!cb_clause_putoption_sellbackitem(A176)</f>
        <v>本次募集配套资金发行的可转换公司债券的最后一个计息年度,如果公司股票在任何连续30个交易日的收盘价格低于当期转股价格的70%时,可转换公司债券持有人有权将其持有的可转换公司债券全部或部分按债券面值加上当期应计利息的价格回售给公司.当期应计利息的计算公式为:IA=B2×i×t/365IA:指当期应计利息;B2:指可转换公司债券持有人持有的将赎回的可转换公司债券票面总金额;i:指可转换公司债券当年票面利率;t:指计息天数,即从上一个付息日起至本计息年度赎回日止的实际日历天数(算头不算尾).若在前述30个交易日内发生过转股价格调整的情形,则在调整前的交易日按调整前的转股价格和收盘价格计算,调整后的交易日按调整后的转股价格和收盘价格计算.本次募集配套资金发行的可转换公司债券的最后一个计息年度,可转换公司债券持有人在首次满足回售条件后可按上述约定条件行使回售权一次,若在首次满足回售条件而可转换公司债券持有人未在公司届时公告的回售申报期内申报并实施回售的,不应再行使回售权,可转换公司债券持有人不能多次行使部分回售权.</v>
      </c>
    </row>
    <row r="177" spans="1:12" x14ac:dyDescent="0.15">
      <c r="A177" t="s">
        <v>175</v>
      </c>
      <c r="B177" t="str">
        <f>[1]!s_info_name1(D177,"")</f>
        <v>Fetching...</v>
      </c>
      <c r="C177" t="str">
        <f>[1]!cb_info_name(A177)</f>
        <v>Fetching...</v>
      </c>
      <c r="D177" t="str">
        <f>[1]!cb_info_underlyingcode(A177)</f>
        <v>Fetching...</v>
      </c>
      <c r="E177" s="2" t="str">
        <f>[1]!cb_clause_putoption_putbacktriggermaxspan(A177)</f>
        <v>Fetching...</v>
      </c>
      <c r="F177" s="2" t="str">
        <f>[1]!cb_clause_putoption_putbacktriggerspan(A177)</f>
        <v>Fetching...</v>
      </c>
      <c r="G177" s="3">
        <f>[1]!cb_clause_putoption_redeem_triggerproportion(A177)</f>
        <v>70</v>
      </c>
      <c r="H177" t="str">
        <f>[1]!cb_clause_putoption_conditionalputbackstartenddate(A177)</f>
        <v>2024-05-12</v>
      </c>
      <c r="I177" t="str">
        <f>[1]!cb_clause_putoption_conditionalputbackenddate(A177)</f>
        <v>Fetching...</v>
      </c>
      <c r="J177" s="1" t="e">
        <f t="shared" si="4"/>
        <v>#VALUE!</v>
      </c>
      <c r="K177" s="1" t="e">
        <f t="shared" si="5"/>
        <v>#VALUE!</v>
      </c>
      <c r="L177" t="str">
        <f>[1]!cb_clause_putoption_sellbackitem(A177)</f>
        <v>在本次发行的可转换公司债券最后两个计息年度,当可转换公司债券持有人所持可转换公司债券满足解锁条件后,如公司股票连续30个交易日的收盘价格均低于当期转股价格的70%,则可转换公司债券持有人有权行使提前回售权,将满足解锁条件的可转换公司债券的全部或部分以面值加当期应计利息的金额回售给上市公司.若在上述交易日内发生过转股价格因派息,送股,资本公积金转增股本或配股等除权,除息事项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v>
      </c>
    </row>
    <row r="178" spans="1:12" x14ac:dyDescent="0.15">
      <c r="A178" t="s">
        <v>176</v>
      </c>
      <c r="B178" t="str">
        <f>[1]!s_info_name1(D178,"")</f>
        <v>Fetching...</v>
      </c>
      <c r="C178" t="str">
        <f>[1]!cb_info_name(A178)</f>
        <v>Fetching...</v>
      </c>
      <c r="D178" t="str">
        <f>[1]!cb_info_underlyingcode(A178)</f>
        <v>Fetching...</v>
      </c>
      <c r="E178" s="2" t="str">
        <f>[1]!cb_clause_putoption_putbacktriggermaxspan(A178)</f>
        <v>Fetching...</v>
      </c>
      <c r="F178" s="2">
        <f>[1]!cb_clause_putoption_putbacktriggerspan(A178)</f>
        <v>30</v>
      </c>
      <c r="G178" s="3">
        <f>[1]!cb_clause_putoption_redeem_triggerproportion(A178)</f>
        <v>80</v>
      </c>
      <c r="H178" t="str">
        <f>[1]!cb_clause_putoption_conditionalputbackstartenddate(A178)</f>
        <v>Fetching...</v>
      </c>
      <c r="I178" t="str">
        <f>[1]!cb_clause_putoption_conditionalputbackenddate(A178)</f>
        <v>Fetching...</v>
      </c>
      <c r="J178" s="1" t="e">
        <f t="shared" si="4"/>
        <v>#VALUE!</v>
      </c>
      <c r="K178" s="1" t="e">
        <f t="shared" si="5"/>
        <v>#VALUE!</v>
      </c>
      <c r="L178" t="str">
        <f>[1]!cb_clause_putoption_sellbackitem(A178)</f>
        <v>本次发行的可转债第三个计息年度起，如果公司A股股票在任何连续30个交易日的收盘价格低于当期转股价格的80%时，可转债持有人有权将全部或部分其持有的可转债按照103元（含当期应计利息）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v>
      </c>
    </row>
    <row r="179" spans="1:12" x14ac:dyDescent="0.15">
      <c r="A179" t="s">
        <v>177</v>
      </c>
      <c r="B179" t="str">
        <f>[1]!s_info_name1(D179,"")</f>
        <v>Fetching...</v>
      </c>
      <c r="C179" t="str">
        <f>[1]!cb_info_name(A179)</f>
        <v>Fetching...</v>
      </c>
      <c r="D179" t="str">
        <f>[1]!cb_info_underlyingcode(A179)</f>
        <v>Fetching...</v>
      </c>
      <c r="E179" s="2" t="str">
        <f>[1]!cb_clause_putoption_putbacktriggermaxspan(A179)</f>
        <v>Fetching...</v>
      </c>
      <c r="F179" s="2" t="str">
        <f>[1]!cb_clause_putoption_putbacktriggerspan(A179)</f>
        <v>Fetching...</v>
      </c>
      <c r="G179" s="3">
        <f>[1]!cb_clause_putoption_redeem_triggerproportion(A179)</f>
        <v>70</v>
      </c>
      <c r="H179" t="str">
        <f>[1]!cb_clause_putoption_conditionalputbackstartenddate(A179)</f>
        <v>2021-03-24</v>
      </c>
      <c r="I179" t="str">
        <f>[1]!cb_clause_putoption_conditionalputbackenddate(A179)</f>
        <v>Fetching...</v>
      </c>
      <c r="J179" s="1" t="e">
        <f t="shared" si="4"/>
        <v>#VALUE!</v>
      </c>
      <c r="K179" s="1" t="e">
        <f t="shared" si="5"/>
        <v>#VALUE!</v>
      </c>
      <c r="L179" t="str">
        <f>[1]!cb_clause_putoption_sellbackitem(A179)</f>
        <v>Fetching...</v>
      </c>
    </row>
    <row r="180" spans="1:12" x14ac:dyDescent="0.15">
      <c r="A180" t="s">
        <v>178</v>
      </c>
      <c r="B180" t="str">
        <f>[1]!s_info_name1(D180,"")</f>
        <v>Fetching...</v>
      </c>
      <c r="C180" t="str">
        <f>[1]!cb_info_name(A180)</f>
        <v>Fetching...</v>
      </c>
      <c r="D180" t="str">
        <f>[1]!cb_info_underlyingcode(A180)</f>
        <v>Fetching...</v>
      </c>
      <c r="E180" s="2">
        <f>[1]!cb_clause_putoption_putbacktriggermaxspan(A180)</f>
        <v>30</v>
      </c>
      <c r="F180" s="2" t="str">
        <f>[1]!cb_clause_putoption_putbacktriggerspan(A180)</f>
        <v>Fetching...</v>
      </c>
      <c r="G180" s="3" t="str">
        <f>[1]!cb_clause_putoption_redeem_triggerproportion(A180)</f>
        <v>Fetching...</v>
      </c>
      <c r="H180" t="str">
        <f>[1]!cb_clause_putoption_conditionalputbackstartenddate(A180)</f>
        <v>Fetching...</v>
      </c>
      <c r="I180" t="str">
        <f>[1]!cb_clause_putoption_conditionalputbackenddate(A180)</f>
        <v>Fetching...</v>
      </c>
      <c r="J180" s="1" t="e">
        <f t="shared" si="4"/>
        <v>#VALUE!</v>
      </c>
      <c r="K180" s="1" t="e">
        <f t="shared" si="5"/>
        <v>#VALUE!</v>
      </c>
      <c r="L180" t="str">
        <f>[1]!cb_clause_putoption_sellbackitem(A180)</f>
        <v>本次发行的可转换公司债券最后两个计息年度,如果公司股票在任何连续三十个交易日的收盘价格低于当期转股价格的70%时,可转换公司债券持有人有权将其持有的可转换公司债券全部或部分按债券面值加上当期应计利息的价格回售给公司.若在上述交易日内发生过转股价格因发生送股票股利,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181" spans="1:12" x14ac:dyDescent="0.15">
      <c r="A181" t="s">
        <v>179</v>
      </c>
      <c r="B181" t="str">
        <f>[1]!s_info_name1(D181,"")</f>
        <v>Fetching...</v>
      </c>
      <c r="C181" t="str">
        <f>[1]!cb_info_name(A181)</f>
        <v>Fetching...</v>
      </c>
      <c r="D181" t="str">
        <f>[1]!cb_info_underlyingcode(A181)</f>
        <v>Fetching...</v>
      </c>
      <c r="E181" s="2" t="str">
        <f>[1]!cb_clause_putoption_putbacktriggermaxspan(A181)</f>
        <v>Fetching...</v>
      </c>
      <c r="F181" s="2" t="str">
        <f>[1]!cb_clause_putoption_putbacktriggerspan(A181)</f>
        <v>Fetching...</v>
      </c>
      <c r="G181" s="3" t="str">
        <f>[1]!cb_clause_putoption_redeem_triggerproportion(A181)</f>
        <v>Fetching...</v>
      </c>
      <c r="H181" t="str">
        <f>[1]!cb_clause_putoption_conditionalputbackstartenddate(A181)</f>
        <v>2021-11-02</v>
      </c>
      <c r="I181" t="str">
        <f>[1]!cb_clause_putoption_conditionalputbackenddate(A181)</f>
        <v>Fetching...</v>
      </c>
      <c r="J181" s="1" t="e">
        <f t="shared" si="4"/>
        <v>#VALUE!</v>
      </c>
      <c r="K181" s="1" t="e">
        <f t="shared" si="5"/>
        <v>#VALUE!</v>
      </c>
      <c r="L181" t="str">
        <f>[1]!cb_clause_putoption_sellbackitem(A181)</f>
        <v>Fetching...</v>
      </c>
    </row>
    <row r="182" spans="1:12" x14ac:dyDescent="0.15">
      <c r="A182" t="s">
        <v>180</v>
      </c>
      <c r="B182" t="str">
        <f>[1]!s_info_name1(D182,"")</f>
        <v>Fetching...</v>
      </c>
      <c r="C182" t="str">
        <f>[1]!cb_info_name(A182)</f>
        <v>Fetching...</v>
      </c>
      <c r="D182" t="str">
        <f>[1]!cb_info_underlyingcode(A182)</f>
        <v>Fetching...</v>
      </c>
      <c r="E182" s="2" t="str">
        <f>[1]!cb_clause_putoption_putbacktriggermaxspan(A182)</f>
        <v>Fetching...</v>
      </c>
      <c r="F182" s="2">
        <f>[1]!cb_clause_putoption_putbacktriggerspan(A182)</f>
        <v>0</v>
      </c>
      <c r="G182" s="3" t="str">
        <f>[1]!cb_clause_putoption_redeem_triggerproportion(A182)</f>
        <v>Fetching...</v>
      </c>
      <c r="H182" t="str">
        <f>[1]!cb_clause_putoption_conditionalputbackstartenddate(A182)</f>
        <v>Fetching...</v>
      </c>
      <c r="I182" t="str">
        <f>[1]!cb_clause_putoption_conditionalputbackenddate(A182)</f>
        <v>Fetching...</v>
      </c>
      <c r="J182" s="1" t="e">
        <f t="shared" si="4"/>
        <v>#VALUE!</v>
      </c>
      <c r="K182" s="1" t="e">
        <f t="shared" si="5"/>
        <v>#VALUE!</v>
      </c>
      <c r="L182" t="str">
        <f>[1]!cb_clause_putoption_sellbackitem(A182)</f>
        <v>Fetching...</v>
      </c>
    </row>
    <row r="183" spans="1:12" x14ac:dyDescent="0.15">
      <c r="A183" t="s">
        <v>181</v>
      </c>
      <c r="B183" t="str">
        <f>[1]!s_info_name1(D183,"")</f>
        <v>Fetching...</v>
      </c>
      <c r="C183" t="str">
        <f>[1]!cb_info_name(A183)</f>
        <v>Fetching...</v>
      </c>
      <c r="D183" t="str">
        <f>[1]!cb_info_underlyingcode(A183)</f>
        <v>Fetching...</v>
      </c>
      <c r="E183" s="2" t="str">
        <f>[1]!cb_clause_putoption_putbacktriggermaxspan(A183)</f>
        <v>Fetching...</v>
      </c>
      <c r="F183" s="2">
        <f>[1]!cb_clause_putoption_putbacktriggerspan(A183)</f>
        <v>30</v>
      </c>
      <c r="G183" s="3" t="str">
        <f>[1]!cb_clause_putoption_redeem_triggerproportion(A183)</f>
        <v>Fetching...</v>
      </c>
      <c r="H183" t="str">
        <f>[1]!cb_clause_putoption_conditionalputbackstartenddate(A183)</f>
        <v>2021-03-01</v>
      </c>
      <c r="I183" t="str">
        <f>[1]!cb_clause_putoption_conditionalputbackenddate(A183)</f>
        <v>Fetching...</v>
      </c>
      <c r="J183" s="1" t="e">
        <f t="shared" si="4"/>
        <v>#VALUE!</v>
      </c>
      <c r="K183" s="1" t="e">
        <f t="shared" si="5"/>
        <v>#VALUE!</v>
      </c>
      <c r="L183" t="str">
        <f>[1]!cb_clause_putoption_sellbackitem(A183)</f>
        <v>Fetching...</v>
      </c>
    </row>
    <row r="184" spans="1:12" x14ac:dyDescent="0.15">
      <c r="A184" t="s">
        <v>182</v>
      </c>
      <c r="B184" t="str">
        <f>[1]!s_info_name1(D184,"")</f>
        <v>Fetching...</v>
      </c>
      <c r="C184" t="str">
        <f>[1]!cb_info_name(A184)</f>
        <v>Fetching...</v>
      </c>
      <c r="D184" t="str">
        <f>[1]!cb_info_underlyingcode(A184)</f>
        <v>Fetching...</v>
      </c>
      <c r="E184" s="2" t="str">
        <f>[1]!cb_clause_putoption_putbacktriggermaxspan(A184)</f>
        <v>Fetching...</v>
      </c>
      <c r="F184" s="2">
        <f>[1]!cb_clause_putoption_putbacktriggerspan(A184)</f>
        <v>30</v>
      </c>
      <c r="G184" s="3" t="str">
        <f>[1]!cb_clause_putoption_redeem_triggerproportion(A184)</f>
        <v>Fetching...</v>
      </c>
      <c r="H184" t="str">
        <f>[1]!cb_clause_putoption_conditionalputbackstartenddate(A184)</f>
        <v>2022-11-19</v>
      </c>
      <c r="I184" t="str">
        <f>[1]!cb_clause_putoption_conditionalputbackenddate(A184)</f>
        <v>Fetching...</v>
      </c>
      <c r="J184" s="1" t="e">
        <f t="shared" si="4"/>
        <v>#VALUE!</v>
      </c>
      <c r="K184" s="1" t="e">
        <f t="shared" si="5"/>
        <v>#VALUE!</v>
      </c>
      <c r="L184" t="str">
        <f>[1]!cb_clause_putoption_sellbackitem(A184)</f>
        <v>Fetching...</v>
      </c>
    </row>
    <row r="185" spans="1:12" x14ac:dyDescent="0.15">
      <c r="A185" t="s">
        <v>183</v>
      </c>
      <c r="B185" t="str">
        <f>[1]!s_info_name1(D185,"")</f>
        <v>Fetching...</v>
      </c>
      <c r="C185" t="str">
        <f>[1]!cb_info_name(A185)</f>
        <v>Fetching...</v>
      </c>
      <c r="D185" t="str">
        <f>[1]!cb_info_underlyingcode(A185)</f>
        <v>Fetching...</v>
      </c>
      <c r="E185" s="2" t="str">
        <f>[1]!cb_clause_putoption_putbacktriggermaxspan(A185)</f>
        <v>Fetching...</v>
      </c>
      <c r="F185" s="2">
        <f>[1]!cb_clause_putoption_putbacktriggerspan(A185)</f>
        <v>0</v>
      </c>
      <c r="G185" s="3">
        <f>[1]!cb_clause_putoption_redeem_triggerproportion(A185)</f>
        <v>0</v>
      </c>
      <c r="H185" t="str">
        <f>[1]!cb_clause_putoption_conditionalputbackstartenddate(A185)</f>
        <v>Fetching...</v>
      </c>
      <c r="I185">
        <f>[1]!cb_clause_putoption_conditionalputbackenddate(A185)</f>
        <v>0</v>
      </c>
      <c r="J185" s="1">
        <f t="shared" si="4"/>
        <v>0</v>
      </c>
      <c r="K185" s="1">
        <f t="shared" si="5"/>
        <v>0</v>
      </c>
      <c r="L185" t="str">
        <f>[1]!cb_clause_putoption_sellbackitem(A185)</f>
        <v>若本次发行可转债募集资金运用的实施情况与公司在本募集说明书中的承诺相比出现变化，且该变化被中国证监会认定为改变募集资金用途的，可转债持有人享有一次以面值加上当期应计利息的价格向公司回售其持有的全部或部分可转债的权利。在上述情形下，可转债持有人可以在回售申报期内进行回售，在回售申报期内不实施回售的，自动丧失该回售权。</v>
      </c>
    </row>
    <row r="186" spans="1:12" x14ac:dyDescent="0.15">
      <c r="A186" t="s">
        <v>184</v>
      </c>
      <c r="B186" t="str">
        <f>[1]!s_info_name1(D186,"")</f>
        <v>Fetching...</v>
      </c>
      <c r="C186" t="str">
        <f>[1]!cb_info_name(A186)</f>
        <v>Fetching...</v>
      </c>
      <c r="D186" t="str">
        <f>[1]!cb_info_underlyingcode(A186)</f>
        <v>Fetching...</v>
      </c>
      <c r="E186" s="2" t="str">
        <f>[1]!cb_clause_putoption_putbacktriggermaxspan(A186)</f>
        <v>Fetching...</v>
      </c>
      <c r="F186" s="2" t="str">
        <f>[1]!cb_clause_putoption_putbacktriggerspan(A186)</f>
        <v>Fetching...</v>
      </c>
      <c r="G186" s="3" t="str">
        <f>[1]!cb_clause_putoption_redeem_triggerproportion(A186)</f>
        <v>Fetching...</v>
      </c>
      <c r="H186" t="str">
        <f>[1]!cb_clause_putoption_conditionalputbackstartenddate(A186)</f>
        <v>Fetching...</v>
      </c>
      <c r="I186" t="str">
        <f>[1]!cb_clause_putoption_conditionalputbackenddate(A186)</f>
        <v>2025-06-18</v>
      </c>
      <c r="J186" s="1">
        <f t="shared" si="4"/>
        <v>45826</v>
      </c>
      <c r="K186" s="1">
        <f t="shared" si="5"/>
        <v>44502</v>
      </c>
      <c r="L186" t="str">
        <f>[1]!cb_clause_putoption_sellbackitem(A186)</f>
        <v>本次发行的可转债最后两个计息年度，如果公司股票在任何连续三十个交易日的收盘价格低于当期转股价格的70%时，可转债持有人有权将其持有的全部或部分可转债按面值加上当期应计利息的价格回售给公司。若在上述交易日内发生过转股价格因派送股票股利、转增股本、增发新股或配股、派送现金股利等情况（不包括因本次发行的可转债转股而增加的股本）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187" spans="1:12" x14ac:dyDescent="0.15">
      <c r="A187" t="s">
        <v>185</v>
      </c>
      <c r="B187" t="str">
        <f>[1]!s_info_name1(D187,"")</f>
        <v>Fetching...</v>
      </c>
      <c r="C187" t="str">
        <f>[1]!cb_info_name(A187)</f>
        <v>Fetching...</v>
      </c>
      <c r="D187" t="str">
        <f>[1]!cb_info_underlyingcode(A187)</f>
        <v>Fetching...</v>
      </c>
      <c r="E187" s="2" t="str">
        <f>[1]!cb_clause_putoption_putbacktriggermaxspan(A187)</f>
        <v>Fetching...</v>
      </c>
      <c r="F187" s="2" t="str">
        <f>[1]!cb_clause_putoption_putbacktriggerspan(A187)</f>
        <v>Fetching...</v>
      </c>
      <c r="G187" s="3">
        <f>[1]!cb_clause_putoption_redeem_triggerproportion(A187)</f>
        <v>70</v>
      </c>
      <c r="H187" t="str">
        <f>[1]!cb_clause_putoption_conditionalputbackstartenddate(A187)</f>
        <v>2023-12-16</v>
      </c>
      <c r="I187" t="str">
        <f>[1]!cb_clause_putoption_conditionalputbackenddate(A187)</f>
        <v>2025-12-16</v>
      </c>
      <c r="J187" s="1">
        <f t="shared" si="4"/>
        <v>46007</v>
      </c>
      <c r="K187" s="1">
        <f t="shared" si="5"/>
        <v>44502</v>
      </c>
      <c r="L187" t="str">
        <f>[1]!cb_clause_putoption_sellbackitem(A187)</f>
        <v>Fetching...</v>
      </c>
    </row>
    <row r="188" spans="1:12" x14ac:dyDescent="0.15">
      <c r="A188" t="s">
        <v>186</v>
      </c>
      <c r="B188" t="str">
        <f>[1]!s_info_name1(D188,"")</f>
        <v>Fetching...</v>
      </c>
      <c r="C188" t="str">
        <f>[1]!cb_info_name(A188)</f>
        <v>Fetching...</v>
      </c>
      <c r="D188" t="str">
        <f>[1]!cb_info_underlyingcode(A188)</f>
        <v>Fetching...</v>
      </c>
      <c r="E188" s="2">
        <f>[1]!cb_clause_putoption_putbacktriggermaxspan(A188)</f>
        <v>30</v>
      </c>
      <c r="F188" s="2">
        <f>[1]!cb_clause_putoption_putbacktriggerspan(A188)</f>
        <v>30</v>
      </c>
      <c r="G188" s="3">
        <f>[1]!cb_clause_putoption_redeem_triggerproportion(A188)</f>
        <v>70</v>
      </c>
      <c r="H188" t="str">
        <f>[1]!cb_clause_putoption_conditionalputbackstartenddate(A188)</f>
        <v>Fetching...</v>
      </c>
      <c r="I188" t="str">
        <f>[1]!cb_clause_putoption_conditionalputbackenddate(A188)</f>
        <v>Fetching...</v>
      </c>
      <c r="J188" s="1" t="e">
        <f t="shared" si="4"/>
        <v>#VALUE!</v>
      </c>
      <c r="K188" s="1" t="e">
        <f t="shared" si="5"/>
        <v>#VALUE!</v>
      </c>
      <c r="L188" t="str">
        <f>[1]!cb_clause_putoption_sellbackitem(A188)</f>
        <v>在本可转债最后一个计息年度，如果公司A股股票在任何连续30个交易日的收盘价格低于当期转股价格的70%时，本次可转债持有人有权将其持有的本次可转债全部或部分按面值加当期应计利息回售给本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本次发行的可转换公司债券最后一个计息年度，可转换公司债券持有人在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189" spans="1:12" x14ac:dyDescent="0.15">
      <c r="A189" t="s">
        <v>187</v>
      </c>
      <c r="B189" t="str">
        <f>[1]!s_info_name1(D189,"")</f>
        <v>Fetching...</v>
      </c>
      <c r="C189" t="str">
        <f>[1]!cb_info_name(A189)</f>
        <v>Fetching...</v>
      </c>
      <c r="D189" t="str">
        <f>[1]!cb_info_underlyingcode(A189)</f>
        <v>Fetching...</v>
      </c>
      <c r="E189" s="2" t="str">
        <f>[1]!cb_clause_putoption_putbacktriggermaxspan(A189)</f>
        <v>Fetching...</v>
      </c>
      <c r="F189" s="2" t="str">
        <f>[1]!cb_clause_putoption_putbacktriggerspan(A189)</f>
        <v>Fetching...</v>
      </c>
      <c r="G189" s="3" t="str">
        <f>[1]!cb_clause_putoption_redeem_triggerproportion(A189)</f>
        <v>Fetching...</v>
      </c>
      <c r="H189" t="str">
        <f>[1]!cb_clause_putoption_conditionalputbackstartenddate(A189)</f>
        <v>2024-03-02</v>
      </c>
      <c r="I189" t="str">
        <f>[1]!cb_clause_putoption_conditionalputbackenddate(A189)</f>
        <v>Fetching...</v>
      </c>
      <c r="J189" s="1" t="e">
        <f t="shared" si="4"/>
        <v>#VALUE!</v>
      </c>
      <c r="K189" s="1" t="e">
        <f t="shared" si="5"/>
        <v>#VALUE!</v>
      </c>
      <c r="L189" t="str">
        <f>[1]!cb_clause_putoption_sellbackitem(A189)</f>
        <v>Fetching...</v>
      </c>
    </row>
    <row r="190" spans="1:12" x14ac:dyDescent="0.15">
      <c r="A190" t="s">
        <v>188</v>
      </c>
      <c r="B190" t="str">
        <f>[1]!s_info_name1(D190,"")</f>
        <v>Fetching...</v>
      </c>
      <c r="C190" t="str">
        <f>[1]!cb_info_name(A190)</f>
        <v>Fetching...</v>
      </c>
      <c r="D190" t="str">
        <f>[1]!cb_info_underlyingcode(A190)</f>
        <v>Fetching...</v>
      </c>
      <c r="E190" s="2">
        <f>[1]!cb_clause_putoption_putbacktriggermaxspan(A190)</f>
        <v>30</v>
      </c>
      <c r="F190" s="2">
        <f>[1]!cb_clause_putoption_putbacktriggerspan(A190)</f>
        <v>30</v>
      </c>
      <c r="G190" s="3" t="str">
        <f>[1]!cb_clause_putoption_redeem_triggerproportion(A190)</f>
        <v>Fetching...</v>
      </c>
      <c r="H190" t="str">
        <f>[1]!cb_clause_putoption_conditionalputbackstartenddate(A190)</f>
        <v>Fetching...</v>
      </c>
      <c r="I190" t="str">
        <f>[1]!cb_clause_putoption_conditionalputbackenddate(A190)</f>
        <v>Fetching...</v>
      </c>
      <c r="J190" s="1" t="e">
        <f t="shared" si="4"/>
        <v>#VALUE!</v>
      </c>
      <c r="K190" s="1" t="e">
        <f t="shared" si="5"/>
        <v>#VALUE!</v>
      </c>
      <c r="L190" t="str">
        <f>[1]!cb_clause_putoption_sellbackitem(A190)</f>
        <v>Fetching...</v>
      </c>
    </row>
    <row r="191" spans="1:12" x14ac:dyDescent="0.15">
      <c r="A191" t="s">
        <v>189</v>
      </c>
      <c r="B191" t="str">
        <f>[1]!s_info_name1(D191,"")</f>
        <v>Fetching...</v>
      </c>
      <c r="C191" t="str">
        <f>[1]!cb_info_name(A191)</f>
        <v>Fetching...</v>
      </c>
      <c r="D191" t="str">
        <f>[1]!cb_info_underlyingcode(A191)</f>
        <v>Fetching...</v>
      </c>
      <c r="E191" s="2" t="str">
        <f>[1]!cb_clause_putoption_putbacktriggermaxspan(A191)</f>
        <v>Fetching...</v>
      </c>
      <c r="F191" s="2" t="str">
        <f>[1]!cb_clause_putoption_putbacktriggerspan(A191)</f>
        <v>Fetching...</v>
      </c>
      <c r="G191" s="3" t="str">
        <f>[1]!cb_clause_putoption_redeem_triggerproportion(A191)</f>
        <v>Fetching...</v>
      </c>
      <c r="H191" t="str">
        <f>[1]!cb_clause_putoption_conditionalputbackstartenddate(A191)</f>
        <v>2024-07-31</v>
      </c>
      <c r="I191" t="str">
        <f>[1]!cb_clause_putoption_conditionalputbackenddate(A191)</f>
        <v>2026-07-31</v>
      </c>
      <c r="J191" s="1">
        <f t="shared" si="4"/>
        <v>46234</v>
      </c>
      <c r="K191" s="1">
        <f t="shared" si="5"/>
        <v>44502</v>
      </c>
      <c r="L191" t="str">
        <f>[1]!cb_clause_putoption_sellbackitem(A191)</f>
        <v>Fetching...</v>
      </c>
    </row>
    <row r="192" spans="1:12" x14ac:dyDescent="0.15">
      <c r="A192" t="s">
        <v>190</v>
      </c>
      <c r="B192" t="str">
        <f>[1]!s_info_name1(D192,"")</f>
        <v>Fetching...</v>
      </c>
      <c r="C192" t="str">
        <f>[1]!cb_info_name(A192)</f>
        <v>Fetching...</v>
      </c>
      <c r="D192" t="str">
        <f>[1]!cb_info_underlyingcode(A192)</f>
        <v>Fetching...</v>
      </c>
      <c r="E192" s="2" t="str">
        <f>[1]!cb_clause_putoption_putbacktriggermaxspan(A192)</f>
        <v>Fetching...</v>
      </c>
      <c r="F192" s="2" t="str">
        <f>[1]!cb_clause_putoption_putbacktriggerspan(A192)</f>
        <v>Fetching...</v>
      </c>
      <c r="G192" s="3" t="str">
        <f>[1]!cb_clause_putoption_redeem_triggerproportion(A192)</f>
        <v>Fetching...</v>
      </c>
      <c r="H192" t="str">
        <f>[1]!cb_clause_putoption_conditionalputbackstartenddate(A192)</f>
        <v>Fetching...</v>
      </c>
      <c r="I192" t="str">
        <f>[1]!cb_clause_putoption_conditionalputbackenddate(A192)</f>
        <v>2026-10-22</v>
      </c>
      <c r="J192" s="1">
        <f t="shared" si="4"/>
        <v>46317</v>
      </c>
      <c r="K192" s="1">
        <f t="shared" si="5"/>
        <v>44502</v>
      </c>
      <c r="L192" t="str">
        <f>[1]!cb_clause_putoption_sellbackitem(A192)</f>
        <v>Fetching...</v>
      </c>
    </row>
    <row r="193" spans="1:12" x14ac:dyDescent="0.15">
      <c r="A193" t="s">
        <v>191</v>
      </c>
      <c r="B193" t="str">
        <f>[1]!s_info_name1(D193,"")</f>
        <v>Fetching...</v>
      </c>
      <c r="C193" t="str">
        <f>[1]!cb_info_name(A193)</f>
        <v>Fetching...</v>
      </c>
      <c r="D193" t="str">
        <f>[1]!cb_info_underlyingcode(A193)</f>
        <v>Fetching...</v>
      </c>
      <c r="E193" s="2" t="str">
        <f>[1]!cb_clause_putoption_putbacktriggermaxspan(A193)</f>
        <v>Fetching...</v>
      </c>
      <c r="F193" s="2" t="str">
        <f>[1]!cb_clause_putoption_putbacktriggerspan(A193)</f>
        <v>Fetching...</v>
      </c>
      <c r="G193" s="3" t="str">
        <f>[1]!cb_clause_putoption_redeem_triggerproportion(A193)</f>
        <v>Fetching...</v>
      </c>
      <c r="H193" t="str">
        <f>[1]!cb_clause_putoption_conditionalputbackstartenddate(A193)</f>
        <v>Fetching...</v>
      </c>
      <c r="I193" t="str">
        <f>[1]!cb_clause_putoption_conditionalputbackenddate(A193)</f>
        <v>2025-11-03</v>
      </c>
      <c r="J193" s="1">
        <f t="shared" si="4"/>
        <v>45964</v>
      </c>
      <c r="K193" s="1">
        <f t="shared" si="5"/>
        <v>44502</v>
      </c>
      <c r="L193" t="str">
        <f>[1]!cb_clause_putoption_sellbackitem(A193)</f>
        <v>在本次发行的可转换公司债券最后两个计息年度,如果公司股票在任何连续三十个交易日的收盘价格低于当期转股价的70%时,可转换公司债券持有人有权将其持有的全部或部分可转换公司债券按债券面值加上当期应计利息的价格回售给公司.若在上述交易日内发生过转股价格因发生派送股票股利,转增股本,增发新股,配股以及派发现金股利等情况(不包括因本次发行的可转换公司债券转股而增加的股本)而调整的情形,则在转股价格调整日前的交易日按调整前的转股价格和收盘价格计算,在转股价格调整日及之后的交易日按调整后的转股价格和收盘价格计算.如果出现转股价格向下修正的情况,则上述“连续三十个交易日”须从转股价格调整之后的第一个交易日起重新计算.在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194" spans="1:12" x14ac:dyDescent="0.15">
      <c r="A194" t="s">
        <v>192</v>
      </c>
      <c r="B194" t="str">
        <f>[1]!s_info_name1(D194,"")</f>
        <v>Fetching...</v>
      </c>
      <c r="C194" t="str">
        <f>[1]!cb_info_name(A194)</f>
        <v>Fetching...</v>
      </c>
      <c r="D194" t="str">
        <f>[1]!cb_info_underlyingcode(A194)</f>
        <v>Fetching...</v>
      </c>
      <c r="E194" s="2" t="str">
        <f>[1]!cb_clause_putoption_putbacktriggermaxspan(A194)</f>
        <v>Fetching...</v>
      </c>
      <c r="F194" s="2">
        <f>[1]!cb_clause_putoption_putbacktriggerspan(A194)</f>
        <v>30</v>
      </c>
      <c r="G194" s="3" t="str">
        <f>[1]!cb_clause_putoption_redeem_triggerproportion(A194)</f>
        <v>Fetching...</v>
      </c>
      <c r="H194" t="str">
        <f>[1]!cb_clause_putoption_conditionalputbackstartenddate(A194)</f>
        <v>Fetching...</v>
      </c>
      <c r="I194" t="str">
        <f>[1]!cb_clause_putoption_conditionalputbackenddate(A194)</f>
        <v>Fetching...</v>
      </c>
      <c r="J194" s="1" t="e">
        <f t="shared" si="4"/>
        <v>#VALUE!</v>
      </c>
      <c r="K194" s="1" t="e">
        <f t="shared" si="5"/>
        <v>#VALUE!</v>
      </c>
      <c r="L194" t="str">
        <f>[1]!cb_clause_putoption_sellbackitem(A194)</f>
        <v>（1）有条件回售条款本次发行的可转债最后两个计息年度，如果公司股票在任何连续三十个交易日的收盘价低于当期转股价格的70%时，可转债持有人有权将其持有的可转债全部或部分按债券面值加上当期应计利息的价格回售给公司。若在前述三十个交易日内发生过转股价格因发生送股票股利、转增股本、增发新股（不包括因本次发行的可转债转股而增加的股本）、配股以及派发现金股利等情况而调整的情形，则在调整前的交易日按调整前的转股价格和收盘价计算，在调整后的交易日按调整后的转股价格和收盘价计算。如果出现转股价格向下修正的情况，则上述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195" spans="1:12" x14ac:dyDescent="0.15">
      <c r="A195" t="s">
        <v>193</v>
      </c>
      <c r="B195" t="str">
        <f>[1]!s_info_name1(D195,"")</f>
        <v>Fetching...</v>
      </c>
      <c r="C195" t="str">
        <f>[1]!cb_info_name(A195)</f>
        <v>Fetching...</v>
      </c>
      <c r="D195" t="str">
        <f>[1]!cb_info_underlyingcode(A195)</f>
        <v>Fetching...</v>
      </c>
      <c r="E195" s="2" t="str">
        <f>[1]!cb_clause_putoption_putbacktriggermaxspan(A195)</f>
        <v>Fetching...</v>
      </c>
      <c r="F195" s="2">
        <f>[1]!cb_clause_putoption_putbacktriggerspan(A195)</f>
        <v>30</v>
      </c>
      <c r="G195" s="3" t="str">
        <f>[1]!cb_clause_putoption_redeem_triggerproportion(A195)</f>
        <v>Fetching...</v>
      </c>
      <c r="H195" t="str">
        <f>[1]!cb_clause_putoption_conditionalputbackstartenddate(A195)</f>
        <v>Fetching...</v>
      </c>
      <c r="I195" t="str">
        <f>[1]!cb_clause_putoption_conditionalputbackenddate(A195)</f>
        <v>2024-04-16</v>
      </c>
      <c r="J195" s="1">
        <f t="shared" ref="J195:J258" si="6">DATE(YEAR(I195),MONTH(I195),DAY(I195))</f>
        <v>45398</v>
      </c>
      <c r="K195" s="1">
        <f t="shared" ref="K195:K258" si="7">MIN($L$1,J195)</f>
        <v>44502</v>
      </c>
      <c r="L195" t="str">
        <f>[1]!cb_clause_putoption_sellbackitem(A195)</f>
        <v>（2）有条件回售条款在本次可转债最后两个计息年度内，如果公司股票收盘价在任何连续三十个交易日低于当期转股价格的70%时，本次可转债持有人有权将其持有的本次可转债全部或部分以面值加上当期应计利息回售给公司。若在上述交易日内发生过转股价格因发生派送股票股利、转增股本、增发新股（不包括因本次发行的可转换公司债券转股而增加的股本）、配股以及派发现金股利等情况而调整的情形，则在调整日前的交易日按调整前的转股价格和收盘价格计算，在调整日及之后的交易日按调整后的转股价格和收盘价格计算。如果出现转股价格向下修正的情况，则上述“连续三十个交易日”须从转股价格调整之后的第一个交易日起按修正后的转股价格重新计算。当期应计利息的计算方式参见第十一条赎回条款的相关内容。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196" spans="1:12" x14ac:dyDescent="0.15">
      <c r="A196" t="s">
        <v>194</v>
      </c>
      <c r="B196" t="str">
        <f>[1]!s_info_name1(D196,"")</f>
        <v>Fetching...</v>
      </c>
      <c r="C196" t="str">
        <f>[1]!cb_info_name(A196)</f>
        <v>Fetching...</v>
      </c>
      <c r="D196" t="str">
        <f>[1]!cb_info_underlyingcode(A196)</f>
        <v>Fetching...</v>
      </c>
      <c r="E196" s="2">
        <f>[1]!cb_clause_putoption_putbacktriggermaxspan(A196)</f>
        <v>30</v>
      </c>
      <c r="F196" s="2" t="str">
        <f>[1]!cb_clause_putoption_putbacktriggerspan(A196)</f>
        <v>Fetching...</v>
      </c>
      <c r="G196" s="3" t="str">
        <f>[1]!cb_clause_putoption_redeem_triggerproportion(A196)</f>
        <v>Fetching...</v>
      </c>
      <c r="H196" t="str">
        <f>[1]!cb_clause_putoption_conditionalputbackstartenddate(A196)</f>
        <v>2022-04-17</v>
      </c>
      <c r="I196" t="str">
        <f>[1]!cb_clause_putoption_conditionalputbackenddate(A196)</f>
        <v>Fetching...</v>
      </c>
      <c r="J196" s="1" t="e">
        <f t="shared" si="6"/>
        <v>#VALUE!</v>
      </c>
      <c r="K196" s="1" t="e">
        <f t="shared" si="7"/>
        <v>#VALUE!</v>
      </c>
      <c r="L196" t="str">
        <f>[1]!cb_clause_putoption_sellbackitem(A196)</f>
        <v>Fetching...</v>
      </c>
    </row>
    <row r="197" spans="1:12" x14ac:dyDescent="0.15">
      <c r="A197" t="s">
        <v>195</v>
      </c>
      <c r="B197" t="str">
        <f>[1]!s_info_name1(D197,"")</f>
        <v>Fetching...</v>
      </c>
      <c r="C197" t="str">
        <f>[1]!cb_info_name(A197)</f>
        <v>Fetching...</v>
      </c>
      <c r="D197" t="str">
        <f>[1]!cb_info_underlyingcode(A197)</f>
        <v>Fetching...</v>
      </c>
      <c r="E197" s="2" t="str">
        <f>[1]!cb_clause_putoption_putbacktriggermaxspan(A197)</f>
        <v>Fetching...</v>
      </c>
      <c r="F197" s="2" t="str">
        <f>[1]!cb_clause_putoption_putbacktriggerspan(A197)</f>
        <v>Fetching...</v>
      </c>
      <c r="G197" s="3">
        <f>[1]!cb_clause_putoption_redeem_triggerproportion(A197)</f>
        <v>70</v>
      </c>
      <c r="H197" t="str">
        <f>[1]!cb_clause_putoption_conditionalputbackstartenddate(A197)</f>
        <v>2022-04-26</v>
      </c>
      <c r="I197" t="str">
        <f>[1]!cb_clause_putoption_conditionalputbackenddate(A197)</f>
        <v>Fetching...</v>
      </c>
      <c r="J197" s="1" t="e">
        <f t="shared" si="6"/>
        <v>#VALUE!</v>
      </c>
      <c r="K197" s="1" t="e">
        <f t="shared" si="7"/>
        <v>#VALUE!</v>
      </c>
      <c r="L197" t="str">
        <f>[1]!cb_clause_putoption_sellbackitem(A197)</f>
        <v>Fetching...</v>
      </c>
    </row>
    <row r="198" spans="1:12" x14ac:dyDescent="0.15">
      <c r="A198" t="s">
        <v>196</v>
      </c>
      <c r="B198" t="str">
        <f>[1]!s_info_name1(D198,"")</f>
        <v>Fetching...</v>
      </c>
      <c r="C198" t="str">
        <f>[1]!cb_info_name(A198)</f>
        <v>Fetching...</v>
      </c>
      <c r="D198" t="str">
        <f>[1]!cb_info_underlyingcode(A198)</f>
        <v>Fetching...</v>
      </c>
      <c r="E198" s="2">
        <f>[1]!cb_clause_putoption_putbacktriggermaxspan(A198)</f>
        <v>30</v>
      </c>
      <c r="F198" s="2">
        <f>[1]!cb_clause_putoption_putbacktriggerspan(A198)</f>
        <v>30</v>
      </c>
      <c r="G198" s="3" t="str">
        <f>[1]!cb_clause_putoption_redeem_triggerproportion(A198)</f>
        <v>Fetching...</v>
      </c>
      <c r="H198" t="str">
        <f>[1]!cb_clause_putoption_conditionalputbackstartenddate(A198)</f>
        <v>Fetching...</v>
      </c>
      <c r="I198" t="str">
        <f>[1]!cb_clause_putoption_conditionalputbackenddate(A198)</f>
        <v>2024-06-04</v>
      </c>
      <c r="J198" s="1">
        <f t="shared" si="6"/>
        <v>45447</v>
      </c>
      <c r="K198" s="1">
        <f t="shared" si="7"/>
        <v>44502</v>
      </c>
      <c r="L198" t="str">
        <f>[1]!cb_clause_putoption_sellbackitem(A198)</f>
        <v>Fetching...</v>
      </c>
    </row>
    <row r="199" spans="1:12" x14ac:dyDescent="0.15">
      <c r="A199" t="s">
        <v>197</v>
      </c>
      <c r="B199" t="str">
        <f>[1]!s_info_name1(D199,"")</f>
        <v>Fetching...</v>
      </c>
      <c r="C199" t="str">
        <f>[1]!cb_info_name(A199)</f>
        <v>Fetching...</v>
      </c>
      <c r="D199" t="str">
        <f>[1]!cb_info_underlyingcode(A199)</f>
        <v>Fetching...</v>
      </c>
      <c r="E199" s="2" t="str">
        <f>[1]!cb_clause_putoption_putbacktriggermaxspan(A199)</f>
        <v>Fetching...</v>
      </c>
      <c r="F199" s="2">
        <f>[1]!cb_clause_putoption_putbacktriggerspan(A199)</f>
        <v>30</v>
      </c>
      <c r="G199" s="3" t="str">
        <f>[1]!cb_clause_putoption_redeem_triggerproportion(A199)</f>
        <v>Fetching...</v>
      </c>
      <c r="H199" t="str">
        <f>[1]!cb_clause_putoption_conditionalputbackstartenddate(A199)</f>
        <v>2020-06-19</v>
      </c>
      <c r="I199" t="str">
        <f>[1]!cb_clause_putoption_conditionalputbackenddate(A199)</f>
        <v>Fetching...</v>
      </c>
      <c r="J199" s="1" t="e">
        <f t="shared" si="6"/>
        <v>#VALUE!</v>
      </c>
      <c r="K199" s="1" t="e">
        <f t="shared" si="7"/>
        <v>#VALUE!</v>
      </c>
      <c r="L199" t="str">
        <f>[1]!cb_clause_putoption_sellbackitem(A199)</f>
        <v>Fetching...</v>
      </c>
    </row>
    <row r="200" spans="1:12" x14ac:dyDescent="0.15">
      <c r="A200" t="s">
        <v>198</v>
      </c>
      <c r="B200" t="str">
        <f>[1]!s_info_name1(D200,"")</f>
        <v>Fetching...</v>
      </c>
      <c r="C200" t="str">
        <f>[1]!cb_info_name(A200)</f>
        <v>Fetching...</v>
      </c>
      <c r="D200" t="str">
        <f>[1]!cb_info_underlyingcode(A200)</f>
        <v>Fetching...</v>
      </c>
      <c r="E200" s="2" t="str">
        <f>[1]!cb_clause_putoption_putbacktriggermaxspan(A200)</f>
        <v>Fetching...</v>
      </c>
      <c r="F200" s="2">
        <f>[1]!cb_clause_putoption_putbacktriggerspan(A200)</f>
        <v>30</v>
      </c>
      <c r="G200" s="3" t="str">
        <f>[1]!cb_clause_putoption_redeem_triggerproportion(A200)</f>
        <v>Fetching...</v>
      </c>
      <c r="H200" t="str">
        <f>[1]!cb_clause_putoption_conditionalputbackstartenddate(A200)</f>
        <v>Fetching...</v>
      </c>
      <c r="I200" t="str">
        <f>[1]!cb_clause_putoption_conditionalputbackenddate(A200)</f>
        <v>2024-06-20</v>
      </c>
      <c r="J200" s="1">
        <f t="shared" si="6"/>
        <v>45463</v>
      </c>
      <c r="K200" s="1">
        <f t="shared" si="7"/>
        <v>44502</v>
      </c>
      <c r="L200" t="str">
        <f>[1]!cb_clause_putoption_sellbackitem(A200)</f>
        <v>在本次发行的可转债最后两个计息年度，如果公司股票在任何连续三十个交易日的收盘价格低于当期转股价的70%时，可转债持有人有权将其持有的可转债全部或部分按面值加上当期应计利息的价格回售给公司。若在前述三十个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201" spans="1:12" x14ac:dyDescent="0.15">
      <c r="A201" t="s">
        <v>199</v>
      </c>
      <c r="B201" t="str">
        <f>[1]!s_info_name1(D201,"")</f>
        <v>Fetching...</v>
      </c>
      <c r="C201" t="str">
        <f>[1]!cb_info_name(A201)</f>
        <v>Fetching...</v>
      </c>
      <c r="D201" t="str">
        <f>[1]!cb_info_underlyingcode(A201)</f>
        <v>Fetching...</v>
      </c>
      <c r="E201" s="2">
        <f>[1]!cb_clause_putoption_putbacktriggermaxspan(A201)</f>
        <v>30</v>
      </c>
      <c r="F201" s="2" t="str">
        <f>[1]!cb_clause_putoption_putbacktriggerspan(A201)</f>
        <v>Fetching...</v>
      </c>
      <c r="G201" s="3">
        <f>[1]!cb_clause_putoption_redeem_triggerproportion(A201)</f>
        <v>70</v>
      </c>
      <c r="H201" t="str">
        <f>[1]!cb_clause_putoption_conditionalputbackstartenddate(A201)</f>
        <v>2022-07-06</v>
      </c>
      <c r="I201" t="str">
        <f>[1]!cb_clause_putoption_conditionalputbackenddate(A201)</f>
        <v>Fetching...</v>
      </c>
      <c r="J201" s="1" t="e">
        <f t="shared" si="6"/>
        <v>#VALUE!</v>
      </c>
      <c r="K201" s="1" t="e">
        <f t="shared" si="7"/>
        <v>#VALUE!</v>
      </c>
      <c r="L201" t="str">
        <f>[1]!cb_clause_putoption_sellbackitem(A201)</f>
        <v>Fetching...</v>
      </c>
    </row>
    <row r="202" spans="1:12" x14ac:dyDescent="0.15">
      <c r="A202" t="s">
        <v>200</v>
      </c>
      <c r="B202" t="str">
        <f>[1]!s_info_name1(D202,"")</f>
        <v>Fetching...</v>
      </c>
      <c r="C202" t="str">
        <f>[1]!cb_info_name(A202)</f>
        <v>Fetching...</v>
      </c>
      <c r="D202" t="str">
        <f>[1]!cb_info_underlyingcode(A202)</f>
        <v>Fetching...</v>
      </c>
      <c r="E202" s="2" t="str">
        <f>[1]!cb_clause_putoption_putbacktriggermaxspan(A202)</f>
        <v>Fetching...</v>
      </c>
      <c r="F202" s="2">
        <f>[1]!cb_clause_putoption_putbacktriggerspan(A202)</f>
        <v>30</v>
      </c>
      <c r="G202" s="3">
        <f>[1]!cb_clause_putoption_redeem_triggerproportion(A202)</f>
        <v>70</v>
      </c>
      <c r="H202" t="str">
        <f>[1]!cb_clause_putoption_conditionalputbackstartenddate(A202)</f>
        <v>Fetching...</v>
      </c>
      <c r="I202" t="str">
        <f>[1]!cb_clause_putoption_conditionalputbackenddate(A202)</f>
        <v>Fetching...</v>
      </c>
      <c r="J202" s="1" t="e">
        <f t="shared" si="6"/>
        <v>#VALUE!</v>
      </c>
      <c r="K202" s="1" t="e">
        <f t="shared" si="7"/>
        <v>#VALUE!</v>
      </c>
      <c r="L202" t="str">
        <f>[1]!cb_clause_putoption_sellbackitem(A202)</f>
        <v>Fetching...</v>
      </c>
    </row>
    <row r="203" spans="1:12" x14ac:dyDescent="0.15">
      <c r="A203" t="s">
        <v>201</v>
      </c>
      <c r="B203" t="str">
        <f>[1]!s_info_name1(D203,"")</f>
        <v>Fetching...</v>
      </c>
      <c r="C203" t="str">
        <f>[1]!cb_info_name(A203)</f>
        <v>Fetching...</v>
      </c>
      <c r="D203" t="str">
        <f>[1]!cb_info_underlyingcode(A203)</f>
        <v>Fetching...</v>
      </c>
      <c r="E203" s="2" t="str">
        <f>[1]!cb_clause_putoption_putbacktriggermaxspan(A203)</f>
        <v>Fetching...</v>
      </c>
      <c r="F203" s="2" t="str">
        <f>[1]!cb_clause_putoption_putbacktriggerspan(A203)</f>
        <v>Fetching...</v>
      </c>
      <c r="G203" s="3" t="str">
        <f>[1]!cb_clause_putoption_redeem_triggerproportion(A203)</f>
        <v>Fetching...</v>
      </c>
      <c r="H203" t="str">
        <f>[1]!cb_clause_putoption_conditionalputbackstartenddate(A203)</f>
        <v>2021-07-20</v>
      </c>
      <c r="I203" t="str">
        <f>[1]!cb_clause_putoption_conditionalputbackenddate(A203)</f>
        <v>Fetching...</v>
      </c>
      <c r="J203" s="1" t="e">
        <f t="shared" si="6"/>
        <v>#VALUE!</v>
      </c>
      <c r="K203" s="1" t="e">
        <f t="shared" si="7"/>
        <v>#VALUE!</v>
      </c>
      <c r="L203" t="str">
        <f>[1]!cb_clause_putoption_sellbackitem(A203)</f>
        <v>Fetching...</v>
      </c>
    </row>
    <row r="204" spans="1:12" x14ac:dyDescent="0.15">
      <c r="A204" t="s">
        <v>202</v>
      </c>
      <c r="B204" t="str">
        <f>[1]!s_info_name1(D204,"")</f>
        <v>Fetching...</v>
      </c>
      <c r="C204" t="str">
        <f>[1]!cb_info_name(A204)</f>
        <v>Fetching...</v>
      </c>
      <c r="D204" t="str">
        <f>[1]!cb_info_underlyingcode(A204)</f>
        <v>Fetching...</v>
      </c>
      <c r="E204" s="2" t="str">
        <f>[1]!cb_clause_putoption_putbacktriggermaxspan(A204)</f>
        <v>Fetching...</v>
      </c>
      <c r="F204" s="2" t="str">
        <f>[1]!cb_clause_putoption_putbacktriggerspan(A204)</f>
        <v>Fetching...</v>
      </c>
      <c r="G204" s="3" t="str">
        <f>[1]!cb_clause_putoption_redeem_triggerproportion(A204)</f>
        <v>Fetching...</v>
      </c>
      <c r="H204" t="str">
        <f>[1]!cb_clause_putoption_conditionalputbackstartenddate(A204)</f>
        <v>2022-07-26</v>
      </c>
      <c r="I204" t="str">
        <f>[1]!cb_clause_putoption_conditionalputbackenddate(A204)</f>
        <v>Fetching...</v>
      </c>
      <c r="J204" s="1" t="e">
        <f t="shared" si="6"/>
        <v>#VALUE!</v>
      </c>
      <c r="K204" s="1" t="e">
        <f t="shared" si="7"/>
        <v>#VALUE!</v>
      </c>
      <c r="L204" t="str">
        <f>[1]!cb_clause_putoption_sellbackitem(A204)</f>
        <v>本次发行的可转债最后两个计息年度，如果公司股票在任何连续三十个交易日的收盘价格低于当期转股价格的70%时，可转债持有人有权将其持有的可转债全部或部分按债券面值加上当期应计利息的价格回售给公司。若在上述交易日内发生过转股价格因发生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205" spans="1:12" x14ac:dyDescent="0.15">
      <c r="A205" t="s">
        <v>203</v>
      </c>
      <c r="B205" t="str">
        <f>[1]!s_info_name1(D205,"")</f>
        <v>Fetching...</v>
      </c>
      <c r="C205" t="str">
        <f>[1]!cb_info_name(A205)</f>
        <v>Fetching...</v>
      </c>
      <c r="D205" t="str">
        <f>[1]!cb_info_underlyingcode(A205)</f>
        <v>Fetching...</v>
      </c>
      <c r="E205" s="2" t="str">
        <f>[1]!cb_clause_putoption_putbacktriggermaxspan(A205)</f>
        <v>Fetching...</v>
      </c>
      <c r="F205" s="2" t="str">
        <f>[1]!cb_clause_putoption_putbacktriggerspan(A205)</f>
        <v>Fetching...</v>
      </c>
      <c r="G205" s="3" t="str">
        <f>[1]!cb_clause_putoption_redeem_triggerproportion(A205)</f>
        <v>Fetching...</v>
      </c>
      <c r="H205" t="str">
        <f>[1]!cb_clause_putoption_conditionalputbackstartenddate(A205)</f>
        <v>2022-08-06</v>
      </c>
      <c r="I205" t="str">
        <f>[1]!cb_clause_putoption_conditionalputbackenddate(A205)</f>
        <v>Fetching...</v>
      </c>
      <c r="J205" s="1" t="e">
        <f t="shared" si="6"/>
        <v>#VALUE!</v>
      </c>
      <c r="K205" s="1" t="e">
        <f t="shared" si="7"/>
        <v>#VALUE!</v>
      </c>
      <c r="L205" t="str">
        <f>[1]!cb_clause_putoption_sellbackitem(A205)</f>
        <v>本次发行的可转债最后两个计息年度，如果公司股票在任何连续三十个交易日的收盘价格低于当期转股价格的70%时，可转债持有人有权将其持有的可转债全部或部分按债券面值加上当期应计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206" spans="1:12" x14ac:dyDescent="0.15">
      <c r="A206" t="s">
        <v>204</v>
      </c>
      <c r="B206" t="str">
        <f>[1]!s_info_name1(D206,"")</f>
        <v>Fetching...</v>
      </c>
      <c r="C206" t="str">
        <f>[1]!cb_info_name(A206)</f>
        <v>Fetching...</v>
      </c>
      <c r="D206" t="str">
        <f>[1]!cb_info_underlyingcode(A206)</f>
        <v>Fetching...</v>
      </c>
      <c r="E206" s="2" t="str">
        <f>[1]!cb_clause_putoption_putbacktriggermaxspan(A206)</f>
        <v>Fetching...</v>
      </c>
      <c r="F206" s="2" t="str">
        <f>[1]!cb_clause_putoption_putbacktriggerspan(A206)</f>
        <v>Fetching...</v>
      </c>
      <c r="G206" s="3" t="str">
        <f>[1]!cb_clause_putoption_redeem_triggerproportion(A206)</f>
        <v>Fetching...</v>
      </c>
      <c r="H206" t="str">
        <f>[1]!cb_clause_putoption_conditionalputbackstartenddate(A206)</f>
        <v>2022-09-12</v>
      </c>
      <c r="I206" t="str">
        <f>[1]!cb_clause_putoption_conditionalputbackenddate(A206)</f>
        <v>2024-09-12</v>
      </c>
      <c r="J206" s="1">
        <f t="shared" si="6"/>
        <v>45547</v>
      </c>
      <c r="K206" s="1">
        <f t="shared" si="7"/>
        <v>44502</v>
      </c>
      <c r="L206" t="str">
        <f>[1]!cb_clause_putoption_sellbackitem(A206)</f>
        <v>在本次发行的可转换公司债券最后两个计息年度，如果公司股票在任何连续三十个交易日的收盘价格低于当期转股价的80%时，可转换公司债券持有人有权将其持有的可转换公司债券全部或部分按面值加上当期应计利息的价格回售给发行人。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发行人届时公告的回售申报期内申报并实施回售的，该计息年度不能再行使回售权，可转换公司债券持有人不能多次行使部分回售权。</v>
      </c>
    </row>
    <row r="207" spans="1:12" x14ac:dyDescent="0.15">
      <c r="A207" t="s">
        <v>205</v>
      </c>
      <c r="B207" t="str">
        <f>[1]!s_info_name1(D207,"")</f>
        <v>Fetching...</v>
      </c>
      <c r="C207" t="str">
        <f>[1]!cb_info_name(A207)</f>
        <v>Fetching...</v>
      </c>
      <c r="D207" t="str">
        <f>[1]!cb_info_underlyingcode(A207)</f>
        <v>Fetching...</v>
      </c>
      <c r="E207" s="2" t="str">
        <f>[1]!cb_clause_putoption_putbacktriggermaxspan(A207)</f>
        <v>Fetching...</v>
      </c>
      <c r="F207" s="2">
        <f>[1]!cb_clause_putoption_putbacktriggerspan(A207)</f>
        <v>30</v>
      </c>
      <c r="G207" s="3" t="str">
        <f>[1]!cb_clause_putoption_redeem_triggerproportion(A207)</f>
        <v>Fetching...</v>
      </c>
      <c r="H207" t="str">
        <f>[1]!cb_clause_putoption_conditionalputbackstartenddate(A207)</f>
        <v>Fetching...</v>
      </c>
      <c r="I207" t="str">
        <f>[1]!cb_clause_putoption_conditionalputbackenddate(A207)</f>
        <v>Fetching...</v>
      </c>
      <c r="J207" s="1" t="e">
        <f t="shared" si="6"/>
        <v>#VALUE!</v>
      </c>
      <c r="K207" s="1" t="e">
        <f t="shared" si="7"/>
        <v>#VALUE!</v>
      </c>
      <c r="L207" t="str">
        <f>[1]!cb_clause_putoption_sellbackitem(A207)</f>
        <v>Fetching...</v>
      </c>
    </row>
    <row r="208" spans="1:12" x14ac:dyDescent="0.15">
      <c r="A208" t="s">
        <v>206</v>
      </c>
      <c r="B208" t="str">
        <f>[1]!s_info_name1(D208,"")</f>
        <v>Fetching...</v>
      </c>
      <c r="C208" t="str">
        <f>[1]!cb_info_name(A208)</f>
        <v>Fetching...</v>
      </c>
      <c r="D208" t="str">
        <f>[1]!cb_info_underlyingcode(A208)</f>
        <v>Fetching...</v>
      </c>
      <c r="E208" s="2">
        <f>[1]!cb_clause_putoption_putbacktriggermaxspan(A208)</f>
        <v>30</v>
      </c>
      <c r="F208" s="2">
        <f>[1]!cb_clause_putoption_putbacktriggerspan(A208)</f>
        <v>30</v>
      </c>
      <c r="G208" s="3" t="str">
        <f>[1]!cb_clause_putoption_redeem_triggerproportion(A208)</f>
        <v>Fetching...</v>
      </c>
      <c r="H208" t="str">
        <f>[1]!cb_clause_putoption_conditionalputbackstartenddate(A208)</f>
        <v>Fetching...</v>
      </c>
      <c r="I208" t="str">
        <f>[1]!cb_clause_putoption_conditionalputbackenddate(A208)</f>
        <v>2024-11-16</v>
      </c>
      <c r="J208" s="1">
        <f t="shared" si="6"/>
        <v>45612</v>
      </c>
      <c r="K208" s="1">
        <f t="shared" si="7"/>
        <v>44502</v>
      </c>
      <c r="L208" t="str">
        <f>[1]!cb_clause_putoption_sellbackitem(A208)</f>
        <v>在本次发行的可转换公司债券最后两个计息年度，如果公司股票在任何连续30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209" spans="1:12" x14ac:dyDescent="0.15">
      <c r="A209" t="s">
        <v>207</v>
      </c>
      <c r="B209" t="str">
        <f>[1]!s_info_name1(D209,"")</f>
        <v>Fetching...</v>
      </c>
      <c r="C209" t="str">
        <f>[1]!cb_info_name(A209)</f>
        <v>Fetching...</v>
      </c>
      <c r="D209" t="str">
        <f>[1]!cb_info_underlyingcode(A209)</f>
        <v>Fetching...</v>
      </c>
      <c r="E209" s="2" t="str">
        <f>[1]!cb_clause_putoption_putbacktriggermaxspan(A209)</f>
        <v>Fetching...</v>
      </c>
      <c r="F209" s="2" t="str">
        <f>[1]!cb_clause_putoption_putbacktriggerspan(A209)</f>
        <v>Fetching...</v>
      </c>
      <c r="G209" s="3">
        <f>[1]!cb_clause_putoption_redeem_triggerproportion(A209)</f>
        <v>70</v>
      </c>
      <c r="H209" t="str">
        <f>[1]!cb_clause_putoption_conditionalputbackstartenddate(A209)</f>
        <v>2022-11-22</v>
      </c>
      <c r="I209" t="str">
        <f>[1]!cb_clause_putoption_conditionalputbackenddate(A209)</f>
        <v>Fetching...</v>
      </c>
      <c r="J209" s="1" t="e">
        <f t="shared" si="6"/>
        <v>#VALUE!</v>
      </c>
      <c r="K209" s="1" t="e">
        <f t="shared" si="7"/>
        <v>#VALUE!</v>
      </c>
      <c r="L209" t="str">
        <f>[1]!cb_clause_putoption_sellbackitem(A209)</f>
        <v>Fetching...</v>
      </c>
    </row>
    <row r="210" spans="1:12" x14ac:dyDescent="0.15">
      <c r="A210" t="s">
        <v>208</v>
      </c>
      <c r="B210" t="str">
        <f>[1]!s_info_name1(D210,"")</f>
        <v>Fetching...</v>
      </c>
      <c r="C210" t="str">
        <f>[1]!cb_info_name(A210)</f>
        <v>Fetching...</v>
      </c>
      <c r="D210" t="str">
        <f>[1]!cb_info_underlyingcode(A210)</f>
        <v>Fetching...</v>
      </c>
      <c r="E210" s="2" t="str">
        <f>[1]!cb_clause_putoption_putbacktriggermaxspan(A210)</f>
        <v>Fetching...</v>
      </c>
      <c r="F210" s="2">
        <f>[1]!cb_clause_putoption_putbacktriggerspan(A210)</f>
        <v>30</v>
      </c>
      <c r="G210" s="3" t="str">
        <f>[1]!cb_clause_putoption_redeem_triggerproportion(A210)</f>
        <v>Fetching...</v>
      </c>
      <c r="H210" t="str">
        <f>[1]!cb_clause_putoption_conditionalputbackstartenddate(A210)</f>
        <v>Fetching...</v>
      </c>
      <c r="I210" t="str">
        <f>[1]!cb_clause_putoption_conditionalputbackenddate(A210)</f>
        <v>Fetching...</v>
      </c>
      <c r="J210" s="1" t="e">
        <f t="shared" si="6"/>
        <v>#VALUE!</v>
      </c>
      <c r="K210" s="1" t="e">
        <f t="shared" si="7"/>
        <v>#VALUE!</v>
      </c>
      <c r="L210" t="str">
        <f>[1]!cb_clause_putoption_sellbackitem(A210)</f>
        <v>本次发行的可转债最后两个计息年度，如果公司股票在任何连续三十个交易日的收盘价格低于当期转股价格的70.00%时，可转债持有人有权将其持有的可转债全部或部分按债券面值加上当期应计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211" spans="1:12" x14ac:dyDescent="0.15">
      <c r="A211" t="s">
        <v>209</v>
      </c>
      <c r="B211" t="str">
        <f>[1]!s_info_name1(D211,"")</f>
        <v>Fetching...</v>
      </c>
      <c r="C211" t="str">
        <f>[1]!cb_info_name(A211)</f>
        <v>Fetching...</v>
      </c>
      <c r="D211" t="str">
        <f>[1]!cb_info_underlyingcode(A211)</f>
        <v>Fetching...</v>
      </c>
      <c r="E211" s="2" t="str">
        <f>[1]!cb_clause_putoption_putbacktriggermaxspan(A211)</f>
        <v>Fetching...</v>
      </c>
      <c r="F211" s="2" t="str">
        <f>[1]!cb_clause_putoption_putbacktriggerspan(A211)</f>
        <v>Fetching...</v>
      </c>
      <c r="G211" s="3">
        <f>[1]!cb_clause_putoption_redeem_triggerproportion(A211)</f>
        <v>70</v>
      </c>
      <c r="H211" t="str">
        <f>[1]!cb_clause_putoption_conditionalputbackstartenddate(A211)</f>
        <v>2023-03-11</v>
      </c>
      <c r="I211" t="str">
        <f>[1]!cb_clause_putoption_conditionalputbackenddate(A211)</f>
        <v>Fetching...</v>
      </c>
      <c r="J211" s="1" t="e">
        <f t="shared" si="6"/>
        <v>#VALUE!</v>
      </c>
      <c r="K211" s="1" t="e">
        <f t="shared" si="7"/>
        <v>#VALUE!</v>
      </c>
      <c r="L211" t="str">
        <f>[1]!cb_clause_putoption_sellbackitem(A211)</f>
        <v>Fetching...</v>
      </c>
    </row>
    <row r="212" spans="1:12" x14ac:dyDescent="0.15">
      <c r="A212" t="s">
        <v>210</v>
      </c>
      <c r="B212" t="str">
        <f>[1]!s_info_name1(D212,"")</f>
        <v>Fetching...</v>
      </c>
      <c r="C212" t="str">
        <f>[1]!cb_info_name(A212)</f>
        <v>Fetching...</v>
      </c>
      <c r="D212" t="str">
        <f>[1]!cb_info_underlyingcode(A212)</f>
        <v>Fetching...</v>
      </c>
      <c r="E212" s="2" t="str">
        <f>[1]!cb_clause_putoption_putbacktriggermaxspan(A212)</f>
        <v>Fetching...</v>
      </c>
      <c r="F212" s="2">
        <f>[1]!cb_clause_putoption_putbacktriggerspan(A212)</f>
        <v>30</v>
      </c>
      <c r="G212" s="3" t="str">
        <f>[1]!cb_clause_putoption_redeem_triggerproportion(A212)</f>
        <v>Fetching...</v>
      </c>
      <c r="H212" t="str">
        <f>[1]!cb_clause_putoption_conditionalputbackstartenddate(A212)</f>
        <v>Fetching...</v>
      </c>
      <c r="I212" t="str">
        <f>[1]!cb_clause_putoption_conditionalputbackenddate(A212)</f>
        <v>Fetching...</v>
      </c>
      <c r="J212" s="1" t="e">
        <f t="shared" si="6"/>
        <v>#VALUE!</v>
      </c>
      <c r="K212" s="1" t="e">
        <f t="shared" si="7"/>
        <v>#VALUE!</v>
      </c>
      <c r="L212" t="str">
        <f>[1]!cb_clause_putoption_sellbackitem(A212)</f>
        <v>在本次发行的可转换公司债券最后两个计息年度，如果公司股票在任何连续三十个交易日的收盘价格低于当期转股价格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213" spans="1:12" x14ac:dyDescent="0.15">
      <c r="A213" t="s">
        <v>211</v>
      </c>
      <c r="B213" t="str">
        <f>[1]!s_info_name1(D213,"")</f>
        <v>Fetching...</v>
      </c>
      <c r="C213" t="str">
        <f>[1]!cb_info_name(A213)</f>
        <v>Fetching...</v>
      </c>
      <c r="D213" t="str">
        <f>[1]!cb_info_underlyingcode(A213)</f>
        <v>Fetching...</v>
      </c>
      <c r="E213" s="2">
        <f>[1]!cb_clause_putoption_putbacktriggermaxspan(A213)</f>
        <v>30</v>
      </c>
      <c r="F213" s="2" t="str">
        <f>[1]!cb_clause_putoption_putbacktriggerspan(A213)</f>
        <v>Fetching...</v>
      </c>
      <c r="G213" s="3" t="str">
        <f>[1]!cb_clause_putoption_redeem_triggerproportion(A213)</f>
        <v>Fetching...</v>
      </c>
      <c r="H213" t="str">
        <f>[1]!cb_clause_putoption_conditionalputbackstartenddate(A213)</f>
        <v>Fetching...</v>
      </c>
      <c r="I213" t="str">
        <f>[1]!cb_clause_putoption_conditionalputbackenddate(A213)</f>
        <v>Fetching...</v>
      </c>
      <c r="J213" s="1" t="e">
        <f t="shared" si="6"/>
        <v>#VALUE!</v>
      </c>
      <c r="K213" s="1" t="e">
        <f t="shared" si="7"/>
        <v>#VALUE!</v>
      </c>
      <c r="L213" t="str">
        <f>[1]!cb_clause_putoption_sellbackitem(A213)</f>
        <v>Fetching...</v>
      </c>
    </row>
    <row r="214" spans="1:12" x14ac:dyDescent="0.15">
      <c r="A214" t="s">
        <v>212</v>
      </c>
      <c r="B214" t="str">
        <f>[1]!s_info_name1(D214,"")</f>
        <v>Fetching...</v>
      </c>
      <c r="C214" t="str">
        <f>[1]!cb_info_name(A214)</f>
        <v>Fetching...</v>
      </c>
      <c r="D214" t="str">
        <f>[1]!cb_info_underlyingcode(A214)</f>
        <v>Fetching...</v>
      </c>
      <c r="E214" s="2">
        <f>[1]!cb_clause_putoption_putbacktriggermaxspan(A214)</f>
        <v>30</v>
      </c>
      <c r="F214" s="2" t="str">
        <f>[1]!cb_clause_putoption_putbacktriggerspan(A214)</f>
        <v>Fetching...</v>
      </c>
      <c r="G214" s="3" t="str">
        <f>[1]!cb_clause_putoption_redeem_triggerproportion(A214)</f>
        <v>Fetching...</v>
      </c>
      <c r="H214" t="str">
        <f>[1]!cb_clause_putoption_conditionalputbackstartenddate(A214)</f>
        <v>Fetching...</v>
      </c>
      <c r="I214" t="str">
        <f>[1]!cb_clause_putoption_conditionalputbackenddate(A214)</f>
        <v>Fetching...</v>
      </c>
      <c r="J214" s="1" t="e">
        <f t="shared" si="6"/>
        <v>#VALUE!</v>
      </c>
      <c r="K214" s="1" t="e">
        <f t="shared" si="7"/>
        <v>#VALUE!</v>
      </c>
      <c r="L214" t="str">
        <f>[1]!cb_clause_putoption_sellbackitem(A214)</f>
        <v>Fetching...</v>
      </c>
    </row>
    <row r="215" spans="1:12" x14ac:dyDescent="0.15">
      <c r="A215" t="s">
        <v>213</v>
      </c>
      <c r="B215" t="str">
        <f>[1]!s_info_name1(D215,"")</f>
        <v>Fetching...</v>
      </c>
      <c r="C215" t="str">
        <f>[1]!cb_info_name(A215)</f>
        <v>Fetching...</v>
      </c>
      <c r="D215" t="str">
        <f>[1]!cb_info_underlyingcode(A215)</f>
        <v>Fetching...</v>
      </c>
      <c r="E215" s="2">
        <f>[1]!cb_clause_putoption_putbacktriggermaxspan(A215)</f>
        <v>30</v>
      </c>
      <c r="F215" s="2">
        <f>[1]!cb_clause_putoption_putbacktriggerspan(A215)</f>
        <v>30</v>
      </c>
      <c r="G215" s="3" t="str">
        <f>[1]!cb_clause_putoption_redeem_triggerproportion(A215)</f>
        <v>Fetching...</v>
      </c>
      <c r="H215" t="str">
        <f>[1]!cb_clause_putoption_conditionalputbackstartenddate(A215)</f>
        <v>2023-07-03</v>
      </c>
      <c r="I215" t="str">
        <f>[1]!cb_clause_putoption_conditionalputbackenddate(A215)</f>
        <v>Fetching...</v>
      </c>
      <c r="J215" s="1" t="e">
        <f t="shared" si="6"/>
        <v>#VALUE!</v>
      </c>
      <c r="K215" s="1" t="e">
        <f t="shared" si="7"/>
        <v>#VALUE!</v>
      </c>
      <c r="L215" t="str">
        <f>[1]!cb_clause_putoption_sellbackitem(A215)</f>
        <v>Fetching...</v>
      </c>
    </row>
    <row r="216" spans="1:12" x14ac:dyDescent="0.15">
      <c r="A216" t="s">
        <v>214</v>
      </c>
      <c r="B216" t="str">
        <f>[1]!s_info_name1(D216,"")</f>
        <v>Fetching...</v>
      </c>
      <c r="C216" t="str">
        <f>[1]!cb_info_name(A216)</f>
        <v>Fetching...</v>
      </c>
      <c r="D216" t="str">
        <f>[1]!cb_info_underlyingcode(A216)</f>
        <v>Fetching...</v>
      </c>
      <c r="E216" s="2" t="str">
        <f>[1]!cb_clause_putoption_putbacktriggermaxspan(A216)</f>
        <v>Fetching...</v>
      </c>
      <c r="F216" s="2">
        <f>[1]!cb_clause_putoption_putbacktriggerspan(A216)</f>
        <v>30</v>
      </c>
      <c r="G216" s="3">
        <f>[1]!cb_clause_putoption_redeem_triggerproportion(A216)</f>
        <v>70</v>
      </c>
      <c r="H216" t="str">
        <f>[1]!cb_clause_putoption_conditionalputbackstartenddate(A216)</f>
        <v>2023-07-15</v>
      </c>
      <c r="I216" t="str">
        <f>[1]!cb_clause_putoption_conditionalputbackenddate(A216)</f>
        <v>Fetching...</v>
      </c>
      <c r="J216" s="1" t="e">
        <f t="shared" si="6"/>
        <v>#VALUE!</v>
      </c>
      <c r="K216" s="1" t="e">
        <f t="shared" si="7"/>
        <v>#VALUE!</v>
      </c>
      <c r="L216" t="str">
        <f>[1]!cb_clause_putoption_sellbackitem(A216)</f>
        <v>Fetching...</v>
      </c>
    </row>
    <row r="217" spans="1:12" x14ac:dyDescent="0.15">
      <c r="A217" t="s">
        <v>215</v>
      </c>
      <c r="B217" t="str">
        <f>[1]!s_info_name1(D217,"")</f>
        <v>Fetching...</v>
      </c>
      <c r="C217" t="str">
        <f>[1]!cb_info_name(A217)</f>
        <v>Fetching...</v>
      </c>
      <c r="D217" t="str">
        <f>[1]!cb_info_underlyingcode(A217)</f>
        <v>Fetching...</v>
      </c>
      <c r="E217" s="2" t="str">
        <f>[1]!cb_clause_putoption_putbacktriggermaxspan(A217)</f>
        <v>Fetching...</v>
      </c>
      <c r="F217" s="2">
        <f>[1]!cb_clause_putoption_putbacktriggerspan(A217)</f>
        <v>30</v>
      </c>
      <c r="G217" s="3">
        <f>[1]!cb_clause_putoption_redeem_triggerproportion(A217)</f>
        <v>70</v>
      </c>
      <c r="H217" t="str">
        <f>[1]!cb_clause_putoption_conditionalputbackstartenddate(A217)</f>
        <v>Fetching...</v>
      </c>
      <c r="I217" t="str">
        <f>[1]!cb_clause_putoption_conditionalputbackenddate(A217)</f>
        <v>2025-08-16</v>
      </c>
      <c r="J217" s="1">
        <f t="shared" si="6"/>
        <v>45885</v>
      </c>
      <c r="K217" s="1">
        <f t="shared" si="7"/>
        <v>44502</v>
      </c>
      <c r="L217" t="str">
        <f>[1]!cb_clause_putoption_sellbackitem(A217)</f>
        <v>在本次发行的可转换公司债券最后一个计息年度,如果公司股票在任何连续三十个交易日的收盘价格低于当期转股价格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换公司债券最后一个计息年度,可转换公司债券持有人在当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218" spans="1:12" x14ac:dyDescent="0.15">
      <c r="A218" t="s">
        <v>216</v>
      </c>
      <c r="B218" t="str">
        <f>[1]!s_info_name1(D218,"")</f>
        <v>Fetching...</v>
      </c>
      <c r="C218" t="str">
        <f>[1]!cb_info_name(A218)</f>
        <v>Fetching...</v>
      </c>
      <c r="D218" t="str">
        <f>[1]!cb_info_underlyingcode(A218)</f>
        <v>Fetching...</v>
      </c>
      <c r="E218" s="2" t="str">
        <f>[1]!cb_clause_putoption_putbacktriggermaxspan(A218)</f>
        <v>Fetching...</v>
      </c>
      <c r="F218" s="2">
        <f>[1]!cb_clause_putoption_putbacktriggerspan(A218)</f>
        <v>30</v>
      </c>
      <c r="G218" s="3">
        <f>[1]!cb_clause_putoption_redeem_triggerproportion(A218)</f>
        <v>70</v>
      </c>
      <c r="H218" t="str">
        <f>[1]!cb_clause_putoption_conditionalputbackstartenddate(A218)</f>
        <v>Fetching...</v>
      </c>
      <c r="I218" t="str">
        <f>[1]!cb_clause_putoption_conditionalputbackenddate(A218)</f>
        <v>2025-09-20</v>
      </c>
      <c r="J218" s="1">
        <f t="shared" si="6"/>
        <v>45920</v>
      </c>
      <c r="K218" s="1">
        <f t="shared" si="7"/>
        <v>44502</v>
      </c>
      <c r="L218" t="str">
        <f>[1]!cb_clause_putoption_sellbackitem(A218)</f>
        <v>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219" spans="1:12" x14ac:dyDescent="0.15">
      <c r="A219" t="s">
        <v>217</v>
      </c>
      <c r="B219" t="str">
        <f>[1]!s_info_name1(D219,"")</f>
        <v>Fetching...</v>
      </c>
      <c r="C219" t="str">
        <f>[1]!cb_info_name(A219)</f>
        <v>Fetching...</v>
      </c>
      <c r="D219" t="str">
        <f>[1]!cb_info_underlyingcode(A219)</f>
        <v>Fetching...</v>
      </c>
      <c r="E219" s="2" t="str">
        <f>[1]!cb_clause_putoption_putbacktriggermaxspan(A219)</f>
        <v>Fetching...</v>
      </c>
      <c r="F219" s="2" t="str">
        <f>[1]!cb_clause_putoption_putbacktriggerspan(A219)</f>
        <v>Fetching...</v>
      </c>
      <c r="G219" s="3">
        <f>[1]!cb_clause_putoption_redeem_triggerproportion(A219)</f>
        <v>70</v>
      </c>
      <c r="H219" t="str">
        <f>[1]!cb_clause_putoption_conditionalputbackstartenddate(A219)</f>
        <v>2023-10-24</v>
      </c>
      <c r="I219" t="str">
        <f>[1]!cb_clause_putoption_conditionalputbackenddate(A219)</f>
        <v>Fetching...</v>
      </c>
      <c r="J219" s="1" t="e">
        <f t="shared" si="6"/>
        <v>#VALUE!</v>
      </c>
      <c r="K219" s="1" t="e">
        <f t="shared" si="7"/>
        <v>#VALUE!</v>
      </c>
      <c r="L219" t="str">
        <f>[1]!cb_clause_putoption_sellbackitem(A219)</f>
        <v>Fetching...</v>
      </c>
    </row>
    <row r="220" spans="1:12" x14ac:dyDescent="0.15">
      <c r="A220" t="s">
        <v>218</v>
      </c>
      <c r="B220" t="str">
        <f>[1]!s_info_name1(D220,"")</f>
        <v>Fetching...</v>
      </c>
      <c r="C220" t="str">
        <f>[1]!cb_info_name(A220)</f>
        <v>Fetching...</v>
      </c>
      <c r="D220" t="str">
        <f>[1]!cb_info_underlyingcode(A220)</f>
        <v>Fetching...</v>
      </c>
      <c r="E220" s="2">
        <f>[1]!cb_clause_putoption_putbacktriggermaxspan(A220)</f>
        <v>30</v>
      </c>
      <c r="F220" s="2">
        <f>[1]!cb_clause_putoption_putbacktriggerspan(A220)</f>
        <v>30</v>
      </c>
      <c r="G220" s="3" t="str">
        <f>[1]!cb_clause_putoption_redeem_triggerproportion(A220)</f>
        <v>Fetching...</v>
      </c>
      <c r="H220" t="str">
        <f>[1]!cb_clause_putoption_conditionalputbackstartenddate(A220)</f>
        <v>2023-11-18</v>
      </c>
      <c r="I220" t="str">
        <f>[1]!cb_clause_putoption_conditionalputbackenddate(A220)</f>
        <v>Fetching...</v>
      </c>
      <c r="J220" s="1" t="e">
        <f t="shared" si="6"/>
        <v>#VALUE!</v>
      </c>
      <c r="K220" s="1" t="e">
        <f t="shared" si="7"/>
        <v>#VALUE!</v>
      </c>
      <c r="L220" t="str">
        <f>[1]!cb_clause_putoption_sellbackitem(A220)</f>
        <v>在本可转债最后两个计息年度，如果公司A股股票收盘价连续30个交易日低于当期转股价格的70%时，本次可转债持有人有权将其持有的本次可转债全部或部分按面值加当期应计利息回售给本公司。若在上述交易日内发生过转股价格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任一计息年度可转债持有人在回售条件首次满足后可以进行回售，但若首次不实施回售的，则该计息年度不应再行使回售权。</v>
      </c>
    </row>
    <row r="221" spans="1:12" x14ac:dyDescent="0.15">
      <c r="A221" t="s">
        <v>219</v>
      </c>
      <c r="B221" t="str">
        <f>[1]!s_info_name1(D221,"")</f>
        <v>Fetching...</v>
      </c>
      <c r="C221" t="str">
        <f>[1]!cb_info_name(A221)</f>
        <v>Fetching...</v>
      </c>
      <c r="D221" t="str">
        <f>[1]!cb_info_underlyingcode(A221)</f>
        <v>Fetching...</v>
      </c>
      <c r="E221" s="2" t="str">
        <f>[1]!cb_clause_putoption_putbacktriggermaxspan(A221)</f>
        <v>Fetching...</v>
      </c>
      <c r="F221" s="2" t="str">
        <f>[1]!cb_clause_putoption_putbacktriggerspan(A221)</f>
        <v>Fetching...</v>
      </c>
      <c r="G221" s="3" t="str">
        <f>[1]!cb_clause_putoption_redeem_triggerproportion(A221)</f>
        <v>Fetching...</v>
      </c>
      <c r="H221" t="str">
        <f>[1]!cb_clause_putoption_conditionalputbackstartenddate(A221)</f>
        <v>2023-12-02</v>
      </c>
      <c r="I221" t="str">
        <f>[1]!cb_clause_putoption_conditionalputbackenddate(A221)</f>
        <v>2025-12-02</v>
      </c>
      <c r="J221" s="1">
        <f t="shared" si="6"/>
        <v>45993</v>
      </c>
      <c r="K221" s="1">
        <f t="shared" si="7"/>
        <v>44502</v>
      </c>
      <c r="L221" t="str">
        <f>[1]!cb_clause_putoption_sellbackitem(A221)</f>
        <v>Fetching...</v>
      </c>
    </row>
    <row r="222" spans="1:12" x14ac:dyDescent="0.15">
      <c r="A222" t="s">
        <v>220</v>
      </c>
      <c r="B222" t="str">
        <f>[1]!s_info_name1(D222,"")</f>
        <v>Fetching...</v>
      </c>
      <c r="C222" t="str">
        <f>[1]!cb_info_name(A222)</f>
        <v>Fetching...</v>
      </c>
      <c r="D222" t="str">
        <f>[1]!cb_info_underlyingcode(A222)</f>
        <v>Fetching...</v>
      </c>
      <c r="E222" s="2">
        <f>[1]!cb_clause_putoption_putbacktriggermaxspan(A222)</f>
        <v>30</v>
      </c>
      <c r="F222" s="2">
        <f>[1]!cb_clause_putoption_putbacktriggerspan(A222)</f>
        <v>30</v>
      </c>
      <c r="G222" s="3" t="str">
        <f>[1]!cb_clause_putoption_redeem_triggerproportion(A222)</f>
        <v>Fetching...</v>
      </c>
      <c r="H222" t="str">
        <f>[1]!cb_clause_putoption_conditionalputbackstartenddate(A222)</f>
        <v>Fetching...</v>
      </c>
      <c r="I222" t="str">
        <f>[1]!cb_clause_putoption_conditionalputbackenddate(A222)</f>
        <v>2025-12-13</v>
      </c>
      <c r="J222" s="1">
        <f t="shared" si="6"/>
        <v>46004</v>
      </c>
      <c r="K222" s="1">
        <f t="shared" si="7"/>
        <v>44502</v>
      </c>
      <c r="L222" t="str">
        <f>[1]!cb_clause_putoption_sellbackitem(A222)</f>
        <v>在本次公开发行的可转换公司债券最后两个计息年度，如果公司股票在任何连续三十个交易日的收盘价格低于当期转股价格的70%，可转换公司债券持有人有权将其持有的全部或部分可转换公司债券按债券面值加上当期应计利息的价格回售给公司。若在上述交易日内发生过转股价格因送红股、转增股本、增发新股（不包括因本次发行的可转换公司债券转股而增加股本）、配股以及派发现金股利等情况而调整的情形，则在转股价格调整日前的交易日按调整前的转股价格和收盘价格计算，在转股价格调整日及之后的交易日按调整后的转股价格和收盘价格计算。如果出现转股价格向下修正的情况，则上述连续三十个交易日须从转股价格调整之后的第一个交易日起重新计算。在本次公开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223" spans="1:12" x14ac:dyDescent="0.15">
      <c r="A223" t="s">
        <v>221</v>
      </c>
      <c r="B223" t="str">
        <f>[1]!s_info_name1(D223,"")</f>
        <v>Fetching...</v>
      </c>
      <c r="C223" t="str">
        <f>[1]!cb_info_name(A223)</f>
        <v>Fetching...</v>
      </c>
      <c r="D223" t="str">
        <f>[1]!cb_info_underlyingcode(A223)</f>
        <v>Fetching...</v>
      </c>
      <c r="E223" s="2">
        <f>[1]!cb_clause_putoption_putbacktriggermaxspan(A223)</f>
        <v>30</v>
      </c>
      <c r="F223" s="2" t="str">
        <f>[1]!cb_clause_putoption_putbacktriggerspan(A223)</f>
        <v>Fetching...</v>
      </c>
      <c r="G223" s="3" t="str">
        <f>[1]!cb_clause_putoption_redeem_triggerproportion(A223)</f>
        <v>Fetching...</v>
      </c>
      <c r="H223" t="str">
        <f>[1]!cb_clause_putoption_conditionalputbackstartenddate(A223)</f>
        <v>2023-12-16</v>
      </c>
      <c r="I223" t="str">
        <f>[1]!cb_clause_putoption_conditionalputbackenddate(A223)</f>
        <v>Fetching...</v>
      </c>
      <c r="J223" s="1" t="e">
        <f t="shared" si="6"/>
        <v>#VALUE!</v>
      </c>
      <c r="K223" s="1" t="e">
        <f t="shared" si="7"/>
        <v>#VALUE!</v>
      </c>
      <c r="L223" t="str">
        <f>[1]!cb_clause_putoption_sellbackitem(A223)</f>
        <v>Fetching...</v>
      </c>
    </row>
    <row r="224" spans="1:12" x14ac:dyDescent="0.15">
      <c r="A224" t="s">
        <v>222</v>
      </c>
      <c r="B224" t="str">
        <f>[1]!s_info_name1(D224,"")</f>
        <v>Fetching...</v>
      </c>
      <c r="C224" t="str">
        <f>[1]!cb_info_name(A224)</f>
        <v>Fetching...</v>
      </c>
      <c r="D224" t="str">
        <f>[1]!cb_info_underlyingcode(A224)</f>
        <v>Fetching...</v>
      </c>
      <c r="E224" s="2" t="str">
        <f>[1]!cb_clause_putoption_putbacktriggermaxspan(A224)</f>
        <v>Fetching...</v>
      </c>
      <c r="F224" s="2">
        <f>[1]!cb_clause_putoption_putbacktriggerspan(A224)</f>
        <v>30</v>
      </c>
      <c r="G224" s="3" t="str">
        <f>[1]!cb_clause_putoption_redeem_triggerproportion(A224)</f>
        <v>Fetching...</v>
      </c>
      <c r="H224" t="str">
        <f>[1]!cb_clause_putoption_conditionalputbackstartenddate(A224)</f>
        <v>Fetching...</v>
      </c>
      <c r="I224" t="str">
        <f>[1]!cb_clause_putoption_conditionalputbackenddate(A224)</f>
        <v>Fetching...</v>
      </c>
      <c r="J224" s="1" t="e">
        <f t="shared" si="6"/>
        <v>#VALUE!</v>
      </c>
      <c r="K224" s="1" t="e">
        <f t="shared" si="7"/>
        <v>#VALUE!</v>
      </c>
      <c r="L224" t="str">
        <f>[1]!cb_clause_putoption_sellbackitem(A224)</f>
        <v>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225" spans="1:12" x14ac:dyDescent="0.15">
      <c r="A225" t="s">
        <v>223</v>
      </c>
      <c r="B225" t="str">
        <f>[1]!s_info_name1(D225,"")</f>
        <v>Fetching...</v>
      </c>
      <c r="C225" t="str">
        <f>[1]!cb_info_name(A225)</f>
        <v>Fetching...</v>
      </c>
      <c r="D225" t="str">
        <f>[1]!cb_info_underlyingcode(A225)</f>
        <v>Fetching...</v>
      </c>
      <c r="E225" s="2">
        <f>[1]!cb_clause_putoption_putbacktriggermaxspan(A225)</f>
        <v>30</v>
      </c>
      <c r="F225" s="2" t="str">
        <f>[1]!cb_clause_putoption_putbacktriggerspan(A225)</f>
        <v>Fetching...</v>
      </c>
      <c r="G225" s="3" t="str">
        <f>[1]!cb_clause_putoption_redeem_triggerproportion(A225)</f>
        <v>Fetching...</v>
      </c>
      <c r="H225" t="str">
        <f>[1]!cb_clause_putoption_conditionalputbackstartenddate(A225)</f>
        <v>Fetching...</v>
      </c>
      <c r="I225" t="str">
        <f>[1]!cb_clause_putoption_conditionalputbackenddate(A225)</f>
        <v>Fetching...</v>
      </c>
      <c r="J225" s="1" t="e">
        <f t="shared" si="6"/>
        <v>#VALUE!</v>
      </c>
      <c r="K225" s="1" t="e">
        <f t="shared" si="7"/>
        <v>#VALUE!</v>
      </c>
      <c r="L225" t="str">
        <f>[1]!cb_clause_putoption_sellbackitem(A225)</f>
        <v>自本次发行的可转债最后两个计息年度起,如果公司股票任何连续三十个交易日收盘价低于当期转股价的70%时,可转债持有人有权将全部或部分债券按面值加上当期应计利息的价格回售给公司.若在上述交易日内发生过转股价格因发生送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226" spans="1:12" x14ac:dyDescent="0.15">
      <c r="A226" t="s">
        <v>224</v>
      </c>
      <c r="B226" t="str">
        <f>[1]!s_info_name1(D226,"")</f>
        <v>Fetching...</v>
      </c>
      <c r="C226" t="str">
        <f>[1]!cb_info_name(A226)</f>
        <v>Fetching...</v>
      </c>
      <c r="D226" t="str">
        <f>[1]!cb_info_underlyingcode(A226)</f>
        <v>Fetching...</v>
      </c>
      <c r="E226" s="2" t="str">
        <f>[1]!cb_clause_putoption_putbacktriggermaxspan(A226)</f>
        <v>Fetching...</v>
      </c>
      <c r="F226" s="2">
        <f>[1]!cb_clause_putoption_putbacktriggerspan(A226)</f>
        <v>30</v>
      </c>
      <c r="G226" s="3" t="str">
        <f>[1]!cb_clause_putoption_redeem_triggerproportion(A226)</f>
        <v>Fetching...</v>
      </c>
      <c r="H226" t="str">
        <f>[1]!cb_clause_putoption_conditionalputbackstartenddate(A226)</f>
        <v>Fetching...</v>
      </c>
      <c r="I226" t="str">
        <f>[1]!cb_clause_putoption_conditionalputbackenddate(A226)</f>
        <v>Fetching...</v>
      </c>
      <c r="J226" s="1" t="e">
        <f t="shared" si="6"/>
        <v>#VALUE!</v>
      </c>
      <c r="K226" s="1" t="e">
        <f t="shared" si="7"/>
        <v>#VALUE!</v>
      </c>
      <c r="L226" t="str">
        <f>[1]!cb_clause_putoption_sellbackitem(A226)</f>
        <v>本次发行的可转换公司债券最后两个计息年度内,如果公司A股股票在任何连续三十个交易日的收盘价格低于当期转股价格的70%时,可转换公司债券持有人有权将其持有的可转换公司债券全部或部分按债券面值加上当期应计利息的价格回售给公司.若在上述交易日内发生过转股价格因发生派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227" spans="1:12" x14ac:dyDescent="0.15">
      <c r="A227" t="s">
        <v>225</v>
      </c>
      <c r="B227" t="str">
        <f>[1]!s_info_name1(D227,"")</f>
        <v>Fetching...</v>
      </c>
      <c r="C227" t="str">
        <f>[1]!cb_info_name(A227)</f>
        <v>Fetching...</v>
      </c>
      <c r="D227" t="str">
        <f>[1]!cb_info_underlyingcode(A227)</f>
        <v>Fetching...</v>
      </c>
      <c r="E227" s="2" t="str">
        <f>[1]!cb_clause_putoption_putbacktriggermaxspan(A227)</f>
        <v>Fetching...</v>
      </c>
      <c r="F227" s="2">
        <f>[1]!cb_clause_putoption_putbacktriggerspan(A227)</f>
        <v>30</v>
      </c>
      <c r="G227" s="3" t="str">
        <f>[1]!cb_clause_putoption_redeem_triggerproportion(A227)</f>
        <v>Fetching...</v>
      </c>
      <c r="H227" t="str">
        <f>[1]!cb_clause_putoption_conditionalputbackstartenddate(A227)</f>
        <v>Fetching...</v>
      </c>
      <c r="I227" t="str">
        <f>[1]!cb_clause_putoption_conditionalputbackenddate(A227)</f>
        <v>Fetching...</v>
      </c>
      <c r="J227" s="1" t="e">
        <f t="shared" si="6"/>
        <v>#VALUE!</v>
      </c>
      <c r="K227" s="1" t="e">
        <f t="shared" si="7"/>
        <v>#VALUE!</v>
      </c>
      <c r="L227" t="str">
        <f>[1]!cb_clause_putoption_sellbackitem(A227)</f>
        <v>在本可转债最后两个计息年度，如果公司A股股票收盘价连续30个交易日低于当期转股价格的70%时，本次可转债持有人有权将其持有的本次可转债全部或部分按面值加当期应计利息回售给本公司。若在上述交易日内发生过转股价格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任一计息年度可转债持有人在回售条件首次满足后可以进行回售，但若首次不实施回售的，则该计息年度不应再行使回售权。</v>
      </c>
    </row>
    <row r="228" spans="1:12" x14ac:dyDescent="0.15">
      <c r="A228" t="s">
        <v>226</v>
      </c>
      <c r="B228" t="str">
        <f>[1]!s_info_name1(D228,"")</f>
        <v>Fetching...</v>
      </c>
      <c r="C228" t="str">
        <f>[1]!cb_info_name(A228)</f>
        <v>Fetching...</v>
      </c>
      <c r="D228" t="str">
        <f>[1]!cb_info_underlyingcode(A228)</f>
        <v>Fetching...</v>
      </c>
      <c r="E228" s="2">
        <f>[1]!cb_clause_putoption_putbacktriggermaxspan(A228)</f>
        <v>30</v>
      </c>
      <c r="F228" s="2" t="str">
        <f>[1]!cb_clause_putoption_putbacktriggerspan(A228)</f>
        <v>Fetching...</v>
      </c>
      <c r="G228" s="3" t="str">
        <f>[1]!cb_clause_putoption_redeem_triggerproportion(A228)</f>
        <v>Fetching...</v>
      </c>
      <c r="H228" t="str">
        <f>[1]!cb_clause_putoption_conditionalputbackstartenddate(A228)</f>
        <v>2023-12-23</v>
      </c>
      <c r="I228" t="str">
        <f>[1]!cb_clause_putoption_conditionalputbackenddate(A228)</f>
        <v>Fetching...</v>
      </c>
      <c r="J228" s="1" t="e">
        <f t="shared" si="6"/>
        <v>#VALUE!</v>
      </c>
      <c r="K228" s="1" t="e">
        <f t="shared" si="7"/>
        <v>#VALUE!</v>
      </c>
      <c r="L228" t="str">
        <f>[1]!cb_clause_putoption_sellbackitem(A228)</f>
        <v>Fetching...</v>
      </c>
    </row>
    <row r="229" spans="1:12" x14ac:dyDescent="0.15">
      <c r="A229" t="s">
        <v>227</v>
      </c>
      <c r="B229" t="str">
        <f>[1]!s_info_name1(D229,"")</f>
        <v>Fetching...</v>
      </c>
      <c r="C229" t="str">
        <f>[1]!cb_info_name(A229)</f>
        <v>Fetching...</v>
      </c>
      <c r="D229" t="str">
        <f>[1]!cb_info_underlyingcode(A229)</f>
        <v>Fetching...</v>
      </c>
      <c r="E229" s="2" t="str">
        <f>[1]!cb_clause_putoption_putbacktriggermaxspan(A229)</f>
        <v>Fetching...</v>
      </c>
      <c r="F229" s="2" t="str">
        <f>[1]!cb_clause_putoption_putbacktriggerspan(A229)</f>
        <v>Fetching...</v>
      </c>
      <c r="G229" s="3">
        <f>[1]!cb_clause_putoption_redeem_triggerproportion(A229)</f>
        <v>70</v>
      </c>
      <c r="H229" t="str">
        <f>[1]!cb_clause_putoption_conditionalputbackstartenddate(A229)</f>
        <v>2023-01-02</v>
      </c>
      <c r="I229" t="str">
        <f>[1]!cb_clause_putoption_conditionalputbackenddate(A229)</f>
        <v>Fetching...</v>
      </c>
      <c r="J229" s="1" t="e">
        <f t="shared" si="6"/>
        <v>#VALUE!</v>
      </c>
      <c r="K229" s="1" t="e">
        <f t="shared" si="7"/>
        <v>#VALUE!</v>
      </c>
      <c r="L229" t="str">
        <f>[1]!cb_clause_putoption_sellbackitem(A229)</f>
        <v>Fetching...</v>
      </c>
    </row>
    <row r="230" spans="1:12" x14ac:dyDescent="0.15">
      <c r="A230" t="s">
        <v>228</v>
      </c>
      <c r="B230" t="str">
        <f>[1]!s_info_name1(D230,"")</f>
        <v>Fetching...</v>
      </c>
      <c r="C230" t="str">
        <f>[1]!cb_info_name(A230)</f>
        <v>Fetching...</v>
      </c>
      <c r="D230" t="str">
        <f>[1]!cb_info_underlyingcode(A230)</f>
        <v>Fetching...</v>
      </c>
      <c r="E230" s="2">
        <f>[1]!cb_clause_putoption_putbacktriggermaxspan(A230)</f>
        <v>30</v>
      </c>
      <c r="F230" s="2">
        <f>[1]!cb_clause_putoption_putbacktriggerspan(A230)</f>
        <v>30</v>
      </c>
      <c r="G230" s="3" t="str">
        <f>[1]!cb_clause_putoption_redeem_triggerproportion(A230)</f>
        <v>Fetching...</v>
      </c>
      <c r="H230" t="str">
        <f>[1]!cb_clause_putoption_conditionalputbackstartenddate(A230)</f>
        <v>Fetching...</v>
      </c>
      <c r="I230" t="str">
        <f>[1]!cb_clause_putoption_conditionalputbackenddate(A230)</f>
        <v>2026-02-28</v>
      </c>
      <c r="J230" s="1">
        <f t="shared" si="6"/>
        <v>46081</v>
      </c>
      <c r="K230" s="1">
        <f t="shared" si="7"/>
        <v>44502</v>
      </c>
      <c r="L230" t="str">
        <f>[1]!cb_clause_putoption_sellbackitem(A230)</f>
        <v>Fetching...</v>
      </c>
    </row>
    <row r="231" spans="1:12" x14ac:dyDescent="0.15">
      <c r="A231" t="s">
        <v>229</v>
      </c>
      <c r="B231" t="str">
        <f>[1]!s_info_name1(D231,"")</f>
        <v>Fetching...</v>
      </c>
      <c r="C231" t="str">
        <f>[1]!cb_info_name(A231)</f>
        <v>Fetching...</v>
      </c>
      <c r="D231" t="str">
        <f>[1]!cb_info_underlyingcode(A231)</f>
        <v>Fetching...</v>
      </c>
      <c r="E231" s="2" t="str">
        <f>[1]!cb_clause_putoption_putbacktriggermaxspan(A231)</f>
        <v>Fetching...</v>
      </c>
      <c r="F231" s="2" t="str">
        <f>[1]!cb_clause_putoption_putbacktriggerspan(A231)</f>
        <v>Fetching...</v>
      </c>
      <c r="G231" s="3" t="str">
        <f>[1]!cb_clause_putoption_redeem_triggerproportion(A231)</f>
        <v>Fetching...</v>
      </c>
      <c r="H231" t="str">
        <f>[1]!cb_clause_putoption_conditionalputbackstartenddate(A231)</f>
        <v>2024-03-12</v>
      </c>
      <c r="I231" t="str">
        <f>[1]!cb_clause_putoption_conditionalputbackenddate(A231)</f>
        <v>Fetching...</v>
      </c>
      <c r="J231" s="1" t="e">
        <f t="shared" si="6"/>
        <v>#VALUE!</v>
      </c>
      <c r="K231" s="1" t="e">
        <f t="shared" si="7"/>
        <v>#VALUE!</v>
      </c>
      <c r="L231" t="str">
        <f>[1]!cb_clause_putoption_sellbackitem(A231)</f>
        <v>Fetching...</v>
      </c>
    </row>
    <row r="232" spans="1:12" x14ac:dyDescent="0.15">
      <c r="A232" t="s">
        <v>230</v>
      </c>
      <c r="B232" t="str">
        <f>[1]!s_info_name1(D232,"")</f>
        <v>Fetching...</v>
      </c>
      <c r="C232" t="str">
        <f>[1]!cb_info_name(A232)</f>
        <v>Fetching...</v>
      </c>
      <c r="D232" t="str">
        <f>[1]!cb_info_underlyingcode(A232)</f>
        <v>Fetching...</v>
      </c>
      <c r="E232" s="2">
        <f>[1]!cb_clause_putoption_putbacktriggermaxspan(A232)</f>
        <v>30</v>
      </c>
      <c r="F232" s="2">
        <f>[1]!cb_clause_putoption_putbacktriggerspan(A232)</f>
        <v>30</v>
      </c>
      <c r="G232" s="3" t="str">
        <f>[1]!cb_clause_putoption_redeem_triggerproportion(A232)</f>
        <v>Fetching...</v>
      </c>
      <c r="H232" t="str">
        <f>[1]!cb_clause_putoption_conditionalputbackstartenddate(A232)</f>
        <v>Fetching...</v>
      </c>
      <c r="I232" t="str">
        <f>[1]!cb_clause_putoption_conditionalputbackenddate(A232)</f>
        <v>2026-03-12</v>
      </c>
      <c r="J232" s="1">
        <f t="shared" si="6"/>
        <v>46093</v>
      </c>
      <c r="K232" s="1">
        <f t="shared" si="7"/>
        <v>44502</v>
      </c>
      <c r="L232" t="str">
        <f>[1]!cb_clause_putoption_sellbackitem(A232)</f>
        <v>在可转债最后两个计息年度内,如果公司股票任何连续30个交易日收盘价格低于当期转股价格的70%,可转债持有人有权将其持有的全部或部分可转债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在可转债最后两个计息年度内,可转债持有人在每年回售条件首次满足后可按上述约定条件行使回售权一次;若首次满足回售条件而可转债持有人未在公司届时公告的回售申报期内申报并实施回售的,该计息年度不能再行使回售权,可转债持有人不能多次行使部分回售权.</v>
      </c>
    </row>
    <row r="233" spans="1:12" x14ac:dyDescent="0.15">
      <c r="A233" t="s">
        <v>231</v>
      </c>
      <c r="B233" t="str">
        <f>[1]!s_info_name1(D233,"")</f>
        <v>Fetching...</v>
      </c>
      <c r="C233" t="str">
        <f>[1]!cb_info_name(A233)</f>
        <v>Fetching...</v>
      </c>
      <c r="D233" t="str">
        <f>[1]!cb_info_underlyingcode(A233)</f>
        <v>Fetching...</v>
      </c>
      <c r="E233" s="2" t="str">
        <f>[1]!cb_clause_putoption_putbacktriggermaxspan(A233)</f>
        <v>Fetching...</v>
      </c>
      <c r="F233" s="2" t="str">
        <f>[1]!cb_clause_putoption_putbacktriggerspan(A233)</f>
        <v>Fetching...</v>
      </c>
      <c r="G233" s="3" t="str">
        <f>[1]!cb_clause_putoption_redeem_triggerproportion(A233)</f>
        <v>Fetching...</v>
      </c>
      <c r="H233" t="str">
        <f>[1]!cb_clause_putoption_conditionalputbackstartenddate(A233)</f>
        <v>Fetching...</v>
      </c>
      <c r="I233" t="str">
        <f>[1]!cb_clause_putoption_conditionalputbackenddate(A233)</f>
        <v>Fetching...</v>
      </c>
      <c r="J233" s="1" t="e">
        <f t="shared" si="6"/>
        <v>#VALUE!</v>
      </c>
      <c r="K233" s="1" t="e">
        <f t="shared" si="7"/>
        <v>#VALUE!</v>
      </c>
      <c r="L233" t="str">
        <f>[1]!cb_clause_putoption_sellbackitem(A233)</f>
        <v>Fetching...</v>
      </c>
    </row>
    <row r="234" spans="1:12" x14ac:dyDescent="0.15">
      <c r="A234" t="s">
        <v>232</v>
      </c>
      <c r="B234" t="str">
        <f>[1]!s_info_name1(D234,"")</f>
        <v>Fetching...</v>
      </c>
      <c r="C234" t="str">
        <f>[1]!cb_info_name(A234)</f>
        <v>Fetching...</v>
      </c>
      <c r="D234" t="str">
        <f>[1]!cb_info_underlyingcode(A234)</f>
        <v>Fetching...</v>
      </c>
      <c r="E234" s="2" t="str">
        <f>[1]!cb_clause_putoption_putbacktriggermaxspan(A234)</f>
        <v>Fetching...</v>
      </c>
      <c r="F234" s="2">
        <f>[1]!cb_clause_putoption_putbacktriggerspan(A234)</f>
        <v>30</v>
      </c>
      <c r="G234" s="3" t="str">
        <f>[1]!cb_clause_putoption_redeem_triggerproportion(A234)</f>
        <v>Fetching...</v>
      </c>
      <c r="H234" t="str">
        <f>[1]!cb_clause_putoption_conditionalputbackstartenddate(A234)</f>
        <v>Fetching...</v>
      </c>
      <c r="I234" t="str">
        <f>[1]!cb_clause_putoption_conditionalputbackenddate(A234)</f>
        <v>Fetching...</v>
      </c>
      <c r="J234" s="1" t="e">
        <f t="shared" si="6"/>
        <v>#VALUE!</v>
      </c>
      <c r="K234" s="1" t="e">
        <f t="shared" si="7"/>
        <v>#VALUE!</v>
      </c>
      <c r="L234" t="str">
        <f>[1]!cb_clause_putoption_sellbackitem(A234)</f>
        <v>Fetching...</v>
      </c>
    </row>
    <row r="235" spans="1:12" x14ac:dyDescent="0.15">
      <c r="A235" t="s">
        <v>233</v>
      </c>
      <c r="B235" t="str">
        <f>[1]!s_info_name1(D235,"")</f>
        <v>Fetching...</v>
      </c>
      <c r="C235" t="str">
        <f>[1]!cb_info_name(A235)</f>
        <v>Fetching...</v>
      </c>
      <c r="D235" t="str">
        <f>[1]!cb_info_underlyingcode(A235)</f>
        <v>Fetching...</v>
      </c>
      <c r="E235" s="2" t="str">
        <f>[1]!cb_clause_putoption_putbacktriggermaxspan(A235)</f>
        <v>Fetching...</v>
      </c>
      <c r="F235" s="2" t="str">
        <f>[1]!cb_clause_putoption_putbacktriggerspan(A235)</f>
        <v>Fetching...</v>
      </c>
      <c r="G235" s="3">
        <f>[1]!cb_clause_putoption_redeem_triggerproportion(A235)</f>
        <v>70</v>
      </c>
      <c r="H235" t="str">
        <f>[1]!cb_clause_putoption_conditionalputbackstartenddate(A235)</f>
        <v>Fetching...</v>
      </c>
      <c r="I235" t="str">
        <f>[1]!cb_clause_putoption_conditionalputbackenddate(A235)</f>
        <v>Fetching...</v>
      </c>
      <c r="J235" s="1" t="e">
        <f t="shared" si="6"/>
        <v>#VALUE!</v>
      </c>
      <c r="K235" s="1" t="e">
        <f t="shared" si="7"/>
        <v>#VALUE!</v>
      </c>
      <c r="L235" t="str">
        <f>[1]!cb_clause_putoption_sellbackitem(A235)</f>
        <v>Fetching...</v>
      </c>
    </row>
    <row r="236" spans="1:12" x14ac:dyDescent="0.15">
      <c r="A236" t="s">
        <v>234</v>
      </c>
      <c r="B236" t="str">
        <f>[1]!s_info_name1(D236,"")</f>
        <v>Fetching...</v>
      </c>
      <c r="C236" t="str">
        <f>[1]!cb_info_name(A236)</f>
        <v>Fetching...</v>
      </c>
      <c r="D236" t="str">
        <f>[1]!cb_info_underlyingcode(A236)</f>
        <v>Fetching...</v>
      </c>
      <c r="E236" s="2">
        <f>[1]!cb_clause_putoption_putbacktriggermaxspan(A236)</f>
        <v>30</v>
      </c>
      <c r="F236" s="2" t="str">
        <f>[1]!cb_clause_putoption_putbacktriggerspan(A236)</f>
        <v>Fetching...</v>
      </c>
      <c r="G236" s="3" t="str">
        <f>[1]!cb_clause_putoption_redeem_triggerproportion(A236)</f>
        <v>Fetching...</v>
      </c>
      <c r="H236" t="str">
        <f>[1]!cb_clause_putoption_conditionalputbackstartenddate(A236)</f>
        <v>2024-06-15</v>
      </c>
      <c r="I236" t="str">
        <f>[1]!cb_clause_putoption_conditionalputbackenddate(A236)</f>
        <v>2026-06-15</v>
      </c>
      <c r="J236" s="1">
        <f t="shared" si="6"/>
        <v>46188</v>
      </c>
      <c r="K236" s="1">
        <f t="shared" si="7"/>
        <v>44502</v>
      </c>
      <c r="L236" t="str">
        <f>[1]!cb_clause_putoption_sellbackitem(A236)</f>
        <v>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派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换公司债券的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237" spans="1:12" x14ac:dyDescent="0.15">
      <c r="A237" t="s">
        <v>235</v>
      </c>
      <c r="B237" t="str">
        <f>[1]!s_info_name1(D237,"")</f>
        <v>Fetching...</v>
      </c>
      <c r="C237" t="str">
        <f>[1]!cb_info_name(A237)</f>
        <v>Fetching...</v>
      </c>
      <c r="D237" t="str">
        <f>[1]!cb_info_underlyingcode(A237)</f>
        <v>Fetching...</v>
      </c>
      <c r="E237" s="2" t="str">
        <f>[1]!cb_clause_putoption_putbacktriggermaxspan(A237)</f>
        <v>Fetching...</v>
      </c>
      <c r="F237" s="2" t="str">
        <f>[1]!cb_clause_putoption_putbacktriggerspan(A237)</f>
        <v>Fetching...</v>
      </c>
      <c r="G237" s="3">
        <f>[1]!cb_clause_putoption_redeem_triggerproportion(A237)</f>
        <v>70</v>
      </c>
      <c r="H237" t="str">
        <f>[1]!cb_clause_putoption_conditionalputbackstartenddate(A237)</f>
        <v>2024-06-29</v>
      </c>
      <c r="I237" t="str">
        <f>[1]!cb_clause_putoption_conditionalputbackenddate(A237)</f>
        <v>Fetching...</v>
      </c>
      <c r="J237" s="1" t="e">
        <f t="shared" si="6"/>
        <v>#VALUE!</v>
      </c>
      <c r="K237" s="1" t="e">
        <f t="shared" si="7"/>
        <v>#VALUE!</v>
      </c>
      <c r="L237" t="str">
        <f>[1]!cb_clause_putoption_sellbackitem(A237)</f>
        <v>在本次发行的可转债最后两个计息年度,如果公司股票在任何连续三十个交易日的收盘价低于当期转股价格的70%时,可转债持有人有权将其持有的可转债全部或部分按面值加上当期应计利息的价格回售给公司.若在前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238" spans="1:12" x14ac:dyDescent="0.15">
      <c r="A238" t="s">
        <v>236</v>
      </c>
      <c r="B238" t="str">
        <f>[1]!s_info_name1(D238,"")</f>
        <v>Fetching...</v>
      </c>
      <c r="C238" t="str">
        <f>[1]!cb_info_name(A238)</f>
        <v>Fetching...</v>
      </c>
      <c r="D238" t="str">
        <f>[1]!cb_info_underlyingcode(A238)</f>
        <v>Fetching...</v>
      </c>
      <c r="E238" s="2">
        <f>[1]!cb_clause_putoption_putbacktriggermaxspan(A238)</f>
        <v>30</v>
      </c>
      <c r="F238" s="2" t="str">
        <f>[1]!cb_clause_putoption_putbacktriggerspan(A238)</f>
        <v>Fetching...</v>
      </c>
      <c r="G238" s="3">
        <f>[1]!cb_clause_putoption_redeem_triggerproportion(A238)</f>
        <v>70</v>
      </c>
      <c r="H238" t="str">
        <f>[1]!cb_clause_putoption_conditionalputbackstartenddate(A238)</f>
        <v>2024-07-08</v>
      </c>
      <c r="I238" t="str">
        <f>[1]!cb_clause_putoption_conditionalputbackenddate(A238)</f>
        <v>2026-07-08</v>
      </c>
      <c r="J238" s="1">
        <f t="shared" si="6"/>
        <v>46211</v>
      </c>
      <c r="K238" s="1">
        <f t="shared" si="7"/>
        <v>44502</v>
      </c>
      <c r="L238" t="str">
        <f>[1]!cb_clause_putoption_sellbackitem(A238)</f>
        <v>Fetching...</v>
      </c>
    </row>
    <row r="239" spans="1:12" x14ac:dyDescent="0.15">
      <c r="A239" t="s">
        <v>237</v>
      </c>
      <c r="B239" t="str">
        <f>[1]!s_info_name1(D239,"")</f>
        <v>Fetching...</v>
      </c>
      <c r="C239" t="str">
        <f>[1]!cb_info_name(A239)</f>
        <v>Fetching...</v>
      </c>
      <c r="D239" t="str">
        <f>[1]!cb_info_underlyingcode(A239)</f>
        <v>Fetching...</v>
      </c>
      <c r="E239" s="2" t="str">
        <f>[1]!cb_clause_putoption_putbacktriggermaxspan(A239)</f>
        <v>Fetching...</v>
      </c>
      <c r="F239" s="2">
        <f>[1]!cb_clause_putoption_putbacktriggerspan(A239)</f>
        <v>30</v>
      </c>
      <c r="G239" s="3">
        <f>[1]!cb_clause_putoption_redeem_triggerproportion(A239)</f>
        <v>70</v>
      </c>
      <c r="H239" t="str">
        <f>[1]!cb_clause_putoption_conditionalputbackstartenddate(A239)</f>
        <v>Fetching...</v>
      </c>
      <c r="I239" t="str">
        <f>[1]!cb_clause_putoption_conditionalputbackenddate(A239)</f>
        <v>Fetching...</v>
      </c>
      <c r="J239" s="1" t="e">
        <f t="shared" si="6"/>
        <v>#VALUE!</v>
      </c>
      <c r="K239" s="1" t="e">
        <f t="shared" si="7"/>
        <v>#VALUE!</v>
      </c>
      <c r="L239" t="str">
        <f>[1]!cb_clause_putoption_sellbackitem(A239)</f>
        <v>Fetching...</v>
      </c>
    </row>
    <row r="240" spans="1:12" x14ac:dyDescent="0.15">
      <c r="A240" t="s">
        <v>238</v>
      </c>
      <c r="B240" t="str">
        <f>[1]!s_info_name1(D240,"")</f>
        <v>Fetching...</v>
      </c>
      <c r="C240" t="str">
        <f>[1]!cb_info_name(A240)</f>
        <v>Fetching...</v>
      </c>
      <c r="D240" t="str">
        <f>[1]!cb_info_underlyingcode(A240)</f>
        <v>Fetching...</v>
      </c>
      <c r="E240" s="2" t="str">
        <f>[1]!cb_clause_putoption_putbacktriggermaxspan(A240)</f>
        <v>Fetching...</v>
      </c>
      <c r="F240" s="2">
        <f>[1]!cb_clause_putoption_putbacktriggerspan(A240)</f>
        <v>30</v>
      </c>
      <c r="G240" s="3" t="str">
        <f>[1]!cb_clause_putoption_redeem_triggerproportion(A240)</f>
        <v>Fetching...</v>
      </c>
      <c r="H240" t="str">
        <f>[1]!cb_clause_putoption_conditionalputbackstartenddate(A240)</f>
        <v>Fetching...</v>
      </c>
      <c r="I240" t="str">
        <f>[1]!cb_clause_putoption_conditionalputbackenddate(A240)</f>
        <v>2026-12-08</v>
      </c>
      <c r="J240" s="1">
        <f t="shared" si="6"/>
        <v>46364</v>
      </c>
      <c r="K240" s="1">
        <f t="shared" si="7"/>
        <v>44502</v>
      </c>
      <c r="L240" t="str">
        <f>[1]!cb_clause_putoption_sellbackitem(A240)</f>
        <v>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241" spans="1:12" x14ac:dyDescent="0.15">
      <c r="A241" t="s">
        <v>239</v>
      </c>
      <c r="B241" t="str">
        <f>[1]!s_info_name1(D241,"")</f>
        <v>Fetching...</v>
      </c>
      <c r="C241" t="str">
        <f>[1]!cb_info_name(A241)</f>
        <v>Fetching...</v>
      </c>
      <c r="D241" t="str">
        <f>[1]!cb_info_underlyingcode(A241)</f>
        <v>Fetching...</v>
      </c>
      <c r="E241" s="2" t="str">
        <f>[1]!cb_clause_putoption_putbacktriggermaxspan(A241)</f>
        <v>Fetching...</v>
      </c>
      <c r="F241" s="2" t="str">
        <f>[1]!cb_clause_putoption_putbacktriggerspan(A241)</f>
        <v>Fetching...</v>
      </c>
      <c r="G241" s="3">
        <f>[1]!cb_clause_putoption_redeem_triggerproportion(A241)</f>
        <v>70</v>
      </c>
      <c r="H241" t="str">
        <f>[1]!cb_clause_putoption_conditionalputbackstartenddate(A241)</f>
        <v>Fetching...</v>
      </c>
      <c r="I241" t="str">
        <f>[1]!cb_clause_putoption_conditionalputbackenddate(A241)</f>
        <v>Fetching...</v>
      </c>
      <c r="J241" s="1" t="e">
        <f t="shared" si="6"/>
        <v>#VALUE!</v>
      </c>
      <c r="K241" s="1" t="e">
        <f t="shared" si="7"/>
        <v>#VALUE!</v>
      </c>
      <c r="L241" t="str">
        <f>[1]!cb_clause_putoption_sellbackitem(A241)</f>
        <v>在发行人本次发行的可转债最后两个计息年度，如果发行人股票在任何连续30个交易日的收盘价格低于当期转股价的70%时，可转债持有人有权将其持有的可转债全部或部分按面值加上当期应计利息的价格回售给发行人。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最后两个计息年度，发行人本次发行的可转债持有人在每年回售条件首次满足后可按上述约定条件行使回售权一次，若在首次满足回售条件而可转债持有人未在发行人届时公告的回售申报期内申报并实施回售的，该计息年度不应再行使回售权。发行人本次发行的可转债持有人不能多次行使部分回售权。</v>
      </c>
    </row>
    <row r="242" spans="1:12" x14ac:dyDescent="0.15">
      <c r="A242" t="s">
        <v>240</v>
      </c>
      <c r="B242" t="str">
        <f>[1]!s_info_name1(D242,"")</f>
        <v>Fetching...</v>
      </c>
      <c r="C242" t="str">
        <f>[1]!cb_info_name(A242)</f>
        <v>Fetching...</v>
      </c>
      <c r="D242" t="str">
        <f>[1]!cb_info_underlyingcode(A242)</f>
        <v>Fetching...</v>
      </c>
      <c r="E242" s="2">
        <f>[1]!cb_clause_putoption_putbacktriggermaxspan(A242)</f>
        <v>30</v>
      </c>
      <c r="F242" s="2">
        <f>[1]!cb_clause_putoption_putbacktriggerspan(A242)</f>
        <v>30</v>
      </c>
      <c r="G242" s="3" t="str">
        <f>[1]!cb_clause_putoption_redeem_triggerproportion(A242)</f>
        <v>Fetching...</v>
      </c>
      <c r="H242" t="str">
        <f>[1]!cb_clause_putoption_conditionalputbackstartenddate(A242)</f>
        <v>Fetching...</v>
      </c>
      <c r="I242" t="str">
        <f>[1]!cb_clause_putoption_conditionalputbackenddate(A242)</f>
        <v>Fetching...</v>
      </c>
      <c r="J242" s="1" t="e">
        <f t="shared" si="6"/>
        <v>#VALUE!</v>
      </c>
      <c r="K242" s="1" t="e">
        <f t="shared" si="7"/>
        <v>#VALUE!</v>
      </c>
      <c r="L242" t="str">
        <f>[1]!cb_clause_putoption_sellbackitem(A242)</f>
        <v>（1）有条件回售条款本次发行的可转换公司债券最后两个计息年度，如果公司股票在任何连续三十个交易日的收盘价低于当期转股价格的70%时，可转换公司债券持有人有权将其持有的可转换公司债券全部或部分按债券面值加上当期应计利息的价格回售给公司。若在前述三十个交易日内发生过转股价格因发生送股票股利、转增股本、增发新股（不包括因本次发行的可转换公司债券转股而增加的股本）、配股以及派发现金股利等情况而调整的情形，则在调整前的交易日按调整前的转股价格和收盘价计算，在调整后的交易日按调整后的转股价格和收盘价计算。如果出现转股价格向下修正的情况，则上述三十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243" spans="1:12" x14ac:dyDescent="0.15">
      <c r="A243" t="s">
        <v>241</v>
      </c>
      <c r="B243" t="str">
        <f>[1]!s_info_name1(D243,"")</f>
        <v>Fetching...</v>
      </c>
      <c r="C243" t="str">
        <f>[1]!cb_info_name(A243)</f>
        <v>Fetching...</v>
      </c>
      <c r="D243" t="str">
        <f>[1]!cb_info_underlyingcode(A243)</f>
        <v>Fetching...</v>
      </c>
      <c r="E243" s="2">
        <f>[1]!cb_clause_putoption_putbacktriggermaxspan(A243)</f>
        <v>30</v>
      </c>
      <c r="F243" s="2" t="str">
        <f>[1]!cb_clause_putoption_putbacktriggerspan(A243)</f>
        <v>Fetching...</v>
      </c>
      <c r="G243" s="3" t="str">
        <f>[1]!cb_clause_putoption_redeem_triggerproportion(A243)</f>
        <v>Fetching...</v>
      </c>
      <c r="H243" t="str">
        <f>[1]!cb_clause_putoption_conditionalputbackstartenddate(A243)</f>
        <v>2021-12-19</v>
      </c>
      <c r="I243" t="str">
        <f>[1]!cb_clause_putoption_conditionalputbackenddate(A243)</f>
        <v>2023-12-19</v>
      </c>
      <c r="J243" s="1">
        <f t="shared" si="6"/>
        <v>45279</v>
      </c>
      <c r="K243" s="1">
        <f t="shared" si="7"/>
        <v>44502</v>
      </c>
      <c r="L243" t="str">
        <f>[1]!cb_clause_putoption_sellbackitem(A243)</f>
        <v>1、有条件回售条款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244" spans="1:12" x14ac:dyDescent="0.15">
      <c r="A244" t="s">
        <v>242</v>
      </c>
      <c r="B244" t="str">
        <f>[1]!s_info_name1(D244,"")</f>
        <v>Fetching...</v>
      </c>
      <c r="C244" t="str">
        <f>[1]!cb_info_name(A244)</f>
        <v>Fetching...</v>
      </c>
      <c r="D244" t="str">
        <f>[1]!cb_info_underlyingcode(A244)</f>
        <v>Fetching...</v>
      </c>
      <c r="E244" s="2">
        <f>[1]!cb_clause_putoption_putbacktriggermaxspan(A244)</f>
        <v>30</v>
      </c>
      <c r="F244" s="2">
        <f>[1]!cb_clause_putoption_putbacktriggerspan(A244)</f>
        <v>30</v>
      </c>
      <c r="G244" s="3">
        <f>[1]!cb_clause_putoption_redeem_triggerproportion(A244)</f>
        <v>70</v>
      </c>
      <c r="H244" t="str">
        <f>[1]!cb_clause_putoption_conditionalputbackstartenddate(A244)</f>
        <v>2021-12-20</v>
      </c>
      <c r="I244" t="str">
        <f>[1]!cb_clause_putoption_conditionalputbackenddate(A244)</f>
        <v>2023-12-20</v>
      </c>
      <c r="J244" s="1">
        <f t="shared" si="6"/>
        <v>45280</v>
      </c>
      <c r="K244" s="1">
        <f t="shared" si="7"/>
        <v>44502</v>
      </c>
      <c r="L244" t="str">
        <f>[1]!cb_clause_putoption_sellbackitem(A244)</f>
        <v>（2）有条件回售条款在本次可转债最后两个计息年度内，如果公司股票收盘价在任何连续三十个交易日低于当期转股价格的70%时，本次可转债持有人有权将其持有的本次可转债全部或部分以面值加上当期应计利息回售给公司。若在上述交易日内发生过转股价格因发生派送股票股利、转增股本、增发新股（不包括因本次发行的可转换公司债券转股而增加的股本）、配股以及派发现金股利等情况而调整的情形，则在调整日前的交易日按调整前的转股价格和收盘价格计算，在调整日及之后的交易日按调整后的转股价格和收盘价格计算。如果出现转股价格向下修正的情况，则上述“连续三十个交易日”须从转股价格调整之后的第一个交易日起按修正后的转股价格重新计算。当期应计利息的计算方式参见第十一条赎回条款的相关内容。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245" spans="1:12" x14ac:dyDescent="0.15">
      <c r="A245" t="s">
        <v>243</v>
      </c>
      <c r="B245" t="str">
        <f>[1]!s_info_name1(D245,"")</f>
        <v>Fetching...</v>
      </c>
      <c r="C245" t="str">
        <f>[1]!cb_info_name(A245)</f>
        <v>Fetching...</v>
      </c>
      <c r="D245" t="str">
        <f>[1]!cb_info_underlyingcode(A245)</f>
        <v>Fetching...</v>
      </c>
      <c r="E245" s="2" t="str">
        <f>[1]!cb_clause_putoption_putbacktriggermaxspan(A245)</f>
        <v>Fetching...</v>
      </c>
      <c r="F245" s="2">
        <f>[1]!cb_clause_putoption_putbacktriggerspan(A245)</f>
        <v>30</v>
      </c>
      <c r="G245" s="3">
        <f>[1]!cb_clause_putoption_redeem_triggerproportion(A245)</f>
        <v>70</v>
      </c>
      <c r="H245" t="str">
        <f>[1]!cb_clause_putoption_conditionalputbackstartenddate(A245)</f>
        <v>Fetching...</v>
      </c>
      <c r="I245" t="str">
        <f>[1]!cb_clause_putoption_conditionalputbackenddate(A245)</f>
        <v>2023-12-28</v>
      </c>
      <c r="J245" s="1">
        <f t="shared" si="6"/>
        <v>45288</v>
      </c>
      <c r="K245" s="1">
        <f t="shared" si="7"/>
        <v>44502</v>
      </c>
      <c r="L245" t="str">
        <f>[1]!cb_clause_putoption_sellbackitem(A245)</f>
        <v>(1)有条件回售条款在本次发行的可转债最后两个计息年度,如果公司股票在任何连续三十个交易日的收盘价格低于当期转股价的70%时,可转债持有人有权将其持有的可转债全部或部分按面值加上当期应计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246" spans="1:12" x14ac:dyDescent="0.15">
      <c r="A246" t="s">
        <v>244</v>
      </c>
      <c r="B246" t="str">
        <f>[1]!s_info_name1(D246,"")</f>
        <v>Fetching...</v>
      </c>
      <c r="C246" t="str">
        <f>[1]!cb_info_name(A246)</f>
        <v>Fetching...</v>
      </c>
      <c r="D246" t="str">
        <f>[1]!cb_info_underlyingcode(A246)</f>
        <v>Fetching...</v>
      </c>
      <c r="E246" s="2">
        <f>[1]!cb_clause_putoption_putbacktriggermaxspan(A246)</f>
        <v>30</v>
      </c>
      <c r="F246" s="2">
        <f>[1]!cb_clause_putoption_putbacktriggerspan(A246)</f>
        <v>30</v>
      </c>
      <c r="G246" s="3" t="str">
        <f>[1]!cb_clause_putoption_redeem_triggerproportion(A246)</f>
        <v>Fetching...</v>
      </c>
      <c r="H246" t="str">
        <f>[1]!cb_clause_putoption_conditionalputbackstartenddate(A246)</f>
        <v>2022-02-01</v>
      </c>
      <c r="I246" t="str">
        <f>[1]!cb_clause_putoption_conditionalputbackenddate(A246)</f>
        <v>2024-02-01</v>
      </c>
      <c r="J246" s="1">
        <f t="shared" si="6"/>
        <v>45323</v>
      </c>
      <c r="K246" s="1">
        <f t="shared" si="7"/>
        <v>44502</v>
      </c>
      <c r="L246" t="str">
        <f>[1]!cb_clause_putoption_sellbackitem(A246)</f>
        <v>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247" spans="1:12" x14ac:dyDescent="0.15">
      <c r="A247" t="s">
        <v>245</v>
      </c>
      <c r="B247" t="str">
        <f>[1]!s_info_name1(D247,"")</f>
        <v>Fetching...</v>
      </c>
      <c r="C247" t="str">
        <f>[1]!cb_info_name(A247)</f>
        <v>Fetching...</v>
      </c>
      <c r="D247" t="str">
        <f>[1]!cb_info_underlyingcode(A247)</f>
        <v>Fetching...</v>
      </c>
      <c r="E247" s="2">
        <f>[1]!cb_clause_putoption_putbacktriggermaxspan(A247)</f>
        <v>30</v>
      </c>
      <c r="F247" s="2">
        <f>[1]!cb_clause_putoption_putbacktriggerspan(A247)</f>
        <v>30</v>
      </c>
      <c r="G247" s="3">
        <f>[1]!cb_clause_putoption_redeem_triggerproportion(A247)</f>
        <v>70</v>
      </c>
      <c r="H247" t="str">
        <f>[1]!cb_clause_putoption_conditionalputbackstartenddate(A247)</f>
        <v>Fetching...</v>
      </c>
      <c r="I247" t="str">
        <f>[1]!cb_clause_putoption_conditionalputbackenddate(A247)</f>
        <v>2024-03-07</v>
      </c>
      <c r="J247" s="1">
        <f t="shared" si="6"/>
        <v>45358</v>
      </c>
      <c r="K247" s="1">
        <f t="shared" si="7"/>
        <v>44502</v>
      </c>
      <c r="L247" t="str">
        <f>[1]!cb_clause_putoption_sellbackitem(A247)</f>
        <v>（1）有条件回售条款本次发行的可转债最后两个计息年度，如果公司股票在任何连续三十个交易日的收盘价格低于当期转股价格的70%时，可转债持有人有权将其持有的可转债全部或部分按债券面值加上当期应计利息的价格回售给公司。若在上述交易日内发生过转股价格因发生分配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248" spans="1:12" x14ac:dyDescent="0.15">
      <c r="A248" t="s">
        <v>246</v>
      </c>
      <c r="B248" t="str">
        <f>[1]!s_info_name1(D248,"")</f>
        <v>Fetching...</v>
      </c>
      <c r="C248" t="str">
        <f>[1]!cb_info_name(A248)</f>
        <v>Fetching...</v>
      </c>
      <c r="D248" t="str">
        <f>[1]!cb_info_underlyingcode(A248)</f>
        <v>Fetching...</v>
      </c>
      <c r="E248" s="2">
        <f>[1]!cb_clause_putoption_putbacktriggermaxspan(A248)</f>
        <v>30</v>
      </c>
      <c r="F248" s="2" t="str">
        <f>[1]!cb_clause_putoption_putbacktriggerspan(A248)</f>
        <v>Fetching...</v>
      </c>
      <c r="G248" s="3" t="str">
        <f>[1]!cb_clause_putoption_redeem_triggerproportion(A248)</f>
        <v>Fetching...</v>
      </c>
      <c r="H248" t="str">
        <f>[1]!cb_clause_putoption_conditionalputbackstartenddate(A248)</f>
        <v>2022-11-07</v>
      </c>
      <c r="I248" t="str">
        <f>[1]!cb_clause_putoption_conditionalputbackenddate(A248)</f>
        <v>2024-11-07</v>
      </c>
      <c r="J248" s="1">
        <f t="shared" si="6"/>
        <v>45603</v>
      </c>
      <c r="K248" s="1">
        <f t="shared" si="7"/>
        <v>44502</v>
      </c>
      <c r="L248" t="str">
        <f>[1]!cb_clause_putoption_sellbackitem(A248)</f>
        <v>Fetching...</v>
      </c>
    </row>
    <row r="249" spans="1:12" x14ac:dyDescent="0.15">
      <c r="A249" t="s">
        <v>247</v>
      </c>
      <c r="B249" t="str">
        <f>[1]!s_info_name1(D249,"")</f>
        <v>Fetching...</v>
      </c>
      <c r="C249" t="str">
        <f>[1]!cb_info_name(A249)</f>
        <v>Fetching...</v>
      </c>
      <c r="D249" t="str">
        <f>[1]!cb_info_underlyingcode(A249)</f>
        <v>Fetching...</v>
      </c>
      <c r="E249" s="2">
        <f>[1]!cb_clause_putoption_putbacktriggermaxspan(A249)</f>
        <v>30</v>
      </c>
      <c r="F249" s="2" t="str">
        <f>[1]!cb_clause_putoption_putbacktriggerspan(A249)</f>
        <v>Fetching...</v>
      </c>
      <c r="G249" s="3">
        <f>[1]!cb_clause_putoption_redeem_triggerproportion(A249)</f>
        <v>70</v>
      </c>
      <c r="H249" t="str">
        <f>[1]!cb_clause_putoption_conditionalputbackstartenddate(A249)</f>
        <v>2022-11-20</v>
      </c>
      <c r="I249" t="str">
        <f>[1]!cb_clause_putoption_conditionalputbackenddate(A249)</f>
        <v>Fetching...</v>
      </c>
      <c r="J249" s="1" t="e">
        <f t="shared" si="6"/>
        <v>#VALUE!</v>
      </c>
      <c r="K249" s="1" t="e">
        <f t="shared" si="7"/>
        <v>#VALUE!</v>
      </c>
      <c r="L249" t="str">
        <f>[1]!cb_clause_putoption_sellbackitem(A249)</f>
        <v>Fetching...</v>
      </c>
    </row>
    <row r="250" spans="1:12" x14ac:dyDescent="0.15">
      <c r="A250" t="s">
        <v>248</v>
      </c>
      <c r="B250" t="str">
        <f>[1]!s_info_name1(D250,"")</f>
        <v>Fetching...</v>
      </c>
      <c r="C250" t="str">
        <f>[1]!cb_info_name(A250)</f>
        <v>Fetching...</v>
      </c>
      <c r="D250" t="str">
        <f>[1]!cb_info_underlyingcode(A250)</f>
        <v>Fetching...</v>
      </c>
      <c r="E250" s="2">
        <f>[1]!cb_clause_putoption_putbacktriggermaxspan(A250)</f>
        <v>30</v>
      </c>
      <c r="F250" s="2" t="str">
        <f>[1]!cb_clause_putoption_putbacktriggerspan(A250)</f>
        <v>Fetching...</v>
      </c>
      <c r="G250" s="3">
        <f>[1]!cb_clause_putoption_redeem_triggerproportion(A250)</f>
        <v>70</v>
      </c>
      <c r="H250" t="str">
        <f>[1]!cb_clause_putoption_conditionalputbackstartenddate(A250)</f>
        <v>2023-02-25</v>
      </c>
      <c r="I250" t="str">
        <f>[1]!cb_clause_putoption_conditionalputbackenddate(A250)</f>
        <v>2025-02-25</v>
      </c>
      <c r="J250" s="1">
        <f t="shared" si="6"/>
        <v>45713</v>
      </c>
      <c r="K250" s="1">
        <f t="shared" si="7"/>
        <v>44502</v>
      </c>
      <c r="L250" t="str">
        <f>[1]!cb_clause_putoption_sellbackitem(A250)</f>
        <v>Fetching...</v>
      </c>
    </row>
    <row r="251" spans="1:12" x14ac:dyDescent="0.15">
      <c r="A251" t="s">
        <v>249</v>
      </c>
      <c r="B251" t="str">
        <f>[1]!s_info_name1(D251,"")</f>
        <v>Fetching...</v>
      </c>
      <c r="C251" t="str">
        <f>[1]!cb_info_name(A251)</f>
        <v>Fetching...</v>
      </c>
      <c r="D251" t="str">
        <f>[1]!cb_info_underlyingcode(A251)</f>
        <v>Fetching...</v>
      </c>
      <c r="E251" s="2">
        <f>[1]!cb_clause_putoption_putbacktriggermaxspan(A251)</f>
        <v>30</v>
      </c>
      <c r="F251" s="2">
        <f>[1]!cb_clause_putoption_putbacktriggerspan(A251)</f>
        <v>30</v>
      </c>
      <c r="G251" s="3">
        <f>[1]!cb_clause_putoption_redeem_triggerproportion(A251)</f>
        <v>70</v>
      </c>
      <c r="H251" t="str">
        <f>[1]!cb_clause_putoption_conditionalputbackstartenddate(A251)</f>
        <v>Fetching...</v>
      </c>
      <c r="I251" t="str">
        <f>[1]!cb_clause_putoption_conditionalputbackenddate(A251)</f>
        <v>2025-03-01</v>
      </c>
      <c r="J251" s="1">
        <f t="shared" si="6"/>
        <v>45717</v>
      </c>
      <c r="K251" s="1">
        <f t="shared" si="7"/>
        <v>44502</v>
      </c>
      <c r="L251" t="str">
        <f>[1]!cb_clause_putoption_sellbackitem(A251)</f>
        <v>本次发行的可转债最后两个计息年度，如果公司股票任何连续三十个交易日的收盘价格低于当期转股价格的70%时，可转债持有人有权将其持有的可转债全部或部分按债券面值加上当期应计利息的价格回售给公司（当期应计利息的计算方式参见“6、赎回条款”的相关内容）。若在上述三十个交易日内发生过转股价格调整的情形，则在转股价格调整日前的交易日按调整前的转股价格和收盘价格计算，在转股价格调整日及之后的交易日按调整后的转股价格和收盘价格计算。如果出现转股价格向下修正的情况，则上述“连续三十个交易日”须从转股价格修正之后的第一个交易日起重新计算。本次发行的可转债最后两个计息年度，可转债持有人在每年回售条件首次满足后可按上述约定条件行使回售权一次；若可转债持有人未在首次满足回售条件时公司公告的回售申报期内申报并实施回售，则该计息年度不应再行使回售权，可转债持有人不能多次行使部分回售权。</v>
      </c>
    </row>
    <row r="252" spans="1:12" x14ac:dyDescent="0.15">
      <c r="A252" t="s">
        <v>250</v>
      </c>
      <c r="B252" t="str">
        <f>[1]!s_info_name1(D252,"")</f>
        <v>Fetching...</v>
      </c>
      <c r="C252" t="str">
        <f>[1]!cb_info_name(A252)</f>
        <v>Fetching...</v>
      </c>
      <c r="D252" t="str">
        <f>[1]!cb_info_underlyingcode(A252)</f>
        <v>Fetching...</v>
      </c>
      <c r="E252" s="2">
        <f>[1]!cb_clause_putoption_putbacktriggermaxspan(A252)</f>
        <v>30</v>
      </c>
      <c r="F252" s="2" t="str">
        <f>[1]!cb_clause_putoption_putbacktriggerspan(A252)</f>
        <v>Fetching...</v>
      </c>
      <c r="G252" s="3">
        <f>[1]!cb_clause_putoption_redeem_triggerproportion(A252)</f>
        <v>70</v>
      </c>
      <c r="H252" t="str">
        <f>[1]!cb_clause_putoption_conditionalputbackstartenddate(A252)</f>
        <v>2023-03-04</v>
      </c>
      <c r="I252" t="str">
        <f>[1]!cb_clause_putoption_conditionalputbackenddate(A252)</f>
        <v>2025-03-04</v>
      </c>
      <c r="J252" s="1">
        <f t="shared" si="6"/>
        <v>45720</v>
      </c>
      <c r="K252" s="1">
        <f t="shared" si="7"/>
        <v>44502</v>
      </c>
      <c r="L252" t="str">
        <f>[1]!cb_clause_putoption_sellbackitem(A252)</f>
        <v>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253" spans="1:12" x14ac:dyDescent="0.15">
      <c r="A253" t="s">
        <v>251</v>
      </c>
      <c r="B253" t="str">
        <f>[1]!s_info_name1(D253,"")</f>
        <v>Fetching...</v>
      </c>
      <c r="C253" t="str">
        <f>[1]!cb_info_name(A253)</f>
        <v>Fetching...</v>
      </c>
      <c r="D253" t="str">
        <f>[1]!cb_info_underlyingcode(A253)</f>
        <v>Fetching...</v>
      </c>
      <c r="E253" s="2">
        <f>[1]!cb_clause_putoption_putbacktriggermaxspan(A253)</f>
        <v>30</v>
      </c>
      <c r="F253" s="2">
        <f>[1]!cb_clause_putoption_putbacktriggerspan(A253)</f>
        <v>30</v>
      </c>
      <c r="G253" s="3" t="str">
        <f>[1]!cb_clause_putoption_redeem_triggerproportion(A253)</f>
        <v>Fetching...</v>
      </c>
      <c r="H253" t="str">
        <f>[1]!cb_clause_putoption_conditionalputbackstartenddate(A253)</f>
        <v>Fetching...</v>
      </c>
      <c r="I253" t="str">
        <f>[1]!cb_clause_putoption_conditionalputbackenddate(A253)</f>
        <v>2024-06-10</v>
      </c>
      <c r="J253" s="1">
        <f t="shared" si="6"/>
        <v>45453</v>
      </c>
      <c r="K253" s="1">
        <f t="shared" si="7"/>
        <v>44502</v>
      </c>
      <c r="L253" t="str">
        <f>[1]!cb_clause_putoption_sellbackitem(A253)</f>
        <v>Fetching...</v>
      </c>
    </row>
    <row r="254" spans="1:12" x14ac:dyDescent="0.15">
      <c r="A254" t="s">
        <v>252</v>
      </c>
      <c r="B254" t="str">
        <f>[1]!s_info_name1(D254,"")</f>
        <v>Fetching...</v>
      </c>
      <c r="C254" t="str">
        <f>[1]!cb_info_name(A254)</f>
        <v>Fetching...</v>
      </c>
      <c r="D254" t="str">
        <f>[1]!cb_info_underlyingcode(A254)</f>
        <v>Fetching...</v>
      </c>
      <c r="E254" s="2">
        <f>[1]!cb_clause_putoption_putbacktriggermaxspan(A254)</f>
        <v>30</v>
      </c>
      <c r="F254" s="2" t="str">
        <f>[1]!cb_clause_putoption_putbacktriggerspan(A254)</f>
        <v>Fetching...</v>
      </c>
      <c r="G254" s="3">
        <f>[1]!cb_clause_putoption_redeem_triggerproportion(A254)</f>
        <v>70</v>
      </c>
      <c r="H254" t="str">
        <f>[1]!cb_clause_putoption_conditionalputbackstartenddate(A254)</f>
        <v>Fetching...</v>
      </c>
      <c r="I254" t="str">
        <f>[1]!cb_clause_putoption_conditionalputbackenddate(A254)</f>
        <v>2025-08-20</v>
      </c>
      <c r="J254" s="1">
        <f t="shared" si="6"/>
        <v>45889</v>
      </c>
      <c r="K254" s="1">
        <f t="shared" si="7"/>
        <v>44502</v>
      </c>
      <c r="L254" t="str">
        <f>[1]!cb_clause_putoption_sellbackitem(A254)</f>
        <v>本次发行的可转换公司债券最后两个计息年度,如果公司股票在任何连续三十个交易日的收盘价格低于当期转股价格的70%时,可转换公司债券持有人有权将其持有的可转换公司债券全部或部分按债券面值加上当期应计利息的价格回售给公司.若在上述交易日内发生过转股价格因发生送股票股利,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255" spans="1:12" x14ac:dyDescent="0.15">
      <c r="A255" t="s">
        <v>253</v>
      </c>
      <c r="B255" t="str">
        <f>[1]!s_info_name1(D255,"")</f>
        <v>Fetching...</v>
      </c>
      <c r="C255" t="str">
        <f>[1]!cb_info_name(A255)</f>
        <v>Fetching...</v>
      </c>
      <c r="D255" t="str">
        <f>[1]!cb_info_underlyingcode(A255)</f>
        <v>Fetching...</v>
      </c>
      <c r="E255" s="2">
        <f>[1]!cb_clause_putoption_putbacktriggermaxspan(A255)</f>
        <v>30</v>
      </c>
      <c r="F255" s="2">
        <f>[1]!cb_clause_putoption_putbacktriggerspan(A255)</f>
        <v>30</v>
      </c>
      <c r="G255" s="3">
        <f>[1]!cb_clause_putoption_redeem_triggerproportion(A255)</f>
        <v>70</v>
      </c>
      <c r="H255" t="str">
        <f>[1]!cb_clause_putoption_conditionalputbackstartenddate(A255)</f>
        <v>Fetching...</v>
      </c>
      <c r="I255" t="str">
        <f>[1]!cb_clause_putoption_conditionalputbackenddate(A255)</f>
        <v>Fetching...</v>
      </c>
      <c r="J255" s="1" t="e">
        <f t="shared" si="6"/>
        <v>#VALUE!</v>
      </c>
      <c r="K255" s="1" t="e">
        <f t="shared" si="7"/>
        <v>#VALUE!</v>
      </c>
      <c r="L255" t="str">
        <f>[1]!cb_clause_putoption_sellbackitem(A255)</f>
        <v>本次发行的可转债最后两个计息年度，如果公司股票在任意连续三十个交易日的收盘价格低于当期转股价格的70%时，可转债持有人有权将其持有的可转债全部或部分按债券面值加上当期应计利息的价格回售给公司。若在上述交易日内发生过转股价格因发生派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256" spans="1:12" x14ac:dyDescent="0.15">
      <c r="A256" t="s">
        <v>254</v>
      </c>
      <c r="B256" t="str">
        <f>[1]!s_info_name1(D256,"")</f>
        <v>Fetching...</v>
      </c>
      <c r="C256" t="str">
        <f>[1]!cb_info_name(A256)</f>
        <v>Fetching...</v>
      </c>
      <c r="D256" t="str">
        <f>[1]!cb_info_underlyingcode(A256)</f>
        <v>Fetching...</v>
      </c>
      <c r="E256" s="2">
        <f>[1]!cb_clause_putoption_putbacktriggermaxspan(A256)</f>
        <v>30</v>
      </c>
      <c r="F256" s="2" t="str">
        <f>[1]!cb_clause_putoption_putbacktriggerspan(A256)</f>
        <v>Fetching...</v>
      </c>
      <c r="G256" s="3" t="str">
        <f>[1]!cb_clause_putoption_redeem_triggerproportion(A256)</f>
        <v>Fetching...</v>
      </c>
      <c r="H256" t="str">
        <f>[1]!cb_clause_putoption_conditionalputbackstartenddate(A256)</f>
        <v>2023-11-01</v>
      </c>
      <c r="I256" t="str">
        <f>[1]!cb_clause_putoption_conditionalputbackenddate(A256)</f>
        <v>2025-11-01</v>
      </c>
      <c r="J256" s="1">
        <f t="shared" si="6"/>
        <v>45962</v>
      </c>
      <c r="K256" s="1">
        <f t="shared" si="7"/>
        <v>44502</v>
      </c>
      <c r="L256" t="str">
        <f>[1]!cb_clause_putoption_sellbackitem(A256)</f>
        <v>本次发行的可转债最后两个计息年度,如果公司股票任何连续三十个交易日的收盘价格低于当期转股价格的70%时,可转债持有人有权将其持有的可转债全部或部分按债券面值加上当期应计利息的价格回售给公司(当期应计利息的计算方式参见“12,赎回条款”的相关内容).若在上述三十个交易日内发生过转股价格调整的情形,则在转股价格调整日前的交易日按调整前的转股价格和收盘价格计算,在转股价格调整日及之后的交易日按调整后的转股价格和收盘价格计算.如果出现转股价格向下修正的情况,则上述“连续三十个交易日”须从转股价格修正之后的第一个交易日起重新计算.本次发行的可转债最后两个计息年度,可转债持有人在每年回售条件首次满足后可按上述约定条件行使回售权一次;若可转债持有人未在首次满足回售条件时公司公告的回售申报期内申报并实施回售,则该计息年度不应再行使回售权,可转债持有人不能多次行使部分回售权.</v>
      </c>
    </row>
    <row r="257" spans="1:12" x14ac:dyDescent="0.15">
      <c r="A257" t="s">
        <v>255</v>
      </c>
      <c r="B257" t="str">
        <f>[1]!s_info_name1(D257,"")</f>
        <v>Fetching...</v>
      </c>
      <c r="C257" t="str">
        <f>[1]!cb_info_name(A257)</f>
        <v>Fetching...</v>
      </c>
      <c r="D257" t="str">
        <f>[1]!cb_info_underlyingcode(A257)</f>
        <v>Fetching...</v>
      </c>
      <c r="E257" s="2" t="str">
        <f>[1]!cb_clause_putoption_putbacktriggermaxspan(A257)</f>
        <v>Fetching...</v>
      </c>
      <c r="F257" s="2">
        <f>[1]!cb_clause_putoption_putbacktriggerspan(A257)</f>
        <v>30</v>
      </c>
      <c r="G257" s="3">
        <f>[1]!cb_clause_putoption_redeem_triggerproportion(A257)</f>
        <v>70</v>
      </c>
      <c r="H257" t="str">
        <f>[1]!cb_clause_putoption_conditionalputbackstartenddate(A257)</f>
        <v>Fetching...</v>
      </c>
      <c r="I257" t="str">
        <f>[1]!cb_clause_putoption_conditionalputbackenddate(A257)</f>
        <v>2025-12-11</v>
      </c>
      <c r="J257" s="1">
        <f t="shared" si="6"/>
        <v>46002</v>
      </c>
      <c r="K257" s="1">
        <f t="shared" si="7"/>
        <v>44502</v>
      </c>
      <c r="L257" t="str">
        <f>[1]!cb_clause_putoption_sellbackitem(A257)</f>
        <v>在本次发行的可转债最后两个计息年度内,如果公司股票收盘价在任何连续30个交易日低于当期转股价格的70%时,本次可转债持有人有权将其持有的本次可转债全部或部分以面值加上当期应计利息回售给公司.若在上述交易日内发生过转股价格因发生派送股票股利,转增股本,增发新股(不包括因本次发行的可转债转股而增加的股本),配股以及派发现金股利等情况而调整的情形,则在调整日前的交易日按调整前的转股价格和收盘价格计算,在调整日及之后的交易日按调整后的转股价格和收盘价格计算.如果出现转股价格向下修正的情况,则上述“连续30个交易日”须从转股价格调整之后的第一个交易日起按修正后的转股价格重新计算.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258" spans="1:12" x14ac:dyDescent="0.15">
      <c r="A258" t="s">
        <v>256</v>
      </c>
      <c r="B258" t="str">
        <f>[1]!s_info_name1(D258,"")</f>
        <v>Fetching...</v>
      </c>
      <c r="C258" t="str">
        <f>[1]!cb_info_name(A258)</f>
        <v>Fetching...</v>
      </c>
      <c r="D258" t="str">
        <f>[1]!cb_info_underlyingcode(A258)</f>
        <v>Fetching...</v>
      </c>
      <c r="E258" s="2" t="str">
        <f>[1]!cb_clause_putoption_putbacktriggermaxspan(A258)</f>
        <v>Fetching...</v>
      </c>
      <c r="F258" s="2" t="str">
        <f>[1]!cb_clause_putoption_putbacktriggerspan(A258)</f>
        <v>Fetching...</v>
      </c>
      <c r="G258" s="3">
        <f>[1]!cb_clause_putoption_redeem_triggerproportion(A258)</f>
        <v>70</v>
      </c>
      <c r="H258" t="str">
        <f>[1]!cb_clause_putoption_conditionalputbackstartenddate(A258)</f>
        <v>2023-12-19</v>
      </c>
      <c r="I258" t="str">
        <f>[1]!cb_clause_putoption_conditionalputbackenddate(A258)</f>
        <v>2025-12-19</v>
      </c>
      <c r="J258" s="1">
        <f t="shared" si="6"/>
        <v>46010</v>
      </c>
      <c r="K258" s="1">
        <f t="shared" si="7"/>
        <v>44502</v>
      </c>
      <c r="L258" t="str">
        <f>[1]!cb_clause_putoption_sellbackitem(A258)</f>
        <v>本次发行的可转债最后两个计息年度，如果公司股票任何连续三十个交易日的收盘价格低于当期转股价格的70%时，可转债持有人有权将其持有的可转债全部或部分按债券面值加上当期应计利息的价格回售给公司。若在上述三十个交易日内发生过转股价格调整的情形，则在转股价格调整日前的交易日按调整前的转股价格和收盘价格计算，在转股价格调整日及之后的交易日按调整后的转股价格和收盘价格计算。如果出现转股价格向下修正的情况，则上述“连续三十个交易日”须从转股价格修正之后的第一个交易日起重新计算。本次发行的可转债最后两个计息年度，可转债持有人在每年回售条件首次满足后可按上述约定条件行使回售权一次；若可转债持有人未在首次满足回售条件时公司公告的回售申报期内申报并实施回售，则该计息年度不应再行使回售权，可转债持有人不能多次行使部分回售权。</v>
      </c>
    </row>
    <row r="259" spans="1:12" x14ac:dyDescent="0.15">
      <c r="A259" t="s">
        <v>257</v>
      </c>
      <c r="B259" t="str">
        <f>[1]!s_info_name1(D259,"")</f>
        <v>Fetching...</v>
      </c>
      <c r="C259" t="str">
        <f>[1]!cb_info_name(A259)</f>
        <v>Fetching...</v>
      </c>
      <c r="D259" t="str">
        <f>[1]!cb_info_underlyingcode(A259)</f>
        <v>Fetching...</v>
      </c>
      <c r="E259" s="2" t="str">
        <f>[1]!cb_clause_putoption_putbacktriggermaxspan(A259)</f>
        <v>Fetching...</v>
      </c>
      <c r="F259" s="2">
        <f>[1]!cb_clause_putoption_putbacktriggerspan(A259)</f>
        <v>30</v>
      </c>
      <c r="G259" s="3">
        <f>[1]!cb_clause_putoption_redeem_triggerproportion(A259)</f>
        <v>70</v>
      </c>
      <c r="H259" t="str">
        <f>[1]!cb_clause_putoption_conditionalputbackstartenddate(A259)</f>
        <v>2023-01-03</v>
      </c>
      <c r="I259" t="str">
        <f>[1]!cb_clause_putoption_conditionalputbackenddate(A259)</f>
        <v>Fetching...</v>
      </c>
      <c r="J259" s="1" t="e">
        <f t="shared" ref="J259:J322" si="8">DATE(YEAR(I259),MONTH(I259),DAY(I259))</f>
        <v>#VALUE!</v>
      </c>
      <c r="K259" s="1" t="e">
        <f t="shared" ref="K259:K322" si="9">MIN($L$1,J259)</f>
        <v>#VALUE!</v>
      </c>
      <c r="L259" t="str">
        <f>[1]!cb_clause_putoption_sellbackitem(A259)</f>
        <v>在本次发行的可转债的最后两个计息年度，如果公司股票在任何连续30个交易日的收盘价格低于当期转股价格的70%时，可转债持有人有权将其持有的可转债全部或部分按面值加当期应计利息的价格回售给公司。若在上述交易日内发生过转股价格因发生送红股、转增股本、增发新股、配股或派发现金股利等情况（不包括因本次发行的可转债转股增加的股本）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在本次发行的可转债的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260" spans="1:12" x14ac:dyDescent="0.15">
      <c r="A260" t="s">
        <v>258</v>
      </c>
      <c r="B260" t="str">
        <f>[1]!s_info_name1(D260,"")</f>
        <v>Fetching...</v>
      </c>
      <c r="C260" t="str">
        <f>[1]!cb_info_name(A260)</f>
        <v>Fetching...</v>
      </c>
      <c r="D260" t="str">
        <f>[1]!cb_info_underlyingcode(A260)</f>
        <v>Fetching...</v>
      </c>
      <c r="E260" s="2">
        <f>[1]!cb_clause_putoption_putbacktriggermaxspan(A260)</f>
        <v>30</v>
      </c>
      <c r="F260" s="2">
        <f>[1]!cb_clause_putoption_putbacktriggerspan(A260)</f>
        <v>30</v>
      </c>
      <c r="G260" s="3">
        <f>[1]!cb_clause_putoption_redeem_triggerproportion(A260)</f>
        <v>70</v>
      </c>
      <c r="H260" t="str">
        <f>[1]!cb_clause_putoption_conditionalputbackstartenddate(A260)</f>
        <v>2024-01-13</v>
      </c>
      <c r="I260" t="str">
        <f>[1]!cb_clause_putoption_conditionalputbackenddate(A260)</f>
        <v>2026-01-13</v>
      </c>
      <c r="J260" s="1">
        <f t="shared" si="8"/>
        <v>46035</v>
      </c>
      <c r="K260" s="1">
        <f t="shared" si="9"/>
        <v>44502</v>
      </c>
      <c r="L260" t="str">
        <f>[1]!cb_clause_putoption_sellbackitem(A260)</f>
        <v>Fetching...</v>
      </c>
    </row>
    <row r="261" spans="1:12" x14ac:dyDescent="0.15">
      <c r="A261" t="s">
        <v>259</v>
      </c>
      <c r="B261" t="str">
        <f>[1]!s_info_name1(D261,"")</f>
        <v>Fetching...</v>
      </c>
      <c r="C261" t="str">
        <f>[1]!cb_info_name(A261)</f>
        <v>Fetching...</v>
      </c>
      <c r="D261" t="str">
        <f>[1]!cb_info_underlyingcode(A261)</f>
        <v>Fetching...</v>
      </c>
      <c r="E261" s="2">
        <f>[1]!cb_clause_putoption_putbacktriggermaxspan(A261)</f>
        <v>30</v>
      </c>
      <c r="F261" s="2">
        <f>[1]!cb_clause_putoption_putbacktriggerspan(A261)</f>
        <v>30</v>
      </c>
      <c r="G261" s="3">
        <f>[1]!cb_clause_putoption_redeem_triggerproportion(A261)</f>
        <v>70</v>
      </c>
      <c r="H261" t="str">
        <f>[1]!cb_clause_putoption_conditionalputbackstartenddate(A261)</f>
        <v>Fetching...</v>
      </c>
      <c r="I261" t="str">
        <f>[1]!cb_clause_putoption_conditionalputbackenddate(A261)</f>
        <v>2026-03-20</v>
      </c>
      <c r="J261" s="1">
        <f t="shared" si="8"/>
        <v>46101</v>
      </c>
      <c r="K261" s="1">
        <f t="shared" si="9"/>
        <v>44502</v>
      </c>
      <c r="L261" t="str">
        <f>[1]!cb_clause_putoption_sellbackitem(A261)</f>
        <v>在本次发行的可转债最后两个计息年度,如果公司股票在任何连续30个交易日的收盘价格低于当期转股价的70%时,可转债持有人有权将其持有的可转债全部或部分按面值加上当期应计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本次发行的可转债最后两个计息年度,可转债持有人可在每年回售条件首次满足后按上述约定条件行使回售权一次,若在首次满足回售条件而可转债持有人未在公司届时公告的回售申报期内申报并实施回售的,该计息年度不能再行使回售权,可转债持有人不能多次行使部分回售权.</v>
      </c>
    </row>
    <row r="262" spans="1:12" x14ac:dyDescent="0.15">
      <c r="A262" t="s">
        <v>260</v>
      </c>
      <c r="B262" t="str">
        <f>[1]!s_info_name1(D262,"")</f>
        <v>Fetching...</v>
      </c>
      <c r="C262" t="str">
        <f>[1]!cb_info_name(A262)</f>
        <v>Fetching...</v>
      </c>
      <c r="D262" t="str">
        <f>[1]!cb_info_underlyingcode(A262)</f>
        <v>Fetching...</v>
      </c>
      <c r="E262" s="2">
        <f>[1]!cb_clause_putoption_putbacktriggermaxspan(A262)</f>
        <v>30</v>
      </c>
      <c r="F262" s="2">
        <f>[1]!cb_clause_putoption_putbacktriggerspan(A262)</f>
        <v>30</v>
      </c>
      <c r="G262" s="3">
        <f>[1]!cb_clause_putoption_redeem_triggerproportion(A262)</f>
        <v>70</v>
      </c>
      <c r="H262" t="str">
        <f>[1]!cb_clause_putoption_conditionalputbackstartenddate(A262)</f>
        <v>2024-06-04</v>
      </c>
      <c r="I262" t="str">
        <f>[1]!cb_clause_putoption_conditionalputbackenddate(A262)</f>
        <v>2026-06-04</v>
      </c>
      <c r="J262" s="1">
        <f t="shared" si="8"/>
        <v>46177</v>
      </c>
      <c r="K262" s="1">
        <f t="shared" si="9"/>
        <v>44502</v>
      </c>
      <c r="L262" t="str">
        <f>[1]!cb_clause_putoption_sellbackitem(A262)</f>
        <v>在本次发行的可转换公司债券最后两个计息年度,如公司股票在任何连续三十个交易日的收盘价格低于当期转股价的70%时,可转换公司债券持有人有权将其持有的可转换公司债券全部或部分按债券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按修正后的转股价格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263" spans="1:12" x14ac:dyDescent="0.15">
      <c r="A263" t="s">
        <v>261</v>
      </c>
      <c r="B263" t="str">
        <f>[1]!s_info_name1(D263,"")</f>
        <v>Fetching...</v>
      </c>
      <c r="C263" t="str">
        <f>[1]!cb_info_name(A263)</f>
        <v>Fetching...</v>
      </c>
      <c r="D263" t="str">
        <f>[1]!cb_info_underlyingcode(A263)</f>
        <v>Fetching...</v>
      </c>
      <c r="E263" s="2">
        <f>[1]!cb_clause_putoption_putbacktriggermaxspan(A263)</f>
        <v>30</v>
      </c>
      <c r="F263" s="2">
        <f>[1]!cb_clause_putoption_putbacktriggerspan(A263)</f>
        <v>30</v>
      </c>
      <c r="G263" s="3">
        <f>[1]!cb_clause_putoption_redeem_triggerproportion(A263)</f>
        <v>70</v>
      </c>
      <c r="H263" t="str">
        <f>[1]!cb_clause_putoption_conditionalputbackstartenddate(A263)</f>
        <v>Fetching...</v>
      </c>
      <c r="I263" t="str">
        <f>[1]!cb_clause_putoption_conditionalputbackenddate(A263)</f>
        <v>2026-06-17</v>
      </c>
      <c r="J263" s="1">
        <f t="shared" si="8"/>
        <v>46190</v>
      </c>
      <c r="K263" s="1">
        <f t="shared" si="9"/>
        <v>44502</v>
      </c>
      <c r="L263" t="str">
        <f>[1]!cb_clause_putoption_sellbackitem(A263)</f>
        <v>自本次可转换公司债券第五个计息年度起,如果公司股票在任何连续三十个交易日的收盘价格低于当期转股价格的70%,可转换公司债券持有人有权将其持有的可转换公司债券全部或部分按债券面值加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自本次可转换公司债券第五个计息年度起,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264" spans="1:12" x14ac:dyDescent="0.15">
      <c r="A264" t="s">
        <v>262</v>
      </c>
      <c r="B264" t="str">
        <f>[1]!s_info_name1(D264,"")</f>
        <v>Fetching...</v>
      </c>
      <c r="C264" t="str">
        <f>[1]!cb_info_name(A264)</f>
        <v>Fetching...</v>
      </c>
      <c r="D264" t="str">
        <f>[1]!cb_info_underlyingcode(A264)</f>
        <v>Fetching...</v>
      </c>
      <c r="E264" s="2">
        <f>[1]!cb_clause_putoption_putbacktriggermaxspan(A264)</f>
        <v>30</v>
      </c>
      <c r="F264" s="2">
        <f>[1]!cb_clause_putoption_putbacktriggerspan(A264)</f>
        <v>30</v>
      </c>
      <c r="G264" s="3">
        <f>[1]!cb_clause_putoption_redeem_triggerproportion(A264)</f>
        <v>70</v>
      </c>
      <c r="H264" t="str">
        <f>[1]!cb_clause_putoption_conditionalputbackstartenddate(A264)</f>
        <v>2024-07-14</v>
      </c>
      <c r="I264" t="str">
        <f>[1]!cb_clause_putoption_conditionalputbackenddate(A264)</f>
        <v>2026-07-14</v>
      </c>
      <c r="J264" s="1">
        <f t="shared" si="8"/>
        <v>46217</v>
      </c>
      <c r="K264" s="1">
        <f t="shared" si="9"/>
        <v>44502</v>
      </c>
      <c r="L264" t="str">
        <f>[1]!cb_clause_putoption_sellbackitem(A264)</f>
        <v>本次发行的可转债最后两个计息年度,如果公司A股股票在任何连续三十个交易日的收盘价格低于当期转股价格的70%时,可转债持有人有权将其持有的可转债全部或部分按债券面值加上当期应计利息的价格回售给公司.若在上述交易日内发生过转股价格因发生派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本次发行的可转债最后两个计息年度起,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265" spans="1:12" x14ac:dyDescent="0.15">
      <c r="A265" t="s">
        <v>263</v>
      </c>
      <c r="B265" t="str">
        <f>[1]!s_info_name1(D265,"")</f>
        <v>Fetching...</v>
      </c>
      <c r="C265" t="str">
        <f>[1]!cb_info_name(A265)</f>
        <v>Fetching...</v>
      </c>
      <c r="D265" t="str">
        <f>[1]!cb_info_underlyingcode(A265)</f>
        <v>Fetching...</v>
      </c>
      <c r="E265" s="2">
        <f>[1]!cb_clause_putoption_putbacktriggermaxspan(A265)</f>
        <v>30</v>
      </c>
      <c r="F265" s="2">
        <f>[1]!cb_clause_putoption_putbacktriggerspan(A265)</f>
        <v>30</v>
      </c>
      <c r="G265" s="3">
        <f>[1]!cb_clause_putoption_redeem_triggerproportion(A265)</f>
        <v>70</v>
      </c>
      <c r="H265" t="str">
        <f>[1]!cb_clause_putoption_conditionalputbackstartenddate(A265)</f>
        <v>Fetching...</v>
      </c>
      <c r="I265" t="str">
        <f>[1]!cb_clause_putoption_conditionalputbackenddate(A265)</f>
        <v>2026-09-16</v>
      </c>
      <c r="J265" s="1">
        <f t="shared" si="8"/>
        <v>46281</v>
      </c>
      <c r="K265" s="1">
        <f t="shared" si="9"/>
        <v>44502</v>
      </c>
      <c r="L265" t="str">
        <f>[1]!cb_clause_putoption_sellbackitem(A265)</f>
        <v>在本次发行的可转换公司债券最后两个计息年度内,如果公司股票在任何连续30个交易日收盘价格低于当期转股价格的70%,可转换公司债券持有人有权将其持有的可转换公司债券全部或部分按债券面值加上当期应计利息的价格回售给公司.若在上述交易日内发生过转股价格因发生派送股票股利,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在可转换公司债券最后两个计息年度内,可转换公司债券持有人在每年回售条件首次满足后可按上述约定条件行使回售权一次;若首次满足回售条件而可转换公司债券持有人未在公司届时公告的回售申报期内申报并实施回售的,该计息年度不能再行使回售权,可转换公司债券持有人不能多次行使部分回售权.</v>
      </c>
    </row>
    <row r="266" spans="1:12" x14ac:dyDescent="0.15">
      <c r="A266" t="s">
        <v>264</v>
      </c>
      <c r="B266" t="str">
        <f>[1]!s_info_name1(D266,"")</f>
        <v>Fetching...</v>
      </c>
      <c r="C266" t="str">
        <f>[1]!cb_info_name(A266)</f>
        <v>Fetching...</v>
      </c>
      <c r="D266" t="str">
        <f>[1]!cb_info_underlyingcode(A266)</f>
        <v>Fetching...</v>
      </c>
      <c r="E266" s="2">
        <f>[1]!cb_clause_putoption_putbacktriggermaxspan(A266)</f>
        <v>30</v>
      </c>
      <c r="F266" s="2" t="str">
        <f>[1]!cb_clause_putoption_putbacktriggerspan(A266)</f>
        <v>Fetching...</v>
      </c>
      <c r="G266" s="3">
        <f>[1]!cb_clause_putoption_redeem_triggerproportion(A266)</f>
        <v>70</v>
      </c>
      <c r="H266" t="str">
        <f>[1]!cb_clause_putoption_conditionalputbackstartenddate(A266)</f>
        <v>Fetching...</v>
      </c>
      <c r="I266" t="str">
        <f>[1]!cb_clause_putoption_conditionalputbackenddate(A266)</f>
        <v>2026-10-15</v>
      </c>
      <c r="J266" s="1">
        <f t="shared" si="8"/>
        <v>46310</v>
      </c>
      <c r="K266" s="1">
        <f t="shared" si="9"/>
        <v>44502</v>
      </c>
      <c r="L266" t="str">
        <f>[1]!cb_clause_putoption_sellbackitem(A266)</f>
        <v>本次发行的可转债最后两个计息年度,如果公司股票在任意连续三十个交易日的收盘价格低于当期转股价格的70%时,可转债持有人有权将其持有的可转债全部或部分按债券面值加上当期应计利息的价格回售给公司.若在上述交易日内发生过转股价格因发生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267" spans="1:12" x14ac:dyDescent="0.15">
      <c r="A267" t="s">
        <v>265</v>
      </c>
      <c r="B267" t="str">
        <f>[1]!s_info_name1(D267,"")</f>
        <v>Fetching...</v>
      </c>
      <c r="C267" t="str">
        <f>[1]!cb_info_name(A267)</f>
        <v>Fetching...</v>
      </c>
      <c r="D267" t="str">
        <f>[1]!cb_info_underlyingcode(A267)</f>
        <v>Fetching...</v>
      </c>
      <c r="E267" s="2">
        <f>[1]!cb_clause_putoption_putbacktriggermaxspan(A267)</f>
        <v>30</v>
      </c>
      <c r="F267" s="2">
        <f>[1]!cb_clause_putoption_putbacktriggerspan(A267)</f>
        <v>30</v>
      </c>
      <c r="G267" s="3">
        <f>[1]!cb_clause_putoption_redeem_triggerproportion(A267)</f>
        <v>70</v>
      </c>
      <c r="H267" t="str">
        <f>[1]!cb_clause_putoption_conditionalputbackstartenddate(A267)</f>
        <v>2024-12-01</v>
      </c>
      <c r="I267" t="str">
        <f>[1]!cb_clause_putoption_conditionalputbackenddate(A267)</f>
        <v>Fetching...</v>
      </c>
      <c r="J267" s="1" t="e">
        <f t="shared" si="8"/>
        <v>#VALUE!</v>
      </c>
      <c r="K267" s="1" t="e">
        <f t="shared" si="9"/>
        <v>#VALUE!</v>
      </c>
      <c r="L267" t="str">
        <f>[1]!cb_clause_putoption_sellbackitem(A267)</f>
        <v>在本次发行的可转债最后两个计息年度,如公司股票在任何连续三十个交易日的收盘价格低于当期转股价的70%时,可转债持有人有权将其持有的可转债全部或部分按债券面值加上当期应计利息的价格回售给公司(当期应计利息的计算方式参见赎回条款的相关内容).若在上述三十个交易日内发生过转股价格调整的情形,则在转股价格调整日前的交易日按调整前的转股价格和收盘价格计算,在转股价格调整日及之后的交易日按调整后的转股价格和收盘价格计算.如果出现转股价格向下修正的情况,则上述“连续三十个交易日”须从转股价格修正之后的第一个交易日起重新计算.最后两个计息年度可转债持有人在每年回售条件首次满足后可按上述约定条件行使回售权一次;若可转债持有人未在首次满足回售条件时公司届时公告的回售申报期内申报并实施回售的,该计息年度不应再行使回售权,可转债持有人不能多次行使部分回售权.</v>
      </c>
    </row>
    <row r="268" spans="1:12" x14ac:dyDescent="0.15">
      <c r="A268" t="s">
        <v>266</v>
      </c>
      <c r="B268" t="str">
        <f>[1]!s_info_name1(D268,"")</f>
        <v>Fetching...</v>
      </c>
      <c r="C268" t="str">
        <f>[1]!cb_info_name(A268)</f>
        <v>Fetching...</v>
      </c>
      <c r="D268" t="str">
        <f>[1]!cb_info_underlyingcode(A268)</f>
        <v>Fetching...</v>
      </c>
      <c r="E268" s="2">
        <f>[1]!cb_clause_putoption_putbacktriggermaxspan(A268)</f>
        <v>30</v>
      </c>
      <c r="F268" s="2">
        <f>[1]!cb_clause_putoption_putbacktriggerspan(A268)</f>
        <v>30</v>
      </c>
      <c r="G268" s="3">
        <f>[1]!cb_clause_putoption_redeem_triggerproportion(A268)</f>
        <v>60</v>
      </c>
      <c r="H268" t="str">
        <f>[1]!cb_clause_putoption_conditionalputbackstartenddate(A268)</f>
        <v>2025-01-20</v>
      </c>
      <c r="I268" t="str">
        <f>[1]!cb_clause_putoption_conditionalputbackenddate(A268)</f>
        <v>2027-01-20</v>
      </c>
      <c r="J268" s="1">
        <f t="shared" si="8"/>
        <v>46407</v>
      </c>
      <c r="K268" s="1">
        <f t="shared" si="9"/>
        <v>44502</v>
      </c>
      <c r="L268" t="str">
        <f>[1]!cb_clause_putoption_sellbackitem(A268)</f>
        <v>Fetching...</v>
      </c>
    </row>
    <row r="269" spans="1:12" x14ac:dyDescent="0.15">
      <c r="A269" t="s">
        <v>267</v>
      </c>
      <c r="B269" t="str">
        <f>[1]!s_info_name1(D269,"")</f>
        <v>Fetching...</v>
      </c>
      <c r="C269" t="str">
        <f>[1]!cb_info_name(A269)</f>
        <v>Fetching...</v>
      </c>
      <c r="D269" t="str">
        <f>[1]!cb_info_underlyingcode(A269)</f>
        <v>Fetching...</v>
      </c>
      <c r="E269" s="2">
        <f>[1]!cb_clause_putoption_putbacktriggermaxspan(A269)</f>
        <v>30</v>
      </c>
      <c r="F269" s="2">
        <f>[1]!cb_clause_putoption_putbacktriggerspan(A269)</f>
        <v>30</v>
      </c>
      <c r="G269" s="3">
        <f>[1]!cb_clause_putoption_redeem_triggerproportion(A269)</f>
        <v>70</v>
      </c>
      <c r="H269" t="str">
        <f>[1]!cb_clause_putoption_conditionalputbackstartenddate(A269)</f>
        <v>2024-03-13</v>
      </c>
      <c r="I269" t="str">
        <f>[1]!cb_clause_putoption_conditionalputbackenddate(A269)</f>
        <v>Fetching...</v>
      </c>
      <c r="J269" s="1" t="e">
        <f t="shared" si="8"/>
        <v>#VALUE!</v>
      </c>
      <c r="K269" s="1" t="e">
        <f t="shared" si="9"/>
        <v>#VALUE!</v>
      </c>
      <c r="L269" t="str">
        <f>[1]!cb_clause_putoption_sellbackitem(A269)</f>
        <v>在本次发行的可转换债券最后两个计息年度,当交易对方所持可转换债券满足解锁条件后,如公司股票连续30个交易日的收盘价格均低于当期转股价格的70%,则交易对方有权行使提前回售权,将满足解锁条件的可转换债券的全部或部分以面值加当期应计利息的金额回售给上市公司.若在上述交易日内发生过转股价格因发生送红股,转增股本,增发新股(不包括因本次发行的可转换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可转换债券持有人在每年回售条件首次满足后可按上述约定条件行使回售权一次,若在首次满足回售条件而可转换债券持有人未在公司届时公告的回售申报期内申报并实施回售的,该计息年度不能再行使回售权,可转换债券持有人不能多次行使部分回售权.</v>
      </c>
    </row>
    <row r="270" spans="1:12" x14ac:dyDescent="0.15">
      <c r="A270" t="s">
        <v>268</v>
      </c>
      <c r="B270" t="str">
        <f>[1]!s_info_name1(D270,"")</f>
        <v>Fetching...</v>
      </c>
      <c r="C270" t="str">
        <f>[1]!cb_info_name(A270)</f>
        <v>Fetching...</v>
      </c>
      <c r="D270" t="str">
        <f>[1]!cb_info_underlyingcode(A270)</f>
        <v>Fetching...</v>
      </c>
      <c r="E270" s="2" t="str">
        <f>[1]!cb_clause_putoption_putbacktriggermaxspan(A270)</f>
        <v>Fetching...</v>
      </c>
      <c r="F270" s="2">
        <f>[1]!cb_clause_putoption_putbacktriggerspan(A270)</f>
        <v>0</v>
      </c>
      <c r="G270" s="3" t="str">
        <f>[1]!cb_clause_putoption_redeem_triggerproportion(A270)</f>
        <v>Fetching...</v>
      </c>
      <c r="H270">
        <f>[1]!cb_clause_putoption_conditionalputbackstartenddate(A270)</f>
        <v>0</v>
      </c>
      <c r="I270">
        <f>[1]!cb_clause_putoption_conditionalputbackenddate(A270)</f>
        <v>0</v>
      </c>
      <c r="J270" s="1">
        <f t="shared" si="8"/>
        <v>0</v>
      </c>
      <c r="K270" s="1">
        <f t="shared" si="9"/>
        <v>0</v>
      </c>
      <c r="L270" t="str">
        <f>[1]!cb_clause_putoption_sellbackitem(A270)</f>
        <v>Fetching...</v>
      </c>
    </row>
    <row r="271" spans="1:12" x14ac:dyDescent="0.15">
      <c r="A271" t="s">
        <v>269</v>
      </c>
      <c r="B271" t="str">
        <f>[1]!s_info_name1(D271,"")</f>
        <v>Fetching...</v>
      </c>
      <c r="C271" t="str">
        <f>[1]!cb_info_name(A271)</f>
        <v>Fetching...</v>
      </c>
      <c r="D271" t="str">
        <f>[1]!cb_info_underlyingcode(A271)</f>
        <v>Fetching...</v>
      </c>
      <c r="E271" s="2" t="str">
        <f>[1]!cb_clause_putoption_putbacktriggermaxspan(A271)</f>
        <v>Fetching...</v>
      </c>
      <c r="F271" s="2" t="str">
        <f>[1]!cb_clause_putoption_putbacktriggerspan(A271)</f>
        <v>Fetching...</v>
      </c>
      <c r="G271" s="3" t="str">
        <f>[1]!cb_clause_putoption_redeem_triggerproportion(A271)</f>
        <v>Fetching...</v>
      </c>
      <c r="H271" t="str">
        <f>[1]!cb_clause_putoption_conditionalputbackstartenddate(A271)</f>
        <v>Fetching...</v>
      </c>
      <c r="I271" t="str">
        <f>[1]!cb_clause_putoption_conditionalputbackenddate(A271)</f>
        <v>2026-05-07</v>
      </c>
      <c r="J271" s="1">
        <f t="shared" si="8"/>
        <v>46149</v>
      </c>
      <c r="K271" s="1">
        <f t="shared" si="9"/>
        <v>44502</v>
      </c>
      <c r="L271" t="str">
        <f>[1]!cb_clause_putoption_sellbackitem(A271)</f>
        <v>在本次发行的可转债最后两个计息年度,当可转债持有人所持可转债满足解锁条件后,如公司股票连续30个交易日的收盘价格均低于当期转股价格的70%,则可转债持有人有权行使提前回售权,将满足解锁条件的可转债的全部或部分以面值加当期应计利息的金额回售给上市公司.若在上述交易日内发生过转股价格因发生派送股票股利,公积金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可转债持有人在每年回售条件首次满足后可按上述约定条件行使回售权一次,若在首次满足回售条件而可转债持有人未在公司届时公告的回售申报期内申报并实施回售的,该计息年度不能再行使回售权,可转换公司债券持有人不能多次行使部分回售权.</v>
      </c>
    </row>
    <row r="272" spans="1:12" x14ac:dyDescent="0.15">
      <c r="A272" t="s">
        <v>270</v>
      </c>
      <c r="B272" t="str">
        <f>[1]!s_info_name1(D272,"")</f>
        <v>Fetching...</v>
      </c>
      <c r="C272" t="str">
        <f>[1]!cb_info_name(A272)</f>
        <v>Fetching...</v>
      </c>
      <c r="D272" t="str">
        <f>[1]!cb_info_underlyingcode(A272)</f>
        <v>Fetching...</v>
      </c>
      <c r="E272" s="2">
        <f>[1]!cb_clause_putoption_putbacktriggermaxspan(A272)</f>
        <v>30</v>
      </c>
      <c r="F272" s="2" t="str">
        <f>[1]!cb_clause_putoption_putbacktriggerspan(A272)</f>
        <v>Fetching...</v>
      </c>
      <c r="G272" s="3">
        <f>[1]!cb_clause_putoption_redeem_triggerproportion(A272)</f>
        <v>70</v>
      </c>
      <c r="H272" t="str">
        <f>[1]!cb_clause_putoption_conditionalputbackstartenddate(A272)</f>
        <v>2021-11-16</v>
      </c>
      <c r="I272" t="str">
        <f>[1]!cb_clause_putoption_conditionalputbackenddate(A272)</f>
        <v>2023-11-16</v>
      </c>
      <c r="J272" s="1">
        <f t="shared" si="8"/>
        <v>45246</v>
      </c>
      <c r="K272" s="1">
        <f t="shared" si="9"/>
        <v>44502</v>
      </c>
      <c r="L272" t="str">
        <f>[1]!cb_clause_putoption_sellbackitem(A272)</f>
        <v>Fetching...</v>
      </c>
    </row>
    <row r="273" spans="1:12" x14ac:dyDescent="0.15">
      <c r="A273" t="s">
        <v>271</v>
      </c>
      <c r="B273" t="str">
        <f>[1]!s_info_name1(D273,"")</f>
        <v>Fetching...</v>
      </c>
      <c r="C273" t="str">
        <f>[1]!cb_info_name(A273)</f>
        <v>Fetching...</v>
      </c>
      <c r="D273" t="str">
        <f>[1]!cb_info_underlyingcode(A273)</f>
        <v>Fetching...</v>
      </c>
      <c r="E273" s="2" t="str">
        <f>[1]!cb_clause_putoption_putbacktriggermaxspan(A273)</f>
        <v>Fetching...</v>
      </c>
      <c r="F273" s="2">
        <f>[1]!cb_clause_putoption_putbacktriggerspan(A273)</f>
        <v>30</v>
      </c>
      <c r="G273" s="3">
        <f>[1]!cb_clause_putoption_redeem_triggerproportion(A273)</f>
        <v>70</v>
      </c>
      <c r="H273" t="str">
        <f>[1]!cb_clause_putoption_conditionalputbackstartenddate(A273)</f>
        <v>2023-01-14</v>
      </c>
      <c r="I273" t="str">
        <f>[1]!cb_clause_putoption_conditionalputbackenddate(A273)</f>
        <v>2025-01-14</v>
      </c>
      <c r="J273" s="1">
        <f t="shared" si="8"/>
        <v>45671</v>
      </c>
      <c r="K273" s="1">
        <f t="shared" si="9"/>
        <v>44502</v>
      </c>
      <c r="L273" t="str">
        <f>[1]!cb_clause_putoption_sellbackitem(A273)</f>
        <v>自本次发行的可转换公司债券最后两个计息年度起，如果公司股票收盘价任何连续30个交易日低于当期转股价的70%时，可转换公司债券持有人有权将全部或部分债券按面值加上当期应计利息的价格回售给公司。若在上述交易日内发生过转股价格因发生送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1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274" spans="1:12" x14ac:dyDescent="0.15">
      <c r="A274" t="s">
        <v>272</v>
      </c>
      <c r="B274" t="str">
        <f>[1]!s_info_name1(D274,"")</f>
        <v>Fetching...</v>
      </c>
      <c r="C274" t="str">
        <f>[1]!cb_info_name(A274)</f>
        <v>Fetching...</v>
      </c>
      <c r="D274" t="str">
        <f>[1]!cb_info_underlyingcode(A274)</f>
        <v>Fetching...</v>
      </c>
      <c r="E274" s="2" t="str">
        <f>[1]!cb_clause_putoption_putbacktriggermaxspan(A274)</f>
        <v>Fetching...</v>
      </c>
      <c r="F274" s="2" t="str">
        <f>[1]!cb_clause_putoption_putbacktriggerspan(A274)</f>
        <v>Fetching...</v>
      </c>
      <c r="G274" s="3">
        <f>[1]!cb_clause_putoption_redeem_triggerproportion(A274)</f>
        <v>0</v>
      </c>
      <c r="H274">
        <f>[1]!cb_clause_putoption_conditionalputbackstartenddate(A274)</f>
        <v>0</v>
      </c>
      <c r="I274" t="str">
        <f>[1]!cb_clause_putoption_conditionalputbackenddate(A274)</f>
        <v>Fetching...</v>
      </c>
      <c r="J274" s="1" t="e">
        <f t="shared" si="8"/>
        <v>#VALUE!</v>
      </c>
      <c r="K274" s="1" t="e">
        <f t="shared" si="9"/>
        <v>#VALUE!</v>
      </c>
      <c r="L274" t="str">
        <f>[1]!cb_clause_putoption_sellbackitem(A274)</f>
        <v>Fetching...</v>
      </c>
    </row>
    <row r="275" spans="1:12" x14ac:dyDescent="0.15">
      <c r="A275" t="s">
        <v>273</v>
      </c>
      <c r="B275" t="str">
        <f>[1]!s_info_name1(D275,"")</f>
        <v>Fetching...</v>
      </c>
      <c r="C275" t="str">
        <f>[1]!cb_info_name(A275)</f>
        <v>Fetching...</v>
      </c>
      <c r="D275" t="str">
        <f>[1]!cb_info_underlyingcode(A275)</f>
        <v>Fetching...</v>
      </c>
      <c r="E275" s="2">
        <f>[1]!cb_clause_putoption_putbacktriggermaxspan(A275)</f>
        <v>30</v>
      </c>
      <c r="F275" s="2">
        <f>[1]!cb_clause_putoption_putbacktriggerspan(A275)</f>
        <v>30</v>
      </c>
      <c r="G275" s="3">
        <f>[1]!cb_clause_putoption_redeem_triggerproportion(A275)</f>
        <v>70</v>
      </c>
      <c r="H275" t="str">
        <f>[1]!cb_clause_putoption_conditionalputbackstartenddate(A275)</f>
        <v>2025-10-23</v>
      </c>
      <c r="I275" t="str">
        <f>[1]!cb_clause_putoption_conditionalputbackenddate(A275)</f>
        <v>Fetching...</v>
      </c>
      <c r="J275" s="1" t="e">
        <f t="shared" si="8"/>
        <v>#VALUE!</v>
      </c>
      <c r="K275" s="1" t="e">
        <f t="shared" si="9"/>
        <v>#VALUE!</v>
      </c>
      <c r="L275" t="str">
        <f>[1]!cb_clause_putoption_sellbackitem(A275)</f>
        <v>本次发行的可转换公司债券的最后一个计息年度,如果公司股票在任何连续三十个交易日的收盘价格低于当期转股价格的70%时,可转换公司债券持有人有权将其持有的可转换公司债券全部或部分按债券面值加上当期应计利息的价格回售给公司.若在上述交易日内发生过转股价格因发生派送股票股利,转增股本,增发新股(不包括因本次发行的可转换公司债券转股而增加的股本),配股以及派发现金股利等中国证监会,深交所等监管机构规定需要调整转股价格的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换公司债券的最后一个计息年度,可转换公司债券持有人在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276" spans="1:12" x14ac:dyDescent="0.15">
      <c r="A276" t="s">
        <v>274</v>
      </c>
      <c r="B276" t="str">
        <f>[1]!s_info_name1(D276,"")</f>
        <v>Fetching...</v>
      </c>
      <c r="C276" t="str">
        <f>[1]!cb_info_name(A276)</f>
        <v>Fetching...</v>
      </c>
      <c r="D276" t="str">
        <f>[1]!cb_info_underlyingcode(A276)</f>
        <v>Fetching...</v>
      </c>
      <c r="E276" s="2">
        <f>[1]!cb_clause_putoption_putbacktriggermaxspan(A276)</f>
        <v>30</v>
      </c>
      <c r="F276" s="2">
        <f>[1]!cb_clause_putoption_putbacktriggerspan(A276)</f>
        <v>30</v>
      </c>
      <c r="G276" s="3">
        <f>[1]!cb_clause_putoption_redeem_triggerproportion(A276)</f>
        <v>70</v>
      </c>
      <c r="H276" t="str">
        <f>[1]!cb_clause_putoption_conditionalputbackstartenddate(A276)</f>
        <v>2020-01-22</v>
      </c>
      <c r="I276" t="str">
        <f>[1]!cb_clause_putoption_conditionalputbackenddate(A276)</f>
        <v>2022-01-22</v>
      </c>
      <c r="J276" s="1">
        <f t="shared" si="8"/>
        <v>44583</v>
      </c>
      <c r="K276" s="1">
        <f t="shared" si="9"/>
        <v>44502</v>
      </c>
      <c r="L276" t="str">
        <f>[1]!cb_clause_putoption_sellbackitem(A276)</f>
        <v>Fetching...</v>
      </c>
    </row>
    <row r="277" spans="1:12" x14ac:dyDescent="0.15">
      <c r="A277" t="s">
        <v>275</v>
      </c>
      <c r="B277" t="str">
        <f>[1]!s_info_name1(D277,"")</f>
        <v>Fetching...</v>
      </c>
      <c r="C277" t="str">
        <f>[1]!cb_info_name(A277)</f>
        <v>Fetching...</v>
      </c>
      <c r="D277" t="str">
        <f>[1]!cb_info_underlyingcode(A277)</f>
        <v>Fetching...</v>
      </c>
      <c r="E277" s="2" t="str">
        <f>[1]!cb_clause_putoption_putbacktriggermaxspan(A277)</f>
        <v>Fetching...</v>
      </c>
      <c r="F277" s="2">
        <f>[1]!cb_clause_putoption_putbacktriggerspan(A277)</f>
        <v>30</v>
      </c>
      <c r="G277" s="3">
        <f>[1]!cb_clause_putoption_redeem_triggerproportion(A277)</f>
        <v>70</v>
      </c>
      <c r="H277" t="str">
        <f>[1]!cb_clause_putoption_conditionalputbackstartenddate(A277)</f>
        <v>Fetching...</v>
      </c>
      <c r="I277" t="str">
        <f>[1]!cb_clause_putoption_conditionalputbackenddate(A277)</f>
        <v>Fetching...</v>
      </c>
      <c r="J277" s="1" t="e">
        <f t="shared" si="8"/>
        <v>#VALUE!</v>
      </c>
      <c r="K277" s="1" t="e">
        <f t="shared" si="9"/>
        <v>#VALUE!</v>
      </c>
      <c r="L277" t="str">
        <f>[1]!cb_clause_putoption_sellbackitem(A277)</f>
        <v>在公司本次发行的可转换公司债券最后两个计息年度，如果公司股票收盘价连续三十个交易日低于当期转股价格的70%时，可转换公司债券持有人有权将其持有的可转换公司债券全部或部分按面值加上当期应计利息的价格回售给公司。若在上述交易日内发生过转股价格因发生派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v>
      </c>
    </row>
    <row r="278" spans="1:12" x14ac:dyDescent="0.15">
      <c r="A278" t="s">
        <v>276</v>
      </c>
      <c r="B278" t="str">
        <f>[1]!s_info_name1(D278,"")</f>
        <v>Fetching...</v>
      </c>
      <c r="C278" t="str">
        <f>[1]!cb_info_name(A278)</f>
        <v>Fetching...</v>
      </c>
      <c r="D278" t="str">
        <f>[1]!cb_info_underlyingcode(A278)</f>
        <v>Fetching...</v>
      </c>
      <c r="E278" s="2">
        <f>[1]!cb_clause_putoption_putbacktriggermaxspan(A278)</f>
        <v>30</v>
      </c>
      <c r="F278" s="2" t="str">
        <f>[1]!cb_clause_putoption_putbacktriggerspan(A278)</f>
        <v>Fetching...</v>
      </c>
      <c r="G278" s="3" t="str">
        <f>[1]!cb_clause_putoption_redeem_triggerproportion(A278)</f>
        <v>Fetching...</v>
      </c>
      <c r="H278" t="str">
        <f>[1]!cb_clause_putoption_conditionalputbackstartenddate(A278)</f>
        <v>2020-04-21</v>
      </c>
      <c r="I278" t="str">
        <f>[1]!cb_clause_putoption_conditionalputbackenddate(A278)</f>
        <v>2022-04-21</v>
      </c>
      <c r="J278" s="1">
        <f t="shared" si="8"/>
        <v>44672</v>
      </c>
      <c r="K278" s="1">
        <f t="shared" si="9"/>
        <v>44502</v>
      </c>
      <c r="L278" t="str">
        <f>[1]!cb_clause_putoption_sellbackitem(A278)</f>
        <v>本次发行的可转债最后两个计息年度,如果公司股票在任何连续三十个交易日的收盘价格低于当期转股价格的70%时,可转债持有人有权将其持有的可转债全部或部分按债券面值的103%(含当期利息)的价格回售给公司.若在上述交易日内发生过转股价格因发生派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v>
      </c>
    </row>
    <row r="279" spans="1:12" x14ac:dyDescent="0.15">
      <c r="A279" t="s">
        <v>277</v>
      </c>
      <c r="B279" t="str">
        <f>[1]!s_info_name1(D279,"")</f>
        <v>Fetching...</v>
      </c>
      <c r="C279" t="str">
        <f>[1]!cb_info_name(A279)</f>
        <v>Fetching...</v>
      </c>
      <c r="D279" t="str">
        <f>[1]!cb_info_underlyingcode(A279)</f>
        <v>Fetching...</v>
      </c>
      <c r="E279" s="2">
        <f>[1]!cb_clause_putoption_putbacktriggermaxspan(A279)</f>
        <v>30</v>
      </c>
      <c r="F279" s="2">
        <f>[1]!cb_clause_putoption_putbacktriggerspan(A279)</f>
        <v>30</v>
      </c>
      <c r="G279" s="3">
        <f>[1]!cb_clause_putoption_redeem_triggerproportion(A279)</f>
        <v>70</v>
      </c>
      <c r="H279" t="str">
        <f>[1]!cb_clause_putoption_conditionalputbackstartenddate(A279)</f>
        <v>Fetching...</v>
      </c>
      <c r="I279" t="str">
        <f>[1]!cb_clause_putoption_conditionalputbackenddate(A279)</f>
        <v>2023-09-25</v>
      </c>
      <c r="J279" s="1">
        <f t="shared" si="8"/>
        <v>45194</v>
      </c>
      <c r="K279" s="1">
        <f t="shared" si="9"/>
        <v>44502</v>
      </c>
      <c r="L279" t="str">
        <f>[1]!cb_clause_putoption_sellbackitem(A279)</f>
        <v>（1）有条件回售条款:在本次发行的可转换公司债券最后两个计息年度，如果公司股票在任何连续三十个交易日的收盘价格低于当期转股价格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2）附加回售条款:若公司本次发行的可转换公司债券募集资金投资项目的实施情况与公司在募集说明书中的承诺情况相比出现重大变化，且该变化被中国证监会认定为改变募集资金用途的，可转换公司债券持有人享有一次回售的权利。持有人在附加回售条件满足后而未实施回售的，不再行使附加回售权。</v>
      </c>
    </row>
    <row r="280" spans="1:12" x14ac:dyDescent="0.15">
      <c r="A280" t="s">
        <v>278</v>
      </c>
      <c r="B280" t="str">
        <f>[1]!s_info_name1(D280,"")</f>
        <v>Fetching...</v>
      </c>
      <c r="C280" t="str">
        <f>[1]!cb_info_name(A280)</f>
        <v>Fetching...</v>
      </c>
      <c r="D280" t="str">
        <f>[1]!cb_info_underlyingcode(A280)</f>
        <v>Fetching...</v>
      </c>
      <c r="E280" s="2">
        <f>[1]!cb_clause_putoption_putbacktriggermaxspan(A280)</f>
        <v>30</v>
      </c>
      <c r="F280" s="2" t="str">
        <f>[1]!cb_clause_putoption_putbacktriggerspan(A280)</f>
        <v>Fetching...</v>
      </c>
      <c r="G280" s="3" t="str">
        <f>[1]!cb_clause_putoption_redeem_triggerproportion(A280)</f>
        <v>Fetching...</v>
      </c>
      <c r="H280" t="str">
        <f>[1]!cb_clause_putoption_conditionalputbackstartenddate(A280)</f>
        <v>2021-11-08</v>
      </c>
      <c r="I280" t="str">
        <f>[1]!cb_clause_putoption_conditionalputbackenddate(A280)</f>
        <v>2023-11-08</v>
      </c>
      <c r="J280" s="1">
        <f t="shared" si="8"/>
        <v>45238</v>
      </c>
      <c r="K280" s="1">
        <f t="shared" si="9"/>
        <v>44502</v>
      </c>
      <c r="L280" t="str">
        <f>[1]!cb_clause_putoption_sellbackitem(A280)</f>
        <v>Fetching...</v>
      </c>
    </row>
    <row r="281" spans="1:12" x14ac:dyDescent="0.15">
      <c r="A281" t="s">
        <v>279</v>
      </c>
      <c r="B281" t="str">
        <f>[1]!s_info_name1(D281,"")</f>
        <v>Fetching...</v>
      </c>
      <c r="C281" t="str">
        <f>[1]!cb_info_name(A281)</f>
        <v>Fetching...</v>
      </c>
      <c r="D281" t="str">
        <f>[1]!cb_info_underlyingcode(A281)</f>
        <v>Fetching...</v>
      </c>
      <c r="E281" s="2" t="str">
        <f>[1]!cb_clause_putoption_putbacktriggermaxspan(A281)</f>
        <v>Fetching...</v>
      </c>
      <c r="F281" s="2">
        <f>[1]!cb_clause_putoption_putbacktriggerspan(A281)</f>
        <v>30</v>
      </c>
      <c r="G281" s="3">
        <f>[1]!cb_clause_putoption_redeem_triggerproportion(A281)</f>
        <v>70</v>
      </c>
      <c r="H281" t="str">
        <f>[1]!cb_clause_putoption_conditionalputbackstartenddate(A281)</f>
        <v>2021-11-17</v>
      </c>
      <c r="I281" t="str">
        <f>[1]!cb_clause_putoption_conditionalputbackenddate(A281)</f>
        <v>Fetching...</v>
      </c>
      <c r="J281" s="1" t="e">
        <f t="shared" si="8"/>
        <v>#VALUE!</v>
      </c>
      <c r="K281" s="1" t="e">
        <f t="shared" si="9"/>
        <v>#VALUE!</v>
      </c>
      <c r="L281" t="str">
        <f>[1]!cb_clause_putoption_sellbackitem(A281)</f>
        <v>在本次发行的可转换公司债券最后两个计息年度，如果公司股票在任何连续30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v>
      </c>
    </row>
    <row r="282" spans="1:12" x14ac:dyDescent="0.15">
      <c r="A282" t="s">
        <v>280</v>
      </c>
      <c r="B282" t="str">
        <f>[1]!s_info_name1(D282,"")</f>
        <v>Fetching...</v>
      </c>
      <c r="C282" t="str">
        <f>[1]!cb_info_name(A282)</f>
        <v>Fetching...</v>
      </c>
      <c r="D282" t="str">
        <f>[1]!cb_info_underlyingcode(A282)</f>
        <v>Fetching...</v>
      </c>
      <c r="E282" s="2">
        <f>[1]!cb_clause_putoption_putbacktriggermaxspan(A282)</f>
        <v>0</v>
      </c>
      <c r="F282" s="2" t="str">
        <f>[1]!cb_clause_putoption_putbacktriggerspan(A282)</f>
        <v>Fetching...</v>
      </c>
      <c r="G282" s="3">
        <f>[1]!cb_clause_putoption_redeem_triggerproportion(A282)</f>
        <v>0</v>
      </c>
      <c r="H282">
        <f>[1]!cb_clause_putoption_conditionalputbackstartenddate(A282)</f>
        <v>0</v>
      </c>
      <c r="I282">
        <f>[1]!cb_clause_putoption_conditionalputbackenddate(A282)</f>
        <v>0</v>
      </c>
      <c r="J282" s="1">
        <f t="shared" si="8"/>
        <v>0</v>
      </c>
      <c r="K282" s="1">
        <f t="shared" si="9"/>
        <v>0</v>
      </c>
      <c r="L282" t="str">
        <f>[1]!cb_clause_putoption_sellbackitem(A282)</f>
        <v>Fetching...</v>
      </c>
    </row>
    <row r="283" spans="1:12" x14ac:dyDescent="0.15">
      <c r="A283" t="s">
        <v>281</v>
      </c>
      <c r="B283" t="str">
        <f>[1]!s_info_name1(D283,"")</f>
        <v>Fetching...</v>
      </c>
      <c r="C283" t="str">
        <f>[1]!cb_info_name(A283)</f>
        <v>Fetching...</v>
      </c>
      <c r="D283" t="str">
        <f>[1]!cb_info_underlyingcode(A283)</f>
        <v>Fetching...</v>
      </c>
      <c r="E283" s="2">
        <f>[1]!cb_clause_putoption_putbacktriggermaxspan(A283)</f>
        <v>30</v>
      </c>
      <c r="F283" s="2" t="str">
        <f>[1]!cb_clause_putoption_putbacktriggerspan(A283)</f>
        <v>Fetching...</v>
      </c>
      <c r="G283" s="3">
        <f>[1]!cb_clause_putoption_redeem_triggerproportion(A283)</f>
        <v>70</v>
      </c>
      <c r="H283" t="str">
        <f>[1]!cb_clause_putoption_conditionalputbackstartenddate(A283)</f>
        <v>Fetching...</v>
      </c>
      <c r="I283" t="str">
        <f>[1]!cb_clause_putoption_conditionalputbackenddate(A283)</f>
        <v>Fetching...</v>
      </c>
      <c r="J283" s="1" t="e">
        <f t="shared" si="8"/>
        <v>#VALUE!</v>
      </c>
      <c r="K283" s="1" t="e">
        <f t="shared" si="9"/>
        <v>#VALUE!</v>
      </c>
      <c r="L283" t="str">
        <f>[1]!cb_clause_putoption_sellbackitem(A283)</f>
        <v>（1）有条件回售条款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284" spans="1:12" x14ac:dyDescent="0.15">
      <c r="A284" t="s">
        <v>282</v>
      </c>
      <c r="B284" t="str">
        <f>[1]!s_info_name1(D284,"")</f>
        <v>Fetching...</v>
      </c>
      <c r="C284" t="str">
        <f>[1]!cb_info_name(A284)</f>
        <v>Fetching...</v>
      </c>
      <c r="D284" t="str">
        <f>[1]!cb_info_underlyingcode(A284)</f>
        <v>Fetching...</v>
      </c>
      <c r="E284" s="2">
        <f>[1]!cb_clause_putoption_putbacktriggermaxspan(A284)</f>
        <v>30</v>
      </c>
      <c r="F284" s="2">
        <f>[1]!cb_clause_putoption_putbacktriggerspan(A284)</f>
        <v>30</v>
      </c>
      <c r="G284" s="3">
        <f>[1]!cb_clause_putoption_redeem_triggerproportion(A284)</f>
        <v>70</v>
      </c>
      <c r="H284" t="str">
        <f>[1]!cb_clause_putoption_conditionalputbackstartenddate(A284)</f>
        <v>2021-12-21</v>
      </c>
      <c r="I284" t="str">
        <f>[1]!cb_clause_putoption_conditionalputbackenddate(A284)</f>
        <v>2023-12-21</v>
      </c>
      <c r="J284" s="1">
        <f t="shared" si="8"/>
        <v>45281</v>
      </c>
      <c r="K284" s="1">
        <f t="shared" si="9"/>
        <v>44502</v>
      </c>
      <c r="L284" t="str">
        <f>[1]!cb_clause_putoption_sellbackitem(A284)</f>
        <v>Fetching...</v>
      </c>
    </row>
    <row r="285" spans="1:12" x14ac:dyDescent="0.15">
      <c r="A285" t="s">
        <v>283</v>
      </c>
      <c r="B285" t="str">
        <f>[1]!s_info_name1(D285,"")</f>
        <v>Fetching...</v>
      </c>
      <c r="C285" t="str">
        <f>[1]!cb_info_name(A285)</f>
        <v>Fetching...</v>
      </c>
      <c r="D285" t="str">
        <f>[1]!cb_info_underlyingcode(A285)</f>
        <v>Fetching...</v>
      </c>
      <c r="E285" s="2">
        <f>[1]!cb_clause_putoption_putbacktriggermaxspan(A285)</f>
        <v>30</v>
      </c>
      <c r="F285" s="2">
        <f>[1]!cb_clause_putoption_putbacktriggerspan(A285)</f>
        <v>30</v>
      </c>
      <c r="G285" s="3">
        <f>[1]!cb_clause_putoption_redeem_triggerproportion(A285)</f>
        <v>70</v>
      </c>
      <c r="H285" t="str">
        <f>[1]!cb_clause_putoption_conditionalputbackstartenddate(A285)</f>
        <v>Fetching...</v>
      </c>
      <c r="I285" t="str">
        <f>[1]!cb_clause_putoption_conditionalputbackenddate(A285)</f>
        <v>2023-12-25</v>
      </c>
      <c r="J285" s="1">
        <f t="shared" si="8"/>
        <v>45285</v>
      </c>
      <c r="K285" s="1">
        <f t="shared" si="9"/>
        <v>44502</v>
      </c>
      <c r="L285" t="str">
        <f>[1]!cb_clause_putoption_sellbackitem(A285)</f>
        <v>(1)有条件回售条款本次发行的可转换公司债券最后两个计息年度,如果公司A股股票在任何连续三十个交易日的收盘价格低于当期转股价格的70%时,可转换公司债券持有人有权将其持有的可转换公司债券全部或部分按债券面值加上当期应计利息的价格回售给公司.若在上述交易日内发生过转股价格因发生派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286" spans="1:12" x14ac:dyDescent="0.15">
      <c r="A286" t="s">
        <v>284</v>
      </c>
      <c r="B286" t="str">
        <f>[1]!s_info_name1(D286,"")</f>
        <v>Fetching...</v>
      </c>
      <c r="C286" t="str">
        <f>[1]!cb_info_name(A286)</f>
        <v>Fetching...</v>
      </c>
      <c r="D286" t="str">
        <f>[1]!cb_info_underlyingcode(A286)</f>
        <v>Fetching...</v>
      </c>
      <c r="E286" s="2">
        <f>[1]!cb_clause_putoption_putbacktriggermaxspan(A286)</f>
        <v>30</v>
      </c>
      <c r="F286" s="2">
        <f>[1]!cb_clause_putoption_putbacktriggerspan(A286)</f>
        <v>30</v>
      </c>
      <c r="G286" s="3">
        <f>[1]!cb_clause_putoption_redeem_triggerproportion(A286)</f>
        <v>70</v>
      </c>
      <c r="H286" t="str">
        <f>[1]!cb_clause_putoption_conditionalputbackstartenddate(A286)</f>
        <v>2022-03-22</v>
      </c>
      <c r="I286" t="str">
        <f>[1]!cb_clause_putoption_conditionalputbackenddate(A286)</f>
        <v>2024-03-22</v>
      </c>
      <c r="J286" s="1">
        <f t="shared" si="8"/>
        <v>45373</v>
      </c>
      <c r="K286" s="1">
        <f t="shared" si="9"/>
        <v>44502</v>
      </c>
      <c r="L286" t="str">
        <f>[1]!cb_clause_putoption_sellbackitem(A286)</f>
        <v>（1）有条件回售条款本次发行的可转债最后两个计息年度，如果公司A股股票在任何连续30个交易日的收盘价格低于当期转股价格的70%时，可转债持有人有权将其持有的可转债全部或部分按债券面值加上当期应计利息的价格回售给公司。若在上述交易日内发生过转股价格因发生派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30个交易日须从转股价格调整之后的第一个交易日起重新计算。本次发行的可转债最后两个计息年度起，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287" spans="1:12" x14ac:dyDescent="0.15">
      <c r="A287" t="s">
        <v>285</v>
      </c>
      <c r="B287" t="str">
        <f>[1]!s_info_name1(D287,"")</f>
        <v>Fetching...</v>
      </c>
      <c r="C287" t="str">
        <f>[1]!cb_info_name(A287)</f>
        <v>Fetching...</v>
      </c>
      <c r="D287" t="str">
        <f>[1]!cb_info_underlyingcode(A287)</f>
        <v>Fetching...</v>
      </c>
      <c r="E287" s="2">
        <f>[1]!cb_clause_putoption_putbacktriggermaxspan(A287)</f>
        <v>30</v>
      </c>
      <c r="F287" s="2">
        <f>[1]!cb_clause_putoption_putbacktriggerspan(A287)</f>
        <v>30</v>
      </c>
      <c r="G287" s="3">
        <f>[1]!cb_clause_putoption_redeem_triggerproportion(A287)</f>
        <v>70</v>
      </c>
      <c r="H287" t="str">
        <f>[1]!cb_clause_putoption_conditionalputbackstartenddate(A287)</f>
        <v>Fetching...</v>
      </c>
      <c r="I287" t="str">
        <f>[1]!cb_clause_putoption_conditionalputbackenddate(A287)</f>
        <v>Fetching...</v>
      </c>
      <c r="J287" s="1" t="e">
        <f t="shared" si="8"/>
        <v>#VALUE!</v>
      </c>
      <c r="K287" s="1" t="e">
        <f t="shared" si="9"/>
        <v>#VALUE!</v>
      </c>
      <c r="L287" t="str">
        <f>[1]!cb_clause_putoption_sellbackitem(A287)</f>
        <v>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288" spans="1:12" x14ac:dyDescent="0.15">
      <c r="A288" t="s">
        <v>286</v>
      </c>
      <c r="B288" t="str">
        <f>[1]!s_info_name1(D288,"")</f>
        <v>Fetching...</v>
      </c>
      <c r="C288" t="str">
        <f>[1]!cb_info_name(A288)</f>
        <v>Fetching...</v>
      </c>
      <c r="D288" t="str">
        <f>[1]!cb_info_underlyingcode(A288)</f>
        <v>Fetching...</v>
      </c>
      <c r="E288" s="2">
        <f>[1]!cb_clause_putoption_putbacktriggermaxspan(A288)</f>
        <v>30</v>
      </c>
      <c r="F288" s="2" t="str">
        <f>[1]!cb_clause_putoption_putbacktriggerspan(A288)</f>
        <v>Fetching...</v>
      </c>
      <c r="G288" s="3">
        <f>[1]!cb_clause_putoption_redeem_triggerproportion(A288)</f>
        <v>70</v>
      </c>
      <c r="H288" t="str">
        <f>[1]!cb_clause_putoption_conditionalputbackstartenddate(A288)</f>
        <v>2022-08-27</v>
      </c>
      <c r="I288" t="str">
        <f>[1]!cb_clause_putoption_conditionalputbackenddate(A288)</f>
        <v>2024-08-27</v>
      </c>
      <c r="J288" s="1">
        <f t="shared" si="8"/>
        <v>45531</v>
      </c>
      <c r="K288" s="1">
        <f t="shared" si="9"/>
        <v>44502</v>
      </c>
      <c r="L288" t="str">
        <f>[1]!cb_clause_putoption_sellbackitem(A288)</f>
        <v>在本次发行的可转换公司债券最后两个计息年度，如果公司股票在任何连续三十个交易日的收盘价格低于当期转股价格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289" spans="1:12" x14ac:dyDescent="0.15">
      <c r="A289" t="s">
        <v>287</v>
      </c>
      <c r="B289" t="str">
        <f>[1]!s_info_name1(D289,"")</f>
        <v>Fetching...</v>
      </c>
      <c r="C289" t="str">
        <f>[1]!cb_info_name(A289)</f>
        <v>Fetching...</v>
      </c>
      <c r="D289" t="str">
        <f>[1]!cb_info_underlyingcode(A289)</f>
        <v>Fetching...</v>
      </c>
      <c r="E289" s="2" t="str">
        <f>[1]!cb_clause_putoption_putbacktriggermaxspan(A289)</f>
        <v>Fetching...</v>
      </c>
      <c r="F289" s="2" t="str">
        <f>[1]!cb_clause_putoption_putbacktriggerspan(A289)</f>
        <v>Fetching...</v>
      </c>
      <c r="G289" s="3">
        <f>[1]!cb_clause_putoption_redeem_triggerproportion(A289)</f>
        <v>70</v>
      </c>
      <c r="H289" t="str">
        <f>[1]!cb_clause_putoption_conditionalputbackstartenddate(A289)</f>
        <v>2022-11-05</v>
      </c>
      <c r="I289" t="str">
        <f>[1]!cb_clause_putoption_conditionalputbackenddate(A289)</f>
        <v>2024-11-05</v>
      </c>
      <c r="J289" s="1">
        <f t="shared" si="8"/>
        <v>45601</v>
      </c>
      <c r="K289" s="1">
        <f t="shared" si="9"/>
        <v>44502</v>
      </c>
      <c r="L289" t="str">
        <f>[1]!cb_clause_putoption_sellbackitem(A289)</f>
        <v>本次发行的可转换公司债券的最后两个计息年度，如果公司股票在任何连续三十个交易日的收盘价格低于当期转股价格的70%时，可转换公司债券持有人有权将其持有的可转换公司债券全部或部分按债券面值加上当期应计利息的价格回售给公司。若在上述交易日内发生过转股价格因发生派送股票股利、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换公司债券的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290" spans="1:12" x14ac:dyDescent="0.15">
      <c r="A290" t="s">
        <v>288</v>
      </c>
      <c r="B290" t="str">
        <f>[1]!s_info_name1(D290,"")</f>
        <v>Fetching...</v>
      </c>
      <c r="C290" t="str">
        <f>[1]!cb_info_name(A290)</f>
        <v>Fetching...</v>
      </c>
      <c r="D290" t="str">
        <f>[1]!cb_info_underlyingcode(A290)</f>
        <v>Fetching...</v>
      </c>
      <c r="E290" s="2">
        <f>[1]!cb_clause_putoption_putbacktriggermaxspan(A290)</f>
        <v>30</v>
      </c>
      <c r="F290" s="2" t="str">
        <f>[1]!cb_clause_putoption_putbacktriggerspan(A290)</f>
        <v>Fetching...</v>
      </c>
      <c r="G290" s="3">
        <f>[1]!cb_clause_putoption_redeem_triggerproportion(A290)</f>
        <v>70</v>
      </c>
      <c r="H290" t="str">
        <f>[1]!cb_clause_putoption_conditionalputbackstartenddate(A290)</f>
        <v>2022-12-14</v>
      </c>
      <c r="I290" t="str">
        <f>[1]!cb_clause_putoption_conditionalputbackenddate(A290)</f>
        <v>2024-12-14</v>
      </c>
      <c r="J290" s="1">
        <f t="shared" si="8"/>
        <v>45640</v>
      </c>
      <c r="K290" s="1">
        <f t="shared" si="9"/>
        <v>44502</v>
      </c>
      <c r="L290" t="str">
        <f>[1]!cb_clause_putoption_sellbackitem(A290)</f>
        <v>Fetching...</v>
      </c>
    </row>
    <row r="291" spans="1:12" x14ac:dyDescent="0.15">
      <c r="A291" t="s">
        <v>289</v>
      </c>
      <c r="B291" t="str">
        <f>[1]!s_info_name1(D291,"")</f>
        <v>Fetching...</v>
      </c>
      <c r="C291" t="str">
        <f>[1]!cb_info_name(A291)</f>
        <v>Fetching...</v>
      </c>
      <c r="D291" t="str">
        <f>[1]!cb_info_underlyingcode(A291)</f>
        <v>Fetching...</v>
      </c>
      <c r="E291" s="2" t="str">
        <f>[1]!cb_clause_putoption_putbacktriggermaxspan(A291)</f>
        <v>Fetching...</v>
      </c>
      <c r="F291" s="2" t="str">
        <f>[1]!cb_clause_putoption_putbacktriggerspan(A291)</f>
        <v>Fetching...</v>
      </c>
      <c r="G291" s="3">
        <f>[1]!cb_clause_putoption_redeem_triggerproportion(A291)</f>
        <v>70</v>
      </c>
      <c r="H291" t="str">
        <f>[1]!cb_clause_putoption_conditionalputbackstartenddate(A291)</f>
        <v>Fetching...</v>
      </c>
      <c r="I291" t="str">
        <f>[1]!cb_clause_putoption_conditionalputbackenddate(A291)</f>
        <v>2024-12-21</v>
      </c>
      <c r="J291" s="1">
        <f t="shared" si="8"/>
        <v>45647</v>
      </c>
      <c r="K291" s="1">
        <f t="shared" si="9"/>
        <v>44502</v>
      </c>
      <c r="L291" t="str">
        <f>[1]!cb_clause_putoption_sellbackitem(A291)</f>
        <v>在本次发行的可转债最后两个计息年度,如果公司股票在任何连续三十个交易日的收盘价低于当期转股价的70%时,可转债持有人有权将其持有的全部或部分可转债按面值加上当期应计利息的价格回售给公司.若在上述交易日内发生过转股价格因发生派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292" spans="1:12" x14ac:dyDescent="0.15">
      <c r="A292" t="s">
        <v>290</v>
      </c>
      <c r="B292" t="str">
        <f>[1]!s_info_name1(D292,"")</f>
        <v>Fetching...</v>
      </c>
      <c r="C292" t="str">
        <f>[1]!cb_info_name(A292)</f>
        <v>Fetching...</v>
      </c>
      <c r="D292" t="str">
        <f>[1]!cb_info_underlyingcode(A292)</f>
        <v>Fetching...</v>
      </c>
      <c r="E292" s="2">
        <f>[1]!cb_clause_putoption_putbacktriggermaxspan(A292)</f>
        <v>30</v>
      </c>
      <c r="F292" s="2">
        <f>[1]!cb_clause_putoption_putbacktriggerspan(A292)</f>
        <v>30</v>
      </c>
      <c r="G292" s="3" t="str">
        <f>[1]!cb_clause_putoption_redeem_triggerproportion(A292)</f>
        <v>Fetching...</v>
      </c>
      <c r="H292" t="str">
        <f>[1]!cb_clause_putoption_conditionalputbackstartenddate(A292)</f>
        <v>2023-02-15</v>
      </c>
      <c r="I292" t="str">
        <f>[1]!cb_clause_putoption_conditionalputbackenddate(A292)</f>
        <v>2025-02-15</v>
      </c>
      <c r="J292" s="1">
        <f t="shared" si="8"/>
        <v>45703</v>
      </c>
      <c r="K292" s="1">
        <f t="shared" si="9"/>
        <v>44502</v>
      </c>
      <c r="L292" t="str">
        <f>[1]!cb_clause_putoption_sellbackitem(A292)</f>
        <v>本次发行可转债的最后两个计息年度，如果公司股票在任何连续三十个交易日的收盘价格低于当期转股价格的70%，可转债持有人有权将其持有的可转债全部或部分按债券面值加上当期应计利息的价格回售给公司。本次发行可转债的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293" spans="1:12" x14ac:dyDescent="0.15">
      <c r="A293" t="s">
        <v>291</v>
      </c>
      <c r="B293" t="str">
        <f>[1]!s_info_name1(D293,"")</f>
        <v>Fetching...</v>
      </c>
      <c r="C293" t="str">
        <f>[1]!cb_info_name(A293)</f>
        <v>Fetching...</v>
      </c>
      <c r="D293" t="str">
        <f>[1]!cb_info_underlyingcode(A293)</f>
        <v>Fetching...</v>
      </c>
      <c r="E293" s="2">
        <f>[1]!cb_clause_putoption_putbacktriggermaxspan(A293)</f>
        <v>30</v>
      </c>
      <c r="F293" s="2">
        <f>[1]!cb_clause_putoption_putbacktriggerspan(A293)</f>
        <v>30</v>
      </c>
      <c r="G293" s="3">
        <f>[1]!cb_clause_putoption_redeem_triggerproportion(A293)</f>
        <v>70</v>
      </c>
      <c r="H293" t="str">
        <f>[1]!cb_clause_putoption_conditionalputbackstartenddate(A293)</f>
        <v>Fetching...</v>
      </c>
      <c r="I293" t="str">
        <f>[1]!cb_clause_putoption_conditionalputbackenddate(A293)</f>
        <v>2025-02-27</v>
      </c>
      <c r="J293" s="1">
        <f t="shared" si="8"/>
        <v>45715</v>
      </c>
      <c r="K293" s="1">
        <f t="shared" si="9"/>
        <v>44502</v>
      </c>
      <c r="L293" t="str">
        <f>[1]!cb_clause_putoption_sellbackitem(A293)</f>
        <v>本次发行可转债的最后两个计息年度，如果公司股票在任何连续三十个交易日的收盘价格低于当期转股价格的70%，可转债持有人有权将其持有的可转债全部或部分按债券面值加上当期应计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可转债的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294" spans="1:12" x14ac:dyDescent="0.15">
      <c r="A294" t="s">
        <v>292</v>
      </c>
      <c r="B294" t="str">
        <f>[1]!s_info_name1(D294,"")</f>
        <v>Fetching...</v>
      </c>
      <c r="C294" t="str">
        <f>[1]!cb_info_name(A294)</f>
        <v>Fetching...</v>
      </c>
      <c r="D294" t="str">
        <f>[1]!cb_info_underlyingcode(A294)</f>
        <v>Fetching...</v>
      </c>
      <c r="E294" s="2">
        <f>[1]!cb_clause_putoption_putbacktriggermaxspan(A294)</f>
        <v>30</v>
      </c>
      <c r="F294" s="2" t="str">
        <f>[1]!cb_clause_putoption_putbacktriggerspan(A294)</f>
        <v>Fetching...</v>
      </c>
      <c r="G294" s="3">
        <f>[1]!cb_clause_putoption_redeem_triggerproportion(A294)</f>
        <v>70</v>
      </c>
      <c r="H294" t="str">
        <f>[1]!cb_clause_putoption_conditionalputbackstartenddate(A294)</f>
        <v>2023-03-07</v>
      </c>
      <c r="I294" t="str">
        <f>[1]!cb_clause_putoption_conditionalputbackenddate(A294)</f>
        <v>2025-03-07</v>
      </c>
      <c r="J294" s="1">
        <f t="shared" si="8"/>
        <v>45723</v>
      </c>
      <c r="K294" s="1">
        <f t="shared" si="9"/>
        <v>44502</v>
      </c>
      <c r="L294" t="str">
        <f>[1]!cb_clause_putoption_sellbackitem(A294)</f>
        <v>Fetching...</v>
      </c>
    </row>
    <row r="295" spans="1:12" x14ac:dyDescent="0.15">
      <c r="A295" t="s">
        <v>293</v>
      </c>
      <c r="B295" t="str">
        <f>[1]!s_info_name1(D295,"")</f>
        <v>Fetching...</v>
      </c>
      <c r="C295" t="str">
        <f>[1]!cb_info_name(A295)</f>
        <v>Fetching...</v>
      </c>
      <c r="D295" t="str">
        <f>[1]!cb_info_underlyingcode(A295)</f>
        <v>Fetching...</v>
      </c>
      <c r="E295" s="2">
        <f>[1]!cb_clause_putoption_putbacktriggermaxspan(A295)</f>
        <v>30</v>
      </c>
      <c r="F295" s="2">
        <f>[1]!cb_clause_putoption_putbacktriggerspan(A295)</f>
        <v>30</v>
      </c>
      <c r="G295" s="3">
        <f>[1]!cb_clause_putoption_redeem_triggerproportion(A295)</f>
        <v>70</v>
      </c>
      <c r="H295" t="str">
        <f>[1]!cb_clause_putoption_conditionalputbackstartenddate(A295)</f>
        <v>2023-03-11</v>
      </c>
      <c r="I295" t="str">
        <f>[1]!cb_clause_putoption_conditionalputbackenddate(A295)</f>
        <v>2025-03-11</v>
      </c>
      <c r="J295" s="1">
        <f t="shared" si="8"/>
        <v>45727</v>
      </c>
      <c r="K295" s="1">
        <f t="shared" si="9"/>
        <v>44502</v>
      </c>
      <c r="L295" t="str">
        <f>[1]!cb_clause_putoption_sellbackitem(A295)</f>
        <v>本次发行的可转换公司债券最后两个计息年度，如果公司A股股票在任何连续30个交易日的收盘价格低于当期转股价格的70%时，可转换公司债券持有人有权将其持有的可转换公司债券全部或部分按债券面值加上当期应计利息的价格回售给公司。若在上述交易日内发生过转股价格因发生派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30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296" spans="1:12" x14ac:dyDescent="0.15">
      <c r="A296" t="s">
        <v>294</v>
      </c>
      <c r="B296" t="str">
        <f>[1]!s_info_name1(D296,"")</f>
        <v>Fetching...</v>
      </c>
      <c r="C296" t="str">
        <f>[1]!cb_info_name(A296)</f>
        <v>Fetching...</v>
      </c>
      <c r="D296" t="str">
        <f>[1]!cb_info_underlyingcode(A296)</f>
        <v>Fetching...</v>
      </c>
      <c r="E296" s="2">
        <f>[1]!cb_clause_putoption_putbacktriggermaxspan(A296)</f>
        <v>30</v>
      </c>
      <c r="F296" s="2" t="str">
        <f>[1]!cb_clause_putoption_putbacktriggerspan(A296)</f>
        <v>Fetching...</v>
      </c>
      <c r="G296" s="3">
        <f>[1]!cb_clause_putoption_redeem_triggerproportion(A296)</f>
        <v>70</v>
      </c>
      <c r="H296" t="str">
        <f>[1]!cb_clause_putoption_conditionalputbackstartenddate(A296)</f>
        <v>2023-03-26</v>
      </c>
      <c r="I296" t="str">
        <f>[1]!cb_clause_putoption_conditionalputbackenddate(A296)</f>
        <v>2025-03-26</v>
      </c>
      <c r="J296" s="1">
        <f t="shared" si="8"/>
        <v>45742</v>
      </c>
      <c r="K296" s="1">
        <f t="shared" si="9"/>
        <v>44502</v>
      </c>
      <c r="L296" t="str">
        <f>[1]!cb_clause_putoption_sellbackitem(A296)</f>
        <v>Fetching...</v>
      </c>
    </row>
    <row r="297" spans="1:12" x14ac:dyDescent="0.15">
      <c r="A297" t="s">
        <v>295</v>
      </c>
      <c r="B297" t="str">
        <f>[1]!s_info_name1(D297,"")</f>
        <v>Fetching...</v>
      </c>
      <c r="C297" t="str">
        <f>[1]!cb_info_name(A297)</f>
        <v>Fetching...</v>
      </c>
      <c r="D297" t="str">
        <f>[1]!cb_info_underlyingcode(A297)</f>
        <v>Fetching...</v>
      </c>
      <c r="E297" s="2">
        <f>[1]!cb_clause_putoption_putbacktriggermaxspan(A297)</f>
        <v>30</v>
      </c>
      <c r="F297" s="2">
        <f>[1]!cb_clause_putoption_putbacktriggerspan(A297)</f>
        <v>30</v>
      </c>
      <c r="G297" s="3">
        <f>[1]!cb_clause_putoption_redeem_triggerproportion(A297)</f>
        <v>70</v>
      </c>
      <c r="H297" t="str">
        <f>[1]!cb_clause_putoption_conditionalputbackstartenddate(A297)</f>
        <v>Fetching...</v>
      </c>
      <c r="I297" t="str">
        <f>[1]!cb_clause_putoption_conditionalputbackenddate(A297)</f>
        <v>2025-03-27</v>
      </c>
      <c r="J297" s="1">
        <f t="shared" si="8"/>
        <v>45743</v>
      </c>
      <c r="K297" s="1">
        <f t="shared" si="9"/>
        <v>44502</v>
      </c>
      <c r="L297" t="str">
        <f>[1]!cb_clause_putoption_sellbackitem(A297)</f>
        <v>本次发行的可转换公司债券最后两个计息年度，如果公司A股股票在任何连续三十个交易日的收盘价格低于当期转股价格的70%时，可转换公司债券持有人有权将其持有的可转换公司债券全部或部分按债券面值加上当期应计利息的价格回售给公司。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298" spans="1:12" x14ac:dyDescent="0.15">
      <c r="A298" t="s">
        <v>296</v>
      </c>
      <c r="B298" t="str">
        <f>[1]!s_info_name1(D298,"")</f>
        <v>Fetching...</v>
      </c>
      <c r="C298" t="str">
        <f>[1]!cb_info_name(A298)</f>
        <v>Fetching...</v>
      </c>
      <c r="D298" t="str">
        <f>[1]!cb_info_underlyingcode(A298)</f>
        <v>Fetching...</v>
      </c>
      <c r="E298" s="2">
        <f>[1]!cb_clause_putoption_putbacktriggermaxspan(A298)</f>
        <v>30</v>
      </c>
      <c r="F298" s="2" t="str">
        <f>[1]!cb_clause_putoption_putbacktriggerspan(A298)</f>
        <v>Fetching...</v>
      </c>
      <c r="G298" s="3" t="str">
        <f>[1]!cb_clause_putoption_redeem_triggerproportion(A298)</f>
        <v>Fetching...</v>
      </c>
      <c r="H298" t="str">
        <f>[1]!cb_clause_putoption_conditionalputbackstartenddate(A298)</f>
        <v>2023-04-08</v>
      </c>
      <c r="I298" t="str">
        <f>[1]!cb_clause_putoption_conditionalputbackenddate(A298)</f>
        <v>2025-04-08</v>
      </c>
      <c r="J298" s="1">
        <f t="shared" si="8"/>
        <v>45755</v>
      </c>
      <c r="K298" s="1">
        <f t="shared" si="9"/>
        <v>44502</v>
      </c>
      <c r="L298" t="str">
        <f>[1]!cb_clause_putoption_sellbackitem(A298)</f>
        <v>Fetching...</v>
      </c>
    </row>
    <row r="299" spans="1:12" x14ac:dyDescent="0.15">
      <c r="A299" t="s">
        <v>297</v>
      </c>
      <c r="B299" t="str">
        <f>[1]!s_info_name1(D299,"")</f>
        <v>Fetching...</v>
      </c>
      <c r="C299" t="str">
        <f>[1]!cb_info_name(A299)</f>
        <v>Fetching...</v>
      </c>
      <c r="D299" t="str">
        <f>[1]!cb_info_underlyingcode(A299)</f>
        <v>Fetching...</v>
      </c>
      <c r="E299" s="2" t="str">
        <f>[1]!cb_clause_putoption_putbacktriggermaxspan(A299)</f>
        <v>Fetching...</v>
      </c>
      <c r="F299" s="2">
        <f>[1]!cb_clause_putoption_putbacktriggerspan(A299)</f>
        <v>30</v>
      </c>
      <c r="G299" s="3">
        <f>[1]!cb_clause_putoption_redeem_triggerproportion(A299)</f>
        <v>70</v>
      </c>
      <c r="H299" t="str">
        <f>[1]!cb_clause_putoption_conditionalputbackstartenddate(A299)</f>
        <v>2023-04-16</v>
      </c>
      <c r="I299" t="str">
        <f>[1]!cb_clause_putoption_conditionalputbackenddate(A299)</f>
        <v>Fetching...</v>
      </c>
      <c r="J299" s="1" t="e">
        <f t="shared" si="8"/>
        <v>#VALUE!</v>
      </c>
      <c r="K299" s="1" t="e">
        <f t="shared" si="9"/>
        <v>#VALUE!</v>
      </c>
      <c r="L299" t="str">
        <f>[1]!cb_clause_putoption_sellbackitem(A299)</f>
        <v>本次发行的可转债最后两个计息年度,如果公司A股股票在任何连续三十个交易日的收盘价格低于当期转股价格的70%时,可转债持有人有权将其持有的可转债全部或部分按债券面值加上当期应计利息的价格回售给公司.若在上述交易日内发生过转股价格因发生派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本次发行的可转债最后两个计息年度起,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300" spans="1:12" x14ac:dyDescent="0.15">
      <c r="A300" t="s">
        <v>298</v>
      </c>
      <c r="B300" t="str">
        <f>[1]!s_info_name1(D300,"")</f>
        <v>Fetching...</v>
      </c>
      <c r="C300" t="str">
        <f>[1]!cb_info_name(A300)</f>
        <v>Fetching...</v>
      </c>
      <c r="D300" t="str">
        <f>[1]!cb_info_underlyingcode(A300)</f>
        <v>Fetching...</v>
      </c>
      <c r="E300" s="2">
        <f>[1]!cb_clause_putoption_putbacktriggermaxspan(A300)</f>
        <v>30</v>
      </c>
      <c r="F300" s="2" t="str">
        <f>[1]!cb_clause_putoption_putbacktriggerspan(A300)</f>
        <v>Fetching...</v>
      </c>
      <c r="G300" s="3">
        <f>[1]!cb_clause_putoption_redeem_triggerproportion(A300)</f>
        <v>70</v>
      </c>
      <c r="H300" t="str">
        <f>[1]!cb_clause_putoption_conditionalputbackstartenddate(A300)</f>
        <v>2023-04-19</v>
      </c>
      <c r="I300" t="str">
        <f>[1]!cb_clause_putoption_conditionalputbackenddate(A300)</f>
        <v>Fetching...</v>
      </c>
      <c r="J300" s="1" t="e">
        <f t="shared" si="8"/>
        <v>#VALUE!</v>
      </c>
      <c r="K300" s="1" t="e">
        <f t="shared" si="9"/>
        <v>#VALUE!</v>
      </c>
      <c r="L300" t="str">
        <f>[1]!cb_clause_putoption_sellbackitem(A300)</f>
        <v>Fetching...</v>
      </c>
    </row>
    <row r="301" spans="1:12" x14ac:dyDescent="0.15">
      <c r="A301" t="s">
        <v>299</v>
      </c>
      <c r="B301" t="str">
        <f>[1]!s_info_name1(D301,"")</f>
        <v>Fetching...</v>
      </c>
      <c r="C301" t="str">
        <f>[1]!cb_info_name(A301)</f>
        <v>Fetching...</v>
      </c>
      <c r="D301" t="str">
        <f>[1]!cb_info_underlyingcode(A301)</f>
        <v>Fetching...</v>
      </c>
      <c r="E301" s="2">
        <f>[1]!cb_clause_putoption_putbacktriggermaxspan(A301)</f>
        <v>30</v>
      </c>
      <c r="F301" s="2">
        <f>[1]!cb_clause_putoption_putbacktriggerspan(A301)</f>
        <v>30</v>
      </c>
      <c r="G301" s="3">
        <f>[1]!cb_clause_putoption_redeem_triggerproportion(A301)</f>
        <v>70</v>
      </c>
      <c r="H301" t="str">
        <f>[1]!cb_clause_putoption_conditionalputbackstartenddate(A301)</f>
        <v>2023-06-04</v>
      </c>
      <c r="I301" t="str">
        <f>[1]!cb_clause_putoption_conditionalputbackenddate(A301)</f>
        <v>Fetching...</v>
      </c>
      <c r="J301" s="1" t="e">
        <f t="shared" si="8"/>
        <v>#VALUE!</v>
      </c>
      <c r="K301" s="1" t="e">
        <f t="shared" si="9"/>
        <v>#VALUE!</v>
      </c>
      <c r="L301" t="str">
        <f>[1]!cb_clause_putoption_sellbackitem(A301)</f>
        <v>在本次发行的可转换公司债券最后两个计息年度，如公司股票在任何连续三十个交易日的收盘价格低于当期转股价的70%时，可转换公司债券持有人有权将其持有的可转换公司债券全部或部分按债券面值加上当期应计利息的价格回售给公司。若在前述三十个交易日内发生过转股价格因发生送股票股利、转增股本、增发新股（不包括因本次发行的可转换公司债券转股而增加的股本）、配股以及派发现金股利等情况而调整的情形，则在调整前的交易日按调整前的转股价格和收盘价计算，在调整后的交易日按调整后的转股价格和收盘价计算。如果出现转股价格向下修正的情况，则上述三十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302" spans="1:12" x14ac:dyDescent="0.15">
      <c r="A302" t="s">
        <v>300</v>
      </c>
      <c r="B302" t="str">
        <f>[1]!s_info_name1(D302,"")</f>
        <v>Fetching...</v>
      </c>
      <c r="C302" t="str">
        <f>[1]!cb_info_name(A302)</f>
        <v>Fetching...</v>
      </c>
      <c r="D302" t="str">
        <f>[1]!cb_info_underlyingcode(A302)</f>
        <v>Fetching...</v>
      </c>
      <c r="E302" s="2">
        <f>[1]!cb_clause_putoption_putbacktriggermaxspan(A302)</f>
        <v>30</v>
      </c>
      <c r="F302" s="2">
        <f>[1]!cb_clause_putoption_putbacktriggerspan(A302)</f>
        <v>30</v>
      </c>
      <c r="G302" s="3" t="str">
        <f>[1]!cb_clause_putoption_redeem_triggerproportion(A302)</f>
        <v>Fetching...</v>
      </c>
      <c r="H302" t="str">
        <f>[1]!cb_clause_putoption_conditionalputbackstartenddate(A302)</f>
        <v>2023-10-16</v>
      </c>
      <c r="I302" t="str">
        <f>[1]!cb_clause_putoption_conditionalputbackenddate(A302)</f>
        <v>2025-10-16</v>
      </c>
      <c r="J302" s="1">
        <f t="shared" si="8"/>
        <v>45946</v>
      </c>
      <c r="K302" s="1">
        <f t="shared" si="9"/>
        <v>44502</v>
      </c>
      <c r="L302" t="str">
        <f>[1]!cb_clause_putoption_sellbackitem(A302)</f>
        <v>本次发行的可转债最后两个计息年度，如果公司股票在任何连续三十个交易日的收盘价格低于当期转股价格的70%时，可转债持有人有权将其持有的可转债全部或部分按债券面值加上当期应计利息的价格回售给公司。若在上述交易日内发生过转股价格因发生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303" spans="1:12" x14ac:dyDescent="0.15">
      <c r="A303" t="s">
        <v>301</v>
      </c>
      <c r="B303" t="str">
        <f>[1]!s_info_name1(D303,"")</f>
        <v>Fetching...</v>
      </c>
      <c r="C303" t="str">
        <f>[1]!cb_info_name(A303)</f>
        <v>Fetching...</v>
      </c>
      <c r="D303" t="str">
        <f>[1]!cb_info_underlyingcode(A303)</f>
        <v>Fetching...</v>
      </c>
      <c r="E303" s="2">
        <f>[1]!cb_clause_putoption_putbacktriggermaxspan(A303)</f>
        <v>30</v>
      </c>
      <c r="F303" s="2">
        <f>[1]!cb_clause_putoption_putbacktriggerspan(A303)</f>
        <v>30</v>
      </c>
      <c r="G303" s="3">
        <f>[1]!cb_clause_putoption_redeem_triggerproportion(A303)</f>
        <v>70</v>
      </c>
      <c r="H303" t="str">
        <f>[1]!cb_clause_putoption_conditionalputbackstartenddate(A303)</f>
        <v>Fetching...</v>
      </c>
      <c r="I303" t="str">
        <f>[1]!cb_clause_putoption_conditionalputbackenddate(A303)</f>
        <v>2025-11-18</v>
      </c>
      <c r="J303" s="1">
        <f t="shared" si="8"/>
        <v>45979</v>
      </c>
      <c r="K303" s="1">
        <f t="shared" si="9"/>
        <v>44502</v>
      </c>
      <c r="L303" t="str">
        <f>[1]!cb_clause_putoption_sellbackitem(A303)</f>
        <v>本次发行的可转换公司债券最后两个计息年度，如果公司股票在任何连续三十个交易日的收盘价格低于当期转股价格的70%时，可转换公司债券持有人有权将其持有的可转换公司债券全部或部分按债券面值加上当期应计利息的价格回售给公司。当期应计利息的计算公式为：IA=B×i×t÷365其中：IA为当期应计利息；B为本次发行的可转换公司债券持有人持有的将回售的可转换公司债券票面总金额；i为可转换公司债券当年票面利率；t为计息天数，即从上一个付息日起至本计息年度回售日止的实际日历天数（算头不算尾）。若在上述交易日内发生过转股价格因发生派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按修正后的转股价格重新计算。</v>
      </c>
    </row>
    <row r="304" spans="1:12" x14ac:dyDescent="0.15">
      <c r="A304" t="s">
        <v>302</v>
      </c>
      <c r="B304" t="str">
        <f>[1]!s_info_name1(D304,"")</f>
        <v>Fetching...</v>
      </c>
      <c r="C304" t="str">
        <f>[1]!cb_info_name(A304)</f>
        <v>Fetching...</v>
      </c>
      <c r="D304" t="str">
        <f>[1]!cb_info_underlyingcode(A304)</f>
        <v>Fetching...</v>
      </c>
      <c r="E304" s="2">
        <f>[1]!cb_clause_putoption_putbacktriggermaxspan(A304)</f>
        <v>30</v>
      </c>
      <c r="F304" s="2" t="str">
        <f>[1]!cb_clause_putoption_putbacktriggerspan(A304)</f>
        <v>Fetching...</v>
      </c>
      <c r="G304" s="3">
        <f>[1]!cb_clause_putoption_redeem_triggerproportion(A304)</f>
        <v>70</v>
      </c>
      <c r="H304" t="str">
        <f>[1]!cb_clause_putoption_conditionalputbackstartenddate(A304)</f>
        <v>Fetching...</v>
      </c>
      <c r="I304" t="str">
        <f>[1]!cb_clause_putoption_conditionalputbackenddate(A304)</f>
        <v>2025-12-16</v>
      </c>
      <c r="J304" s="1">
        <f t="shared" si="8"/>
        <v>46007</v>
      </c>
      <c r="K304" s="1">
        <f t="shared" si="9"/>
        <v>44502</v>
      </c>
      <c r="L304" t="str">
        <f>[1]!cb_clause_putoption_sellbackitem(A304)</f>
        <v>Fetching...</v>
      </c>
    </row>
    <row r="305" spans="1:12" x14ac:dyDescent="0.15">
      <c r="A305" t="s">
        <v>303</v>
      </c>
      <c r="B305" t="str">
        <f>[1]!s_info_name1(D305,"")</f>
        <v>Fetching...</v>
      </c>
      <c r="C305" t="str">
        <f>[1]!cb_info_name(A305)</f>
        <v>Fetching...</v>
      </c>
      <c r="D305" t="str">
        <f>[1]!cb_info_underlyingcode(A305)</f>
        <v>Fetching...</v>
      </c>
      <c r="E305" s="2">
        <f>[1]!cb_clause_putoption_putbacktriggermaxspan(A305)</f>
        <v>30</v>
      </c>
      <c r="F305" s="2">
        <f>[1]!cb_clause_putoption_putbacktriggerspan(A305)</f>
        <v>30</v>
      </c>
      <c r="G305" s="3">
        <f>[1]!cb_clause_putoption_redeem_triggerproportion(A305)</f>
        <v>70</v>
      </c>
      <c r="H305" t="str">
        <f>[1]!cb_clause_putoption_conditionalputbackstartenddate(A305)</f>
        <v>2023-12-17</v>
      </c>
      <c r="I305" t="str">
        <f>[1]!cb_clause_putoption_conditionalputbackenddate(A305)</f>
        <v>2025-12-17</v>
      </c>
      <c r="J305" s="1">
        <f t="shared" si="8"/>
        <v>46008</v>
      </c>
      <c r="K305" s="1">
        <f t="shared" si="9"/>
        <v>44502</v>
      </c>
      <c r="L305" t="str">
        <f>[1]!cb_clause_putoption_sellbackitem(A305)</f>
        <v>公司股票在最后两个计息年度任何连续三十个交易日的收盘价格低于当期转股价格的70%时，可转债持有人有权将其持有的可转债全部或部分按债券面值加当期应计利息的价格回售给发行人。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306" spans="1:12" x14ac:dyDescent="0.15">
      <c r="A306" t="s">
        <v>304</v>
      </c>
      <c r="B306" t="str">
        <f>[1]!s_info_name1(D306,"")</f>
        <v>Fetching...</v>
      </c>
      <c r="C306" t="str">
        <f>[1]!cb_info_name(A306)</f>
        <v>Fetching...</v>
      </c>
      <c r="D306" t="str">
        <f>[1]!cb_info_underlyingcode(A306)</f>
        <v>Fetching...</v>
      </c>
      <c r="E306" s="2">
        <f>[1]!cb_clause_putoption_putbacktriggermaxspan(A306)</f>
        <v>30</v>
      </c>
      <c r="F306" s="2" t="str">
        <f>[1]!cb_clause_putoption_putbacktriggerspan(A306)</f>
        <v>Fetching...</v>
      </c>
      <c r="G306" s="3">
        <f>[1]!cb_clause_putoption_redeem_triggerproportion(A306)</f>
        <v>70</v>
      </c>
      <c r="H306" t="str">
        <f>[1]!cb_clause_putoption_conditionalputbackstartenddate(A306)</f>
        <v>2023-12-24</v>
      </c>
      <c r="I306" t="str">
        <f>[1]!cb_clause_putoption_conditionalputbackenddate(A306)</f>
        <v>2025-12-24</v>
      </c>
      <c r="J306" s="1">
        <f t="shared" si="8"/>
        <v>46015</v>
      </c>
      <c r="K306" s="1">
        <f t="shared" si="9"/>
        <v>44502</v>
      </c>
      <c r="L306" t="str">
        <f>[1]!cb_clause_putoption_sellbackitem(A306)</f>
        <v>（1）有条件回售条款在本次发行的可转换公司债券的最后两个计息年度，如果公司股票在任何连续三十个交易日的收盘价格低于当期转股价格的70%时，可转换公司债券持有人有权将其持有的可转换公司债券全部或部分按债券面值加上当期应计利息的价格回售给公司。当期应计利息的计算公式为：IA=B3×i×t/365IA：指当期应计利息；B3：指本次发行的可转换公司债券持有人持有的将回售的可转换公司债券票面总金额；i：指可转换公司债券当年票面利率；t：指计息天数，即从上一个付息日起至本计息年度回售日止的实际日历天数（算头不算尾）。若在上述交易日内发生过转股价格因发生派送股票股利、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v>
      </c>
    </row>
    <row r="307" spans="1:12" x14ac:dyDescent="0.15">
      <c r="A307" t="s">
        <v>305</v>
      </c>
      <c r="B307" t="str">
        <f>[1]!s_info_name1(D307,"")</f>
        <v>Fetching...</v>
      </c>
      <c r="C307" t="str">
        <f>[1]!cb_info_name(A307)</f>
        <v>Fetching...</v>
      </c>
      <c r="D307" t="str">
        <f>[1]!cb_info_underlyingcode(A307)</f>
        <v>Fetching...</v>
      </c>
      <c r="E307" s="2">
        <f>[1]!cb_clause_putoption_putbacktriggermaxspan(A307)</f>
        <v>30</v>
      </c>
      <c r="F307" s="2">
        <f>[1]!cb_clause_putoption_putbacktriggerspan(A307)</f>
        <v>30</v>
      </c>
      <c r="G307" s="3">
        <f>[1]!cb_clause_putoption_redeem_triggerproportion(A307)</f>
        <v>70</v>
      </c>
      <c r="H307" t="str">
        <f>[1]!cb_clause_putoption_conditionalputbackstartenddate(A307)</f>
        <v>2023-12-26</v>
      </c>
      <c r="I307" t="str">
        <f>[1]!cb_clause_putoption_conditionalputbackenddate(A307)</f>
        <v>Fetching...</v>
      </c>
      <c r="J307" s="1" t="e">
        <f t="shared" si="8"/>
        <v>#VALUE!</v>
      </c>
      <c r="K307" s="1" t="e">
        <f t="shared" si="9"/>
        <v>#VALUE!</v>
      </c>
      <c r="L307" t="str">
        <f>[1]!cb_clause_putoption_sellbackitem(A307)</f>
        <v>Fetching...</v>
      </c>
    </row>
    <row r="308" spans="1:12" x14ac:dyDescent="0.15">
      <c r="A308" t="s">
        <v>306</v>
      </c>
      <c r="B308" t="str">
        <f>[1]!s_info_name1(D308,"")</f>
        <v>Fetching...</v>
      </c>
      <c r="C308" t="str">
        <f>[1]!cb_info_name(A308)</f>
        <v>Fetching...</v>
      </c>
      <c r="D308" t="str">
        <f>[1]!cb_info_underlyingcode(A308)</f>
        <v>Fetching...</v>
      </c>
      <c r="E308" s="2">
        <f>[1]!cb_clause_putoption_putbacktriggermaxspan(A308)</f>
        <v>30</v>
      </c>
      <c r="F308" s="2" t="str">
        <f>[1]!cb_clause_putoption_putbacktriggerspan(A308)</f>
        <v>Fetching...</v>
      </c>
      <c r="G308" s="3">
        <f>[1]!cb_clause_putoption_redeem_triggerproportion(A308)</f>
        <v>70</v>
      </c>
      <c r="H308" t="str">
        <f>[1]!cb_clause_putoption_conditionalputbackstartenddate(A308)</f>
        <v>2023-12-30</v>
      </c>
      <c r="I308" t="str">
        <f>[1]!cb_clause_putoption_conditionalputbackenddate(A308)</f>
        <v>2025-12-30</v>
      </c>
      <c r="J308" s="1">
        <f t="shared" si="8"/>
        <v>46021</v>
      </c>
      <c r="K308" s="1">
        <f t="shared" si="9"/>
        <v>44502</v>
      </c>
      <c r="L308" t="str">
        <f>[1]!cb_clause_putoption_sellbackitem(A308)</f>
        <v>Fetching...</v>
      </c>
    </row>
    <row r="309" spans="1:12" x14ac:dyDescent="0.15">
      <c r="A309" t="s">
        <v>307</v>
      </c>
      <c r="B309" t="str">
        <f>[1]!s_info_name1(D309,"")</f>
        <v>Fetching...</v>
      </c>
      <c r="C309" t="str">
        <f>[1]!cb_info_name(A309)</f>
        <v>Fetching...</v>
      </c>
      <c r="D309" t="str">
        <f>[1]!cb_info_underlyingcode(A309)</f>
        <v>Fetching...</v>
      </c>
      <c r="E309" s="2">
        <f>[1]!cb_clause_putoption_putbacktriggermaxspan(A309)</f>
        <v>30</v>
      </c>
      <c r="F309" s="2">
        <f>[1]!cb_clause_putoption_putbacktriggerspan(A309)</f>
        <v>30</v>
      </c>
      <c r="G309" s="3">
        <f>[1]!cb_clause_putoption_redeem_triggerproportion(A309)</f>
        <v>70</v>
      </c>
      <c r="H309" t="str">
        <f>[1]!cb_clause_putoption_conditionalputbackstartenddate(A309)</f>
        <v>2024-03-05</v>
      </c>
      <c r="I309" t="str">
        <f>[1]!cb_clause_putoption_conditionalputbackenddate(A309)</f>
        <v>2026-03-05</v>
      </c>
      <c r="J309" s="1">
        <f t="shared" si="8"/>
        <v>46086</v>
      </c>
      <c r="K309" s="1">
        <f t="shared" si="9"/>
        <v>44502</v>
      </c>
      <c r="L309" t="str">
        <f>[1]!cb_clause_putoption_sellbackitem(A309)</f>
        <v>在本次发行的可转债最后两个计息年度，如果公司股票在任何连续三十个交易日的收盘价格低于当期转股价的70%时，可转债持有人有权将其持有的可转债全部或部分按面值加上当期应计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日及之后的交易日按调整后的转股价格和收盘价格计算。如果出现转股价格向下修正的情况，则上述“连续三十个交易日”须从转股价格调整之后的第一个交易日起重新计算（当期应计利息的计算方式参见第15条赎回条款的相关内容）。在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换公司债券持有人不能多次行使部分回售权。</v>
      </c>
    </row>
    <row r="310" spans="1:12" x14ac:dyDescent="0.15">
      <c r="A310" t="s">
        <v>308</v>
      </c>
      <c r="B310" t="str">
        <f>[1]!s_info_name1(D310,"")</f>
        <v>Fetching...</v>
      </c>
      <c r="C310" t="str">
        <f>[1]!cb_info_name(A310)</f>
        <v>Fetching...</v>
      </c>
      <c r="D310" t="str">
        <f>[1]!cb_info_underlyingcode(A310)</f>
        <v>Fetching...</v>
      </c>
      <c r="E310" s="2">
        <f>[1]!cb_clause_putoption_putbacktriggermaxspan(A310)</f>
        <v>30</v>
      </c>
      <c r="F310" s="2">
        <f>[1]!cb_clause_putoption_putbacktriggerspan(A310)</f>
        <v>30</v>
      </c>
      <c r="G310" s="3" t="str">
        <f>[1]!cb_clause_putoption_redeem_triggerproportion(A310)</f>
        <v>Fetching...</v>
      </c>
      <c r="H310" t="str">
        <f>[1]!cb_clause_putoption_conditionalputbackstartenddate(A310)</f>
        <v>Fetching...</v>
      </c>
      <c r="I310" t="str">
        <f>[1]!cb_clause_putoption_conditionalputbackenddate(A310)</f>
        <v>2026-03-11</v>
      </c>
      <c r="J310" s="1">
        <f t="shared" si="8"/>
        <v>46092</v>
      </c>
      <c r="K310" s="1">
        <f t="shared" si="9"/>
        <v>44502</v>
      </c>
      <c r="L310" t="str">
        <f>[1]!cb_clause_putoption_sellbackitem(A310)</f>
        <v>Fetching...</v>
      </c>
    </row>
    <row r="311" spans="1:12" x14ac:dyDescent="0.15">
      <c r="A311" t="s">
        <v>309</v>
      </c>
      <c r="B311" t="str">
        <f>[1]!s_info_name1(D311,"")</f>
        <v>Fetching...</v>
      </c>
      <c r="C311" t="str">
        <f>[1]!cb_info_name(A311)</f>
        <v>Fetching...</v>
      </c>
      <c r="D311" t="str">
        <f>[1]!cb_info_underlyingcode(A311)</f>
        <v>Fetching...</v>
      </c>
      <c r="E311" s="2">
        <f>[1]!cb_clause_putoption_putbacktriggermaxspan(A311)</f>
        <v>30</v>
      </c>
      <c r="F311" s="2">
        <f>[1]!cb_clause_putoption_putbacktriggerspan(A311)</f>
        <v>30</v>
      </c>
      <c r="G311" s="3">
        <f>[1]!cb_clause_putoption_redeem_triggerproportion(A311)</f>
        <v>70</v>
      </c>
      <c r="H311" t="str">
        <f>[1]!cb_clause_putoption_conditionalputbackstartenddate(A311)</f>
        <v>Fetching...</v>
      </c>
      <c r="I311" t="str">
        <f>[1]!cb_clause_putoption_conditionalputbackenddate(A311)</f>
        <v>2026-03-19</v>
      </c>
      <c r="J311" s="1">
        <f t="shared" si="8"/>
        <v>46100</v>
      </c>
      <c r="K311" s="1">
        <f t="shared" si="9"/>
        <v>44502</v>
      </c>
      <c r="L311" t="str">
        <f>[1]!cb_clause_putoption_sellbackitem(A311)</f>
        <v>有条件回售:本次发行的可转换公司债券最后一个计息年度,如果公司股票在任何连续三十个交易日的收盘价低于当期转股价格的70%时,可转换公司债券持有人有权将其持有的可转换公司债券全部或部分按债券面值加上当期应计利息的价格回售给公司.(当期应计利息的计算方式参见第13条赎回条款的相关内容)若在前述三十个交易日内发生过转股价格因发生派送股票股利,转增股本,配股以及派发现金股利等情况而调整的情形,则在调整前的交易日按调整前的转股价格和收盘价计算,在调整后的交易日按调整后的转股价格和收盘价计算.如果出现转股价格向下修正的情况,则上述三十个交易日须从转股价格调整之后的第一个交易日起重新计算.本次发行的可转换公司债券最后一个计息年度,可转换公司债券持有人在回售条件首次满足后可按上述约定条件行使回售权一次,若在首次满足回售条件而可转换公司债券持有人未在公司届时公告的回售申报期内申报并实施回售的,不应再行使回售权.</v>
      </c>
    </row>
    <row r="312" spans="1:12" x14ac:dyDescent="0.15">
      <c r="A312" t="s">
        <v>310</v>
      </c>
      <c r="B312" t="str">
        <f>[1]!s_info_name1(D312,"")</f>
        <v>Fetching...</v>
      </c>
      <c r="C312" t="str">
        <f>[1]!cb_info_name(A312)</f>
        <v>Fetching...</v>
      </c>
      <c r="D312" t="str">
        <f>[1]!cb_info_underlyingcode(A312)</f>
        <v>Fetching...</v>
      </c>
      <c r="E312" s="2">
        <f>[1]!cb_clause_putoption_putbacktriggermaxspan(A312)</f>
        <v>30</v>
      </c>
      <c r="F312" s="2">
        <f>[1]!cb_clause_putoption_putbacktriggerspan(A312)</f>
        <v>30</v>
      </c>
      <c r="G312" s="3" t="str">
        <f>[1]!cb_clause_putoption_redeem_triggerproportion(A312)</f>
        <v>Fetching...</v>
      </c>
      <c r="H312" t="str">
        <f>[1]!cb_clause_putoption_conditionalputbackstartenddate(A312)</f>
        <v>Fetching...</v>
      </c>
      <c r="I312" t="str">
        <f>[1]!cb_clause_putoption_conditionalputbackenddate(A312)</f>
        <v>2026-04-07</v>
      </c>
      <c r="J312" s="1">
        <f t="shared" si="8"/>
        <v>46119</v>
      </c>
      <c r="K312" s="1">
        <f t="shared" si="9"/>
        <v>44502</v>
      </c>
      <c r="L312" t="str">
        <f>[1]!cb_clause_putoption_sellbackitem(A312)</f>
        <v>在本次发行的可转换公司债券最后两个计息年度内,如果公司股票任何连续三十个交易日的收盘价格低于当期转股价格的70%时,可转换公司债券持有人有权将其持有的可转换公司债券全部或部分按债券面值加当期应计利息的价格回售给公司.若在上述交易日内发生过转股价格因发生派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换公司债券的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本次可转换公司债券的有条件回售条款由股东大会授权董事会与保荐机构及主承销商在发行前最终协商确定.</v>
      </c>
    </row>
    <row r="313" spans="1:12" x14ac:dyDescent="0.15">
      <c r="A313" t="s">
        <v>311</v>
      </c>
      <c r="B313" t="str">
        <f>[1]!s_info_name1(D313,"")</f>
        <v>Fetching...</v>
      </c>
      <c r="C313" t="str">
        <f>[1]!cb_info_name(A313)</f>
        <v>Fetching...</v>
      </c>
      <c r="D313" t="str">
        <f>[1]!cb_info_underlyingcode(A313)</f>
        <v>Fetching...</v>
      </c>
      <c r="E313" s="2" t="str">
        <f>[1]!cb_clause_putoption_putbacktriggermaxspan(A313)</f>
        <v>Fetching...</v>
      </c>
      <c r="F313" s="2">
        <f>[1]!cb_clause_putoption_putbacktriggerspan(A313)</f>
        <v>30</v>
      </c>
      <c r="G313" s="3">
        <f>[1]!cb_clause_putoption_redeem_triggerproportion(A313)</f>
        <v>70</v>
      </c>
      <c r="H313" t="str">
        <f>[1]!cb_clause_putoption_conditionalputbackstartenddate(A313)</f>
        <v>2024-06-09</v>
      </c>
      <c r="I313" t="str">
        <f>[1]!cb_clause_putoption_conditionalputbackenddate(A313)</f>
        <v>Fetching...</v>
      </c>
      <c r="J313" s="1" t="e">
        <f t="shared" si="8"/>
        <v>#VALUE!</v>
      </c>
      <c r="K313" s="1" t="e">
        <f t="shared" si="9"/>
        <v>#VALUE!</v>
      </c>
      <c r="L313" t="str">
        <f>[1]!cb_clause_putoption_sellbackitem(A313)</f>
        <v>在本次可转债最后两个计息年度内,如果公司股票收盘价在任何连续三十个交易日低于当期转股价格的70%时,本次可转债持有人有权将其持有的本次可转债全部或部分以面值加上当期应计利息回售给公司.若在上述交易日内发生过转股价格因发生派送股票股利,转增股本,增发新股(不包括因本次发行的可转债转股而增加的股本),配股以及派发现金股利等情况而调整的情形,则在调整日前的交易日按调整前的转股价格和收盘价格计算,在调整日及之后的交易日按调整后的转股价格和收盘价格计算.如果出现转股价格向下修正的情况,则上述“连续三十个交易日”须从转股价格调整之后的第一个交易日起按修正后的转股价格重新计算.当期应计利息的计算方式参见第(十一)条赎回条款的相关内容.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314" spans="1:12" x14ac:dyDescent="0.15">
      <c r="A314" t="s">
        <v>312</v>
      </c>
      <c r="B314" t="str">
        <f>[1]!s_info_name1(D314,"")</f>
        <v>Fetching...</v>
      </c>
      <c r="C314" t="str">
        <f>[1]!cb_info_name(A314)</f>
        <v>Fetching...</v>
      </c>
      <c r="D314" t="str">
        <f>[1]!cb_info_underlyingcode(A314)</f>
        <v>Fetching...</v>
      </c>
      <c r="E314" s="2" t="str">
        <f>[1]!cb_clause_putoption_putbacktriggermaxspan(A314)</f>
        <v>Fetching...</v>
      </c>
      <c r="F314" s="2" t="str">
        <f>[1]!cb_clause_putoption_putbacktriggerspan(A314)</f>
        <v>Fetching...</v>
      </c>
      <c r="G314" s="3">
        <f>[1]!cb_clause_putoption_redeem_triggerproportion(A314)</f>
        <v>70</v>
      </c>
      <c r="H314" t="str">
        <f>[1]!cb_clause_putoption_conditionalputbackstartenddate(A314)</f>
        <v>2024-06-12</v>
      </c>
      <c r="I314" t="str">
        <f>[1]!cb_clause_putoption_conditionalputbackenddate(A314)</f>
        <v>2026-06-12</v>
      </c>
      <c r="J314" s="1">
        <f t="shared" si="8"/>
        <v>46185</v>
      </c>
      <c r="K314" s="1">
        <f t="shared" si="9"/>
        <v>44502</v>
      </c>
      <c r="L314" t="str">
        <f>[1]!cb_clause_putoption_sellbackitem(A314)</f>
        <v>Fetching...</v>
      </c>
    </row>
    <row r="315" spans="1:12" x14ac:dyDescent="0.15">
      <c r="A315" t="s">
        <v>313</v>
      </c>
      <c r="B315" t="str">
        <f>[1]!s_info_name1(D315,"")</f>
        <v>Fetching...</v>
      </c>
      <c r="C315" t="str">
        <f>[1]!cb_info_name(A315)</f>
        <v>Fetching...</v>
      </c>
      <c r="D315" t="str">
        <f>[1]!cb_info_underlyingcode(A315)</f>
        <v>Fetching...</v>
      </c>
      <c r="E315" s="2">
        <f>[1]!cb_clause_putoption_putbacktriggermaxspan(A315)</f>
        <v>30</v>
      </c>
      <c r="F315" s="2">
        <f>[1]!cb_clause_putoption_putbacktriggerspan(A315)</f>
        <v>30</v>
      </c>
      <c r="G315" s="3">
        <f>[1]!cb_clause_putoption_redeem_triggerproportion(A315)</f>
        <v>70</v>
      </c>
      <c r="H315" t="str">
        <f>[1]!cb_clause_putoption_conditionalputbackstartenddate(A315)</f>
        <v>2024-06-24</v>
      </c>
      <c r="I315" t="str">
        <f>[1]!cb_clause_putoption_conditionalputbackenddate(A315)</f>
        <v>2026-06-24</v>
      </c>
      <c r="J315" s="1">
        <f t="shared" si="8"/>
        <v>46197</v>
      </c>
      <c r="K315" s="1">
        <f t="shared" si="9"/>
        <v>44502</v>
      </c>
      <c r="L315" t="str">
        <f>[1]!cb_clause_putoption_sellbackitem(A315)</f>
        <v>在本次发行的可转换公司债券最后两个计息年度,如果公司股票在连续三十个交易日的收盘价格低于当期转股价的70%时,可转换公司债券持有人有权将其持有的全部或部分可转换公司债券按面值的103%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316" spans="1:12" x14ac:dyDescent="0.15">
      <c r="A316" t="s">
        <v>314</v>
      </c>
      <c r="B316" t="str">
        <f>[1]!s_info_name1(D316,"")</f>
        <v>Fetching...</v>
      </c>
      <c r="C316" t="str">
        <f>[1]!cb_info_name(A316)</f>
        <v>Fetching...</v>
      </c>
      <c r="D316" t="str">
        <f>[1]!cb_info_underlyingcode(A316)</f>
        <v>Fetching...</v>
      </c>
      <c r="E316" s="2">
        <f>[1]!cb_clause_putoption_putbacktriggermaxspan(A316)</f>
        <v>30</v>
      </c>
      <c r="F316" s="2">
        <f>[1]!cb_clause_putoption_putbacktriggerspan(A316)</f>
        <v>30</v>
      </c>
      <c r="G316" s="3">
        <f>[1]!cb_clause_putoption_redeem_triggerproportion(A316)</f>
        <v>70</v>
      </c>
      <c r="H316" t="str">
        <f>[1]!cb_clause_putoption_conditionalputbackstartenddate(A316)</f>
        <v>2024-08-06</v>
      </c>
      <c r="I316" t="str">
        <f>[1]!cb_clause_putoption_conditionalputbackenddate(A316)</f>
        <v>Fetching...</v>
      </c>
      <c r="J316" s="1" t="e">
        <f t="shared" si="8"/>
        <v>#VALUE!</v>
      </c>
      <c r="K316" s="1" t="e">
        <f t="shared" si="9"/>
        <v>#VALUE!</v>
      </c>
      <c r="L316" t="str">
        <f>[1]!cb_clause_putoption_sellbackitem(A316)</f>
        <v>Fetching...</v>
      </c>
    </row>
    <row r="317" spans="1:12" x14ac:dyDescent="0.15">
      <c r="A317" t="s">
        <v>315</v>
      </c>
      <c r="B317" t="str">
        <f>[1]!s_info_name1(D317,"")</f>
        <v>Fetching...</v>
      </c>
      <c r="C317" t="str">
        <f>[1]!cb_info_name(A317)</f>
        <v>Fetching...</v>
      </c>
      <c r="D317" t="str">
        <f>[1]!cb_info_underlyingcode(A317)</f>
        <v>Fetching...</v>
      </c>
      <c r="E317" s="2">
        <f>[1]!cb_clause_putoption_putbacktriggermaxspan(A317)</f>
        <v>0</v>
      </c>
      <c r="F317" s="2">
        <f>[1]!cb_clause_putoption_putbacktriggerspan(A317)</f>
        <v>0</v>
      </c>
      <c r="G317" s="3" t="str">
        <f>[1]!cb_clause_putoption_redeem_triggerproportion(A317)</f>
        <v>Fetching...</v>
      </c>
      <c r="H317" t="str">
        <f>[1]!cb_clause_putoption_conditionalputbackstartenddate(A317)</f>
        <v>Fetching...</v>
      </c>
      <c r="I317">
        <f>[1]!cb_clause_putoption_conditionalputbackenddate(A317)</f>
        <v>0</v>
      </c>
      <c r="J317" s="1">
        <f t="shared" si="8"/>
        <v>0</v>
      </c>
      <c r="K317" s="1">
        <f t="shared" si="9"/>
        <v>0</v>
      </c>
      <c r="L317">
        <f>[1]!cb_clause_putoption_sellbackitem(A317)</f>
        <v>0</v>
      </c>
    </row>
    <row r="318" spans="1:12" x14ac:dyDescent="0.15">
      <c r="A318" t="s">
        <v>316</v>
      </c>
      <c r="B318" t="str">
        <f>[1]!s_info_name1(D318,"")</f>
        <v>Fetching...</v>
      </c>
      <c r="C318" t="str">
        <f>[1]!cb_info_name(A318)</f>
        <v>Fetching...</v>
      </c>
      <c r="D318" t="str">
        <f>[1]!cb_info_underlyingcode(A318)</f>
        <v>Fetching...</v>
      </c>
      <c r="E318" s="2">
        <f>[1]!cb_clause_putoption_putbacktriggermaxspan(A318)</f>
        <v>0</v>
      </c>
      <c r="F318" s="2">
        <f>[1]!cb_clause_putoption_putbacktriggerspan(A318)</f>
        <v>0</v>
      </c>
      <c r="G318" s="3" t="str">
        <f>[1]!cb_clause_putoption_redeem_triggerproportion(A318)</f>
        <v>Fetching...</v>
      </c>
      <c r="H318">
        <f>[1]!cb_clause_putoption_conditionalputbackstartenddate(A318)</f>
        <v>0</v>
      </c>
      <c r="I318">
        <f>[1]!cb_clause_putoption_conditionalputbackenddate(A318)</f>
        <v>0</v>
      </c>
      <c r="J318" s="1">
        <f t="shared" si="8"/>
        <v>0</v>
      </c>
      <c r="K318" s="1">
        <f t="shared" si="9"/>
        <v>0</v>
      </c>
      <c r="L318">
        <f>[1]!cb_clause_putoption_sellbackitem(A318)</f>
        <v>0</v>
      </c>
    </row>
    <row r="319" spans="1:12" x14ac:dyDescent="0.15">
      <c r="A319" t="s">
        <v>317</v>
      </c>
      <c r="B319" t="str">
        <f>[1]!s_info_name1(D319,"")</f>
        <v>Fetching...</v>
      </c>
      <c r="C319" t="str">
        <f>[1]!cb_info_name(A319)</f>
        <v>Fetching...</v>
      </c>
      <c r="D319" t="str">
        <f>[1]!cb_info_underlyingcode(A319)</f>
        <v>Fetching...</v>
      </c>
      <c r="E319" s="2">
        <f>[1]!cb_clause_putoption_putbacktriggermaxspan(A319)</f>
        <v>30</v>
      </c>
      <c r="F319" s="2">
        <f>[1]!cb_clause_putoption_putbacktriggerspan(A319)</f>
        <v>30</v>
      </c>
      <c r="G319" s="3">
        <f>[1]!cb_clause_putoption_redeem_triggerproportion(A319)</f>
        <v>70</v>
      </c>
      <c r="H319" t="str">
        <f>[1]!cb_clause_putoption_conditionalputbackstartenddate(A319)</f>
        <v>Fetching...</v>
      </c>
      <c r="I319" t="str">
        <f>[1]!cb_clause_putoption_conditionalputbackenddate(A319)</f>
        <v>Fetching...</v>
      </c>
      <c r="J319" s="1" t="e">
        <f t="shared" si="8"/>
        <v>#VALUE!</v>
      </c>
      <c r="K319" s="1" t="e">
        <f t="shared" si="9"/>
        <v>#VALUE!</v>
      </c>
      <c r="L319" t="str">
        <f>[1]!cb_clause_putoption_sellbackitem(A319)</f>
        <v>本次发行的可转债最后两个计息年度,如果公司A股股票在任何连续30个交易日的收盘价格低于当期转股价格的70%时,可转债持有人有权将其持有的可转债全部或部分按债券面值加上当期应计利息的价格回售给公司.若在上述交易日内发生过转股价格因发生派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30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320" spans="1:12" x14ac:dyDescent="0.15">
      <c r="A320" t="s">
        <v>318</v>
      </c>
      <c r="B320" t="str">
        <f>[1]!s_info_name1(D320,"")</f>
        <v>Fetching...</v>
      </c>
      <c r="C320" t="str">
        <f>[1]!cb_info_name(A320)</f>
        <v>Fetching...</v>
      </c>
      <c r="D320" t="str">
        <f>[1]!cb_info_underlyingcode(A320)</f>
        <v>Fetching...</v>
      </c>
      <c r="E320" s="2">
        <f>[1]!cb_clause_putoption_putbacktriggermaxspan(A320)</f>
        <v>30</v>
      </c>
      <c r="F320" s="2" t="str">
        <f>[1]!cb_clause_putoption_putbacktriggerspan(A320)</f>
        <v>Fetching...</v>
      </c>
      <c r="G320" s="3" t="str">
        <f>[1]!cb_clause_putoption_redeem_triggerproportion(A320)</f>
        <v>Fetching...</v>
      </c>
      <c r="H320" t="str">
        <f>[1]!cb_clause_putoption_conditionalputbackstartenddate(A320)</f>
        <v>2020-01-15</v>
      </c>
      <c r="I320" t="str">
        <f>[1]!cb_clause_putoption_conditionalputbackenddate(A320)</f>
        <v>2022-01-15</v>
      </c>
      <c r="J320" s="1">
        <f t="shared" si="8"/>
        <v>44576</v>
      </c>
      <c r="K320" s="1">
        <f t="shared" si="9"/>
        <v>44502</v>
      </c>
      <c r="L320" t="str">
        <f>[1]!cb_clause_putoption_sellbackitem(A320)</f>
        <v>Fetching...</v>
      </c>
    </row>
    <row r="321" spans="1:12" x14ac:dyDescent="0.15">
      <c r="A321" t="s">
        <v>319</v>
      </c>
      <c r="B321" t="str">
        <f>[1]!s_info_name1(D321,"")</f>
        <v>Fetching...</v>
      </c>
      <c r="C321" t="str">
        <f>[1]!cb_info_name(A321)</f>
        <v>Fetching...</v>
      </c>
      <c r="D321" t="str">
        <f>[1]!cb_info_underlyingcode(A321)</f>
        <v>Fetching...</v>
      </c>
      <c r="E321" s="2" t="str">
        <f>[1]!cb_clause_putoption_putbacktriggermaxspan(A321)</f>
        <v>Fetching...</v>
      </c>
      <c r="F321" s="2">
        <f>[1]!cb_clause_putoption_putbacktriggerspan(A321)</f>
        <v>30</v>
      </c>
      <c r="G321" s="3">
        <f>[1]!cb_clause_putoption_redeem_triggerproportion(A321)</f>
        <v>50</v>
      </c>
      <c r="H321" t="str">
        <f>[1]!cb_clause_putoption_conditionalputbackstartenddate(A321)</f>
        <v>2020-11-13</v>
      </c>
      <c r="I321" t="str">
        <f>[1]!cb_clause_putoption_conditionalputbackenddate(A321)</f>
        <v>2022-11-13</v>
      </c>
      <c r="J321" s="1">
        <f t="shared" si="8"/>
        <v>44878</v>
      </c>
      <c r="K321" s="1">
        <f t="shared" si="9"/>
        <v>44502</v>
      </c>
      <c r="L321" t="str">
        <f>[1]!cb_clause_putoption_sellbackitem(A321)</f>
        <v>①有条件回售条款在本次发行的可转债最后两个计息年度，如果公司股票在任何连续三十个交易日的收盘价格低于当期转股价的50%时，可转债持有人有权将其持有的可转债全部或部分按面值加上当期应计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当期应计利息的计算方式参见赎回条款的相关内容）。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322" spans="1:12" x14ac:dyDescent="0.15">
      <c r="A322" t="s">
        <v>320</v>
      </c>
      <c r="B322" t="str">
        <f>[1]!s_info_name1(D322,"")</f>
        <v>Fetching...</v>
      </c>
      <c r="C322" t="str">
        <f>[1]!cb_info_name(A322)</f>
        <v>Fetching...</v>
      </c>
      <c r="D322" t="str">
        <f>[1]!cb_info_underlyingcode(A322)</f>
        <v>Fetching...</v>
      </c>
      <c r="E322" s="2">
        <f>[1]!cb_clause_putoption_putbacktriggermaxspan(A322)</f>
        <v>30</v>
      </c>
      <c r="F322" s="2" t="str">
        <f>[1]!cb_clause_putoption_putbacktriggerspan(A322)</f>
        <v>Fetching...</v>
      </c>
      <c r="G322" s="3">
        <f>[1]!cb_clause_putoption_redeem_triggerproportion(A322)</f>
        <v>70</v>
      </c>
      <c r="H322" t="str">
        <f>[1]!cb_clause_putoption_conditionalputbackstartenddate(A322)</f>
        <v>2021-12-22</v>
      </c>
      <c r="I322" t="str">
        <f>[1]!cb_clause_putoption_conditionalputbackenddate(A322)</f>
        <v>2023-12-22</v>
      </c>
      <c r="J322" s="1">
        <f t="shared" si="8"/>
        <v>45282</v>
      </c>
      <c r="K322" s="1">
        <f t="shared" si="9"/>
        <v>44502</v>
      </c>
      <c r="L322" t="str">
        <f>[1]!cb_clause_putoption_sellbackitem(A322)</f>
        <v>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323" spans="1:12" x14ac:dyDescent="0.15">
      <c r="A323" t="s">
        <v>321</v>
      </c>
      <c r="B323" t="str">
        <f>[1]!s_info_name1(D323,"")</f>
        <v>Fetching...</v>
      </c>
      <c r="C323" t="str">
        <f>[1]!cb_info_name(A323)</f>
        <v>Fetching...</v>
      </c>
      <c r="D323" t="str">
        <f>[1]!cb_info_underlyingcode(A323)</f>
        <v>Fetching...</v>
      </c>
      <c r="E323" s="2" t="str">
        <f>[1]!cb_clause_putoption_putbacktriggermaxspan(A323)</f>
        <v>Fetching...</v>
      </c>
      <c r="F323" s="2">
        <f>[1]!cb_clause_putoption_putbacktriggerspan(A323)</f>
        <v>0</v>
      </c>
      <c r="G323" s="3">
        <f>[1]!cb_clause_putoption_redeem_triggerproportion(A323)</f>
        <v>0</v>
      </c>
      <c r="H323">
        <f>[1]!cb_clause_putoption_conditionalputbackstartenddate(A323)</f>
        <v>0</v>
      </c>
      <c r="I323" t="str">
        <f>[1]!cb_clause_putoption_conditionalputbackenddate(A323)</f>
        <v>Fetching...</v>
      </c>
      <c r="J323" s="1" t="e">
        <f t="shared" ref="J323:J386" si="10">DATE(YEAR(I323),MONTH(I323),DAY(I323))</f>
        <v>#VALUE!</v>
      </c>
      <c r="K323" s="1" t="e">
        <f t="shared" ref="K323:K386" si="11">MIN($L$1,J323)</f>
        <v>#VALUE!</v>
      </c>
      <c r="L323" t="str">
        <f>[1]!cb_clause_putoption_sellbackitem(A323)</f>
        <v>若本次发行可转债募集资金运用的实施情况与发行人在募集说明书中的承诺相比出现变化，该变化被中国证监会认定为改变募集资金用途的，可转债持有人享有一次以面值加上当期应计利息的价格向发行人回售本次发行的可转债的权利。在上述情形下，可转债持有人可以在发行人公告后的回售申报期内进行回售，该次回售申报期内不实施回售的，自动丧失该回售权。除此之外，可转债不可由持有人主动回售。</v>
      </c>
    </row>
    <row r="324" spans="1:12" x14ac:dyDescent="0.15">
      <c r="A324" t="s">
        <v>322</v>
      </c>
      <c r="B324" t="str">
        <f>[1]!s_info_name1(D324,"")</f>
        <v>Fetching...</v>
      </c>
      <c r="C324" t="str">
        <f>[1]!cb_info_name(A324)</f>
        <v>Fetching...</v>
      </c>
      <c r="D324" t="str">
        <f>[1]!cb_info_underlyingcode(A324)</f>
        <v>Fetching...</v>
      </c>
      <c r="E324" s="2">
        <f>[1]!cb_clause_putoption_putbacktriggermaxspan(A324)</f>
        <v>30</v>
      </c>
      <c r="F324" s="2">
        <f>[1]!cb_clause_putoption_putbacktriggerspan(A324)</f>
        <v>30</v>
      </c>
      <c r="G324" s="3" t="str">
        <f>[1]!cb_clause_putoption_redeem_triggerproportion(A324)</f>
        <v>Fetching...</v>
      </c>
      <c r="H324" t="str">
        <f>[1]!cb_clause_putoption_conditionalputbackstartenddate(A324)</f>
        <v>2022-06-27</v>
      </c>
      <c r="I324" t="str">
        <f>[1]!cb_clause_putoption_conditionalputbackenddate(A324)</f>
        <v>2024-06-27</v>
      </c>
      <c r="J324" s="1">
        <f t="shared" si="10"/>
        <v>45470</v>
      </c>
      <c r="K324" s="1">
        <f t="shared" si="11"/>
        <v>44502</v>
      </c>
      <c r="L324" t="str">
        <f>[1]!cb_clause_putoption_sellbackitem(A324)</f>
        <v>Fetching...</v>
      </c>
    </row>
    <row r="325" spans="1:12" x14ac:dyDescent="0.15">
      <c r="A325" t="s">
        <v>323</v>
      </c>
      <c r="B325" t="str">
        <f>[1]!s_info_name1(D325,"")</f>
        <v>Fetching...</v>
      </c>
      <c r="C325" t="str">
        <f>[1]!cb_info_name(A325)</f>
        <v>Fetching...</v>
      </c>
      <c r="D325" t="str">
        <f>[1]!cb_info_underlyingcode(A325)</f>
        <v>Fetching...</v>
      </c>
      <c r="E325" s="2">
        <f>[1]!cb_clause_putoption_putbacktriggermaxspan(A325)</f>
        <v>30</v>
      </c>
      <c r="F325" s="2">
        <f>[1]!cb_clause_putoption_putbacktriggerspan(A325)</f>
        <v>30</v>
      </c>
      <c r="G325" s="3">
        <f>[1]!cb_clause_putoption_redeem_triggerproportion(A325)</f>
        <v>70</v>
      </c>
      <c r="H325" t="str">
        <f>[1]!cb_clause_putoption_conditionalputbackstartenddate(A325)</f>
        <v>Fetching...</v>
      </c>
      <c r="I325" t="str">
        <f>[1]!cb_clause_putoption_conditionalputbackenddate(A325)</f>
        <v>2024-07-13</v>
      </c>
      <c r="J325" s="1">
        <f t="shared" si="10"/>
        <v>45486</v>
      </c>
      <c r="K325" s="1">
        <f t="shared" si="11"/>
        <v>44502</v>
      </c>
      <c r="L325" t="str">
        <f>[1]!cb_clause_putoption_sellbackitem(A325)</f>
        <v>Fetching...</v>
      </c>
    </row>
    <row r="326" spans="1:12" x14ac:dyDescent="0.15">
      <c r="A326" t="s">
        <v>324</v>
      </c>
      <c r="B326" t="str">
        <f>[1]!s_info_name1(D326,"")</f>
        <v>Fetching...</v>
      </c>
      <c r="C326" t="str">
        <f>[1]!cb_info_name(A326)</f>
        <v>Fetching...</v>
      </c>
      <c r="D326" t="str">
        <f>[1]!cb_info_underlyingcode(A326)</f>
        <v>Fetching...</v>
      </c>
      <c r="E326" s="2">
        <f>[1]!cb_clause_putoption_putbacktriggermaxspan(A326)</f>
        <v>30</v>
      </c>
      <c r="F326" s="2" t="str">
        <f>[1]!cb_clause_putoption_putbacktriggerspan(A326)</f>
        <v>Fetching...</v>
      </c>
      <c r="G326" s="3" t="str">
        <f>[1]!cb_clause_putoption_redeem_triggerproportion(A326)</f>
        <v>Fetching...</v>
      </c>
      <c r="H326" t="str">
        <f>[1]!cb_clause_putoption_conditionalputbackstartenddate(A326)</f>
        <v>2022-11-21</v>
      </c>
      <c r="I326" t="str">
        <f>[1]!cb_clause_putoption_conditionalputbackenddate(A326)</f>
        <v>2024-11-21</v>
      </c>
      <c r="J326" s="1">
        <f t="shared" si="10"/>
        <v>45617</v>
      </c>
      <c r="K326" s="1">
        <f t="shared" si="11"/>
        <v>44502</v>
      </c>
      <c r="L326" t="str">
        <f>[1]!cb_clause_putoption_sellbackitem(A326)</f>
        <v>本次发行的可转换公司债券最后两个计息年度，如果公司股票在任何连续三十个交易日的收盘价格低于当期转股价格的70%时，可转换公司债券持有人有权将其持有的可转换公司债券全部或部分按债券面值加上当期应计利息的价格回售给公司。若在上述交易日内发生过转股价格因发生派送股票股利、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327" spans="1:12" x14ac:dyDescent="0.15">
      <c r="A327" t="s">
        <v>325</v>
      </c>
      <c r="B327" t="str">
        <f>[1]!s_info_name1(D327,"")</f>
        <v>Fetching...</v>
      </c>
      <c r="C327" t="str">
        <f>[1]!cb_info_name(A327)</f>
        <v>Fetching...</v>
      </c>
      <c r="D327" t="str">
        <f>[1]!cb_info_underlyingcode(A327)</f>
        <v>Fetching...</v>
      </c>
      <c r="E327" s="2">
        <f>[1]!cb_clause_putoption_putbacktriggermaxspan(A327)</f>
        <v>30</v>
      </c>
      <c r="F327" s="2">
        <f>[1]!cb_clause_putoption_putbacktriggerspan(A327)</f>
        <v>30</v>
      </c>
      <c r="G327" s="3">
        <f>[1]!cb_clause_putoption_redeem_triggerproportion(A327)</f>
        <v>70</v>
      </c>
      <c r="H327" t="str">
        <f>[1]!cb_clause_putoption_conditionalputbackstartenddate(A327)</f>
        <v>Fetching...</v>
      </c>
      <c r="I327" t="str">
        <f>[1]!cb_clause_putoption_conditionalputbackenddate(A327)</f>
        <v>2024-12-07</v>
      </c>
      <c r="J327" s="1">
        <f t="shared" si="10"/>
        <v>45633</v>
      </c>
      <c r="K327" s="1">
        <f t="shared" si="11"/>
        <v>44502</v>
      </c>
      <c r="L327" t="str">
        <f>[1]!cb_clause_putoption_sellbackitem(A327)</f>
        <v>在本次发行的可转债最后两个计息年度，如果公司股票在任何连续三十个交易日的收盘价格低于当期转股价的70%时，可转债持有人有权将其持有的可转债全部或部分按面值加上当期应计利息（当期应计利息的计算方式参见第11条赎回条款的相关内容）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328" spans="1:12" x14ac:dyDescent="0.15">
      <c r="A328" t="s">
        <v>326</v>
      </c>
      <c r="B328" t="str">
        <f>[1]!s_info_name1(D328,"")</f>
        <v>Fetching...</v>
      </c>
      <c r="C328" t="str">
        <f>[1]!cb_info_name(A328)</f>
        <v>Fetching...</v>
      </c>
      <c r="D328" t="str">
        <f>[1]!cb_info_underlyingcode(A328)</f>
        <v>Fetching...</v>
      </c>
      <c r="E328" s="2">
        <f>[1]!cb_clause_putoption_putbacktriggermaxspan(A328)</f>
        <v>30</v>
      </c>
      <c r="F328" s="2" t="str">
        <f>[1]!cb_clause_putoption_putbacktriggerspan(A328)</f>
        <v>Fetching...</v>
      </c>
      <c r="G328" s="3">
        <f>[1]!cb_clause_putoption_redeem_triggerproportion(A328)</f>
        <v>70</v>
      </c>
      <c r="H328" t="str">
        <f>[1]!cb_clause_putoption_conditionalputbackstartenddate(A328)</f>
        <v>2023-02-28</v>
      </c>
      <c r="I328" t="str">
        <f>[1]!cb_clause_putoption_conditionalputbackenddate(A328)</f>
        <v>2025-02-28</v>
      </c>
      <c r="J328" s="1">
        <f t="shared" si="10"/>
        <v>45716</v>
      </c>
      <c r="K328" s="1">
        <f t="shared" si="11"/>
        <v>44502</v>
      </c>
      <c r="L328" t="str">
        <f>[1]!cb_clause_putoption_sellbackitem(A328)</f>
        <v>在本次发行的可转债最后两个计息年度，如果公司股票在任何连续三十个交易日的收盘价格低于当期转股价格的70%时，本次可转债持有人有权将其持有的可转债全部或部分按债券面值加上当期应计利息的价格回售给公司。若在上述交易日内发生过转股价格因发生派送股票股利、转增股本、增发新股（不包括因本次发行的可转债转股而增加的股本）、配股以及派发现金股利等情况而调整的情形，则在调整日前的交易日按调整前的转股价格和收盘价格计算，在调整日及之后的交易日按调整后的转股价格和收盘价格计算。如果出现转股价格向下修正的情况，则上述“连续三十个交易日”须从转股价格调整之后的第一个交易日起按修正后的转股价格重新计算。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329" spans="1:12" x14ac:dyDescent="0.15">
      <c r="A329" t="s">
        <v>327</v>
      </c>
      <c r="B329" t="str">
        <f>[1]!s_info_name1(D329,"")</f>
        <v>Fetching...</v>
      </c>
      <c r="C329" t="str">
        <f>[1]!cb_info_name(A329)</f>
        <v>Fetching...</v>
      </c>
      <c r="D329" t="str">
        <f>[1]!cb_info_underlyingcode(A329)</f>
        <v>Fetching...</v>
      </c>
      <c r="E329" s="2">
        <f>[1]!cb_clause_putoption_putbacktriggermaxspan(A329)</f>
        <v>30</v>
      </c>
      <c r="F329" s="2">
        <f>[1]!cb_clause_putoption_putbacktriggerspan(A329)</f>
        <v>30</v>
      </c>
      <c r="G329" s="3">
        <f>[1]!cb_clause_putoption_redeem_triggerproportion(A329)</f>
        <v>70</v>
      </c>
      <c r="H329" t="str">
        <f>[1]!cb_clause_putoption_conditionalputbackstartenddate(A329)</f>
        <v>2023-03-05</v>
      </c>
      <c r="I329" t="str">
        <f>[1]!cb_clause_putoption_conditionalputbackenddate(A329)</f>
        <v>2025-03-05</v>
      </c>
      <c r="J329" s="1">
        <f t="shared" si="10"/>
        <v>45721</v>
      </c>
      <c r="K329" s="1">
        <f t="shared" si="11"/>
        <v>44502</v>
      </c>
      <c r="L329" t="str">
        <f>[1]!cb_clause_putoption_sellbackitem(A329)</f>
        <v>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330" spans="1:12" x14ac:dyDescent="0.15">
      <c r="A330" t="s">
        <v>328</v>
      </c>
      <c r="B330" t="str">
        <f>[1]!s_info_name1(D330,"")</f>
        <v>Fetching...</v>
      </c>
      <c r="C330" t="str">
        <f>[1]!cb_info_name(A330)</f>
        <v>Fetching...</v>
      </c>
      <c r="D330" t="str">
        <f>[1]!cb_info_underlyingcode(A330)</f>
        <v>Fetching...</v>
      </c>
      <c r="E330" s="2">
        <f>[1]!cb_clause_putoption_putbacktriggermaxspan(A330)</f>
        <v>0</v>
      </c>
      <c r="F330" s="2" t="str">
        <f>[1]!cb_clause_putoption_putbacktriggerspan(A330)</f>
        <v>Fetching...</v>
      </c>
      <c r="G330" s="3" t="str">
        <f>[1]!cb_clause_putoption_redeem_triggerproportion(A330)</f>
        <v>Fetching...</v>
      </c>
      <c r="H330">
        <f>[1]!cb_clause_putoption_conditionalputbackstartenddate(A330)</f>
        <v>0</v>
      </c>
      <c r="I330">
        <f>[1]!cb_clause_putoption_conditionalputbackenddate(A330)</f>
        <v>0</v>
      </c>
      <c r="J330" s="1">
        <f t="shared" si="10"/>
        <v>0</v>
      </c>
      <c r="K330" s="1">
        <f t="shared" si="11"/>
        <v>0</v>
      </c>
      <c r="L330" t="str">
        <f>[1]!cb_clause_putoption_sellbackitem(A330)</f>
        <v>Fetching...</v>
      </c>
    </row>
    <row r="331" spans="1:12" x14ac:dyDescent="0.15">
      <c r="A331" t="s">
        <v>329</v>
      </c>
      <c r="B331" t="str">
        <f>[1]!s_info_name1(D331,"")</f>
        <v>Fetching...</v>
      </c>
      <c r="C331" t="str">
        <f>[1]!cb_info_name(A331)</f>
        <v>Fetching...</v>
      </c>
      <c r="D331" t="str">
        <f>[1]!cb_info_underlyingcode(A331)</f>
        <v>Fetching...</v>
      </c>
      <c r="E331" s="2">
        <f>[1]!cb_clause_putoption_putbacktriggermaxspan(A331)</f>
        <v>30</v>
      </c>
      <c r="F331" s="2">
        <f>[1]!cb_clause_putoption_putbacktriggerspan(A331)</f>
        <v>30</v>
      </c>
      <c r="G331" s="3">
        <f>[1]!cb_clause_putoption_redeem_triggerproportion(A331)</f>
        <v>70</v>
      </c>
      <c r="H331" t="str">
        <f>[1]!cb_clause_putoption_conditionalputbackstartenddate(A331)</f>
        <v>2023-03-15</v>
      </c>
      <c r="I331" t="str">
        <f>[1]!cb_clause_putoption_conditionalputbackenddate(A331)</f>
        <v>Fetching...</v>
      </c>
      <c r="J331" s="1" t="e">
        <f t="shared" si="10"/>
        <v>#VALUE!</v>
      </c>
      <c r="K331" s="1" t="e">
        <f t="shared" si="11"/>
        <v>#VALUE!</v>
      </c>
      <c r="L331" t="str">
        <f>[1]!cb_clause_putoption_sellbackitem(A331)</f>
        <v>Fetching...</v>
      </c>
    </row>
    <row r="332" spans="1:12" x14ac:dyDescent="0.15">
      <c r="A332" t="s">
        <v>330</v>
      </c>
      <c r="B332" t="str">
        <f>[1]!s_info_name1(D332,"")</f>
        <v>Fetching...</v>
      </c>
      <c r="C332" t="str">
        <f>[1]!cb_info_name(A332)</f>
        <v>Fetching...</v>
      </c>
      <c r="D332" t="str">
        <f>[1]!cb_info_underlyingcode(A332)</f>
        <v>Fetching...</v>
      </c>
      <c r="E332" s="2">
        <f>[1]!cb_clause_putoption_putbacktriggermaxspan(A332)</f>
        <v>30</v>
      </c>
      <c r="F332" s="2" t="str">
        <f>[1]!cb_clause_putoption_putbacktriggerspan(A332)</f>
        <v>Fetching...</v>
      </c>
      <c r="G332" s="3">
        <f>[1]!cb_clause_putoption_redeem_triggerproportion(A332)</f>
        <v>70</v>
      </c>
      <c r="H332" t="str">
        <f>[1]!cb_clause_putoption_conditionalputbackstartenddate(A332)</f>
        <v>2023-03-19</v>
      </c>
      <c r="I332" t="str">
        <f>[1]!cb_clause_putoption_conditionalputbackenddate(A332)</f>
        <v>2025-03-19</v>
      </c>
      <c r="J332" s="1">
        <f t="shared" si="10"/>
        <v>45735</v>
      </c>
      <c r="K332" s="1">
        <f t="shared" si="11"/>
        <v>44502</v>
      </c>
      <c r="L332" t="str">
        <f>[1]!cb_clause_putoption_sellbackitem(A332)</f>
        <v>Fetching...</v>
      </c>
    </row>
    <row r="333" spans="1:12" x14ac:dyDescent="0.15">
      <c r="A333" t="s">
        <v>331</v>
      </c>
      <c r="B333" t="str">
        <f>[1]!s_info_name1(D333,"")</f>
        <v>Fetching...</v>
      </c>
      <c r="C333" t="str">
        <f>[1]!cb_info_name(A333)</f>
        <v>Fetching...</v>
      </c>
      <c r="D333" t="str">
        <f>[1]!cb_info_underlyingcode(A333)</f>
        <v>Fetching...</v>
      </c>
      <c r="E333" s="2">
        <f>[1]!cb_clause_putoption_putbacktriggermaxspan(A333)</f>
        <v>30</v>
      </c>
      <c r="F333" s="2">
        <f>[1]!cb_clause_putoption_putbacktriggerspan(A333)</f>
        <v>30</v>
      </c>
      <c r="G333" s="3">
        <f>[1]!cb_clause_putoption_redeem_triggerproportion(A333)</f>
        <v>70</v>
      </c>
      <c r="H333" t="str">
        <f>[1]!cb_clause_putoption_conditionalputbackstartenddate(A333)</f>
        <v>Fetching...</v>
      </c>
      <c r="I333" t="str">
        <f>[1]!cb_clause_putoption_conditionalputbackenddate(A333)</f>
        <v>Fetching...</v>
      </c>
      <c r="J333" s="1" t="e">
        <f t="shared" si="10"/>
        <v>#VALUE!</v>
      </c>
      <c r="K333" s="1" t="e">
        <f t="shared" si="11"/>
        <v>#VALUE!</v>
      </c>
      <c r="L333" t="str">
        <f>[1]!cb_clause_putoption_sellbackitem(A333)</f>
        <v>Fetching...</v>
      </c>
    </row>
    <row r="334" spans="1:12" x14ac:dyDescent="0.15">
      <c r="A334" t="s">
        <v>332</v>
      </c>
      <c r="B334" t="str">
        <f>[1]!s_info_name1(D334,"")</f>
        <v>Fetching...</v>
      </c>
      <c r="C334" t="str">
        <f>[1]!cb_info_name(A334)</f>
        <v>Fetching...</v>
      </c>
      <c r="D334" t="str">
        <f>[1]!cb_info_underlyingcode(A334)</f>
        <v>Fetching...</v>
      </c>
      <c r="E334" s="2">
        <f>[1]!cb_clause_putoption_putbacktriggermaxspan(A334)</f>
        <v>30</v>
      </c>
      <c r="F334" s="2" t="str">
        <f>[1]!cb_clause_putoption_putbacktriggerspan(A334)</f>
        <v>Fetching...</v>
      </c>
      <c r="G334" s="3">
        <f>[1]!cb_clause_putoption_redeem_triggerproportion(A334)</f>
        <v>70</v>
      </c>
      <c r="H334" t="str">
        <f>[1]!cb_clause_putoption_conditionalputbackstartenddate(A334)</f>
        <v>2023-04-16</v>
      </c>
      <c r="I334" t="str">
        <f>[1]!cb_clause_putoption_conditionalputbackenddate(A334)</f>
        <v>2025-04-16</v>
      </c>
      <c r="J334" s="1">
        <f t="shared" si="10"/>
        <v>45763</v>
      </c>
      <c r="K334" s="1">
        <f t="shared" si="11"/>
        <v>44502</v>
      </c>
      <c r="L334" t="str">
        <f>[1]!cb_clause_putoption_sellbackitem(A334)</f>
        <v>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335" spans="1:12" x14ac:dyDescent="0.15">
      <c r="A335" t="s">
        <v>333</v>
      </c>
      <c r="B335" t="str">
        <f>[1]!s_info_name1(D335,"")</f>
        <v>Fetching...</v>
      </c>
      <c r="C335" t="str">
        <f>[1]!cb_info_name(A335)</f>
        <v>Fetching...</v>
      </c>
      <c r="D335" t="str">
        <f>[1]!cb_info_underlyingcode(A335)</f>
        <v>Fetching...</v>
      </c>
      <c r="E335" s="2" t="str">
        <f>[1]!cb_clause_putoption_putbacktriggermaxspan(A335)</f>
        <v>Fetching...</v>
      </c>
      <c r="F335" s="2">
        <f>[1]!cb_clause_putoption_putbacktriggerspan(A335)</f>
        <v>0</v>
      </c>
      <c r="G335" s="3">
        <f>[1]!cb_clause_putoption_redeem_triggerproportion(A335)</f>
        <v>0</v>
      </c>
      <c r="H335">
        <f>[1]!cb_clause_putoption_conditionalputbackstartenddate(A335)</f>
        <v>0</v>
      </c>
      <c r="I335">
        <f>[1]!cb_clause_putoption_conditionalputbackenddate(A335)</f>
        <v>0</v>
      </c>
      <c r="J335" s="1">
        <f t="shared" si="10"/>
        <v>0</v>
      </c>
      <c r="K335" s="1">
        <f t="shared" si="11"/>
        <v>0</v>
      </c>
      <c r="L335" t="str">
        <f>[1]!cb_clause_putoption_sellbackitem(A335)</f>
        <v>若本次发行可转债募集资金运用的实施情况与公司在募集说明书中的承诺相比出现变化，且该变化被中国证监会认定为改变募集资金用途的，可转债持有人享有一次以面值加上当期应计利息的价格向公司回售本次发行的可转债的权利。在上述情形下，可转债持有人可以在公司公告后的回售申报期内进行回售，该次回售申报期内不实施回售的，自动丧失该回售权。除此之外，可转债不可由持有人主动回售。</v>
      </c>
    </row>
    <row r="336" spans="1:12" x14ac:dyDescent="0.15">
      <c r="A336" t="s">
        <v>334</v>
      </c>
      <c r="B336" t="str">
        <f>[1]!s_info_name1(D336,"")</f>
        <v>Fetching...</v>
      </c>
      <c r="C336" t="str">
        <f>[1]!cb_info_name(A336)</f>
        <v>Fetching...</v>
      </c>
      <c r="D336" t="str">
        <f>[1]!cb_info_underlyingcode(A336)</f>
        <v>Fetching...</v>
      </c>
      <c r="E336" s="2">
        <f>[1]!cb_clause_putoption_putbacktriggermaxspan(A336)</f>
        <v>30</v>
      </c>
      <c r="F336" s="2" t="str">
        <f>[1]!cb_clause_putoption_putbacktriggerspan(A336)</f>
        <v>Fetching...</v>
      </c>
      <c r="G336" s="3">
        <f>[1]!cb_clause_putoption_redeem_triggerproportion(A336)</f>
        <v>70</v>
      </c>
      <c r="H336" t="str">
        <f>[1]!cb_clause_putoption_conditionalputbackstartenddate(A336)</f>
        <v>2023-10-28</v>
      </c>
      <c r="I336" t="str">
        <f>[1]!cb_clause_putoption_conditionalputbackenddate(A336)</f>
        <v>2025-10-28</v>
      </c>
      <c r="J336" s="1">
        <f t="shared" si="10"/>
        <v>45958</v>
      </c>
      <c r="K336" s="1">
        <f t="shared" si="11"/>
        <v>44502</v>
      </c>
      <c r="L336" t="str">
        <f>[1]!cb_clause_putoption_sellbackitem(A336)</f>
        <v>（1）有条件回售条款本次发行的可转换公司债券最后两个计息年度，如果公司A股股票在任何连续三十个交易日的收盘价格低于当期转股价格的70%时，可转换公司债券持有人有权将其持有的可转换公司债券全部或部分按债券面值加上当期应计利息的价格回售给公司。（2）附加回售条款在本次可转换公司债券存续期内，如果本次发行所募集资金的使用与募集说明书中的承诺相比出现重大变化，根据中国证监会的相关规定被视作改变募集资金用途或被中国证监会认定为改变募集资金用途的，可转换公司债券持有人有权享有一次以面值（含当期利息）的价格向公司回售其持有的部分或全部可转债的权利。</v>
      </c>
    </row>
    <row r="337" spans="1:12" x14ac:dyDescent="0.15">
      <c r="A337" t="s">
        <v>335</v>
      </c>
      <c r="B337" t="str">
        <f>[1]!s_info_name1(D337,"")</f>
        <v>Fetching...</v>
      </c>
      <c r="C337" t="str">
        <f>[1]!cb_info_name(A337)</f>
        <v>Fetching...</v>
      </c>
      <c r="D337" t="str">
        <f>[1]!cb_info_underlyingcode(A337)</f>
        <v>Fetching...</v>
      </c>
      <c r="E337" s="2">
        <f>[1]!cb_clause_putoption_putbacktriggermaxspan(A337)</f>
        <v>30</v>
      </c>
      <c r="F337" s="2">
        <f>[1]!cb_clause_putoption_putbacktriggerspan(A337)</f>
        <v>30</v>
      </c>
      <c r="G337" s="3">
        <f>[1]!cb_clause_putoption_redeem_triggerproportion(A337)</f>
        <v>70</v>
      </c>
      <c r="H337" t="str">
        <f>[1]!cb_clause_putoption_conditionalputbackstartenddate(A337)</f>
        <v>2023-11-11</v>
      </c>
      <c r="I337" t="str">
        <f>[1]!cb_clause_putoption_conditionalputbackenddate(A337)</f>
        <v>2025-11-11</v>
      </c>
      <c r="J337" s="1">
        <f t="shared" si="10"/>
        <v>45972</v>
      </c>
      <c r="K337" s="1">
        <f t="shared" si="11"/>
        <v>44502</v>
      </c>
      <c r="L337" t="str">
        <f>[1]!cb_clause_putoption_sellbackitem(A337)</f>
        <v>公司股票在最后两个计息年度任何连续三十个交易日的收盘价格低于当期转股价格的70%时，可转债持有人有权将其持有的可转债全部或部分按债券面值加当期应计利息的价格回售给发行人。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338" spans="1:12" x14ac:dyDescent="0.15">
      <c r="A338" t="s">
        <v>336</v>
      </c>
      <c r="B338" t="str">
        <f>[1]!s_info_name1(D338,"")</f>
        <v>Fetching...</v>
      </c>
      <c r="C338" t="str">
        <f>[1]!cb_info_name(A338)</f>
        <v>Fetching...</v>
      </c>
      <c r="D338" t="str">
        <f>[1]!cb_info_underlyingcode(A338)</f>
        <v>Fetching...</v>
      </c>
      <c r="E338" s="2">
        <f>[1]!cb_clause_putoption_putbacktriggermaxspan(A338)</f>
        <v>30</v>
      </c>
      <c r="F338" s="2">
        <f>[1]!cb_clause_putoption_putbacktriggerspan(A338)</f>
        <v>30</v>
      </c>
      <c r="G338" s="3">
        <f>[1]!cb_clause_putoption_redeem_triggerproportion(A338)</f>
        <v>70</v>
      </c>
      <c r="H338" t="str">
        <f>[1]!cb_clause_putoption_conditionalputbackstartenddate(A338)</f>
        <v>2023-12-02</v>
      </c>
      <c r="I338" t="str">
        <f>[1]!cb_clause_putoption_conditionalputbackenddate(A338)</f>
        <v>Fetching...</v>
      </c>
      <c r="J338" s="1" t="e">
        <f t="shared" si="10"/>
        <v>#VALUE!</v>
      </c>
      <c r="K338" s="1" t="e">
        <f t="shared" si="11"/>
        <v>#VALUE!</v>
      </c>
      <c r="L338" t="str">
        <f>[1]!cb_clause_putoption_sellbackitem(A338)</f>
        <v>Fetching...</v>
      </c>
    </row>
    <row r="339" spans="1:12" x14ac:dyDescent="0.15">
      <c r="A339" t="s">
        <v>337</v>
      </c>
      <c r="B339" t="str">
        <f>[1]!s_info_name1(D339,"")</f>
        <v>Fetching...</v>
      </c>
      <c r="C339" t="str">
        <f>[1]!cb_info_name(A339)</f>
        <v>Fetching...</v>
      </c>
      <c r="D339" t="str">
        <f>[1]!cb_info_underlyingcode(A339)</f>
        <v>Fetching...</v>
      </c>
      <c r="E339" s="2">
        <f>[1]!cb_clause_putoption_putbacktriggermaxspan(A339)</f>
        <v>30</v>
      </c>
      <c r="F339" s="2">
        <f>[1]!cb_clause_putoption_putbacktriggerspan(A339)</f>
        <v>30</v>
      </c>
      <c r="G339" s="3">
        <f>[1]!cb_clause_putoption_redeem_triggerproportion(A339)</f>
        <v>70</v>
      </c>
      <c r="H339" t="str">
        <f>[1]!cb_clause_putoption_conditionalputbackstartenddate(A339)</f>
        <v>Fetching...</v>
      </c>
      <c r="I339" t="str">
        <f>[1]!cb_clause_putoption_conditionalputbackenddate(A339)</f>
        <v>2025-12-13</v>
      </c>
      <c r="J339" s="1">
        <f t="shared" si="10"/>
        <v>46004</v>
      </c>
      <c r="K339" s="1">
        <f t="shared" si="11"/>
        <v>44502</v>
      </c>
      <c r="L339" t="str">
        <f>[1]!cb_clause_putoption_sellbackitem(A339)</f>
        <v>本次发行的可转换公司债券最后两个计息年度，如果公司股票在任何连续三十个交易日的收盘价格低于当期转股价格的70%时，可转换公司债券持有人有权将其持有的可转换公司债券全部或部分按债券面值加上当期应计利息的价格回售给公司。若在上述交易日内发生过转股价格因发生派送股票股利、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340" spans="1:12" x14ac:dyDescent="0.15">
      <c r="A340" t="s">
        <v>338</v>
      </c>
      <c r="B340" t="str">
        <f>[1]!s_info_name1(D340,"")</f>
        <v>Fetching...</v>
      </c>
      <c r="C340" t="str">
        <f>[1]!cb_info_name(A340)</f>
        <v>Fetching...</v>
      </c>
      <c r="D340" t="str">
        <f>[1]!cb_info_underlyingcode(A340)</f>
        <v>Fetching...</v>
      </c>
      <c r="E340" s="2">
        <f>[1]!cb_clause_putoption_putbacktriggermaxspan(A340)</f>
        <v>30</v>
      </c>
      <c r="F340" s="2">
        <f>[1]!cb_clause_putoption_putbacktriggerspan(A340)</f>
        <v>30</v>
      </c>
      <c r="G340" s="3">
        <f>[1]!cb_clause_putoption_redeem_triggerproportion(A340)</f>
        <v>70</v>
      </c>
      <c r="H340" t="str">
        <f>[1]!cb_clause_putoption_conditionalputbackstartenddate(A340)</f>
        <v>2023-12-20</v>
      </c>
      <c r="I340" t="str">
        <f>[1]!cb_clause_putoption_conditionalputbackenddate(A340)</f>
        <v>2025-12-20</v>
      </c>
      <c r="J340" s="1">
        <f t="shared" si="10"/>
        <v>46011</v>
      </c>
      <c r="K340" s="1">
        <f t="shared" si="11"/>
        <v>44502</v>
      </c>
      <c r="L340" t="str">
        <f>[1]!cb_clause_putoption_sellbackitem(A340)</f>
        <v>Fetching...</v>
      </c>
    </row>
    <row r="341" spans="1:12" x14ac:dyDescent="0.15">
      <c r="A341" t="s">
        <v>339</v>
      </c>
      <c r="B341" t="str">
        <f>[1]!s_info_name1(D341,"")</f>
        <v>Fetching...</v>
      </c>
      <c r="C341" t="str">
        <f>[1]!cb_info_name(A341)</f>
        <v>Fetching...</v>
      </c>
      <c r="D341" t="str">
        <f>[1]!cb_info_underlyingcode(A341)</f>
        <v>Fetching...</v>
      </c>
      <c r="E341" s="2" t="str">
        <f>[1]!cb_clause_putoption_putbacktriggermaxspan(A341)</f>
        <v>Fetching...</v>
      </c>
      <c r="F341" s="2">
        <f>[1]!cb_clause_putoption_putbacktriggerspan(A341)</f>
        <v>30</v>
      </c>
      <c r="G341" s="3">
        <f>[1]!cb_clause_putoption_redeem_triggerproportion(A341)</f>
        <v>70</v>
      </c>
      <c r="H341" t="str">
        <f>[1]!cb_clause_putoption_conditionalputbackstartenddate(A341)</f>
        <v>Fetching...</v>
      </c>
      <c r="I341" t="str">
        <f>[1]!cb_clause_putoption_conditionalputbackenddate(A341)</f>
        <v>Fetching...</v>
      </c>
      <c r="J341" s="1" t="e">
        <f t="shared" si="10"/>
        <v>#VALUE!</v>
      </c>
      <c r="K341" s="1" t="e">
        <f t="shared" si="11"/>
        <v>#VALUE!</v>
      </c>
      <c r="L341" t="str">
        <f>[1]!cb_clause_putoption_sellbackitem(A341)</f>
        <v>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342" spans="1:12" x14ac:dyDescent="0.15">
      <c r="A342" t="s">
        <v>340</v>
      </c>
      <c r="B342" t="str">
        <f>[1]!s_info_name1(D342,"")</f>
        <v>Fetching...</v>
      </c>
      <c r="C342" t="str">
        <f>[1]!cb_info_name(A342)</f>
        <v>Fetching...</v>
      </c>
      <c r="D342" t="str">
        <f>[1]!cb_info_underlyingcode(A342)</f>
        <v>Fetching...</v>
      </c>
      <c r="E342" s="2">
        <f>[1]!cb_clause_putoption_putbacktriggermaxspan(A342)</f>
        <v>0</v>
      </c>
      <c r="F342" s="2">
        <f>[1]!cb_clause_putoption_putbacktriggerspan(A342)</f>
        <v>0</v>
      </c>
      <c r="G342" s="3" t="str">
        <f>[1]!cb_clause_putoption_redeem_triggerproportion(A342)</f>
        <v>Fetching...</v>
      </c>
      <c r="H342">
        <f>[1]!cb_clause_putoption_conditionalputbackstartenddate(A342)</f>
        <v>0</v>
      </c>
      <c r="I342">
        <f>[1]!cb_clause_putoption_conditionalputbackenddate(A342)</f>
        <v>0</v>
      </c>
      <c r="J342" s="1">
        <f t="shared" si="10"/>
        <v>0</v>
      </c>
      <c r="K342" s="1">
        <f t="shared" si="11"/>
        <v>0</v>
      </c>
      <c r="L342" t="str">
        <f>[1]!cb_clause_putoption_sellbackitem(A342)</f>
        <v>Fetching...</v>
      </c>
    </row>
    <row r="343" spans="1:12" x14ac:dyDescent="0.15">
      <c r="A343" t="s">
        <v>341</v>
      </c>
      <c r="B343" t="str">
        <f>[1]!s_info_name1(D343,"")</f>
        <v>Fetching...</v>
      </c>
      <c r="C343" t="str">
        <f>[1]!cb_info_name(A343)</f>
        <v>Fetching...</v>
      </c>
      <c r="D343" t="str">
        <f>[1]!cb_info_underlyingcode(A343)</f>
        <v>Fetching...</v>
      </c>
      <c r="E343" s="2">
        <f>[1]!cb_clause_putoption_putbacktriggermaxspan(A343)</f>
        <v>30</v>
      </c>
      <c r="F343" s="2">
        <f>[1]!cb_clause_putoption_putbacktriggerspan(A343)</f>
        <v>30</v>
      </c>
      <c r="G343" s="3">
        <f>[1]!cb_clause_putoption_redeem_triggerproportion(A343)</f>
        <v>70</v>
      </c>
      <c r="H343" t="str">
        <f>[1]!cb_clause_putoption_conditionalputbackstartenddate(A343)</f>
        <v>Fetching...</v>
      </c>
      <c r="I343" t="str">
        <f>[1]!cb_clause_putoption_conditionalputbackenddate(A343)</f>
        <v>2026-03-24</v>
      </c>
      <c r="J343" s="1">
        <f t="shared" si="10"/>
        <v>46105</v>
      </c>
      <c r="K343" s="1">
        <f t="shared" si="11"/>
        <v>44502</v>
      </c>
      <c r="L343" t="str">
        <f>[1]!cb_clause_putoption_sellbackitem(A343)</f>
        <v>在本次发行的可转换公司债券最后两个计息年度，如果公司股票在任何连续三十个交易日的收盘价格低于当期转股价格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344" spans="1:12" x14ac:dyDescent="0.15">
      <c r="A344" t="s">
        <v>342</v>
      </c>
      <c r="B344" t="str">
        <f>[1]!s_info_name1(D344,"")</f>
        <v>Fetching...</v>
      </c>
      <c r="C344" t="str">
        <f>[1]!cb_info_name(A344)</f>
        <v>Fetching...</v>
      </c>
      <c r="D344" t="str">
        <f>[1]!cb_info_underlyingcode(A344)</f>
        <v>Fetching...</v>
      </c>
      <c r="E344" s="2">
        <f>[1]!cb_clause_putoption_putbacktriggermaxspan(A344)</f>
        <v>30</v>
      </c>
      <c r="F344" s="2">
        <f>[1]!cb_clause_putoption_putbacktriggerspan(A344)</f>
        <v>30</v>
      </c>
      <c r="G344" s="3" t="str">
        <f>[1]!cb_clause_putoption_redeem_triggerproportion(A344)</f>
        <v>Fetching...</v>
      </c>
      <c r="H344" t="str">
        <f>[1]!cb_clause_putoption_conditionalputbackstartenddate(A344)</f>
        <v>2024-04-13</v>
      </c>
      <c r="I344" t="str">
        <f>[1]!cb_clause_putoption_conditionalputbackenddate(A344)</f>
        <v>2026-04-13</v>
      </c>
      <c r="J344" s="1">
        <f t="shared" si="10"/>
        <v>46125</v>
      </c>
      <c r="K344" s="1">
        <f t="shared" si="11"/>
        <v>44502</v>
      </c>
      <c r="L344" t="str">
        <f>[1]!cb_clause_putoption_sellbackitem(A344)</f>
        <v>在本次发行的可转换公司债券最后两个计息年度，如果公司股票在任何连续30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345" spans="1:12" x14ac:dyDescent="0.15">
      <c r="A345" t="s">
        <v>343</v>
      </c>
      <c r="B345" t="str">
        <f>[1]!s_info_name1(D345,"")</f>
        <v>Fetching...</v>
      </c>
      <c r="C345" t="str">
        <f>[1]!cb_info_name(A345)</f>
        <v>Fetching...</v>
      </c>
      <c r="D345" t="str">
        <f>[1]!cb_info_underlyingcode(A345)</f>
        <v>Fetching...</v>
      </c>
      <c r="E345" s="2" t="str">
        <f>[1]!cb_clause_putoption_putbacktriggermaxspan(A345)</f>
        <v>Fetching...</v>
      </c>
      <c r="F345" s="2">
        <f>[1]!cb_clause_putoption_putbacktriggerspan(A345)</f>
        <v>30</v>
      </c>
      <c r="G345" s="3">
        <f>[1]!cb_clause_putoption_redeem_triggerproportion(A345)</f>
        <v>70</v>
      </c>
      <c r="H345" t="str">
        <f>[1]!cb_clause_putoption_conditionalputbackstartenddate(A345)</f>
        <v>2024-07-10</v>
      </c>
      <c r="I345" t="str">
        <f>[1]!cb_clause_putoption_conditionalputbackenddate(A345)</f>
        <v>2026-07-10</v>
      </c>
      <c r="J345" s="1">
        <f t="shared" si="10"/>
        <v>46213</v>
      </c>
      <c r="K345" s="1">
        <f t="shared" si="11"/>
        <v>44502</v>
      </c>
      <c r="L345" t="str">
        <f>[1]!cb_clause_putoption_sellbackitem(A345)</f>
        <v>在本次发行的可转债最后两个计息年度，如果公司股票在任何连续三十个交易日的收盘价格低于当期转股价的70%（含70%）时，可转债持有人有权将其持有的可转债全部或部分按面值加上当期应计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向下修正后的的第一个交易日起重新计算。在可转债最后两个计息年度内，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346" spans="1:12" x14ac:dyDescent="0.15">
      <c r="A346" t="s">
        <v>344</v>
      </c>
      <c r="B346" t="str">
        <f>[1]!s_info_name1(D346,"")</f>
        <v>Fetching...</v>
      </c>
      <c r="C346" t="str">
        <f>[1]!cb_info_name(A346)</f>
        <v>Fetching...</v>
      </c>
      <c r="D346" t="str">
        <f>[1]!cb_info_underlyingcode(A346)</f>
        <v>Fetching...</v>
      </c>
      <c r="E346" s="2">
        <f>[1]!cb_clause_putoption_putbacktriggermaxspan(A346)</f>
        <v>30</v>
      </c>
      <c r="F346" s="2" t="str">
        <f>[1]!cb_clause_putoption_putbacktriggerspan(A346)</f>
        <v>Fetching...</v>
      </c>
      <c r="G346" s="3">
        <f>[1]!cb_clause_putoption_redeem_triggerproportion(A346)</f>
        <v>70</v>
      </c>
      <c r="H346" t="str">
        <f>[1]!cb_clause_putoption_conditionalputbackstartenddate(A346)</f>
        <v>2024-08-18</v>
      </c>
      <c r="I346" t="str">
        <f>[1]!cb_clause_putoption_conditionalputbackenddate(A346)</f>
        <v>2026-08-18</v>
      </c>
      <c r="J346" s="1">
        <f t="shared" si="10"/>
        <v>46252</v>
      </c>
      <c r="K346" s="1">
        <f t="shared" si="11"/>
        <v>44502</v>
      </c>
      <c r="L346" t="str">
        <f>[1]!cb_clause_putoption_sellbackitem(A346)</f>
        <v>Fetching...</v>
      </c>
    </row>
    <row r="347" spans="1:12" x14ac:dyDescent="0.15">
      <c r="A347" t="s">
        <v>345</v>
      </c>
      <c r="B347" t="str">
        <f>[1]!s_info_name1(D347,"")</f>
        <v>Fetching...</v>
      </c>
      <c r="C347" t="str">
        <f>[1]!cb_info_name(A347)</f>
        <v>Fetching...</v>
      </c>
      <c r="D347" t="str">
        <f>[1]!cb_info_underlyingcode(A347)</f>
        <v>Fetching...</v>
      </c>
      <c r="E347" s="2">
        <f>[1]!cb_clause_putoption_putbacktriggermaxspan(A347)</f>
        <v>0</v>
      </c>
      <c r="F347" s="2">
        <f>[1]!cb_clause_putoption_putbacktriggerspan(A347)</f>
        <v>0</v>
      </c>
      <c r="G347" s="3">
        <f>[1]!cb_clause_putoption_redeem_triggerproportion(A347)</f>
        <v>0</v>
      </c>
      <c r="H347">
        <f>[1]!cb_clause_putoption_conditionalputbackstartenddate(A347)</f>
        <v>0</v>
      </c>
      <c r="I347">
        <f>[1]!cb_clause_putoption_conditionalputbackenddate(A347)</f>
        <v>0</v>
      </c>
      <c r="J347" s="1">
        <f t="shared" si="10"/>
        <v>0</v>
      </c>
      <c r="K347" s="1">
        <f t="shared" si="11"/>
        <v>0</v>
      </c>
      <c r="L347" t="str">
        <f>[1]!cb_clause_putoption_sellbackitem(A347)</f>
        <v>若本次发行可转债募集资金运用的实施情况与公司在募集说明书中的承诺相比出现重大变化，根据中国证监会的相关规定被视作改变募集资金用途或被中国证监会认定为改变募集资金用途的，可转债持有人享有一次以面值加上当期应计利息的价格向公司回售其持有的全部或部分可转债的权利。可转债持有人在附加回售条件满足后，可以在公司公告后的附加回售申报期内进行回售，本次附加回售申报期内不实施回售的，不应再行使附加回售权。上述当期应计利息的计算公式为：IA=B×i×t/365IA：指当期应计利息；B：指可转债持有人持有的将回售的可转债票面总金额；i：指可转债当年票面利率；t：指计息天数，即从上一个付息日起至本计息年度回售日止的实际日历天数（算头不算尾）。</v>
      </c>
    </row>
    <row r="348" spans="1:12" x14ac:dyDescent="0.15">
      <c r="A348" t="s">
        <v>346</v>
      </c>
      <c r="B348" t="str">
        <f>[1]!s_info_name1(D348,"")</f>
        <v>Fetching...</v>
      </c>
      <c r="C348" t="str">
        <f>[1]!cb_info_name(A348)</f>
        <v>Fetching...</v>
      </c>
      <c r="D348" t="str">
        <f>[1]!cb_info_underlyingcode(A348)</f>
        <v>Fetching...</v>
      </c>
      <c r="E348" s="2">
        <f>[1]!cb_clause_putoption_putbacktriggermaxspan(A348)</f>
        <v>30</v>
      </c>
      <c r="F348" s="2">
        <f>[1]!cb_clause_putoption_putbacktriggerspan(A348)</f>
        <v>30</v>
      </c>
      <c r="G348" s="3">
        <f>[1]!cb_clause_putoption_redeem_triggerproportion(A348)</f>
        <v>70</v>
      </c>
      <c r="H348" t="str">
        <f>[1]!cb_clause_putoption_conditionalputbackstartenddate(A348)</f>
        <v>2024-08-19</v>
      </c>
      <c r="I348" t="str">
        <f>[1]!cb_clause_putoption_conditionalputbackenddate(A348)</f>
        <v>2026-08-19</v>
      </c>
      <c r="J348" s="1">
        <f t="shared" si="10"/>
        <v>46253</v>
      </c>
      <c r="K348" s="1">
        <f t="shared" si="11"/>
        <v>44502</v>
      </c>
      <c r="L348" t="str">
        <f>[1]!cb_clause_putoption_sellbackitem(A348)</f>
        <v>Fetching...</v>
      </c>
    </row>
    <row r="349" spans="1:12" x14ac:dyDescent="0.15">
      <c r="A349" t="s">
        <v>347</v>
      </c>
      <c r="B349" t="str">
        <f>[1]!s_info_name1(D349,"")</f>
        <v>Fetching...</v>
      </c>
      <c r="C349" t="str">
        <f>[1]!cb_info_name(A349)</f>
        <v>Fetching...</v>
      </c>
      <c r="D349" t="str">
        <f>[1]!cb_info_underlyingcode(A349)</f>
        <v>Fetching...</v>
      </c>
      <c r="E349" s="2">
        <f>[1]!cb_clause_putoption_putbacktriggermaxspan(A349)</f>
        <v>30</v>
      </c>
      <c r="F349" s="2">
        <f>[1]!cb_clause_putoption_putbacktriggerspan(A349)</f>
        <v>30</v>
      </c>
      <c r="G349" s="3">
        <f>[1]!cb_clause_putoption_redeem_triggerproportion(A349)</f>
        <v>70</v>
      </c>
      <c r="H349" t="str">
        <f>[1]!cb_clause_putoption_conditionalputbackstartenddate(A349)</f>
        <v>2024-10-15</v>
      </c>
      <c r="I349" t="str">
        <f>[1]!cb_clause_putoption_conditionalputbackenddate(A349)</f>
        <v>2026-10-15</v>
      </c>
      <c r="J349" s="1">
        <f t="shared" si="10"/>
        <v>46310</v>
      </c>
      <c r="K349" s="1">
        <f t="shared" si="11"/>
        <v>44502</v>
      </c>
      <c r="L349" t="str">
        <f>[1]!cb_clause_putoption_sellbackitem(A349)</f>
        <v>在本次发行的可转换公司债券最后两个计息年度,如果公司A股股票在任何连续三十个交易日的收盘价格低于当期转股价格的70%时,可转换公司债券持有人有权将其持有的可转换公司债券全部或部分按债券面值加当期应计利息的价格回售给公司.若在上述交易日内发生过转股价格因发生派送股票股利,转增股本,增发新股(不包括因本次发行的可转债转股而增加的股本),配股以及派发现金股利等情况而调整的情形,则在调整日前的交易日按调整前的转股价格和收盘价格计算,在调整日及之后的交易日按调整后的转股价格和收盘价格计算.如果出现转股价格向下修正的情况,则上述“连续三十个交易日”须从转股价格调整之后的第一个交易日起按修正后的转股价格重新计算.在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350" spans="1:12" x14ac:dyDescent="0.15">
      <c r="A350" t="s">
        <v>348</v>
      </c>
      <c r="B350" t="str">
        <f>[1]!s_info_name1(D350,"")</f>
        <v>Fetching...</v>
      </c>
      <c r="C350" t="str">
        <f>[1]!cb_info_name(A350)</f>
        <v>Fetching...</v>
      </c>
      <c r="D350" t="str">
        <f>[1]!cb_info_underlyingcode(A350)</f>
        <v>Fetching...</v>
      </c>
      <c r="E350" s="2">
        <f>[1]!cb_clause_putoption_putbacktriggermaxspan(A350)</f>
        <v>30</v>
      </c>
      <c r="F350" s="2">
        <f>[1]!cb_clause_putoption_putbacktriggerspan(A350)</f>
        <v>30</v>
      </c>
      <c r="G350" s="3">
        <f>[1]!cb_clause_putoption_redeem_triggerproportion(A350)</f>
        <v>70</v>
      </c>
      <c r="H350" t="str">
        <f>[1]!cb_clause_putoption_conditionalputbackstartenddate(A350)</f>
        <v>Fetching...</v>
      </c>
      <c r="I350" t="str">
        <f>[1]!cb_clause_putoption_conditionalputbackenddate(A350)</f>
        <v>2026-11-02</v>
      </c>
      <c r="J350" s="1">
        <f t="shared" si="10"/>
        <v>46328</v>
      </c>
      <c r="K350" s="1">
        <f t="shared" si="11"/>
        <v>44502</v>
      </c>
      <c r="L350" t="str">
        <f>[1]!cb_clause_putoption_sellbackitem(A350)</f>
        <v>Fetching...</v>
      </c>
    </row>
    <row r="351" spans="1:12" x14ac:dyDescent="0.15">
      <c r="A351" t="s">
        <v>349</v>
      </c>
      <c r="B351" t="str">
        <f>[1]!s_info_name1(D351,"")</f>
        <v>Fetching...</v>
      </c>
      <c r="C351" t="str">
        <f>[1]!cb_info_name(A351)</f>
        <v>Fetching...</v>
      </c>
      <c r="D351" t="str">
        <f>[1]!cb_info_underlyingcode(A351)</f>
        <v>Fetching...</v>
      </c>
      <c r="E351" s="2">
        <f>[1]!cb_clause_putoption_putbacktriggermaxspan(A351)</f>
        <v>30</v>
      </c>
      <c r="F351" s="2">
        <f>[1]!cb_clause_putoption_putbacktriggerspan(A351)</f>
        <v>30</v>
      </c>
      <c r="G351" s="3" t="str">
        <f>[1]!cb_clause_putoption_redeem_triggerproportion(A351)</f>
        <v>Fetching...</v>
      </c>
      <c r="H351" t="str">
        <f>[1]!cb_clause_putoption_conditionalputbackstartenddate(A351)</f>
        <v>Fetching...</v>
      </c>
      <c r="I351" t="str">
        <f>[1]!cb_clause_putoption_conditionalputbackenddate(A351)</f>
        <v>2026-11-20</v>
      </c>
      <c r="J351" s="1">
        <f t="shared" si="10"/>
        <v>46346</v>
      </c>
      <c r="K351" s="1">
        <f t="shared" si="11"/>
        <v>44502</v>
      </c>
      <c r="L351" t="str">
        <f>[1]!cb_clause_putoption_sellbackitem(A351)</f>
        <v>在本次可转债最后两个计息年度内，如果公司股票收盘价在任何连续三十个交易日低于当期转股价格的70%时，本次可转债持有人有权将其持有的本次可转债全部或部分以面值加上当期应计利息回售给公司。若在上述交易日内发生过转股价格因发生派送股票股利、转增股本、增发新股（不包括因本次发行的可转债转股而增加的股本）、配股以及派发现金股利等情况而调整的情形，则在调整日前的交易日按调整前的转股价格和收盘价格计算，在调整日及之后的交易日按调整后的转股价格和收盘价格计算。如果出现转股价格向下修正的情况，则上述“连续三十个交易日”须从转股价格调整之后的第一个交易日起按修正后的转股价格重新计算。当期应计利息的计算方式参见第十一条赎回条款的相关内容。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352" spans="1:12" x14ac:dyDescent="0.15">
      <c r="A352" t="s">
        <v>350</v>
      </c>
      <c r="B352" t="str">
        <f>[1]!s_info_name1(D352,"")</f>
        <v>Fetching...</v>
      </c>
      <c r="C352" t="str">
        <f>[1]!cb_info_name(A352)</f>
        <v>Fetching...</v>
      </c>
      <c r="D352" t="str">
        <f>[1]!cb_info_underlyingcode(A352)</f>
        <v>Fetching...</v>
      </c>
      <c r="E352" s="2">
        <f>[1]!cb_clause_putoption_putbacktriggermaxspan(A352)</f>
        <v>0</v>
      </c>
      <c r="F352" s="2">
        <f>[1]!cb_clause_putoption_putbacktriggerspan(A352)</f>
        <v>0</v>
      </c>
      <c r="G352" s="3">
        <f>[1]!cb_clause_putoption_redeem_triggerproportion(A352)</f>
        <v>0</v>
      </c>
      <c r="H352">
        <f>[1]!cb_clause_putoption_conditionalputbackstartenddate(A352)</f>
        <v>0</v>
      </c>
      <c r="I352">
        <f>[1]!cb_clause_putoption_conditionalputbackenddate(A352)</f>
        <v>0</v>
      </c>
      <c r="J352" s="1">
        <f t="shared" si="10"/>
        <v>0</v>
      </c>
      <c r="K352" s="1">
        <f t="shared" si="11"/>
        <v>0</v>
      </c>
      <c r="L352">
        <f>[1]!cb_clause_putoption_sellbackitem(A352)</f>
        <v>0</v>
      </c>
    </row>
    <row r="353" spans="1:12" x14ac:dyDescent="0.15">
      <c r="A353" t="s">
        <v>351</v>
      </c>
      <c r="B353" t="str">
        <f>[1]!s_info_name1(D353,"")</f>
        <v>Fetching...</v>
      </c>
      <c r="C353" t="str">
        <f>[1]!cb_info_name(A353)</f>
        <v>Fetching...</v>
      </c>
      <c r="D353" t="str">
        <f>[1]!cb_info_underlyingcode(A353)</f>
        <v>Fetching...</v>
      </c>
      <c r="E353" s="2" t="str">
        <f>[1]!cb_clause_putoption_putbacktriggermaxspan(A353)</f>
        <v>Fetching...</v>
      </c>
      <c r="F353" s="2">
        <f>[1]!cb_clause_putoption_putbacktriggerspan(A353)</f>
        <v>30</v>
      </c>
      <c r="G353" s="3">
        <f>[1]!cb_clause_putoption_redeem_triggerproportion(A353)</f>
        <v>70</v>
      </c>
      <c r="H353" t="str">
        <f>[1]!cb_clause_putoption_conditionalputbackstartenddate(A353)</f>
        <v>Fetching...</v>
      </c>
      <c r="I353" t="str">
        <f>[1]!cb_clause_putoption_conditionalputbackenddate(A353)</f>
        <v>2027-04-12</v>
      </c>
      <c r="J353" s="1">
        <f t="shared" si="10"/>
        <v>46489</v>
      </c>
      <c r="K353" s="1">
        <f t="shared" si="11"/>
        <v>44502</v>
      </c>
      <c r="L353" t="str">
        <f>[1]!cb_clause_putoption_sellbackitem(A353)</f>
        <v>Fetching...</v>
      </c>
    </row>
    <row r="354" spans="1:12" x14ac:dyDescent="0.15">
      <c r="A354" t="s">
        <v>352</v>
      </c>
      <c r="B354" t="str">
        <f>[1]!s_info_name1(D354,"")</f>
        <v>Fetching...</v>
      </c>
      <c r="C354" t="str">
        <f>[1]!cb_info_name(A354)</f>
        <v>Fetching...</v>
      </c>
      <c r="D354" t="str">
        <f>[1]!cb_info_underlyingcode(A354)</f>
        <v>Fetching...</v>
      </c>
      <c r="E354" s="2">
        <f>[1]!cb_clause_putoption_putbacktriggermaxspan(A354)</f>
        <v>30</v>
      </c>
      <c r="F354" s="2" t="str">
        <f>[1]!cb_clause_putoption_putbacktriggerspan(A354)</f>
        <v>Fetching...</v>
      </c>
      <c r="G354" s="3">
        <f>[1]!cb_clause_putoption_redeem_triggerproportion(A354)</f>
        <v>70</v>
      </c>
      <c r="H354" t="str">
        <f>[1]!cb_clause_putoption_conditionalputbackstartenddate(A354)</f>
        <v>2025-07-28</v>
      </c>
      <c r="I354" t="str">
        <f>[1]!cb_clause_putoption_conditionalputbackenddate(A354)</f>
        <v>2027-07-28</v>
      </c>
      <c r="J354" s="1">
        <f t="shared" si="10"/>
        <v>46596</v>
      </c>
      <c r="K354" s="1">
        <f t="shared" si="11"/>
        <v>44502</v>
      </c>
      <c r="L354" t="str">
        <f>[1]!cb_clause_putoption_sellbackitem(A354)</f>
        <v>本次发行的可转换公司债券最后两个计息年度,如果公司股票在任何连续三十个交易日的收盘价格低于当期转股价格的70%时,可转换公司债券持有人有权将其持有的可转换公司债券全部或部分按债券面值加上当期应计利息的价格回售给公司.若在上述交易日内发生过转股价格因发生派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按修正后的转股价格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355" spans="1:12" x14ac:dyDescent="0.15">
      <c r="A355" t="s">
        <v>353</v>
      </c>
      <c r="B355" t="str">
        <f>[1]!s_info_name1(D355,"")</f>
        <v>Fetching...</v>
      </c>
      <c r="C355" t="str">
        <f>[1]!cb_info_name(A355)</f>
        <v>Fetching...</v>
      </c>
      <c r="D355" t="str">
        <f>[1]!cb_info_underlyingcode(A355)</f>
        <v>Fetching...</v>
      </c>
      <c r="E355" s="2" t="str">
        <f>[1]!cb_clause_putoption_putbacktriggermaxspan(A355)</f>
        <v>Fetching...</v>
      </c>
      <c r="F355" s="2">
        <f>[1]!cb_clause_putoption_putbacktriggerspan(A355)</f>
        <v>30</v>
      </c>
      <c r="G355" s="3" t="str">
        <f>[1]!cb_clause_putoption_redeem_triggerproportion(A355)</f>
        <v>Fetching...</v>
      </c>
      <c r="H355" t="str">
        <f>[1]!cb_clause_putoption_conditionalputbackstartenddate(A355)</f>
        <v>2025-10-28</v>
      </c>
      <c r="I355" t="str">
        <f>[1]!cb_clause_putoption_conditionalputbackenddate(A355)</f>
        <v>Fetching...</v>
      </c>
      <c r="J355" s="1" t="e">
        <f t="shared" si="10"/>
        <v>#VALUE!</v>
      </c>
      <c r="K355" s="1" t="e">
        <f t="shared" si="11"/>
        <v>#VALUE!</v>
      </c>
      <c r="L355" t="str">
        <f>[1]!cb_clause_putoption_sellbackitem(A355)</f>
        <v>在本次发行的可转债最后两个计息年度,如果公司股票在任何连续三十个交易日的收盘价低于当期转股价的70%时,可转债持有人有权将其持有的可转债全部或部分按面值加上当期应计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债最后两个计息年度,可转债持有人可在每年回售条件首次满足后按上述约定条件行使回售权一次.若在首次满足回售条件而可转债持有人未在公司届时公告的回售申报期内申报并实施回售的,该计息年度不能再行使回售权,可转债持有人不能多次行使部分回售权.</v>
      </c>
    </row>
    <row r="356" spans="1:12" x14ac:dyDescent="0.15">
      <c r="A356" t="s">
        <v>354</v>
      </c>
      <c r="B356" t="str">
        <f>[1]!s_info_name1(D356,"")</f>
        <v>Fetching...</v>
      </c>
      <c r="C356" t="str">
        <f>[1]!cb_info_name(A356)</f>
        <v>Fetching...</v>
      </c>
      <c r="D356" t="str">
        <f>[1]!cb_info_underlyingcode(A356)</f>
        <v>Fetching...</v>
      </c>
      <c r="E356" s="2">
        <f>[1]!cb_clause_putoption_putbacktriggermaxspan(A356)</f>
        <v>30</v>
      </c>
      <c r="F356" s="2" t="str">
        <f>[1]!cb_clause_putoption_putbacktriggerspan(A356)</f>
        <v>Fetching...</v>
      </c>
      <c r="G356" s="3" t="str">
        <f>[1]!cb_clause_putoption_redeem_triggerproportion(A356)</f>
        <v>Fetching...</v>
      </c>
      <c r="H356" t="str">
        <f>[1]!cb_clause_putoption_conditionalputbackstartenddate(A356)</f>
        <v>2023-11-18</v>
      </c>
      <c r="I356" t="str">
        <f>[1]!cb_clause_putoption_conditionalputbackenddate(A356)</f>
        <v>2025-11-18</v>
      </c>
      <c r="J356" s="1">
        <f t="shared" si="10"/>
        <v>45979</v>
      </c>
      <c r="K356" s="1">
        <f t="shared" si="11"/>
        <v>44502</v>
      </c>
      <c r="L356" t="str">
        <f>[1]!cb_clause_putoption_sellbackitem(A356)</f>
        <v>Fetching...</v>
      </c>
    </row>
    <row r="357" spans="1:12" x14ac:dyDescent="0.15">
      <c r="A357" t="s">
        <v>355</v>
      </c>
      <c r="B357" t="str">
        <f>[1]!s_info_name1(D357,"")</f>
        <v>Fetching...</v>
      </c>
      <c r="C357" t="str">
        <f>[1]!cb_info_name(A357)</f>
        <v>Fetching...</v>
      </c>
      <c r="D357" t="str">
        <f>[1]!cb_info_underlyingcode(A357)</f>
        <v>Fetching...</v>
      </c>
      <c r="E357" s="2">
        <f>[1]!cb_clause_putoption_putbacktriggermaxspan(A357)</f>
        <v>0</v>
      </c>
      <c r="F357" s="2">
        <f>[1]!cb_clause_putoption_putbacktriggerspan(A357)</f>
        <v>0</v>
      </c>
      <c r="G357" s="3">
        <f>[1]!cb_clause_putoption_redeem_triggerproportion(A357)</f>
        <v>0</v>
      </c>
      <c r="H357" t="str">
        <f>[1]!cb_clause_putoption_conditionalputbackstartenddate(A357)</f>
        <v>Fetching...</v>
      </c>
      <c r="I357">
        <f>[1]!cb_clause_putoption_conditionalputbackenddate(A357)</f>
        <v>0</v>
      </c>
      <c r="J357" s="1">
        <f t="shared" si="10"/>
        <v>0</v>
      </c>
      <c r="K357" s="1">
        <f t="shared" si="11"/>
        <v>0</v>
      </c>
      <c r="L357">
        <f>[1]!cb_clause_putoption_sellbackitem(A357)</f>
        <v>0</v>
      </c>
    </row>
    <row r="358" spans="1:12" x14ac:dyDescent="0.15">
      <c r="A358" t="s">
        <v>356</v>
      </c>
      <c r="B358" t="str">
        <f>[1]!s_info_name1(D358,"")</f>
        <v>Fetching...</v>
      </c>
      <c r="C358" t="str">
        <f>[1]!cb_info_name(A358)</f>
        <v>Fetching...</v>
      </c>
      <c r="D358" t="str">
        <f>[1]!cb_info_underlyingcode(A358)</f>
        <v>Fetching...</v>
      </c>
      <c r="E358" s="2">
        <f>[1]!cb_clause_putoption_putbacktriggermaxspan(A358)</f>
        <v>0</v>
      </c>
      <c r="F358" s="2">
        <f>[1]!cb_clause_putoption_putbacktriggerspan(A358)</f>
        <v>0</v>
      </c>
      <c r="G358" s="3" t="str">
        <f>[1]!cb_clause_putoption_redeem_triggerproportion(A358)</f>
        <v>Fetching...</v>
      </c>
      <c r="H358" t="str">
        <f>[1]!cb_clause_putoption_conditionalputbackstartenddate(A358)</f>
        <v>Fetching...</v>
      </c>
      <c r="I358" t="str">
        <f>[1]!cb_clause_putoption_conditionalputbackenddate(A358)</f>
        <v>2024-08-31</v>
      </c>
      <c r="J358" s="1">
        <f t="shared" si="10"/>
        <v>45535</v>
      </c>
      <c r="K358" s="1">
        <f t="shared" si="11"/>
        <v>44502</v>
      </c>
      <c r="L358" t="str">
        <f>[1]!cb_clause_putoption_sellbackitem(A358)</f>
        <v>在本次发行可转换债券的最后一个计息年度内,可转换债券持有人有且仅有一次权利将其持有的可转换债券以每张106元面值(不含最后一年利息)回售给上市公司.可转换债券持有人决定行使上述权利时,应至少提前30日向上市公司发出债券回售的书面通知,且书面通知一经发出无权撤回.</v>
      </c>
    </row>
    <row r="359" spans="1:12" x14ac:dyDescent="0.15">
      <c r="A359" t="s">
        <v>357</v>
      </c>
      <c r="B359" t="str">
        <f>[1]!s_info_name1(D359,"")</f>
        <v>Fetching...</v>
      </c>
      <c r="C359" t="str">
        <f>[1]!cb_info_name(A359)</f>
        <v>Fetching...</v>
      </c>
      <c r="D359" t="str">
        <f>[1]!cb_info_underlyingcode(A359)</f>
        <v>Fetching...</v>
      </c>
      <c r="E359" s="2">
        <f>[1]!cb_clause_putoption_putbacktriggermaxspan(A359)</f>
        <v>30</v>
      </c>
      <c r="F359" s="2">
        <f>[1]!cb_clause_putoption_putbacktriggerspan(A359)</f>
        <v>30</v>
      </c>
      <c r="G359" s="3">
        <f>[1]!cb_clause_putoption_redeem_triggerproportion(A359)</f>
        <v>70</v>
      </c>
      <c r="H359" t="str">
        <f>[1]!cb_clause_putoption_conditionalputbackstartenddate(A359)</f>
        <v>Fetching...</v>
      </c>
      <c r="I359" t="str">
        <f>[1]!cb_clause_putoption_conditionalputbackenddate(A359)</f>
        <v>2025-05-13</v>
      </c>
      <c r="J359" s="1">
        <f t="shared" si="10"/>
        <v>45790</v>
      </c>
      <c r="K359" s="1">
        <f t="shared" si="11"/>
        <v>44502</v>
      </c>
      <c r="L359" t="str">
        <f>[1]!cb_clause_putoption_sellbackitem(A359)</f>
        <v>本次发行的可转换公司债券的最后两个计息年度,如果公司股票在任何连续30个交易日的收盘价格低于当期转股价格的70%时,可转换公司债券持有人有权将其持有的可转换公司债券全部或部分按债券面值加上当期应计利息的价格回售给公司.当期应计利息的计算公式为:IA=B2×i×t/365IA:指当期应计利息;B2:指本次发行的可转换公司债券持有人持有的将赎回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本次发行的可转换公司债券的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360" spans="1:12" x14ac:dyDescent="0.15">
      <c r="A360" t="s">
        <v>358</v>
      </c>
      <c r="B360" t="str">
        <f>[1]!s_info_name1(D360,"")</f>
        <v>Fetching...</v>
      </c>
      <c r="C360" t="str">
        <f>[1]!cb_info_name(A360)</f>
        <v>Fetching...</v>
      </c>
      <c r="D360" t="str">
        <f>[1]!cb_info_underlyingcode(A360)</f>
        <v>Fetching...</v>
      </c>
      <c r="E360" s="2" t="str">
        <f>[1]!cb_clause_putoption_putbacktriggermaxspan(A360)</f>
        <v>Fetching...</v>
      </c>
      <c r="F360" s="2" t="str">
        <f>[1]!cb_clause_putoption_putbacktriggerspan(A360)</f>
        <v>Fetching...</v>
      </c>
      <c r="G360" s="3">
        <f>[1]!cb_clause_putoption_redeem_triggerproportion(A360)</f>
        <v>70</v>
      </c>
      <c r="H360" t="str">
        <f>[1]!cb_clause_putoption_conditionalputbackstartenddate(A360)</f>
        <v>2024-09-09</v>
      </c>
      <c r="I360" t="str">
        <f>[1]!cb_clause_putoption_conditionalputbackenddate(A360)</f>
        <v>2026-09-09</v>
      </c>
      <c r="J360" s="1">
        <f t="shared" si="10"/>
        <v>46274</v>
      </c>
      <c r="K360" s="1">
        <f t="shared" si="11"/>
        <v>44502</v>
      </c>
      <c r="L360" t="str">
        <f>[1]!cb_clause_putoption_sellbackitem(A360)</f>
        <v>本次发行的可转换公司债券的最后两个计息年度,如果公司股票在任何连续30个交易日的收盘价格低于当期转股价格的70%时,可转换公司债券持有人有权将其持有的可转换公司债券全部或部分按债券面值加上当期应计利息的价格回售给公司.当期应计利息的计算公式为:IA=B2×i×t/365IA:指当期应计利息;B2:指本次发行的可转换公司债券持有人持有的将赎回的可转换公司债券票面总金额;i:指可转换公司债券当年票面利率;t:指计息天数,即从上一个付息日起至本计息年度赎回日止的实际日历天数(算头不算尾).若在前述三十个交易日内发生过转股价格调整的情形,则在调整前的交易日按调整前的转股价格和收盘价格计算,调整后的交易日按调整后的转股价格和收盘价格计算.本次发行的可转换公司债券的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361" spans="1:12" x14ac:dyDescent="0.15">
      <c r="A361" t="s">
        <v>359</v>
      </c>
      <c r="B361" t="str">
        <f>[1]!s_info_name1(D361,"")</f>
        <v>Fetching...</v>
      </c>
      <c r="C361" t="str">
        <f>[1]!cb_info_name(A361)</f>
        <v>Fetching...</v>
      </c>
      <c r="D361" t="str">
        <f>[1]!cb_info_underlyingcode(A361)</f>
        <v>Fetching...</v>
      </c>
      <c r="E361" s="2" t="str">
        <f>[1]!cb_clause_putoption_putbacktriggermaxspan(A361)</f>
        <v>Fetching...</v>
      </c>
      <c r="F361" s="2">
        <f>[1]!cb_clause_putoption_putbacktriggerspan(A361)</f>
        <v>30</v>
      </c>
      <c r="G361" s="3">
        <f>[1]!cb_clause_putoption_redeem_triggerproportion(A361)</f>
        <v>70</v>
      </c>
      <c r="H361" t="str">
        <f>[1]!cb_clause_putoption_conditionalputbackstartenddate(A361)</f>
        <v>2024-12-29</v>
      </c>
      <c r="I361" t="str">
        <f>[1]!cb_clause_putoption_conditionalputbackenddate(A361)</f>
        <v>2026-12-29</v>
      </c>
      <c r="J361" s="1">
        <f t="shared" si="10"/>
        <v>46385</v>
      </c>
      <c r="K361" s="1">
        <f t="shared" si="11"/>
        <v>44502</v>
      </c>
      <c r="L361" t="str">
        <f>[1]!cb_clause_putoption_sellbackitem(A361)</f>
        <v>在本次发行的可转换公司债券最后两个计息年度,当可转换公司债券持有人所持可转换公司债券满足解锁条件后,如公司股票连续30个交易日的收盘价格均低于当期转股价格的70%,则可转换公司债券持有人有权行使提前回售权,将满足解锁条件的可转换公司债券的全部或部分以面值加当期应计利息的金额回售给上市公司.若在上述交易日内发生过转股价格因派息,送股,资本公积金转增股本或配股等除权,除息事项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v>
      </c>
    </row>
    <row r="362" spans="1:12" x14ac:dyDescent="0.15">
      <c r="A362" t="s">
        <v>360</v>
      </c>
      <c r="B362" t="str">
        <f>[1]!s_info_name1(D362,"")</f>
        <v>Fetching...</v>
      </c>
      <c r="C362" t="str">
        <f>[1]!cb_info_name(A362)</f>
        <v>Fetching...</v>
      </c>
      <c r="D362" t="str">
        <f>[1]!cb_info_underlyingcode(A362)</f>
        <v>Fetching...</v>
      </c>
      <c r="E362" s="2">
        <f>[1]!cb_clause_putoption_putbacktriggermaxspan(A362)</f>
        <v>30</v>
      </c>
      <c r="F362" s="2" t="str">
        <f>[1]!cb_clause_putoption_putbacktriggerspan(A362)</f>
        <v>Fetching...</v>
      </c>
      <c r="G362" s="3" t="str">
        <f>[1]!cb_clause_putoption_redeem_triggerproportion(A362)</f>
        <v>Fetching...</v>
      </c>
      <c r="H362" t="str">
        <f>[1]!cb_clause_putoption_conditionalputbackstartenddate(A362)</f>
        <v>2024-09-22</v>
      </c>
      <c r="I362" t="str">
        <f>[1]!cb_clause_putoption_conditionalputbackenddate(A362)</f>
        <v>2026-09-22</v>
      </c>
      <c r="J362" s="1">
        <f t="shared" si="10"/>
        <v>46287</v>
      </c>
      <c r="K362" s="1">
        <f t="shared" si="11"/>
        <v>44502</v>
      </c>
      <c r="L362" t="str">
        <f>[1]!cb_clause_putoption_sellbackitem(A362)</f>
        <v>Fetching...</v>
      </c>
    </row>
    <row r="363" spans="1:12" x14ac:dyDescent="0.15">
      <c r="A363" t="s">
        <v>361</v>
      </c>
      <c r="B363" t="str">
        <f>[1]!s_info_name1(D363,"")</f>
        <v>Fetching...</v>
      </c>
      <c r="C363" t="str">
        <f>[1]!cb_info_name(A363)</f>
        <v>Fetching...</v>
      </c>
      <c r="D363" t="str">
        <f>[1]!cb_info_underlyingcode(A363)</f>
        <v>Fetching...</v>
      </c>
      <c r="E363" s="2" t="str">
        <f>[1]!cb_clause_putoption_putbacktriggermaxspan(A363)</f>
        <v>Fetching...</v>
      </c>
      <c r="F363" s="2">
        <f>[1]!cb_clause_putoption_putbacktriggerspan(A363)</f>
        <v>30</v>
      </c>
      <c r="G363" s="3">
        <f>[1]!cb_clause_putoption_redeem_triggerproportion(A363)</f>
        <v>70</v>
      </c>
      <c r="H363" t="str">
        <f>[1]!cb_clause_putoption_conditionalputbackstartenddate(A363)</f>
        <v>Fetching...</v>
      </c>
      <c r="I363" t="str">
        <f>[1]!cb_clause_putoption_conditionalputbackenddate(A363)</f>
        <v>Fetching...</v>
      </c>
      <c r="J363" s="1" t="e">
        <f t="shared" si="10"/>
        <v>#VALUE!</v>
      </c>
      <c r="K363" s="1" t="e">
        <f t="shared" si="11"/>
        <v>#VALUE!</v>
      </c>
      <c r="L363" t="str">
        <f>[1]!cb_clause_putoption_sellbackitem(A363)</f>
        <v>在本次发行的可转换公司债券最后两个计息年度,当可转换公司债券持有人所持可转换公司债券满足解锁条件后,如公司股票连续30个交易日的收盘价格均低于当期转股价格的70%,则可转换公司债券持有人有权行使提前回售权,将满足解锁条件的可转换公司债券的全部或部分以面值加当期应计利息的金额回售给上市公司.若在上述交易日内发生过转股价格因发生派送股票股利,资本公积金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可转换公司债券持有人在每个计息年度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364" spans="1:12" x14ac:dyDescent="0.15">
      <c r="A364" t="s">
        <v>362</v>
      </c>
      <c r="B364" t="str">
        <f>[1]!s_info_name1(D364,"")</f>
        <v>Fetching...</v>
      </c>
      <c r="C364" t="str">
        <f>[1]!cb_info_name(A364)</f>
        <v>Fetching...</v>
      </c>
      <c r="D364" t="str">
        <f>[1]!cb_info_underlyingcode(A364)</f>
        <v>Fetching...</v>
      </c>
      <c r="E364" s="2">
        <f>[1]!cb_clause_putoption_putbacktriggermaxspan(A364)</f>
        <v>30</v>
      </c>
      <c r="F364" s="2">
        <f>[1]!cb_clause_putoption_putbacktriggerspan(A364)</f>
        <v>30</v>
      </c>
      <c r="G364" s="3">
        <f>[1]!cb_clause_putoption_redeem_triggerproportion(A364)</f>
        <v>0</v>
      </c>
      <c r="H364">
        <f>[1]!cb_clause_putoption_conditionalputbackstartenddate(A364)</f>
        <v>0</v>
      </c>
      <c r="I364">
        <f>[1]!cb_clause_putoption_conditionalputbackenddate(A364)</f>
        <v>0</v>
      </c>
      <c r="J364" s="1">
        <f t="shared" si="10"/>
        <v>0</v>
      </c>
      <c r="K364" s="1">
        <f t="shared" si="11"/>
        <v>0</v>
      </c>
      <c r="L364" t="str">
        <f>[1]!cb_clause_putoption_sellbackitem(A364)</f>
        <v>Fetching...</v>
      </c>
    </row>
    <row r="365" spans="1:12" x14ac:dyDescent="0.15">
      <c r="A365" t="s">
        <v>363</v>
      </c>
      <c r="B365" t="str">
        <f>[1]!s_info_name1(D365,"")</f>
        <v>Fetching...</v>
      </c>
      <c r="C365" t="str">
        <f>[1]!cb_info_name(A365)</f>
        <v>Fetching...</v>
      </c>
      <c r="D365" t="str">
        <f>[1]!cb_info_underlyingcode(A365)</f>
        <v>Fetching...</v>
      </c>
      <c r="E365" s="2">
        <f>[1]!cb_clause_putoption_putbacktriggermaxspan(A365)</f>
        <v>30</v>
      </c>
      <c r="F365" s="2">
        <f>[1]!cb_clause_putoption_putbacktriggerspan(A365)</f>
        <v>30</v>
      </c>
      <c r="G365" s="3">
        <f>[1]!cb_clause_putoption_redeem_triggerproportion(A365)</f>
        <v>70</v>
      </c>
      <c r="H365" t="str">
        <f>[1]!cb_clause_putoption_conditionalputbackstartenddate(A365)</f>
        <v>Fetching...</v>
      </c>
      <c r="I365" t="str">
        <f>[1]!cb_clause_putoption_conditionalputbackenddate(A365)</f>
        <v>2027-05-24</v>
      </c>
      <c r="J365" s="1">
        <f t="shared" si="10"/>
        <v>46531</v>
      </c>
      <c r="K365" s="1">
        <f t="shared" si="11"/>
        <v>44502</v>
      </c>
      <c r="L365" t="str">
        <f>[1]!cb_clause_putoption_sellbackitem(A365)</f>
        <v>本次发行的可转债最后两个计息年度,如果公司A股股票在任何连续30个交易日的收盘价格低于当期转股价格的70%时,可转债持有人有权将其持有的可转债全部或部分按债券面值加上当期应计利息的价格回售给公司.若在上述交易日内发生过转股价格因发生派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366" spans="1:12" x14ac:dyDescent="0.15">
      <c r="A366" t="s">
        <v>364</v>
      </c>
      <c r="B366" t="str">
        <f>[1]!s_info_name1(D366,"")</f>
        <v>Fetching...</v>
      </c>
      <c r="C366" t="str">
        <f>[1]!cb_info_name(A366)</f>
        <v>Fetching...</v>
      </c>
      <c r="D366" t="str">
        <f>[1]!cb_info_underlyingcode(A366)</f>
        <v>Fetching...</v>
      </c>
      <c r="E366" s="2">
        <f>[1]!cb_clause_putoption_putbacktriggermaxspan(A366)</f>
        <v>30</v>
      </c>
      <c r="F366" s="2" t="str">
        <f>[1]!cb_clause_putoption_putbacktriggerspan(A366)</f>
        <v>Fetching...</v>
      </c>
      <c r="G366" s="3" t="str">
        <f>[1]!cb_clause_putoption_redeem_triggerproportion(A366)</f>
        <v>Fetching...</v>
      </c>
      <c r="H366" t="str">
        <f>[1]!cb_clause_putoption_conditionalputbackstartenddate(A366)</f>
        <v>2020-01-22</v>
      </c>
      <c r="I366" t="str">
        <f>[1]!cb_clause_putoption_conditionalputbackenddate(A366)</f>
        <v>2022-01-22</v>
      </c>
      <c r="J366" s="1">
        <f t="shared" si="10"/>
        <v>44583</v>
      </c>
      <c r="K366" s="1">
        <f t="shared" si="11"/>
        <v>44502</v>
      </c>
      <c r="L366" t="str">
        <f>[1]!cb_clause_putoption_sellbackitem(A366)</f>
        <v>在本次A股可转债最后两个计息年度，如公司股票在任何连续三十个交易日的收盘价格低于当期转股价的70%时，A股可转债持有人有权将其持有的A股可转债全部或部分按债券面值加上当期应计利息的价格回售给公司。若在上述交易日内发生过转股价格因发生送红股、转增股本、增发新股（不包括因本次发行的A股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A股可转债持有人在每年回售条件首次满足后可按上述约定条件行使回售权一次，若在首次满足回售条件而A股可转债持有人未在公司届时公告的回售申报期内申报并实施回售的，该计息年度不应再行使回售权。A股可转债持有人不能多次行使部分回售权。</v>
      </c>
    </row>
    <row r="367" spans="1:12" x14ac:dyDescent="0.15">
      <c r="A367" t="s">
        <v>365</v>
      </c>
      <c r="B367" t="str">
        <f>[1]!s_info_name1(D367,"")</f>
        <v>Fetching...</v>
      </c>
      <c r="C367" t="str">
        <f>[1]!cb_info_name(A367)</f>
        <v>Fetching...</v>
      </c>
      <c r="D367" t="str">
        <f>[1]!cb_info_underlyingcode(A367)</f>
        <v>Fetching...</v>
      </c>
      <c r="E367" s="2" t="str">
        <f>[1]!cb_clause_putoption_putbacktriggermaxspan(A367)</f>
        <v>Fetching...</v>
      </c>
      <c r="F367" s="2">
        <f>[1]!cb_clause_putoption_putbacktriggerspan(A367)</f>
        <v>0</v>
      </c>
      <c r="G367" s="3">
        <f>[1]!cb_clause_putoption_redeem_triggerproportion(A367)</f>
        <v>0</v>
      </c>
      <c r="H367" t="str">
        <f>[1]!cb_clause_putoption_conditionalputbackstartenddate(A367)</f>
        <v>Fetching...</v>
      </c>
      <c r="I367">
        <f>[1]!cb_clause_putoption_conditionalputbackenddate(A367)</f>
        <v>0</v>
      </c>
      <c r="J367" s="1">
        <f t="shared" si="10"/>
        <v>0</v>
      </c>
      <c r="K367" s="1">
        <f t="shared" si="11"/>
        <v>0</v>
      </c>
      <c r="L367" t="str">
        <f>[1]!cb_clause_putoption_sellbackitem(A367)</f>
        <v>在本次发行的可转债存续期间内，如公司本次发行可转债募集资金的使用与公司在募集说明书中的承诺相比出现重大变化，被中国证监会认定为改变募集资金用途的，可转债持有人享有一次按面值加上当期应计利息的价格向公司回售其持有的部分或全部可转债的权利。持有人在回售条件满足后，可以在公司公告的回售申报期内进行回售，该次回售申报期内未进行回售申报或未实施回售的，不应再行使本次回售权。除此之外，可转债不可由持有人主动回售。</v>
      </c>
    </row>
    <row r="368" spans="1:12" x14ac:dyDescent="0.15">
      <c r="A368" t="s">
        <v>366</v>
      </c>
      <c r="B368" t="str">
        <f>[1]!s_info_name1(D368,"")</f>
        <v>Fetching...</v>
      </c>
      <c r="C368" t="str">
        <f>[1]!cb_info_name(A368)</f>
        <v>Fetching...</v>
      </c>
      <c r="D368" t="str">
        <f>[1]!cb_info_underlyingcode(A368)</f>
        <v>Fetching...</v>
      </c>
      <c r="E368" s="2">
        <f>[1]!cb_clause_putoption_putbacktriggermaxspan(A368)</f>
        <v>0</v>
      </c>
      <c r="F368" s="2" t="str">
        <f>[1]!cb_clause_putoption_putbacktriggerspan(A368)</f>
        <v>Fetching...</v>
      </c>
      <c r="G368" s="3">
        <f>[1]!cb_clause_putoption_redeem_triggerproportion(A368)</f>
        <v>0</v>
      </c>
      <c r="H368">
        <f>[1]!cb_clause_putoption_conditionalputbackstartenddate(A368)</f>
        <v>0</v>
      </c>
      <c r="I368">
        <f>[1]!cb_clause_putoption_conditionalputbackenddate(A368)</f>
        <v>0</v>
      </c>
      <c r="J368" s="1">
        <f t="shared" si="10"/>
        <v>0</v>
      </c>
      <c r="K368" s="1">
        <f t="shared" si="11"/>
        <v>0</v>
      </c>
      <c r="L368" t="str">
        <f>[1]!cb_clause_putoption_sellbackitem(A368)</f>
        <v>Fetching...</v>
      </c>
    </row>
    <row r="369" spans="1:12" x14ac:dyDescent="0.15">
      <c r="A369" t="s">
        <v>367</v>
      </c>
      <c r="B369" t="str">
        <f>[1]!s_info_name1(D369,"")</f>
        <v>Fetching...</v>
      </c>
      <c r="C369" t="str">
        <f>[1]!cb_info_name(A369)</f>
        <v>Fetching...</v>
      </c>
      <c r="D369" t="str">
        <f>[1]!cb_info_underlyingcode(A369)</f>
        <v>Fetching...</v>
      </c>
      <c r="E369" s="2" t="str">
        <f>[1]!cb_clause_putoption_putbacktriggermaxspan(A369)</f>
        <v>Fetching...</v>
      </c>
      <c r="F369" s="2">
        <f>[1]!cb_clause_putoption_putbacktriggerspan(A369)</f>
        <v>30</v>
      </c>
      <c r="G369" s="3">
        <f>[1]!cb_clause_putoption_redeem_triggerproportion(A369)</f>
        <v>70</v>
      </c>
      <c r="H369" t="str">
        <f>[1]!cb_clause_putoption_conditionalputbackstartenddate(A369)</f>
        <v>2021-11-06</v>
      </c>
      <c r="I369" t="str">
        <f>[1]!cb_clause_putoption_conditionalputbackenddate(A369)</f>
        <v>2023-11-06</v>
      </c>
      <c r="J369" s="1">
        <f t="shared" si="10"/>
        <v>45236</v>
      </c>
      <c r="K369" s="1">
        <f t="shared" si="11"/>
        <v>44502</v>
      </c>
      <c r="L369" t="str">
        <f>[1]!cb_clause_putoption_sellbackitem(A369)</f>
        <v>本次发行的可转债最后两个计息年度，如果公司A股股票在任何连续30个交易日的收盘价格低于当期转股价格的70%时，可转债持有人有权将其持有的可转债全部或部分按债券面值加上当期应计利息的价格回售给公司。若在上述交易日内发生过转股价格因发生派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30个交易日须从转股价格调整之后的第一个交易日起重新计算。本次发行的可转债最后两个计息年度起，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370" spans="1:12" x14ac:dyDescent="0.15">
      <c r="A370" t="s">
        <v>368</v>
      </c>
      <c r="B370" t="str">
        <f>[1]!s_info_name1(D370,"")</f>
        <v>Fetching...</v>
      </c>
      <c r="C370" t="str">
        <f>[1]!cb_info_name(A370)</f>
        <v>Fetching...</v>
      </c>
      <c r="D370" t="str">
        <f>[1]!cb_info_underlyingcode(A370)</f>
        <v>Fetching...</v>
      </c>
      <c r="E370" s="2">
        <f>[1]!cb_clause_putoption_putbacktriggermaxspan(A370)</f>
        <v>30</v>
      </c>
      <c r="F370" s="2" t="str">
        <f>[1]!cb_clause_putoption_putbacktriggerspan(A370)</f>
        <v>Fetching...</v>
      </c>
      <c r="G370" s="3">
        <f>[1]!cb_clause_putoption_redeem_triggerproportion(A370)</f>
        <v>70</v>
      </c>
      <c r="H370" t="str">
        <f>[1]!cb_clause_putoption_conditionalputbackstartenddate(A370)</f>
        <v>2021-12-27</v>
      </c>
      <c r="I370" t="str">
        <f>[1]!cb_clause_putoption_conditionalputbackenddate(A370)</f>
        <v>2023-12-27</v>
      </c>
      <c r="J370" s="1">
        <f t="shared" si="10"/>
        <v>45287</v>
      </c>
      <c r="K370" s="1">
        <f t="shared" si="11"/>
        <v>44502</v>
      </c>
      <c r="L370" t="str">
        <f>[1]!cb_clause_putoption_sellbackitem(A370)</f>
        <v>（1）有条件回售条款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371" spans="1:12" x14ac:dyDescent="0.15">
      <c r="A371" t="s">
        <v>369</v>
      </c>
      <c r="B371" t="str">
        <f>[1]!s_info_name1(D371,"")</f>
        <v>Fetching...</v>
      </c>
      <c r="C371" t="str">
        <f>[1]!cb_info_name(A371)</f>
        <v>Fetching...</v>
      </c>
      <c r="D371" t="str">
        <f>[1]!cb_info_underlyingcode(A371)</f>
        <v>Fetching...</v>
      </c>
      <c r="E371" s="2">
        <f>[1]!cb_clause_putoption_putbacktriggermaxspan(A371)</f>
        <v>0</v>
      </c>
      <c r="F371" s="2">
        <f>[1]!cb_clause_putoption_putbacktriggerspan(A371)</f>
        <v>0</v>
      </c>
      <c r="G371" s="3">
        <f>[1]!cb_clause_putoption_redeem_triggerproportion(A371)</f>
        <v>0</v>
      </c>
      <c r="H371">
        <f>[1]!cb_clause_putoption_conditionalputbackstartenddate(A371)</f>
        <v>0</v>
      </c>
      <c r="I371">
        <f>[1]!cb_clause_putoption_conditionalputbackenddate(A371)</f>
        <v>0</v>
      </c>
      <c r="J371" s="1">
        <f t="shared" si="10"/>
        <v>0</v>
      </c>
      <c r="K371" s="1">
        <f t="shared" si="11"/>
        <v>0</v>
      </c>
      <c r="L371" t="str">
        <f>[1]!cb_clause_putoption_sellbackitem(A371)</f>
        <v>若本次发行可转债募集资金运用的实施情况与发行人在募集说明书中的承诺相比出现变化，该变化被中国证监会认定为改变募集资金用途的，可转债持有人享有一次以面值加上当期应计利息的价格向发行人回售本次发行的可转债的权利。在上述情形下，可转债持有人可以在发行人公告后的回售申报期内进行回售，该次回售申报期内不实施回售的，自动丧失该回售权。除此之外，可转债不可由持有人主动回售。</v>
      </c>
    </row>
    <row r="372" spans="1:12" x14ac:dyDescent="0.15">
      <c r="A372" t="s">
        <v>370</v>
      </c>
      <c r="B372" t="str">
        <f>[1]!s_info_name1(D372,"")</f>
        <v>Fetching...</v>
      </c>
      <c r="C372" t="str">
        <f>[1]!cb_info_name(A372)</f>
        <v>Fetching...</v>
      </c>
      <c r="D372" t="str">
        <f>[1]!cb_info_underlyingcode(A372)</f>
        <v>Fetching...</v>
      </c>
      <c r="E372" s="2" t="str">
        <f>[1]!cb_clause_putoption_putbacktriggermaxspan(A372)</f>
        <v>Fetching...</v>
      </c>
      <c r="F372" s="2">
        <f>[1]!cb_clause_putoption_putbacktriggerspan(A372)</f>
        <v>30</v>
      </c>
      <c r="G372" s="3">
        <f>[1]!cb_clause_putoption_redeem_triggerproportion(A372)</f>
        <v>70</v>
      </c>
      <c r="H372" t="str">
        <f>[1]!cb_clause_putoption_conditionalputbackstartenddate(A372)</f>
        <v>2023-04-08</v>
      </c>
      <c r="I372" t="str">
        <f>[1]!cb_clause_putoption_conditionalputbackenddate(A372)</f>
        <v>2025-04-08</v>
      </c>
      <c r="J372" s="1">
        <f t="shared" si="10"/>
        <v>45755</v>
      </c>
      <c r="K372" s="1">
        <f t="shared" si="11"/>
        <v>44502</v>
      </c>
      <c r="L372" t="str">
        <f>[1]!cb_clause_putoption_sellbackitem(A372)</f>
        <v>本次发行的可转债最后两个计息年度，如果公司股票在任何连续三十个交易日收盘价格低于当期转股价格的70%时，可转债持有人有权将其持有的可转债全部或部分按债券面值加上当期应计利息的价格回售给公司。若在上述交易日内发生过因除权、除息等引起公司转股价格调整的情形，则在转股价格调整日前的交易日按调整前的转股价格和收盘价计算，在转股价格调整日及之后的交易日按调整后的转股价格和收盘价计算。如果出现转股价格向下修正的情况，则上述“连续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373" spans="1:12" x14ac:dyDescent="0.15">
      <c r="A373" t="s">
        <v>371</v>
      </c>
      <c r="B373" t="str">
        <f>[1]!s_info_name1(D373,"")</f>
        <v>Fetching...</v>
      </c>
      <c r="C373" t="str">
        <f>[1]!cb_info_name(A373)</f>
        <v>Fetching...</v>
      </c>
      <c r="D373" t="str">
        <f>[1]!cb_info_underlyingcode(A373)</f>
        <v>Fetching...</v>
      </c>
      <c r="E373" s="2">
        <f>[1]!cb_clause_putoption_putbacktriggermaxspan(A373)</f>
        <v>30</v>
      </c>
      <c r="F373" s="2">
        <f>[1]!cb_clause_putoption_putbacktriggerspan(A373)</f>
        <v>30</v>
      </c>
      <c r="G373" s="3">
        <f>[1]!cb_clause_putoption_redeem_triggerproportion(A373)</f>
        <v>70</v>
      </c>
      <c r="H373" t="str">
        <f>[1]!cb_clause_putoption_conditionalputbackstartenddate(A373)</f>
        <v>2023-04-10</v>
      </c>
      <c r="I373" t="str">
        <f>[1]!cb_clause_putoption_conditionalputbackenddate(A373)</f>
        <v>2025-04-10</v>
      </c>
      <c r="J373" s="1">
        <f t="shared" si="10"/>
        <v>45757</v>
      </c>
      <c r="K373" s="1">
        <f t="shared" si="11"/>
        <v>44502</v>
      </c>
      <c r="L373" t="str">
        <f>[1]!cb_clause_putoption_sellbackitem(A373)</f>
        <v>自本次可转换公司债券第五个计息年度起，如果公司股票在任何连续三十个交易日的收盘价格低于当期转股价格的70%，可转换公司债券持有人有权将其持有的可转换公司债券全部或部分按债券面值加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自本次可转换公司债券第五个计息年度起，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374" spans="1:12" x14ac:dyDescent="0.15">
      <c r="A374" t="s">
        <v>372</v>
      </c>
      <c r="B374" t="str">
        <f>[1]!s_info_name1(D374,"")</f>
        <v>Fetching...</v>
      </c>
      <c r="C374" t="str">
        <f>[1]!cb_info_name(A374)</f>
        <v>Fetching...</v>
      </c>
      <c r="D374" t="str">
        <f>[1]!cb_info_underlyingcode(A374)</f>
        <v>Fetching...</v>
      </c>
      <c r="E374" s="2">
        <f>[1]!cb_clause_putoption_putbacktriggermaxspan(A374)</f>
        <v>30</v>
      </c>
      <c r="F374" s="2">
        <f>[1]!cb_clause_putoption_putbacktriggerspan(A374)</f>
        <v>30</v>
      </c>
      <c r="G374" s="3">
        <f>[1]!cb_clause_putoption_redeem_triggerproportion(A374)</f>
        <v>70</v>
      </c>
      <c r="H374" t="str">
        <f>[1]!cb_clause_putoption_conditionalputbackstartenddate(A374)</f>
        <v>Fetching...</v>
      </c>
      <c r="I374" t="str">
        <f>[1]!cb_clause_putoption_conditionalputbackenddate(A374)</f>
        <v>2025-04-15</v>
      </c>
      <c r="J374" s="1">
        <f t="shared" si="10"/>
        <v>45762</v>
      </c>
      <c r="K374" s="1">
        <f t="shared" si="11"/>
        <v>44502</v>
      </c>
      <c r="L374" t="str">
        <f>[1]!cb_clause_putoption_sellbackitem(A374)</f>
        <v>公司股票在最后两个计息年度任何连续三十个交易日的收盘价格低于当期转股价格的70%时，可转债持有人有权将其持有的可转债全部或部分按债券面值加当期应计利息的价格回售给发行人。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375" spans="1:12" x14ac:dyDescent="0.15">
      <c r="A375" t="s">
        <v>373</v>
      </c>
      <c r="B375" t="str">
        <f>[1]!s_info_name1(D375,"")</f>
        <v>Fetching...</v>
      </c>
      <c r="C375" t="str">
        <f>[1]!cb_info_name(A375)</f>
        <v>Fetching...</v>
      </c>
      <c r="D375" t="str">
        <f>[1]!cb_info_underlyingcode(A375)</f>
        <v>Fetching...</v>
      </c>
      <c r="E375" s="2">
        <f>[1]!cb_clause_putoption_putbacktriggermaxspan(A375)</f>
        <v>30</v>
      </c>
      <c r="F375" s="2">
        <f>[1]!cb_clause_putoption_putbacktriggerspan(A375)</f>
        <v>30</v>
      </c>
      <c r="G375" s="3">
        <f>[1]!cb_clause_putoption_redeem_triggerproportion(A375)</f>
        <v>70</v>
      </c>
      <c r="H375" t="str">
        <f>[1]!cb_clause_putoption_conditionalputbackstartenddate(A375)</f>
        <v>2023-06-14</v>
      </c>
      <c r="I375" t="str">
        <f>[1]!cb_clause_putoption_conditionalputbackenddate(A375)</f>
        <v>2025-06-14</v>
      </c>
      <c r="J375" s="1">
        <f t="shared" si="10"/>
        <v>45822</v>
      </c>
      <c r="K375" s="1">
        <f t="shared" si="11"/>
        <v>44502</v>
      </c>
      <c r="L375" t="str">
        <f>[1]!cb_clause_putoption_sellbackitem(A375)</f>
        <v>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376" spans="1:12" x14ac:dyDescent="0.15">
      <c r="A376" t="s">
        <v>374</v>
      </c>
      <c r="B376" t="str">
        <f>[1]!s_info_name1(D376,"")</f>
        <v>Fetching...</v>
      </c>
      <c r="C376" t="str">
        <f>[1]!cb_info_name(A376)</f>
        <v>Fetching...</v>
      </c>
      <c r="D376" t="str">
        <f>[1]!cb_info_underlyingcode(A376)</f>
        <v>Fetching...</v>
      </c>
      <c r="E376" s="2">
        <f>[1]!cb_clause_putoption_putbacktriggermaxspan(A376)</f>
        <v>30</v>
      </c>
      <c r="F376" s="2">
        <f>[1]!cb_clause_putoption_putbacktriggerspan(A376)</f>
        <v>30</v>
      </c>
      <c r="G376" s="3">
        <f>[1]!cb_clause_putoption_redeem_triggerproportion(A376)</f>
        <v>70</v>
      </c>
      <c r="H376" t="str">
        <f>[1]!cb_clause_putoption_conditionalputbackstartenddate(A376)</f>
        <v>2023-12-24</v>
      </c>
      <c r="I376" t="str">
        <f>[1]!cb_clause_putoption_conditionalputbackenddate(A376)</f>
        <v>2025-12-24</v>
      </c>
      <c r="J376" s="1">
        <f t="shared" si="10"/>
        <v>46015</v>
      </c>
      <c r="K376" s="1">
        <f t="shared" si="11"/>
        <v>44502</v>
      </c>
      <c r="L376" t="str">
        <f>[1]!cb_clause_putoption_sellbackitem(A376)</f>
        <v>本次发行的可转换公司债券最后两个计息年度，如果公司A股股票在任何连续三十个交易日的收盘价格低于当期转股价格的70%时，可转换公司债券持有人有权将其持有的可转换公司债券全部或部分按债券面值加上当期应计利息的价格回售给公司。当期应计利息的计算公式为：IA=B×i×t÷365其中：IA为当期应计利息；B为本次发行的可转换公司债券持有人持有的将回售的可转换公司债券票面总金额；i为可转换公司债券当年票面利率；t为计息天数，即从上一个付息日起至本计息年度回售日止的实际日历天数（算头不算尾）。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377" spans="1:12" x14ac:dyDescent="0.15">
      <c r="A377" t="s">
        <v>375</v>
      </c>
      <c r="B377" t="str">
        <f>[1]!s_info_name1(D377,"")</f>
        <v>Fetching...</v>
      </c>
      <c r="C377" t="str">
        <f>[1]!cb_info_name(A377)</f>
        <v>Fetching...</v>
      </c>
      <c r="D377" t="str">
        <f>[1]!cb_info_underlyingcode(A377)</f>
        <v>Fetching...</v>
      </c>
      <c r="E377" s="2">
        <f>[1]!cb_clause_putoption_putbacktriggermaxspan(A377)</f>
        <v>30</v>
      </c>
      <c r="F377" s="2">
        <f>[1]!cb_clause_putoption_putbacktriggerspan(A377)</f>
        <v>30</v>
      </c>
      <c r="G377" s="3">
        <f>[1]!cb_clause_putoption_redeem_triggerproportion(A377)</f>
        <v>70</v>
      </c>
      <c r="H377" t="str">
        <f>[1]!cb_clause_putoption_conditionalputbackstartenddate(A377)</f>
        <v>2024-04-01</v>
      </c>
      <c r="I377" t="str">
        <f>[1]!cb_clause_putoption_conditionalputbackenddate(A377)</f>
        <v>2026-04-01</v>
      </c>
      <c r="J377" s="1">
        <f t="shared" si="10"/>
        <v>46113</v>
      </c>
      <c r="K377" s="1">
        <f t="shared" si="11"/>
        <v>44502</v>
      </c>
      <c r="L377" t="str">
        <f>[1]!cb_clause_putoption_sellbackitem(A377)</f>
        <v>（1）有条件回售条款自本次发行的可转换公司债券最后两个计息年度起，如果公司股票收盘价任何连续30个交易日低于当期转股价的70%时，可转换公司债券持有人有权将全部或部分债券按面值加上当期应计利息的价格回售给公司。若在上述交易日内发生过转股价格因发生送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1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378" spans="1:12" x14ac:dyDescent="0.15">
      <c r="A378" t="s">
        <v>376</v>
      </c>
      <c r="B378" t="str">
        <f>[1]!s_info_name1(D378,"")</f>
        <v>Fetching...</v>
      </c>
      <c r="C378" t="str">
        <f>[1]!cb_info_name(A378)</f>
        <v>Fetching...</v>
      </c>
      <c r="D378" t="str">
        <f>[1]!cb_info_underlyingcode(A378)</f>
        <v>Fetching...</v>
      </c>
      <c r="E378" s="2">
        <f>[1]!cb_clause_putoption_putbacktriggermaxspan(A378)</f>
        <v>30</v>
      </c>
      <c r="F378" s="2">
        <f>[1]!cb_clause_putoption_putbacktriggerspan(A378)</f>
        <v>30</v>
      </c>
      <c r="G378" s="3">
        <f>[1]!cb_clause_putoption_redeem_triggerproportion(A378)</f>
        <v>70</v>
      </c>
      <c r="H378" t="str">
        <f>[1]!cb_clause_putoption_conditionalputbackstartenddate(A378)</f>
        <v>2024-04-10</v>
      </c>
      <c r="I378" t="str">
        <f>[1]!cb_clause_putoption_conditionalputbackenddate(A378)</f>
        <v>2026-04-10</v>
      </c>
      <c r="J378" s="1">
        <f t="shared" si="10"/>
        <v>46122</v>
      </c>
      <c r="K378" s="1">
        <f t="shared" si="11"/>
        <v>44502</v>
      </c>
      <c r="L378" t="str">
        <f>[1]!cb_clause_putoption_sellbackitem(A378)</f>
        <v>本次发行的可转债最后两个计息年度，如果公司股票在任何连续三十个交易日的收盘价格低于当期转股价格的70%时，可转换公司债券持有人有权将其持有的全部或部分可转换公司债券按面值加上当期应计利息的价格回售给公司。若在上述交易日内发生过转股价格因发生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379" spans="1:12" x14ac:dyDescent="0.15">
      <c r="A379" t="s">
        <v>377</v>
      </c>
      <c r="B379" t="str">
        <f>[1]!s_info_name1(D379,"")</f>
        <v>Fetching...</v>
      </c>
      <c r="C379" t="str">
        <f>[1]!cb_info_name(A379)</f>
        <v>Fetching...</v>
      </c>
      <c r="D379" t="str">
        <f>[1]!cb_info_underlyingcode(A379)</f>
        <v>Fetching...</v>
      </c>
      <c r="E379" s="2">
        <f>[1]!cb_clause_putoption_putbacktriggermaxspan(A379)</f>
        <v>30</v>
      </c>
      <c r="F379" s="2">
        <f>[1]!cb_clause_putoption_putbacktriggerspan(A379)</f>
        <v>30</v>
      </c>
      <c r="G379" s="3">
        <f>[1]!cb_clause_putoption_redeem_triggerproportion(A379)</f>
        <v>70</v>
      </c>
      <c r="H379" t="str">
        <f>[1]!cb_clause_putoption_conditionalputbackstartenddate(A379)</f>
        <v>2024-07-06</v>
      </c>
      <c r="I379" t="str">
        <f>[1]!cb_clause_putoption_conditionalputbackenddate(A379)</f>
        <v>2026-07-06</v>
      </c>
      <c r="J379" s="1">
        <f t="shared" si="10"/>
        <v>46209</v>
      </c>
      <c r="K379" s="1">
        <f t="shared" si="11"/>
        <v>44502</v>
      </c>
      <c r="L379" t="str">
        <f>[1]!cb_clause_putoption_sellbackitem(A379)</f>
        <v>在本次发行的可转换债券的最后两个计息年度，如果公司股票在任何连续30个交易日的收盘价格低于当期转股价格的70%时，可转换债券持有人有权将其持有的可转换债券全部或部分按面值加当期应计利息的价格回售给公司。若在上述交易日内发生过转股价格因发生送红股、转增股本、增发新股、配股或派发现金股利等情况（不包括因本次发行的可转换债券转股增加的股本）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在本次发行的可转换债券的最后两个计息年度，可转换债券持有人在每年回售条件首次满足后可按上述约定条件行使回售权一次，若在首次满足回售条件而可转换债券持有人未在公司届时公告的回售申报期内申报并实施回售的，该计息年度不能再行使回售权。可转换债券持有人不能多次行使部分回售权。</v>
      </c>
    </row>
    <row r="380" spans="1:12" x14ac:dyDescent="0.15">
      <c r="A380" t="s">
        <v>378</v>
      </c>
      <c r="B380" t="str">
        <f>[1]!s_info_name1(D380,"")</f>
        <v>Fetching...</v>
      </c>
      <c r="C380" t="str">
        <f>[1]!cb_info_name(A380)</f>
        <v>Fetching...</v>
      </c>
      <c r="D380" t="str">
        <f>[1]!cb_info_underlyingcode(A380)</f>
        <v>Fetching...</v>
      </c>
      <c r="E380" s="2" t="str">
        <f>[1]!cb_clause_putoption_putbacktriggermaxspan(A380)</f>
        <v>Fetching...</v>
      </c>
      <c r="F380" s="2">
        <f>[1]!cb_clause_putoption_putbacktriggerspan(A380)</f>
        <v>0</v>
      </c>
      <c r="G380" s="3">
        <f>[1]!cb_clause_putoption_redeem_triggerproportion(A380)</f>
        <v>0</v>
      </c>
      <c r="H380" t="str">
        <f>[1]!cb_clause_putoption_conditionalputbackstartenddate(A380)</f>
        <v>Fetching...</v>
      </c>
      <c r="I380">
        <f>[1]!cb_clause_putoption_conditionalputbackenddate(A380)</f>
        <v>0</v>
      </c>
      <c r="J380" s="1">
        <f t="shared" si="10"/>
        <v>0</v>
      </c>
      <c r="K380" s="1">
        <f t="shared" si="11"/>
        <v>0</v>
      </c>
      <c r="L380" t="str">
        <f>[1]!cb_clause_putoption_sellbackitem(A380)</f>
        <v>若本次发行可转债募集资金运用的实施情况与公司在募集说明书中的承诺相比出现变化,该变化被中国证监会认定为改变募集资金用途的,可转债持有人享有一次以面值加上当期应计利息的价格向发行人回售本次发行的可转债的权利.在上述情形下,可转债持有人可以在发行人公告后的回售申报期内进行回售,该次回售申报期内不实施回售的,自动丧失该回售权.除此之外,可转债不可由持有人主动回售.</v>
      </c>
    </row>
    <row r="381" spans="1:12" x14ac:dyDescent="0.15">
      <c r="A381" t="s">
        <v>379</v>
      </c>
      <c r="B381" t="str">
        <f>[1]!s_info_name1(D381,"")</f>
        <v>Fetching...</v>
      </c>
      <c r="C381" t="str">
        <f>[1]!cb_info_name(A381)</f>
        <v>Fetching...</v>
      </c>
      <c r="D381" t="str">
        <f>[1]!cb_info_underlyingcode(A381)</f>
        <v>Fetching...</v>
      </c>
      <c r="E381" s="2">
        <f>[1]!cb_clause_putoption_putbacktriggermaxspan(A381)</f>
        <v>30</v>
      </c>
      <c r="F381" s="2">
        <f>[1]!cb_clause_putoption_putbacktriggerspan(A381)</f>
        <v>30</v>
      </c>
      <c r="G381" s="3">
        <f>[1]!cb_clause_putoption_redeem_triggerproportion(A381)</f>
        <v>70</v>
      </c>
      <c r="H381" t="str">
        <f>[1]!cb_clause_putoption_conditionalputbackstartenddate(A381)</f>
        <v>Fetching...</v>
      </c>
      <c r="I381" t="str">
        <f>[1]!cb_clause_putoption_conditionalputbackenddate(A381)</f>
        <v>2026-08-24</v>
      </c>
      <c r="J381" s="1">
        <f t="shared" si="10"/>
        <v>46258</v>
      </c>
      <c r="K381" s="1">
        <f t="shared" si="11"/>
        <v>44502</v>
      </c>
      <c r="L381" t="str">
        <f>[1]!cb_clause_putoption_sellbackitem(A381)</f>
        <v>本次发行的可转换公司债券最后两个计息年度,如果公司股票在任何连续三十个交易日的收盘价格低于当期转股价格的70%时,可转换公司债券持有人有权将其持有的可转换公司债券全部或部分按债券面值加上当期应计利息的价格回售给公司.若在上述交易日内发生过转股价格调整的情形,则在转股价格调整日前的交易日按调整前的转股价格和收盘价计算,在转股价格调整日及之后的交易日按调整后的转股价格和收盘价计算.如果出现转股价格向下修正的情况,则上述三十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382" spans="1:12" x14ac:dyDescent="0.15">
      <c r="A382" t="s">
        <v>380</v>
      </c>
      <c r="B382" t="str">
        <f>[1]!s_info_name1(D382,"")</f>
        <v>Fetching...</v>
      </c>
      <c r="C382" t="str">
        <f>[1]!cb_info_name(A382)</f>
        <v>Fetching...</v>
      </c>
      <c r="D382" t="str">
        <f>[1]!cb_info_underlyingcode(A382)</f>
        <v>Fetching...</v>
      </c>
      <c r="E382" s="2">
        <f>[1]!cb_clause_putoption_putbacktriggermaxspan(A382)</f>
        <v>0</v>
      </c>
      <c r="F382" s="2">
        <f>[1]!cb_clause_putoption_putbacktriggerspan(A382)</f>
        <v>0</v>
      </c>
      <c r="G382" s="3" t="str">
        <f>[1]!cb_clause_putoption_redeem_triggerproportion(A382)</f>
        <v>Fetching...</v>
      </c>
      <c r="H382">
        <f>[1]!cb_clause_putoption_conditionalputbackstartenddate(A382)</f>
        <v>0</v>
      </c>
      <c r="I382" t="str">
        <f>[1]!cb_clause_putoption_conditionalputbackenddate(A382)</f>
        <v>Fetching...</v>
      </c>
      <c r="J382" s="1" t="e">
        <f t="shared" si="10"/>
        <v>#VALUE!</v>
      </c>
      <c r="K382" s="1" t="e">
        <f t="shared" si="11"/>
        <v>#VALUE!</v>
      </c>
      <c r="L382" t="str">
        <f>[1]!cb_clause_putoption_sellbackitem(A382)</f>
        <v>若本次发行可转债募集资金运用的实施情况与公司在募集说明书中的承诺相比出现变化,该变化被中国证监会认定为改变募集资金用途的,可转债持有人享有一次以面值加上当期应计利息的价格向公司回售本次发行的可转债的权利.在上述情形下,可转债持有人可以在公司公告后的回售申报期内进行回售,该次回售申报期内不实施回售的,自动丧失该回售权.除此之外,可转债不可由持有人主动回售.</v>
      </c>
    </row>
    <row r="383" spans="1:12" x14ac:dyDescent="0.15">
      <c r="A383" t="s">
        <v>381</v>
      </c>
      <c r="B383" t="str">
        <f>[1]!s_info_name1(D383,"")</f>
        <v>Fetching...</v>
      </c>
      <c r="C383" t="str">
        <f>[1]!cb_info_name(A383)</f>
        <v>Fetching...</v>
      </c>
      <c r="D383" t="str">
        <f>[1]!cb_info_underlyingcode(A383)</f>
        <v>Fetching...</v>
      </c>
      <c r="E383" s="2">
        <f>[1]!cb_clause_putoption_putbacktriggermaxspan(A383)</f>
        <v>0</v>
      </c>
      <c r="F383" s="2">
        <f>[1]!cb_clause_putoption_putbacktriggerspan(A383)</f>
        <v>0</v>
      </c>
      <c r="G383" s="3" t="str">
        <f>[1]!cb_clause_putoption_redeem_triggerproportion(A383)</f>
        <v>Fetching...</v>
      </c>
      <c r="H383">
        <f>[1]!cb_clause_putoption_conditionalputbackstartenddate(A383)</f>
        <v>0</v>
      </c>
      <c r="I383">
        <f>[1]!cb_clause_putoption_conditionalputbackenddate(A383)</f>
        <v>0</v>
      </c>
      <c r="J383" s="1">
        <f t="shared" si="10"/>
        <v>0</v>
      </c>
      <c r="K383" s="1">
        <f t="shared" si="11"/>
        <v>0</v>
      </c>
      <c r="L383">
        <f>[1]!cb_clause_putoption_sellbackitem(A383)</f>
        <v>0</v>
      </c>
    </row>
    <row r="384" spans="1:12" x14ac:dyDescent="0.15">
      <c r="A384" t="s">
        <v>382</v>
      </c>
      <c r="B384" t="str">
        <f>[1]!s_info_name1(D384,"")</f>
        <v>Fetching...</v>
      </c>
      <c r="C384" t="str">
        <f>[1]!cb_info_name(A384)</f>
        <v>Fetching...</v>
      </c>
      <c r="D384" t="str">
        <f>[1]!cb_info_underlyingcode(A384)</f>
        <v>Fetching...</v>
      </c>
      <c r="E384" s="2">
        <f>[1]!cb_clause_putoption_putbacktriggermaxspan(A384)</f>
        <v>30</v>
      </c>
      <c r="F384" s="2">
        <f>[1]!cb_clause_putoption_putbacktriggerspan(A384)</f>
        <v>30</v>
      </c>
      <c r="G384" s="3">
        <f>[1]!cb_clause_putoption_redeem_triggerproportion(A384)</f>
        <v>70</v>
      </c>
      <c r="H384" t="str">
        <f>[1]!cb_clause_putoption_conditionalputbackstartenddate(A384)</f>
        <v>2024-12-14</v>
      </c>
      <c r="I384" t="str">
        <f>[1]!cb_clause_putoption_conditionalputbackenddate(A384)</f>
        <v>2026-12-14</v>
      </c>
      <c r="J384" s="1">
        <f t="shared" si="10"/>
        <v>46370</v>
      </c>
      <c r="K384" s="1">
        <f t="shared" si="11"/>
        <v>44502</v>
      </c>
      <c r="L384" t="str">
        <f>[1]!cb_clause_putoption_sellbackitem(A384)</f>
        <v>本次发行的可转债最后两个计息年度,如果公司股票在任何连续三十个交易日收盘价格低于当期转股价格的70%时,可转债持有人有权将其持有的可转债全部或部分按债券面值加上当期应计利息的价格回售给公司.若在上述交易日内发生过因送红股,转增股本,增发新股(不包括因本次发行的可转换公司债券转股而增加的股本),配股以及派发现金股利等情况而调整的情形,则在转股价格调整日前的交易日按调整前的转股价格和收盘价计算,在转股价格调整日及之后的交易日按调整后的转股价格和收盘价计算.如果出现转股价格向下修正的情况,则上述“连续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385" spans="1:12" x14ac:dyDescent="0.15">
      <c r="A385" t="s">
        <v>383</v>
      </c>
      <c r="B385" t="str">
        <f>[1]!s_info_name1(D385,"")</f>
        <v>Fetching...</v>
      </c>
      <c r="C385" t="str">
        <f>[1]!cb_info_name(A385)</f>
        <v>Fetching...</v>
      </c>
      <c r="D385" t="str">
        <f>[1]!cb_info_underlyingcode(A385)</f>
        <v>Fetching...</v>
      </c>
      <c r="E385" s="2">
        <f>[1]!cb_clause_putoption_putbacktriggermaxspan(A385)</f>
        <v>30</v>
      </c>
      <c r="F385" s="2">
        <f>[1]!cb_clause_putoption_putbacktriggerspan(A385)</f>
        <v>30</v>
      </c>
      <c r="G385" s="3">
        <f>[1]!cb_clause_putoption_redeem_triggerproportion(A385)</f>
        <v>70</v>
      </c>
      <c r="H385" t="str">
        <f>[1]!cb_clause_putoption_conditionalputbackstartenddate(A385)</f>
        <v>2025-03-04</v>
      </c>
      <c r="I385" t="str">
        <f>[1]!cb_clause_putoption_conditionalputbackenddate(A385)</f>
        <v>2027-03-04</v>
      </c>
      <c r="J385" s="1">
        <f t="shared" si="10"/>
        <v>46450</v>
      </c>
      <c r="K385" s="1">
        <f t="shared" si="11"/>
        <v>44502</v>
      </c>
      <c r="L385" t="str">
        <f>[1]!cb_clause_putoption_sellbackitem(A385)</f>
        <v>本次发行的可转债最后两个计息年度,如果公司A股股票在任何连续30个交易日的收盘价格低于当期转股价格的70%时,可转债持有人有权将其持有的可转债全部或部分按债券面值加上当期应计利息的价格回售给公司.若在上述交易日内发生过转股价格因发生派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386" spans="1:12" x14ac:dyDescent="0.15">
      <c r="A386" t="s">
        <v>384</v>
      </c>
      <c r="B386" t="str">
        <f>[1]!s_info_name1(D386,"")</f>
        <v>Fetching...</v>
      </c>
      <c r="C386" t="str">
        <f>[1]!cb_info_name(A386)</f>
        <v>Fetching...</v>
      </c>
      <c r="D386" t="str">
        <f>[1]!cb_info_underlyingcode(A386)</f>
        <v>Fetching...</v>
      </c>
      <c r="E386" s="2" t="str">
        <f>[1]!cb_clause_putoption_putbacktriggermaxspan(A386)</f>
        <v>Fetching...</v>
      </c>
      <c r="F386" s="2" t="str">
        <f>[1]!cb_clause_putoption_putbacktriggerspan(A386)</f>
        <v>Fetching...</v>
      </c>
      <c r="G386" s="3">
        <f>[1]!cb_clause_putoption_redeem_triggerproportion(A386)</f>
        <v>70</v>
      </c>
      <c r="H386" t="str">
        <f>[1]!cb_clause_putoption_conditionalputbackstartenddate(A386)</f>
        <v>2025-03-22</v>
      </c>
      <c r="I386" t="str">
        <f>[1]!cb_clause_putoption_conditionalputbackenddate(A386)</f>
        <v>2027-03-22</v>
      </c>
      <c r="J386" s="1">
        <f t="shared" si="10"/>
        <v>46468</v>
      </c>
      <c r="K386" s="1">
        <f t="shared" si="11"/>
        <v>44502</v>
      </c>
      <c r="L386" t="str">
        <f>[1]!cb_clause_putoption_sellbackitem(A386)</f>
        <v>在本可转债最后两个计息年度,如果公司A股股票收盘价连续30个交易日低于当期转股价格的70%时,本次可转债持有人有权将其持有的本次可转债全部或部分按面值加当期应计利息回售给本公司.若在上述交易日内发生过转股价格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本次发行的可转债的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387" spans="1:12" x14ac:dyDescent="0.15">
      <c r="A387" t="s">
        <v>385</v>
      </c>
      <c r="B387" t="str">
        <f>[1]!s_info_name1(D387,"")</f>
        <v>Fetching...</v>
      </c>
      <c r="C387" t="str">
        <f>[1]!cb_info_name(A387)</f>
        <v>Fetching...</v>
      </c>
      <c r="D387" t="str">
        <f>[1]!cb_info_underlyingcode(A387)</f>
        <v>Fetching...</v>
      </c>
      <c r="E387" s="2" t="str">
        <f>[1]!cb_clause_putoption_putbacktriggermaxspan(A387)</f>
        <v>Fetching...</v>
      </c>
      <c r="F387" s="2">
        <f>[1]!cb_clause_putoption_putbacktriggerspan(A387)</f>
        <v>30</v>
      </c>
      <c r="G387" s="3">
        <f>[1]!cb_clause_putoption_redeem_triggerproportion(A387)</f>
        <v>70</v>
      </c>
      <c r="H387" t="str">
        <f>[1]!cb_clause_putoption_conditionalputbackstartenddate(A387)</f>
        <v>2025-04-09</v>
      </c>
      <c r="I387" t="str">
        <f>[1]!cb_clause_putoption_conditionalputbackenddate(A387)</f>
        <v>2027-04-09</v>
      </c>
      <c r="J387" s="1">
        <f t="shared" ref="J387:J450" si="12">DATE(YEAR(I387),MONTH(I387),DAY(I387))</f>
        <v>46486</v>
      </c>
      <c r="K387" s="1">
        <f t="shared" ref="K387:K450" si="13">MIN($L$1,J387)</f>
        <v>44502</v>
      </c>
      <c r="L387" t="str">
        <f>[1]!cb_clause_putoption_sellbackitem(A387)</f>
        <v>本次发行的可转换公司债券最后两个计息年度,如果公司股票在任意连续三十个交易日的收盘价格低于当期转股价格的70%时,可转换公司债券持有人有权将其持有的可转换公司债券全部或部分按债券面值加上当期应计利息的价格回售给公司.若在上述交易日内发生过转股价格因发生派送红股,转增股本,增发新股(不包括因本次发行的可转换公司债券转股而增加的股本),配股以及派送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v>
      </c>
    </row>
    <row r="388" spans="1:12" x14ac:dyDescent="0.15">
      <c r="A388" t="s">
        <v>386</v>
      </c>
      <c r="B388" t="str">
        <f>[1]!s_info_name1(D388,"")</f>
        <v>Fetching...</v>
      </c>
      <c r="C388" t="str">
        <f>[1]!cb_info_name(A388)</f>
        <v>Fetching...</v>
      </c>
      <c r="D388" t="str">
        <f>[1]!cb_info_underlyingcode(A388)</f>
        <v>Fetching...</v>
      </c>
      <c r="E388" s="2" t="str">
        <f>[1]!cb_clause_putoption_putbacktriggermaxspan(A388)</f>
        <v>Fetching...</v>
      </c>
      <c r="F388" s="2">
        <f>[1]!cb_clause_putoption_putbacktriggerspan(A388)</f>
        <v>30</v>
      </c>
      <c r="G388" s="3">
        <f>[1]!cb_clause_putoption_redeem_triggerproportion(A388)</f>
        <v>70</v>
      </c>
      <c r="H388" t="str">
        <f>[1]!cb_clause_putoption_conditionalputbackstartenddate(A388)</f>
        <v>2025-04-23</v>
      </c>
      <c r="I388" t="str">
        <f>[1]!cb_clause_putoption_conditionalputbackenddate(A388)</f>
        <v>2027-04-23</v>
      </c>
      <c r="J388" s="1">
        <f t="shared" si="12"/>
        <v>46500</v>
      </c>
      <c r="K388" s="1">
        <f t="shared" si="13"/>
        <v>44502</v>
      </c>
      <c r="L388" t="str">
        <f>[1]!cb_clause_putoption_sellbackitem(A388)</f>
        <v>在本次发行的可转换公司债券最后两个计息年度,如果公司股票在任何连续三十个交易日的收盘价格低于当期转股价的70%时,可转换公司债券持有人有权将其持有的可转换公司债券全部或部分按债券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v>
      </c>
    </row>
    <row r="389" spans="1:12" x14ac:dyDescent="0.15">
      <c r="A389" t="s">
        <v>387</v>
      </c>
      <c r="B389" t="str">
        <f>[1]!s_info_name1(D389,"")</f>
        <v>Fetching...</v>
      </c>
      <c r="C389" t="str">
        <f>[1]!cb_info_name(A389)</f>
        <v>Fetching...</v>
      </c>
      <c r="D389" t="str">
        <f>[1]!cb_info_underlyingcode(A389)</f>
        <v>Fetching...</v>
      </c>
      <c r="E389" s="2">
        <f>[1]!cb_clause_putoption_putbacktriggermaxspan(A389)</f>
        <v>30</v>
      </c>
      <c r="F389" s="2">
        <f>[1]!cb_clause_putoption_putbacktriggerspan(A389)</f>
        <v>30</v>
      </c>
      <c r="G389" s="3">
        <f>[1]!cb_clause_putoption_redeem_triggerproportion(A389)</f>
        <v>70</v>
      </c>
      <c r="H389" t="str">
        <f>[1]!cb_clause_putoption_conditionalputbackstartenddate(A389)</f>
        <v>2025-06-10</v>
      </c>
      <c r="I389" t="str">
        <f>[1]!cb_clause_putoption_conditionalputbackenddate(A389)</f>
        <v>2027-06-10</v>
      </c>
      <c r="J389" s="1">
        <f t="shared" si="12"/>
        <v>46548</v>
      </c>
      <c r="K389" s="1">
        <f t="shared" si="13"/>
        <v>44502</v>
      </c>
      <c r="L389" t="str">
        <f>[1]!cb_clause_putoption_sellbackitem(A389)</f>
        <v>本次发行的可转债最后两个计息年度,如果公司A股股票在任何连续三十个交易日的收盘价格低于当期转股价格的70%时,可转债持有人有权将其持有的全部或部分可转债按面值加上当期应计利息的价格回售给公司.若在上述交易日内发生过转股价格因派送股票股利,转增股本,增发新股(不包括因本次发行的可转债转股而增加的股本),配股以及派送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390" spans="1:12" x14ac:dyDescent="0.15">
      <c r="A390" t="s">
        <v>388</v>
      </c>
      <c r="B390" t="str">
        <f>[1]!s_info_name1(D390,"")</f>
        <v>Fetching...</v>
      </c>
      <c r="C390" t="str">
        <f>[1]!cb_info_name(A390)</f>
        <v>Fetching...</v>
      </c>
      <c r="D390" t="str">
        <f>[1]!cb_info_underlyingcode(A390)</f>
        <v>Fetching...</v>
      </c>
      <c r="E390" s="2">
        <f>[1]!cb_clause_putoption_putbacktriggermaxspan(A390)</f>
        <v>0</v>
      </c>
      <c r="F390" s="2">
        <f>[1]!cb_clause_putoption_putbacktriggerspan(A390)</f>
        <v>0</v>
      </c>
      <c r="G390" s="3">
        <f>[1]!cb_clause_putoption_redeem_triggerproportion(A390)</f>
        <v>0</v>
      </c>
      <c r="H390">
        <f>[1]!cb_clause_putoption_conditionalputbackstartenddate(A390)</f>
        <v>0</v>
      </c>
      <c r="I390" t="str">
        <f>[1]!cb_clause_putoption_conditionalputbackenddate(A390)</f>
        <v>Fetching...</v>
      </c>
      <c r="J390" s="1" t="e">
        <f t="shared" si="12"/>
        <v>#VALUE!</v>
      </c>
      <c r="K390" s="1" t="e">
        <f t="shared" si="13"/>
        <v>#VALUE!</v>
      </c>
      <c r="L390" t="str">
        <f>[1]!cb_clause_putoption_sellbackitem(A390)</f>
        <v>若本次发行可转债募集资金运用的实施情况与公司在募集说明书中的承诺相比出现变化,该变化被中国证监会认定为改变募集资金用途的,可转债持有人享有一次以面值加上当期应计利息的价格向公司回售本次发行的可转债的权利.在上述情形下,可转债持有人可以在公司公告后的回售申报期内进行回售,该次回售申报期内不实施回售的,自动丧失该回售权.除此之外,可转债不可由持有人主动回售.</v>
      </c>
    </row>
    <row r="391" spans="1:12" x14ac:dyDescent="0.15">
      <c r="A391" t="s">
        <v>389</v>
      </c>
      <c r="B391" t="str">
        <f>[1]!s_info_name1(D391,"")</f>
        <v>Fetching...</v>
      </c>
      <c r="C391" t="str">
        <f>[1]!cb_info_name(A391)</f>
        <v>Fetching...</v>
      </c>
      <c r="D391" t="str">
        <f>[1]!cb_info_underlyingcode(A391)</f>
        <v>Fetching...</v>
      </c>
      <c r="E391" s="2">
        <f>[1]!cb_clause_putoption_putbacktriggermaxspan(A391)</f>
        <v>30</v>
      </c>
      <c r="F391" s="2">
        <f>[1]!cb_clause_putoption_putbacktriggerspan(A391)</f>
        <v>30</v>
      </c>
      <c r="G391" s="3" t="str">
        <f>[1]!cb_clause_putoption_redeem_triggerproportion(A391)</f>
        <v>Fetching...</v>
      </c>
      <c r="H391" t="str">
        <f>[1]!cb_clause_putoption_conditionalputbackstartenddate(A391)</f>
        <v>2025-06-21</v>
      </c>
      <c r="I391" t="str">
        <f>[1]!cb_clause_putoption_conditionalputbackenddate(A391)</f>
        <v>2027-06-21</v>
      </c>
      <c r="J391" s="1">
        <f t="shared" si="12"/>
        <v>46559</v>
      </c>
      <c r="K391" s="1">
        <f t="shared" si="13"/>
        <v>44502</v>
      </c>
      <c r="L391" t="str">
        <f>[1]!cb_clause_putoption_sellbackitem(A391)</f>
        <v>在本次可转债最后两个计息年度内,如果公司股票收盘价在任何连续三十个交易日低于当期转股价格的70%时,本次可转债持有人有权将其持有的本次可转债全部或部分以面值加上当期应计利息回售给公司.若在上述交易日内发生过转股价格因发生派送股票股利,转增股本,增发新股(不包括因本次发行的可转债转股而增加的股本),配股以及派发现金股利等情况而调整的情形,则在调整日前的交易日按调整前的转股价格和收盘价格计算,在调整日及之后的交易日按调整后的转股价格和收盘价格计算.如果出现转股价格向下修正的情况,则上述“连续三十个交易日”须从转股价格调整之后的第一个交易日起按修正后的转股价格重新计算.当期应计利息的计算方式参见第(十一)条赎回条款的相关内容.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392" spans="1:12" x14ac:dyDescent="0.15">
      <c r="A392" t="s">
        <v>390</v>
      </c>
      <c r="B392" t="str">
        <f>[1]!s_info_name1(D392,"")</f>
        <v>Fetching...</v>
      </c>
      <c r="C392" t="str">
        <f>[1]!cb_info_name(A392)</f>
        <v>Fetching...</v>
      </c>
      <c r="D392" t="str">
        <f>[1]!cb_info_underlyingcode(A392)</f>
        <v>Fetching...</v>
      </c>
      <c r="E392" s="2">
        <f>[1]!cb_clause_putoption_putbacktriggermaxspan(A392)</f>
        <v>30</v>
      </c>
      <c r="F392" s="2">
        <f>[1]!cb_clause_putoption_putbacktriggerspan(A392)</f>
        <v>30</v>
      </c>
      <c r="G392" s="3">
        <f>[1]!cb_clause_putoption_redeem_triggerproportion(A392)</f>
        <v>70</v>
      </c>
      <c r="H392" t="str">
        <f>[1]!cb_clause_putoption_conditionalputbackstartenddate(A392)</f>
        <v>Fetching...</v>
      </c>
      <c r="I392" t="str">
        <f>[1]!cb_clause_putoption_conditionalputbackenddate(A392)</f>
        <v>2023-11-10</v>
      </c>
      <c r="J392" s="1">
        <f t="shared" si="12"/>
        <v>45240</v>
      </c>
      <c r="K392" s="1">
        <f t="shared" si="13"/>
        <v>44502</v>
      </c>
      <c r="L392" t="str">
        <f>[1]!cb_clause_putoption_sellbackitem(A392)</f>
        <v>（1）有条件回售条款本次发行的可转债最后两个计息年度，如果公司股票在任何连续三十个交易日的收盘价格低于当期转股价格的70%时，可转债持有人有权将其持有的可转债全部或部分按债券面值加上当期应计利息的价格回售给公司。若在上述交易日内发生过转股价格因发生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393" spans="1:12" x14ac:dyDescent="0.15">
      <c r="A393" t="s">
        <v>391</v>
      </c>
      <c r="B393" t="str">
        <f>[1]!s_info_name1(D393,"")</f>
        <v>Fetching...</v>
      </c>
      <c r="C393" t="str">
        <f>[1]!cb_info_name(A393)</f>
        <v>Fetching...</v>
      </c>
      <c r="D393" t="str">
        <f>[1]!cb_info_underlyingcode(A393)</f>
        <v>Fetching...</v>
      </c>
      <c r="E393" s="2">
        <f>[1]!cb_clause_putoption_putbacktriggermaxspan(A393)</f>
        <v>30</v>
      </c>
      <c r="F393" s="2">
        <f>[1]!cb_clause_putoption_putbacktriggerspan(A393)</f>
        <v>30</v>
      </c>
      <c r="G393" s="3" t="str">
        <f>[1]!cb_clause_putoption_redeem_triggerproportion(A393)</f>
        <v>Fetching...</v>
      </c>
      <c r="H393" t="str">
        <f>[1]!cb_clause_putoption_conditionalputbackstartenddate(A393)</f>
        <v>2022-03-02</v>
      </c>
      <c r="I393" t="str">
        <f>[1]!cb_clause_putoption_conditionalputbackenddate(A393)</f>
        <v>2024-03-02</v>
      </c>
      <c r="J393" s="1">
        <f t="shared" si="12"/>
        <v>45353</v>
      </c>
      <c r="K393" s="1">
        <f t="shared" si="13"/>
        <v>44502</v>
      </c>
      <c r="L393" t="str">
        <f>[1]!cb_clause_putoption_sellbackitem(A393)</f>
        <v>（1）有条件回售条款在本次发行的可转债最后两个计息年度，如果公司股票在任何连续三十个交易日的收盘价格低于当期转股价的70%时，可转债持有人有权将其持有的可转债全部或部分按面值加上当期应计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394" spans="1:12" x14ac:dyDescent="0.15">
      <c r="A394" t="s">
        <v>392</v>
      </c>
      <c r="B394" t="str">
        <f>[1]!s_info_name1(D394,"")</f>
        <v>Fetching...</v>
      </c>
      <c r="C394" t="str">
        <f>[1]!cb_info_name(A394)</f>
        <v>Fetching...</v>
      </c>
      <c r="D394" t="str">
        <f>[1]!cb_info_underlyingcode(A394)</f>
        <v>Fetching...</v>
      </c>
      <c r="E394" s="2">
        <f>[1]!cb_clause_putoption_putbacktriggermaxspan(A394)</f>
        <v>30</v>
      </c>
      <c r="F394" s="2" t="str">
        <f>[1]!cb_clause_putoption_putbacktriggerspan(A394)</f>
        <v>Fetching...</v>
      </c>
      <c r="G394" s="3">
        <f>[1]!cb_clause_putoption_redeem_triggerproportion(A394)</f>
        <v>70</v>
      </c>
      <c r="H394" t="str">
        <f>[1]!cb_clause_putoption_conditionalputbackstartenddate(A394)</f>
        <v>2022-03-06</v>
      </c>
      <c r="I394" t="str">
        <f>[1]!cb_clause_putoption_conditionalputbackenddate(A394)</f>
        <v>2024-03-06</v>
      </c>
      <c r="J394" s="1">
        <f t="shared" si="12"/>
        <v>45357</v>
      </c>
      <c r="K394" s="1">
        <f t="shared" si="13"/>
        <v>44502</v>
      </c>
      <c r="L394" t="str">
        <f>[1]!cb_clause_putoption_sellbackitem(A394)</f>
        <v>（1）有条件回售条款在本次发行的可转换公司债券最后两个计息年度，如果公司股票在任何连续三十个交易日的收盘价格低于当期转股价格的70%时，可转换公司债券持有人有权将其持有的可转换公司债券全部或部分按债券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395" spans="1:12" x14ac:dyDescent="0.15">
      <c r="A395" t="s">
        <v>393</v>
      </c>
      <c r="B395" t="str">
        <f>[1]!s_info_name1(D395,"")</f>
        <v>Fetching...</v>
      </c>
      <c r="C395" t="str">
        <f>[1]!cb_info_name(A395)</f>
        <v>Fetching...</v>
      </c>
      <c r="D395" t="str">
        <f>[1]!cb_info_underlyingcode(A395)</f>
        <v>Fetching...</v>
      </c>
      <c r="E395" s="2">
        <f>[1]!cb_clause_putoption_putbacktriggermaxspan(A395)</f>
        <v>0</v>
      </c>
      <c r="F395" s="2">
        <f>[1]!cb_clause_putoption_putbacktriggerspan(A395)</f>
        <v>0</v>
      </c>
      <c r="G395" s="3">
        <f>[1]!cb_clause_putoption_redeem_triggerproportion(A395)</f>
        <v>0</v>
      </c>
      <c r="H395">
        <f>[1]!cb_clause_putoption_conditionalputbackstartenddate(A395)</f>
        <v>0</v>
      </c>
      <c r="I395">
        <f>[1]!cb_clause_putoption_conditionalputbackenddate(A395)</f>
        <v>0</v>
      </c>
      <c r="J395" s="1">
        <f t="shared" si="12"/>
        <v>0</v>
      </c>
      <c r="K395" s="1">
        <f t="shared" si="13"/>
        <v>0</v>
      </c>
      <c r="L395" t="str">
        <f>[1]!cb_clause_putoption_sellbackitem(A395)</f>
        <v>Fetching...</v>
      </c>
    </row>
    <row r="396" spans="1:12" x14ac:dyDescent="0.15">
      <c r="A396" t="s">
        <v>394</v>
      </c>
      <c r="B396" t="str">
        <f>[1]!s_info_name1(D396,"")</f>
        <v>Fetching...</v>
      </c>
      <c r="C396" t="str">
        <f>[1]!cb_info_name(A396)</f>
        <v>Fetching...</v>
      </c>
      <c r="D396" t="str">
        <f>[1]!cb_info_underlyingcode(A396)</f>
        <v>Fetching...</v>
      </c>
      <c r="E396" s="2" t="str">
        <f>[1]!cb_clause_putoption_putbacktriggermaxspan(A396)</f>
        <v>Fetching...</v>
      </c>
      <c r="F396" s="2">
        <f>[1]!cb_clause_putoption_putbacktriggerspan(A396)</f>
        <v>30</v>
      </c>
      <c r="G396" s="3">
        <f>[1]!cb_clause_putoption_redeem_triggerproportion(A396)</f>
        <v>70</v>
      </c>
      <c r="H396" t="str">
        <f>[1]!cb_clause_putoption_conditionalputbackstartenddate(A396)</f>
        <v>Fetching...</v>
      </c>
      <c r="I396" t="str">
        <f>[1]!cb_clause_putoption_conditionalputbackenddate(A396)</f>
        <v>2024-11-07</v>
      </c>
      <c r="J396" s="1">
        <f t="shared" si="12"/>
        <v>45603</v>
      </c>
      <c r="K396" s="1">
        <f t="shared" si="13"/>
        <v>44502</v>
      </c>
      <c r="L396" t="str">
        <f>[1]!cb_clause_putoption_sellbackitem(A396)</f>
        <v>在本次发行的可转债的最后两个计息年度，如果公司股票在任何连续30个交易日的收盘价格低于当期转股价格的70%时，可转债持有人有权将其持有的可转债全部或部分按面值加当期应计利息的价格回售给公司。若在上述交易日内发生过转股价格因发生派送股票股利、转增股本、增发新股、配股或派发现金股利等情况（不包括因本次发行的可转债转股增加的股本）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在本次发行的可转债的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397" spans="1:12" x14ac:dyDescent="0.15">
      <c r="A397" t="s">
        <v>395</v>
      </c>
      <c r="B397" t="str">
        <f>[1]!s_info_name1(D397,"")</f>
        <v>Fetching...</v>
      </c>
      <c r="C397" t="str">
        <f>[1]!cb_info_name(A397)</f>
        <v>Fetching...</v>
      </c>
      <c r="D397" t="str">
        <f>[1]!cb_info_underlyingcode(A397)</f>
        <v>Fetching...</v>
      </c>
      <c r="E397" s="2">
        <f>[1]!cb_clause_putoption_putbacktriggermaxspan(A397)</f>
        <v>30</v>
      </c>
      <c r="F397" s="2">
        <f>[1]!cb_clause_putoption_putbacktriggerspan(A397)</f>
        <v>30</v>
      </c>
      <c r="G397" s="3">
        <f>[1]!cb_clause_putoption_redeem_triggerproportion(A397)</f>
        <v>70</v>
      </c>
      <c r="H397" t="str">
        <f>[1]!cb_clause_putoption_conditionalputbackstartenddate(A397)</f>
        <v>2022-12-14</v>
      </c>
      <c r="I397" t="str">
        <f>[1]!cb_clause_putoption_conditionalputbackenddate(A397)</f>
        <v>2024-12-14</v>
      </c>
      <c r="J397" s="1">
        <f t="shared" si="12"/>
        <v>45640</v>
      </c>
      <c r="K397" s="1">
        <f t="shared" si="13"/>
        <v>44502</v>
      </c>
      <c r="L397" t="str">
        <f>[1]!cb_clause_putoption_sellbackitem(A397)</f>
        <v>本次发行的可转换公司债券最后两个计息年度，如果公司股票在任何连续三十个交易日的收盘价低于当期转股价格的70%时，可转换公司债券持有人有权将其持有的可转换公司债券全部或部分按债券面值加上当期应计利息的价格回售给公司。若在前述三十个交易日内发生过转股价格因发生送股票股利、转增股本、增发新股（不包括因本次发行的可转换公司债券转股而增加的股本）、配股以及派发现金股利等情况而调整的情形，则在调整前的交易日按调整前的转股价格和收盘价计算，在调整后的交易日按调整后的转股价格和收盘价计算。如果出现转股价格向下修正的情况，则上述三十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398" spans="1:12" x14ac:dyDescent="0.15">
      <c r="A398" t="s">
        <v>396</v>
      </c>
      <c r="B398" t="str">
        <f>[1]!s_info_name1(D398,"")</f>
        <v>Fetching...</v>
      </c>
      <c r="C398" t="str">
        <f>[1]!cb_info_name(A398)</f>
        <v>Fetching...</v>
      </c>
      <c r="D398" t="str">
        <f>[1]!cb_info_underlyingcode(A398)</f>
        <v>Fetching...</v>
      </c>
      <c r="E398" s="2">
        <f>[1]!cb_clause_putoption_putbacktriggermaxspan(A398)</f>
        <v>30</v>
      </c>
      <c r="F398" s="2" t="str">
        <f>[1]!cb_clause_putoption_putbacktriggerspan(A398)</f>
        <v>Fetching...</v>
      </c>
      <c r="G398" s="3">
        <f>[1]!cb_clause_putoption_redeem_triggerproportion(A398)</f>
        <v>70</v>
      </c>
      <c r="H398" t="str">
        <f>[1]!cb_clause_putoption_conditionalputbackstartenddate(A398)</f>
        <v>2022-12-17</v>
      </c>
      <c r="I398" t="str">
        <f>[1]!cb_clause_putoption_conditionalputbackenddate(A398)</f>
        <v>2024-12-17</v>
      </c>
      <c r="J398" s="1">
        <f t="shared" si="12"/>
        <v>45643</v>
      </c>
      <c r="K398" s="1">
        <f t="shared" si="13"/>
        <v>44502</v>
      </c>
      <c r="L398" t="str">
        <f>[1]!cb_clause_putoption_sellbackitem(A398)</f>
        <v>自本次发行的可转换公司债券最后两个计息年度起，如果公司股票收盘价任何连续30个交易日低于当期转股价的70%时，可转换公司债券持有人有权将全部或部分债券按面值加上当期应计利息的价格回售给公司。若在上述交易日内发生过转股价格因发生送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1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399" spans="1:12" x14ac:dyDescent="0.15">
      <c r="A399" t="s">
        <v>397</v>
      </c>
      <c r="B399" t="str">
        <f>[1]!s_info_name1(D399,"")</f>
        <v>Fetching...</v>
      </c>
      <c r="C399" t="str">
        <f>[1]!cb_info_name(A399)</f>
        <v>Fetching...</v>
      </c>
      <c r="D399" t="str">
        <f>[1]!cb_info_underlyingcode(A399)</f>
        <v>Fetching...</v>
      </c>
      <c r="E399" s="2">
        <f>[1]!cb_clause_putoption_putbacktriggermaxspan(A399)</f>
        <v>30</v>
      </c>
      <c r="F399" s="2">
        <f>[1]!cb_clause_putoption_putbacktriggerspan(A399)</f>
        <v>30</v>
      </c>
      <c r="G399" s="3" t="str">
        <f>[1]!cb_clause_putoption_redeem_triggerproportion(A399)</f>
        <v>Fetching...</v>
      </c>
      <c r="H399" t="str">
        <f>[1]!cb_clause_putoption_conditionalputbackstartenddate(A399)</f>
        <v>Fetching...</v>
      </c>
      <c r="I399" t="str">
        <f>[1]!cb_clause_putoption_conditionalputbackenddate(A399)</f>
        <v>2025-01-23</v>
      </c>
      <c r="J399" s="1">
        <f t="shared" si="12"/>
        <v>45680</v>
      </c>
      <c r="K399" s="1">
        <f t="shared" si="13"/>
        <v>44502</v>
      </c>
      <c r="L399" t="str">
        <f>[1]!cb_clause_putoption_sellbackitem(A399)</f>
        <v>本次发行的可转换公司债券最后两个计息年度，如果公司股票在任何连续三十个交易日的收盘价格低于当期转股价格的70%时，可转换公司债券持有人有权将其持有的可转换公司债券全部或部分按债券面值加上当期应计利息的价格回售给公司。若在上述交易日内发生过转股价格因发生送股票股利、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400" spans="1:12" x14ac:dyDescent="0.15">
      <c r="A400" t="s">
        <v>398</v>
      </c>
      <c r="B400" t="str">
        <f>[1]!s_info_name1(D400,"")</f>
        <v>Fetching...</v>
      </c>
      <c r="C400" t="str">
        <f>[1]!cb_info_name(A400)</f>
        <v>Fetching...</v>
      </c>
      <c r="D400" t="str">
        <f>[1]!cb_info_underlyingcode(A400)</f>
        <v>Fetching...</v>
      </c>
      <c r="E400" s="2">
        <f>[1]!cb_clause_putoption_putbacktriggermaxspan(A400)</f>
        <v>30</v>
      </c>
      <c r="F400" s="2">
        <f>[1]!cb_clause_putoption_putbacktriggerspan(A400)</f>
        <v>30</v>
      </c>
      <c r="G400" s="3" t="str">
        <f>[1]!cb_clause_putoption_redeem_triggerproportion(A400)</f>
        <v>Fetching...</v>
      </c>
      <c r="H400" t="str">
        <f>[1]!cb_clause_putoption_conditionalputbackstartenddate(A400)</f>
        <v>2023-01-24</v>
      </c>
      <c r="I400" t="str">
        <f>[1]!cb_clause_putoption_conditionalputbackenddate(A400)</f>
        <v>2025-01-24</v>
      </c>
      <c r="J400" s="1">
        <f t="shared" si="12"/>
        <v>45681</v>
      </c>
      <c r="K400" s="1">
        <f t="shared" si="13"/>
        <v>44502</v>
      </c>
      <c r="L400" t="str">
        <f>[1]!cb_clause_putoption_sellbackitem(A400)</f>
        <v>在本次发行的可转换公司债券最后两个计息年度，如果公司股票在任何连续三十个交易日的收盘价格低于当期转股价的70%时，可转换公司债券持有人有权将其持有的可转换公司债券全部或部分按债券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401" spans="1:12" x14ac:dyDescent="0.15">
      <c r="A401" t="s">
        <v>399</v>
      </c>
      <c r="B401" t="str">
        <f>[1]!s_info_name1(D401,"")</f>
        <v>Fetching...</v>
      </c>
      <c r="C401" t="str">
        <f>[1]!cb_info_name(A401)</f>
        <v>Fetching...</v>
      </c>
      <c r="D401" t="str">
        <f>[1]!cb_info_underlyingcode(A401)</f>
        <v>Fetching...</v>
      </c>
      <c r="E401" s="2">
        <f>[1]!cb_clause_putoption_putbacktriggermaxspan(A401)</f>
        <v>30</v>
      </c>
      <c r="F401" s="2">
        <f>[1]!cb_clause_putoption_putbacktriggerspan(A401)</f>
        <v>30</v>
      </c>
      <c r="G401" s="3" t="str">
        <f>[1]!cb_clause_putoption_redeem_triggerproportion(A401)</f>
        <v>Fetching...</v>
      </c>
      <c r="H401" t="str">
        <f>[1]!cb_clause_putoption_conditionalputbackstartenddate(A401)</f>
        <v>2023-03-01</v>
      </c>
      <c r="I401" t="str">
        <f>[1]!cb_clause_putoption_conditionalputbackenddate(A401)</f>
        <v>2025-03-01</v>
      </c>
      <c r="J401" s="1">
        <f t="shared" si="12"/>
        <v>45717</v>
      </c>
      <c r="K401" s="1">
        <f t="shared" si="13"/>
        <v>44502</v>
      </c>
      <c r="L401" t="str">
        <f>[1]!cb_clause_putoption_sellbackitem(A401)</f>
        <v>在可转债最后两个计息年度内，如果公司股票任何连续30个交易日收盘价格低于当期转股价格的70%，可转债持有人有权将其持有的全部或部分可转债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在可转债最后两个计息年度内，可转债持有人在每年回售条件首次满足后可按上述约定条件行使回售权一次；若首次满足回售条件而可转债持有人未在公司届时公告的回售申报期内申报并实施回售的，该计息年度不能再行使回售权，可转债持有人不能多次行使部分回售权。</v>
      </c>
    </row>
    <row r="402" spans="1:12" x14ac:dyDescent="0.15">
      <c r="A402" t="s">
        <v>400</v>
      </c>
      <c r="B402" t="str">
        <f>[1]!s_info_name1(D402,"")</f>
        <v>Fetching...</v>
      </c>
      <c r="C402" t="str">
        <f>[1]!cb_info_name(A402)</f>
        <v>Fetching...</v>
      </c>
      <c r="D402" t="str">
        <f>[1]!cb_info_underlyingcode(A402)</f>
        <v>Fetching...</v>
      </c>
      <c r="E402" s="2">
        <f>[1]!cb_clause_putoption_putbacktriggermaxspan(A402)</f>
        <v>30</v>
      </c>
      <c r="F402" s="2" t="str">
        <f>[1]!cb_clause_putoption_putbacktriggerspan(A402)</f>
        <v>Fetching...</v>
      </c>
      <c r="G402" s="3">
        <f>[1]!cb_clause_putoption_redeem_triggerproportion(A402)</f>
        <v>70</v>
      </c>
      <c r="H402" t="str">
        <f>[1]!cb_clause_putoption_conditionalputbackstartenddate(A402)</f>
        <v>2023-03-27</v>
      </c>
      <c r="I402" t="str">
        <f>[1]!cb_clause_putoption_conditionalputbackenddate(A402)</f>
        <v>2025-03-27</v>
      </c>
      <c r="J402" s="1">
        <f t="shared" si="12"/>
        <v>45743</v>
      </c>
      <c r="K402" s="1">
        <f t="shared" si="13"/>
        <v>44502</v>
      </c>
      <c r="L402" t="str">
        <f>[1]!cb_clause_putoption_sellbackitem(A402)</f>
        <v>Fetching...</v>
      </c>
    </row>
    <row r="403" spans="1:12" x14ac:dyDescent="0.15">
      <c r="A403" t="s">
        <v>401</v>
      </c>
      <c r="B403" t="str">
        <f>[1]!s_info_name1(D403,"")</f>
        <v>Fetching...</v>
      </c>
      <c r="C403" t="str">
        <f>[1]!cb_info_name(A403)</f>
        <v>Fetching...</v>
      </c>
      <c r="D403" t="str">
        <f>[1]!cb_info_underlyingcode(A403)</f>
        <v>Fetching...</v>
      </c>
      <c r="E403" s="2" t="str">
        <f>[1]!cb_clause_putoption_putbacktriggermaxspan(A403)</f>
        <v>Fetching...</v>
      </c>
      <c r="F403" s="2">
        <f>[1]!cb_clause_putoption_putbacktriggerspan(A403)</f>
        <v>30</v>
      </c>
      <c r="G403" s="3">
        <f>[1]!cb_clause_putoption_redeem_triggerproportion(A403)</f>
        <v>70</v>
      </c>
      <c r="H403" t="str">
        <f>[1]!cb_clause_putoption_conditionalputbackstartenddate(A403)</f>
        <v>2023-04-02</v>
      </c>
      <c r="I403" t="str">
        <f>[1]!cb_clause_putoption_conditionalputbackenddate(A403)</f>
        <v>Fetching...</v>
      </c>
      <c r="J403" s="1" t="e">
        <f t="shared" si="12"/>
        <v>#VALUE!</v>
      </c>
      <c r="K403" s="1" t="e">
        <f t="shared" si="13"/>
        <v>#VALUE!</v>
      </c>
      <c r="L403" t="str">
        <f>[1]!cb_clause_putoption_sellbackitem(A403)</f>
        <v>本次可转换公司债券最后两个计息年度，如果公司股票在任何连续三十个交易日的收盘价格低于当期转股价格的70%，可转换公司债券持有人有权将其持有的可转换公司债券全部或部分按债券面值加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404" spans="1:12" x14ac:dyDescent="0.15">
      <c r="A404" t="s">
        <v>402</v>
      </c>
      <c r="B404" t="str">
        <f>[1]!s_info_name1(D404,"")</f>
        <v>Fetching...</v>
      </c>
      <c r="C404" t="str">
        <f>[1]!cb_info_name(A404)</f>
        <v>Fetching...</v>
      </c>
      <c r="D404" t="str">
        <f>[1]!cb_info_underlyingcode(A404)</f>
        <v>Fetching...</v>
      </c>
      <c r="E404" s="2" t="str">
        <f>[1]!cb_clause_putoption_putbacktriggermaxspan(A404)</f>
        <v>Fetching...</v>
      </c>
      <c r="F404" s="2">
        <f>[1]!cb_clause_putoption_putbacktriggerspan(A404)</f>
        <v>30</v>
      </c>
      <c r="G404" s="3">
        <f>[1]!cb_clause_putoption_redeem_triggerproportion(A404)</f>
        <v>70</v>
      </c>
      <c r="H404" t="str">
        <f>[1]!cb_clause_putoption_conditionalputbackstartenddate(A404)</f>
        <v>2023-04-09</v>
      </c>
      <c r="I404" t="str">
        <f>[1]!cb_clause_putoption_conditionalputbackenddate(A404)</f>
        <v>2025-04-09</v>
      </c>
      <c r="J404" s="1">
        <f t="shared" si="12"/>
        <v>45756</v>
      </c>
      <c r="K404" s="1">
        <f t="shared" si="13"/>
        <v>44502</v>
      </c>
      <c r="L404" t="str">
        <f>[1]!cb_clause_putoption_sellbackitem(A404)</f>
        <v>1、有条件回售条款本次发行的可转换公司债券的最后两个计息年度，如果公司股票在任何连续三十个交易日的收盘价格低于当期转股价格的70%时，可转换公司债券持有人有权将其持有的可转换公司债券全部或部分按债券面值加上当期应计利息的价格回售给公司。若在上述交易日内发生过转股价格因发生派送股票股利、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换公司债券的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405" spans="1:12" x14ac:dyDescent="0.15">
      <c r="A405" t="s">
        <v>403</v>
      </c>
      <c r="B405" t="str">
        <f>[1]!s_info_name1(D405,"")</f>
        <v>Fetching...</v>
      </c>
      <c r="C405" t="str">
        <f>[1]!cb_info_name(A405)</f>
        <v>Fetching...</v>
      </c>
      <c r="D405" t="str">
        <f>[1]!cb_info_underlyingcode(A405)</f>
        <v>Fetching...</v>
      </c>
      <c r="E405" s="2">
        <f>[1]!cb_clause_putoption_putbacktriggermaxspan(A405)</f>
        <v>30</v>
      </c>
      <c r="F405" s="2">
        <f>[1]!cb_clause_putoption_putbacktriggerspan(A405)</f>
        <v>30</v>
      </c>
      <c r="G405" s="3">
        <f>[1]!cb_clause_putoption_redeem_triggerproportion(A405)</f>
        <v>70</v>
      </c>
      <c r="H405" t="str">
        <f>[1]!cb_clause_putoption_conditionalputbackstartenddate(A405)</f>
        <v>2022-05-09</v>
      </c>
      <c r="I405" t="str">
        <f>[1]!cb_clause_putoption_conditionalputbackenddate(A405)</f>
        <v>2024-05-09</v>
      </c>
      <c r="J405" s="1">
        <f t="shared" si="12"/>
        <v>45421</v>
      </c>
      <c r="K405" s="1">
        <f t="shared" si="13"/>
        <v>44502</v>
      </c>
      <c r="L405" t="str">
        <f>[1]!cb_clause_putoption_sellbackitem(A405)</f>
        <v>在本次发行的可转债最后两个计息年度，如果公司股票在任何连续三十个交易日的收盘价格低于当期转股价的70%时，可转债持有人有权将其持有的可转债全部或部分按面值加上当期应计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当期应计利息的计算方式参见赎回条款的相关内容）。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406" spans="1:12" x14ac:dyDescent="0.15">
      <c r="A406" t="s">
        <v>404</v>
      </c>
      <c r="B406" t="str">
        <f>[1]!s_info_name1(D406,"")</f>
        <v>Fetching...</v>
      </c>
      <c r="C406" t="str">
        <f>[1]!cb_info_name(A406)</f>
        <v>Fetching...</v>
      </c>
      <c r="D406" t="str">
        <f>[1]!cb_info_underlyingcode(A406)</f>
        <v>Fetching...</v>
      </c>
      <c r="E406" s="2">
        <f>[1]!cb_clause_putoption_putbacktriggermaxspan(A406)</f>
        <v>30</v>
      </c>
      <c r="F406" s="2">
        <f>[1]!cb_clause_putoption_putbacktriggerspan(A406)</f>
        <v>30</v>
      </c>
      <c r="G406" s="3">
        <f>[1]!cb_clause_putoption_redeem_triggerproportion(A406)</f>
        <v>70</v>
      </c>
      <c r="H406" t="str">
        <f>[1]!cb_clause_putoption_conditionalputbackstartenddate(A406)</f>
        <v>2023-05-31</v>
      </c>
      <c r="I406" t="str">
        <f>[1]!cb_clause_putoption_conditionalputbackenddate(A406)</f>
        <v>Fetching...</v>
      </c>
      <c r="J406" s="1" t="e">
        <f t="shared" si="12"/>
        <v>#VALUE!</v>
      </c>
      <c r="K406" s="1" t="e">
        <f t="shared" si="13"/>
        <v>#VALUE!</v>
      </c>
      <c r="L406" t="str">
        <f>[1]!cb_clause_putoption_sellbackitem(A406)</f>
        <v>本次发行的可转换公司债券最后两个计息年度，如果公司股票在任何连续三十个交易日的收盘价低于当期转股价格的70%时，可转换公司债券持有人有权将其持有的可转换公司债券全部或部分按债券面值加上当期应计利息的价格回售给公司。若在前述三十个交易日内发生过转股价格因发生送股票股利、转增股本、增发新股（不包括因本次发行的可转换公司债券转股而增加的股本）、配股以及派发现金股利等情况而调整的情形，则在调整前的交易日按调整前的转股价格和收盘价计算，在调整后的交易日按调整后的转股价格和收盘价计算。如果出现转股价格向下修正的情况，则上述三十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407" spans="1:12" x14ac:dyDescent="0.15">
      <c r="A407" t="s">
        <v>405</v>
      </c>
      <c r="B407" t="str">
        <f>[1]!s_info_name1(D407,"")</f>
        <v>Fetching...</v>
      </c>
      <c r="C407" t="str">
        <f>[1]!cb_info_name(A407)</f>
        <v>Fetching...</v>
      </c>
      <c r="D407" t="str">
        <f>[1]!cb_info_underlyingcode(A407)</f>
        <v>Fetching...</v>
      </c>
      <c r="E407" s="2">
        <f>[1]!cb_clause_putoption_putbacktriggermaxspan(A407)</f>
        <v>30</v>
      </c>
      <c r="F407" s="2">
        <f>[1]!cb_clause_putoption_putbacktriggerspan(A407)</f>
        <v>30</v>
      </c>
      <c r="G407" s="3">
        <f>[1]!cb_clause_putoption_redeem_triggerproportion(A407)</f>
        <v>70</v>
      </c>
      <c r="H407" t="str">
        <f>[1]!cb_clause_putoption_conditionalputbackstartenddate(A407)</f>
        <v>2023-06-10</v>
      </c>
      <c r="I407" t="str">
        <f>[1]!cb_clause_putoption_conditionalputbackenddate(A407)</f>
        <v>2025-06-10</v>
      </c>
      <c r="J407" s="1">
        <f t="shared" si="12"/>
        <v>45818</v>
      </c>
      <c r="K407" s="1">
        <f t="shared" si="13"/>
        <v>44502</v>
      </c>
      <c r="L407" t="str">
        <f>[1]!cb_clause_putoption_sellbackitem(A407)</f>
        <v>在本次发行的可转换公司债券最后两个计息年度，如果公司股票在任何连续三十个交易日的收盘价格低于当期转股价的70%时，可转换公司债券持有人有权将其持有的可转换公司债券全部或部分按债券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408" spans="1:12" x14ac:dyDescent="0.15">
      <c r="A408" t="s">
        <v>406</v>
      </c>
      <c r="B408" t="str">
        <f>[1]!s_info_name1(D408,"")</f>
        <v>Fetching...</v>
      </c>
      <c r="C408" t="str">
        <f>[1]!cb_info_name(A408)</f>
        <v>Fetching...</v>
      </c>
      <c r="D408" t="str">
        <f>[1]!cb_info_underlyingcode(A408)</f>
        <v>Fetching...</v>
      </c>
      <c r="E408" s="2">
        <f>[1]!cb_clause_putoption_putbacktriggermaxspan(A408)</f>
        <v>30</v>
      </c>
      <c r="F408" s="2">
        <f>[1]!cb_clause_putoption_putbacktriggerspan(A408)</f>
        <v>30</v>
      </c>
      <c r="G408" s="3">
        <f>[1]!cb_clause_putoption_redeem_triggerproportion(A408)</f>
        <v>70</v>
      </c>
      <c r="H408" t="str">
        <f>[1]!cb_clause_putoption_conditionalputbackstartenddate(A408)</f>
        <v>2023-07-23</v>
      </c>
      <c r="I408" t="str">
        <f>[1]!cb_clause_putoption_conditionalputbackenddate(A408)</f>
        <v>2025-07-23</v>
      </c>
      <c r="J408" s="1">
        <f t="shared" si="12"/>
        <v>45861</v>
      </c>
      <c r="K408" s="1">
        <f t="shared" si="13"/>
        <v>44502</v>
      </c>
      <c r="L408" t="str">
        <f>[1]!cb_clause_putoption_sellbackitem(A408)</f>
        <v>自本次可转换公司债券第五个计息年度起，如果公司股票在任何连续三十个交易日的收盘价格低于当期转股价格的70%，可转换公司债券持有人有权将其持有的可转换公司债券全部或部分按债券面值加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自本次可转换公司债券第五个计息年度起，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回售权。</v>
      </c>
    </row>
    <row r="409" spans="1:12" x14ac:dyDescent="0.15">
      <c r="A409" t="s">
        <v>407</v>
      </c>
      <c r="B409" t="str">
        <f>[1]!s_info_name1(D409,"")</f>
        <v>Fetching...</v>
      </c>
      <c r="C409" t="str">
        <f>[1]!cb_info_name(A409)</f>
        <v>Fetching...</v>
      </c>
      <c r="D409" t="str">
        <f>[1]!cb_info_underlyingcode(A409)</f>
        <v>Fetching...</v>
      </c>
      <c r="E409" s="2">
        <f>[1]!cb_clause_putoption_putbacktriggermaxspan(A409)</f>
        <v>30</v>
      </c>
      <c r="F409" s="2">
        <f>[1]!cb_clause_putoption_putbacktriggerspan(A409)</f>
        <v>30</v>
      </c>
      <c r="G409" s="3" t="str">
        <f>[1]!cb_clause_putoption_redeem_triggerproportion(A409)</f>
        <v>Fetching...</v>
      </c>
      <c r="H409" t="str">
        <f>[1]!cb_clause_putoption_conditionalputbackstartenddate(A409)</f>
        <v>2023-08-01</v>
      </c>
      <c r="I409" t="str">
        <f>[1]!cb_clause_putoption_conditionalputbackenddate(A409)</f>
        <v>Fetching...</v>
      </c>
      <c r="J409" s="1" t="e">
        <f t="shared" si="12"/>
        <v>#VALUE!</v>
      </c>
      <c r="K409" s="1" t="e">
        <f t="shared" si="13"/>
        <v>#VALUE!</v>
      </c>
      <c r="L409" t="str">
        <f>[1]!cb_clause_putoption_sellbackitem(A409)</f>
        <v>本次发行的可转换公司债券最后两个计息年度，如果公司A股股票在任何连续三十个交易日的收盘价格低于当期转股价格的70%时，可转换公司债券持有人有权将其持有的可转换公司债券全部或部分按债券面值加上当期应计利息的价格回售给公司。若在上述交易日内发生过转股价格因发生派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410" spans="1:12" x14ac:dyDescent="0.15">
      <c r="A410" t="s">
        <v>408</v>
      </c>
      <c r="B410" t="str">
        <f>[1]!s_info_name1(D410,"")</f>
        <v>Fetching...</v>
      </c>
      <c r="C410" t="str">
        <f>[1]!cb_info_name(A410)</f>
        <v>Fetching...</v>
      </c>
      <c r="D410" t="str">
        <f>[1]!cb_info_underlyingcode(A410)</f>
        <v>Fetching...</v>
      </c>
      <c r="E410" s="2">
        <f>[1]!cb_clause_putoption_putbacktriggermaxspan(A410)</f>
        <v>30</v>
      </c>
      <c r="F410" s="2">
        <f>[1]!cb_clause_putoption_putbacktriggerspan(A410)</f>
        <v>30</v>
      </c>
      <c r="G410" s="3">
        <f>[1]!cb_clause_putoption_redeem_triggerproportion(A410)</f>
        <v>70</v>
      </c>
      <c r="H410" t="str">
        <f>[1]!cb_clause_putoption_conditionalputbackstartenddate(A410)</f>
        <v>2023-10-14</v>
      </c>
      <c r="I410" t="str">
        <f>[1]!cb_clause_putoption_conditionalputbackenddate(A410)</f>
        <v>2025-10-14</v>
      </c>
      <c r="J410" s="1">
        <f t="shared" si="12"/>
        <v>45944</v>
      </c>
      <c r="K410" s="1">
        <f t="shared" si="13"/>
        <v>44502</v>
      </c>
      <c r="L410" t="str">
        <f>[1]!cb_clause_putoption_sellbackitem(A410)</f>
        <v>公司股票在最后两个计息年度任何连续三十个交易日的收盘价格低于当期转股价格的70%时，可转债持有人有权将其持有的可转债全部或部分按债券面值加当期应计利息的价格回售给发行人。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411" spans="1:12" x14ac:dyDescent="0.15">
      <c r="A411" t="s">
        <v>409</v>
      </c>
      <c r="B411" t="str">
        <f>[1]!s_info_name1(D411,"")</f>
        <v>Fetching...</v>
      </c>
      <c r="C411" t="str">
        <f>[1]!cb_info_name(A411)</f>
        <v>Fetching...</v>
      </c>
      <c r="D411" t="str">
        <f>[1]!cb_info_underlyingcode(A411)</f>
        <v>Fetching...</v>
      </c>
      <c r="E411" s="2">
        <f>[1]!cb_clause_putoption_putbacktriggermaxspan(A411)</f>
        <v>30</v>
      </c>
      <c r="F411" s="2">
        <f>[1]!cb_clause_putoption_putbacktriggerspan(A411)</f>
        <v>30</v>
      </c>
      <c r="G411" s="3">
        <f>[1]!cb_clause_putoption_redeem_triggerproportion(A411)</f>
        <v>70</v>
      </c>
      <c r="H411" t="str">
        <f>[1]!cb_clause_putoption_conditionalputbackstartenddate(A411)</f>
        <v>2023-10-23</v>
      </c>
      <c r="I411" t="str">
        <f>[1]!cb_clause_putoption_conditionalputbackenddate(A411)</f>
        <v>2025-10-23</v>
      </c>
      <c r="J411" s="1">
        <f t="shared" si="12"/>
        <v>45953</v>
      </c>
      <c r="K411" s="1">
        <f t="shared" si="13"/>
        <v>44502</v>
      </c>
      <c r="L411" t="str">
        <f>[1]!cb_clause_putoption_sellbackitem(A411)</f>
        <v>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412" spans="1:12" x14ac:dyDescent="0.15">
      <c r="A412" t="s">
        <v>410</v>
      </c>
      <c r="B412" t="str">
        <f>[1]!s_info_name1(D412,"")</f>
        <v>Fetching...</v>
      </c>
      <c r="C412" t="str">
        <f>[1]!cb_info_name(A412)</f>
        <v>Fetching...</v>
      </c>
      <c r="D412" t="str">
        <f>[1]!cb_info_underlyingcode(A412)</f>
        <v>Fetching...</v>
      </c>
      <c r="E412" s="2" t="str">
        <f>[1]!cb_clause_putoption_putbacktriggermaxspan(A412)</f>
        <v>Fetching...</v>
      </c>
      <c r="F412" s="2">
        <f>[1]!cb_clause_putoption_putbacktriggerspan(A412)</f>
        <v>30</v>
      </c>
      <c r="G412" s="3">
        <f>[1]!cb_clause_putoption_redeem_triggerproportion(A412)</f>
        <v>70</v>
      </c>
      <c r="H412" t="str">
        <f>[1]!cb_clause_putoption_conditionalputbackstartenddate(A412)</f>
        <v>2023-10-28</v>
      </c>
      <c r="I412" t="str">
        <f>[1]!cb_clause_putoption_conditionalputbackenddate(A412)</f>
        <v>2025-10-28</v>
      </c>
      <c r="J412" s="1">
        <f t="shared" si="12"/>
        <v>45958</v>
      </c>
      <c r="K412" s="1">
        <f t="shared" si="13"/>
        <v>44502</v>
      </c>
      <c r="L412" t="str">
        <f>[1]!cb_clause_putoption_sellbackitem(A412)</f>
        <v>在本次可转债最后两个计息年度内，如果公司股票收盘价在任何连续三十个交易日低于当期转股价格的70%时，本次可转债持有人有权将其持有的本次可转债全部或部分以面值加上当期应计利息回售给公司。若在上述交易日内发生过转股价格因发生派送股票股利、转增股本、增发新股（不包括因本次发行的可转换公司债券转股而增加的股本）、配股以及派发现金股利等情况而调整的情形，则在调整日前的交易日按调整前的转股价格和收盘价格计算，在调整日及之后的交易日按调整后的转股价格和收盘价格计算。如果出现转股价格向下修正的情况，则上述“连续三十个交易日”须从转股价格调整之后的第一个交易日起按修正后的转股价格重新计算。当期应计利息的计算方式参见第11条赎回条款的相关内容。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413" spans="1:12" x14ac:dyDescent="0.15">
      <c r="A413" t="s">
        <v>411</v>
      </c>
      <c r="B413" t="str">
        <f>[1]!s_info_name1(D413,"")</f>
        <v>Fetching...</v>
      </c>
      <c r="C413" t="str">
        <f>[1]!cb_info_name(A413)</f>
        <v>Fetching...</v>
      </c>
      <c r="D413" t="str">
        <f>[1]!cb_info_underlyingcode(A413)</f>
        <v>Fetching...</v>
      </c>
      <c r="E413" s="2">
        <f>[1]!cb_clause_putoption_putbacktriggermaxspan(A413)</f>
        <v>30</v>
      </c>
      <c r="F413" s="2">
        <f>[1]!cb_clause_putoption_putbacktriggerspan(A413)</f>
        <v>30</v>
      </c>
      <c r="G413" s="3">
        <f>[1]!cb_clause_putoption_redeem_triggerproportion(A413)</f>
        <v>70</v>
      </c>
      <c r="H413" t="str">
        <f>[1]!cb_clause_putoption_conditionalputbackstartenddate(A413)</f>
        <v>2023-11-15</v>
      </c>
      <c r="I413" t="str">
        <f>[1]!cb_clause_putoption_conditionalputbackenddate(A413)</f>
        <v>2025-11-15</v>
      </c>
      <c r="J413" s="1">
        <f t="shared" si="12"/>
        <v>45976</v>
      </c>
      <c r="K413" s="1">
        <f t="shared" si="13"/>
        <v>44502</v>
      </c>
      <c r="L413" t="str">
        <f>[1]!cb_clause_putoption_sellbackitem(A413)</f>
        <v>在本次发行的可转债最后两个计息年度，如果公司股票在任何连续30个交易日的收盘价格低于当期转股价的70%时，可转债持有人有权将其持有的可转债全部或部分按面值加上当期应计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当期应计利息的计算方式参见赎回条款的相关内容）。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414" spans="1:12" x14ac:dyDescent="0.15">
      <c r="A414" t="s">
        <v>412</v>
      </c>
      <c r="B414" t="str">
        <f>[1]!s_info_name1(D414,"")</f>
        <v>Fetching...</v>
      </c>
      <c r="C414" t="str">
        <f>[1]!cb_info_name(A414)</f>
        <v>Fetching...</v>
      </c>
      <c r="D414" t="str">
        <f>[1]!cb_info_underlyingcode(A414)</f>
        <v>Fetching...</v>
      </c>
      <c r="E414" s="2">
        <f>[1]!cb_clause_putoption_putbacktriggermaxspan(A414)</f>
        <v>30</v>
      </c>
      <c r="F414" s="2">
        <f>[1]!cb_clause_putoption_putbacktriggerspan(A414)</f>
        <v>30</v>
      </c>
      <c r="G414" s="3">
        <f>[1]!cb_clause_putoption_redeem_triggerproportion(A414)</f>
        <v>70</v>
      </c>
      <c r="H414" t="str">
        <f>[1]!cb_clause_putoption_conditionalputbackstartenddate(A414)</f>
        <v>2023-11-18</v>
      </c>
      <c r="I414" t="str">
        <f>[1]!cb_clause_putoption_conditionalputbackenddate(A414)</f>
        <v>Fetching...</v>
      </c>
      <c r="J414" s="1" t="e">
        <f t="shared" si="12"/>
        <v>#VALUE!</v>
      </c>
      <c r="K414" s="1" t="e">
        <f t="shared" si="13"/>
        <v>#VALUE!</v>
      </c>
      <c r="L414" t="str">
        <f>[1]!cb_clause_putoption_sellbackitem(A414)</f>
        <v>本次发行的可转债最后两个计息年度，如果公司股票在任何连续三十个交易日的收盘价低于当期转股价格的70%时，可转债持有人有权将其持有的可转债全部或部分按债券面值加上当期应计利息的价格回售给公司。若在前述三十个交易日内发生过转股价格因发生送股票股利、转增股本、增发新股（不包括因本次发行的可转债转股而增加的股本）、配股以及派发现金股利等情况而调整的情形，则在调整前的交易日按调整前的转股价格和收盘价计算，在调整后的交易日按调整后的转股价格和收盘价计算。如果出现转股价格向下修正的情况，则上述“连续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415" spans="1:12" x14ac:dyDescent="0.15">
      <c r="A415" t="s">
        <v>413</v>
      </c>
      <c r="B415" t="str">
        <f>[1]!s_info_name1(D415,"")</f>
        <v>Fetching...</v>
      </c>
      <c r="C415" t="str">
        <f>[1]!cb_info_name(A415)</f>
        <v>Fetching...</v>
      </c>
      <c r="D415" t="str">
        <f>[1]!cb_info_underlyingcode(A415)</f>
        <v>Fetching...</v>
      </c>
      <c r="E415" s="2">
        <f>[1]!cb_clause_putoption_putbacktriggermaxspan(A415)</f>
        <v>30</v>
      </c>
      <c r="F415" s="2">
        <f>[1]!cb_clause_putoption_putbacktriggerspan(A415)</f>
        <v>30</v>
      </c>
      <c r="G415" s="3">
        <f>[1]!cb_clause_putoption_redeem_triggerproportion(A415)</f>
        <v>70</v>
      </c>
      <c r="H415" t="str">
        <f>[1]!cb_clause_putoption_conditionalputbackstartenddate(A415)</f>
        <v>2023-12-31</v>
      </c>
      <c r="I415" t="str">
        <f>[1]!cb_clause_putoption_conditionalputbackenddate(A415)</f>
        <v>2025-12-31</v>
      </c>
      <c r="J415" s="1">
        <f t="shared" si="12"/>
        <v>46022</v>
      </c>
      <c r="K415" s="1">
        <f t="shared" si="13"/>
        <v>44502</v>
      </c>
      <c r="L415" t="str">
        <f>[1]!cb_clause_putoption_sellbackitem(A415)</f>
        <v>本次发行的可转换公司债券最后2个计息年度，如果公司股票在任何连续30个交易日的收盘价格低于当期转股价格的70%时，可转换公司债券持有人有权将其持有的全部或部分可转换公司债券按债券面值加上当期应计利息的价格回售给公司。若在上述交易日内发生过转股价格因发生送股票股利、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本次发行的可转换公司债券最后2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416" spans="1:12" x14ac:dyDescent="0.15">
      <c r="A416" t="s">
        <v>414</v>
      </c>
      <c r="B416" t="str">
        <f>[1]!s_info_name1(D416,"")</f>
        <v>Fetching...</v>
      </c>
      <c r="C416" t="str">
        <f>[1]!cb_info_name(A416)</f>
        <v>Fetching...</v>
      </c>
      <c r="D416" t="str">
        <f>[1]!cb_info_underlyingcode(A416)</f>
        <v>Fetching...</v>
      </c>
      <c r="E416" s="2">
        <f>[1]!cb_clause_putoption_putbacktriggermaxspan(A416)</f>
        <v>30</v>
      </c>
      <c r="F416" s="2">
        <f>[1]!cb_clause_putoption_putbacktriggerspan(A416)</f>
        <v>30</v>
      </c>
      <c r="G416" s="3">
        <f>[1]!cb_clause_putoption_redeem_triggerproportion(A416)</f>
        <v>70</v>
      </c>
      <c r="H416" t="str">
        <f>[1]!cb_clause_putoption_conditionalputbackstartenddate(A416)</f>
        <v>2024-01-16</v>
      </c>
      <c r="I416" t="str">
        <f>[1]!cb_clause_putoption_conditionalputbackenddate(A416)</f>
        <v>2026-01-16</v>
      </c>
      <c r="J416" s="1">
        <f t="shared" si="12"/>
        <v>46038</v>
      </c>
      <c r="K416" s="1">
        <f t="shared" si="13"/>
        <v>44502</v>
      </c>
      <c r="L416" t="str">
        <f>[1]!cb_clause_putoption_sellbackitem(A416)</f>
        <v>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417" spans="1:12" x14ac:dyDescent="0.15">
      <c r="A417" t="s">
        <v>415</v>
      </c>
      <c r="B417" t="str">
        <f>[1]!s_info_name1(D417,"")</f>
        <v>Fetching...</v>
      </c>
      <c r="C417" t="str">
        <f>[1]!cb_info_name(A417)</f>
        <v>Fetching...</v>
      </c>
      <c r="D417" t="str">
        <f>[1]!cb_info_underlyingcode(A417)</f>
        <v>Fetching...</v>
      </c>
      <c r="E417" s="2">
        <f>[1]!cb_clause_putoption_putbacktriggermaxspan(A417)</f>
        <v>30</v>
      </c>
      <c r="F417" s="2">
        <f>[1]!cb_clause_putoption_putbacktriggerspan(A417)</f>
        <v>30</v>
      </c>
      <c r="G417" s="3">
        <f>[1]!cb_clause_putoption_redeem_triggerproportion(A417)</f>
        <v>70</v>
      </c>
      <c r="H417" t="str">
        <f>[1]!cb_clause_putoption_conditionalputbackstartenddate(A417)</f>
        <v>2024-02-26</v>
      </c>
      <c r="I417" t="str">
        <f>[1]!cb_clause_putoption_conditionalputbackenddate(A417)</f>
        <v>2026-02-26</v>
      </c>
      <c r="J417" s="1">
        <f t="shared" si="12"/>
        <v>46079</v>
      </c>
      <c r="K417" s="1">
        <f t="shared" si="13"/>
        <v>44502</v>
      </c>
      <c r="L417" t="str">
        <f>[1]!cb_clause_putoption_sellbackitem(A417)</f>
        <v>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418" spans="1:12" x14ac:dyDescent="0.15">
      <c r="A418" t="s">
        <v>416</v>
      </c>
      <c r="B418" t="str">
        <f>[1]!s_info_name1(D418,"")</f>
        <v>Fetching...</v>
      </c>
      <c r="C418" t="str">
        <f>[1]!cb_info_name(A418)</f>
        <v>Fetching...</v>
      </c>
      <c r="D418" t="str">
        <f>[1]!cb_info_underlyingcode(A418)</f>
        <v>Fetching...</v>
      </c>
      <c r="E418" s="2">
        <f>[1]!cb_clause_putoption_putbacktriggermaxspan(A418)</f>
        <v>30</v>
      </c>
      <c r="F418" s="2">
        <f>[1]!cb_clause_putoption_putbacktriggerspan(A418)</f>
        <v>30</v>
      </c>
      <c r="G418" s="3">
        <f>[1]!cb_clause_putoption_redeem_triggerproportion(A418)</f>
        <v>70</v>
      </c>
      <c r="H418" t="str">
        <f>[1]!cb_clause_putoption_conditionalputbackstartenddate(A418)</f>
        <v>2024-02-28</v>
      </c>
      <c r="I418" t="str">
        <f>[1]!cb_clause_putoption_conditionalputbackenddate(A418)</f>
        <v>2026-02-28</v>
      </c>
      <c r="J418" s="1">
        <f t="shared" si="12"/>
        <v>46081</v>
      </c>
      <c r="K418" s="1">
        <f t="shared" si="13"/>
        <v>44502</v>
      </c>
      <c r="L418" t="str">
        <f>[1]!cb_clause_putoption_sellbackitem(A418)</f>
        <v>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419" spans="1:12" x14ac:dyDescent="0.15">
      <c r="A419" t="s">
        <v>417</v>
      </c>
      <c r="B419" t="str">
        <f>[1]!s_info_name1(D419,"")</f>
        <v>Fetching...</v>
      </c>
      <c r="C419" t="str">
        <f>[1]!cb_info_name(A419)</f>
        <v>Fetching...</v>
      </c>
      <c r="D419" t="str">
        <f>[1]!cb_info_underlyingcode(A419)</f>
        <v>Fetching...</v>
      </c>
      <c r="E419" s="2">
        <f>[1]!cb_clause_putoption_putbacktriggermaxspan(A419)</f>
        <v>30</v>
      </c>
      <c r="F419" s="2">
        <f>[1]!cb_clause_putoption_putbacktriggerspan(A419)</f>
        <v>30</v>
      </c>
      <c r="G419" s="3">
        <f>[1]!cb_clause_putoption_redeem_triggerproportion(A419)</f>
        <v>70</v>
      </c>
      <c r="H419" t="str">
        <f>[1]!cb_clause_putoption_conditionalputbackstartenddate(A419)</f>
        <v>2024-03-04</v>
      </c>
      <c r="I419" t="str">
        <f>[1]!cb_clause_putoption_conditionalputbackenddate(A419)</f>
        <v>2026-03-04</v>
      </c>
      <c r="J419" s="1">
        <f t="shared" si="12"/>
        <v>46085</v>
      </c>
      <c r="K419" s="1">
        <f t="shared" si="13"/>
        <v>44502</v>
      </c>
      <c r="L419" t="str">
        <f>[1]!cb_clause_putoption_sellbackitem(A419)</f>
        <v>在本次发行的可转换公司债券最后两个计息年度，如果公司A股股票收盘价连续30个交易日低于当期转股价格的70%时，本次可转换公司债券持有人有权将其持有的本次可转换公司债券全部或部分按面值加当期应计利息回售给本公司。若在上述交易日内发生过转股价格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任一计息年度可转换公司债券持有人在回售条件首次满足后可以进行回售，但若首次不实施回售的，则该计息年度不应再行使回售权。</v>
      </c>
    </row>
    <row r="420" spans="1:12" x14ac:dyDescent="0.15">
      <c r="A420" t="s">
        <v>418</v>
      </c>
      <c r="B420" t="str">
        <f>[1]!s_info_name1(D420,"")</f>
        <v>Fetching...</v>
      </c>
      <c r="C420" t="str">
        <f>[1]!cb_info_name(A420)</f>
        <v>Fetching...</v>
      </c>
      <c r="D420" t="str">
        <f>[1]!cb_info_underlyingcode(A420)</f>
        <v>Fetching...</v>
      </c>
      <c r="E420" s="2" t="str">
        <f>[1]!cb_clause_putoption_putbacktriggermaxspan(A420)</f>
        <v>Fetching...</v>
      </c>
      <c r="F420" s="2">
        <f>[1]!cb_clause_putoption_putbacktriggerspan(A420)</f>
        <v>30</v>
      </c>
      <c r="G420" s="3">
        <f>[1]!cb_clause_putoption_redeem_triggerproportion(A420)</f>
        <v>70</v>
      </c>
      <c r="H420" t="str">
        <f>[1]!cb_clause_putoption_conditionalputbackstartenddate(A420)</f>
        <v>2024-03-06</v>
      </c>
      <c r="I420" t="str">
        <f>[1]!cb_clause_putoption_conditionalputbackenddate(A420)</f>
        <v>2026-03-06</v>
      </c>
      <c r="J420" s="1">
        <f t="shared" si="12"/>
        <v>46087</v>
      </c>
      <c r="K420" s="1">
        <f t="shared" si="13"/>
        <v>44502</v>
      </c>
      <c r="L420" t="str">
        <f>[1]!cb_clause_putoption_sellbackitem(A420)</f>
        <v>自本次发行的可转债最后两个计息年度起，如果公司股票任何连续三十个交易日收盘价低于当期转股价的70%时，可转债持有人有权将全部或部分债券按面值加上当期应计利息的价格回售给公司。若在上述交易日内发生过转股价格因发生送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421" spans="1:12" x14ac:dyDescent="0.15">
      <c r="A421" t="s">
        <v>419</v>
      </c>
      <c r="B421" t="str">
        <f>[1]!s_info_name1(D421,"")</f>
        <v>Fetching...</v>
      </c>
      <c r="C421" t="str">
        <f>[1]!cb_info_name(A421)</f>
        <v>Fetching...</v>
      </c>
      <c r="D421" t="str">
        <f>[1]!cb_info_underlyingcode(A421)</f>
        <v>Fetching...</v>
      </c>
      <c r="E421" s="2">
        <f>[1]!cb_clause_putoption_putbacktriggermaxspan(A421)</f>
        <v>30</v>
      </c>
      <c r="F421" s="2">
        <f>[1]!cb_clause_putoption_putbacktriggerspan(A421)</f>
        <v>30</v>
      </c>
      <c r="G421" s="3">
        <f>[1]!cb_clause_putoption_redeem_triggerproportion(A421)</f>
        <v>70</v>
      </c>
      <c r="H421" t="str">
        <f>[1]!cb_clause_putoption_conditionalputbackstartenddate(A421)</f>
        <v>2024-03-09</v>
      </c>
      <c r="I421" t="str">
        <f>[1]!cb_clause_putoption_conditionalputbackenddate(A421)</f>
        <v>2026-03-09</v>
      </c>
      <c r="J421" s="1">
        <f t="shared" si="12"/>
        <v>46090</v>
      </c>
      <c r="K421" s="1">
        <f t="shared" si="13"/>
        <v>44502</v>
      </c>
      <c r="L421" t="str">
        <f>[1]!cb_clause_putoption_sellbackitem(A421)</f>
        <v>本次发行的可转换公司债券最后两个计息年度，如果公司股票在任何连续三十个交易日的收盘价低于当期转股价格的70%时，可转换公司债券持有人有权将其持有的可转换公司债券全部或部分按债券面值加上当期应计利息的价格回售给公司。若在前述三十个交易日内发生过转股价格因发生送股票股利、转增股本、增发新股（不包括因本次发行的可转换公司债券转股而增加的股本）、配股以及派发现金股利等情况而调整的情形，则在调整前的交易日按调整前的转股价格和收盘价计算，在调整后的交易日按调整后的转股价格和收盘价计算。如果出现转股价格向下修正的情况，则上述三十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422" spans="1:12" x14ac:dyDescent="0.15">
      <c r="A422" t="s">
        <v>420</v>
      </c>
      <c r="B422" t="str">
        <f>[1]!s_info_name1(D422,"")</f>
        <v>Fetching...</v>
      </c>
      <c r="C422" t="str">
        <f>[1]!cb_info_name(A422)</f>
        <v>Fetching...</v>
      </c>
      <c r="D422" t="str">
        <f>[1]!cb_info_underlyingcode(A422)</f>
        <v>Fetching...</v>
      </c>
      <c r="E422" s="2">
        <f>[1]!cb_clause_putoption_putbacktriggermaxspan(A422)</f>
        <v>30</v>
      </c>
      <c r="F422" s="2">
        <f>[1]!cb_clause_putoption_putbacktriggerspan(A422)</f>
        <v>30</v>
      </c>
      <c r="G422" s="3">
        <f>[1]!cb_clause_putoption_redeem_triggerproportion(A422)</f>
        <v>70</v>
      </c>
      <c r="H422" t="str">
        <f>[1]!cb_clause_putoption_conditionalputbackstartenddate(A422)</f>
        <v>2024-03-11</v>
      </c>
      <c r="I422" t="str">
        <f>[1]!cb_clause_putoption_conditionalputbackenddate(A422)</f>
        <v>2026-03-11</v>
      </c>
      <c r="J422" s="1">
        <f t="shared" si="12"/>
        <v>46092</v>
      </c>
      <c r="K422" s="1">
        <f t="shared" si="13"/>
        <v>44502</v>
      </c>
      <c r="L422" t="str">
        <f>[1]!cb_clause_putoption_sellbackitem(A422)</f>
        <v>本次发行的可转换公司债券最后两个计息年度，如果公司A股股票在任何连续三十个交易日的收盘价格低于当期转股价格的70%时，可转换公司债券持有人有权将其持有的可转换公司债券全部或部分按债券面值加上当期应计利息的价格回售给公司。若在上述连续三十个交易日内发生过转股价格因发生派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换公司债券最后两个计息年度起，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423" spans="1:12" x14ac:dyDescent="0.15">
      <c r="A423" t="s">
        <v>421</v>
      </c>
      <c r="B423" t="str">
        <f>[1]!s_info_name1(D423,"")</f>
        <v>Fetching...</v>
      </c>
      <c r="C423" t="str">
        <f>[1]!cb_info_name(A423)</f>
        <v>Fetching...</v>
      </c>
      <c r="D423" t="str">
        <f>[1]!cb_info_underlyingcode(A423)</f>
        <v>Fetching...</v>
      </c>
      <c r="E423" s="2">
        <f>[1]!cb_clause_putoption_putbacktriggermaxspan(A423)</f>
        <v>30</v>
      </c>
      <c r="F423" s="2">
        <f>[1]!cb_clause_putoption_putbacktriggerspan(A423)</f>
        <v>30</v>
      </c>
      <c r="G423" s="3">
        <f>[1]!cb_clause_putoption_redeem_triggerproportion(A423)</f>
        <v>70</v>
      </c>
      <c r="H423" t="str">
        <f>[1]!cb_clause_putoption_conditionalputbackstartenddate(A423)</f>
        <v>2024-04-17</v>
      </c>
      <c r="I423" t="str">
        <f>[1]!cb_clause_putoption_conditionalputbackenddate(A423)</f>
        <v>2026-04-17</v>
      </c>
      <c r="J423" s="1">
        <f t="shared" si="12"/>
        <v>46129</v>
      </c>
      <c r="K423" s="1">
        <f t="shared" si="13"/>
        <v>44502</v>
      </c>
      <c r="L423" t="str">
        <f>[1]!cb_clause_putoption_sellbackitem(A423)</f>
        <v>在本次发行的可转债的最后两个计息年度，如果公司股票在任何连续30个交易日的收盘价格低于当期转股价格的70%时，可转债持有人有权将其持有的可转债全部或部分按面值加当期应计利息的价格回售给公司。若在上述交易日内发生过转股价格因发生送红股、转增股本、增发新股、配股或派发现金股利等情况（不包括因本次发行的可转债转股增加的股本）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在本次发行的可转债的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424" spans="1:12" x14ac:dyDescent="0.15">
      <c r="A424" t="s">
        <v>422</v>
      </c>
      <c r="B424" t="str">
        <f>[1]!s_info_name1(D424,"")</f>
        <v>Fetching...</v>
      </c>
      <c r="C424" t="str">
        <f>[1]!cb_info_name(A424)</f>
        <v>Fetching...</v>
      </c>
      <c r="D424" t="str">
        <f>[1]!cb_info_underlyingcode(A424)</f>
        <v>Fetching...</v>
      </c>
      <c r="E424" s="2">
        <f>[1]!cb_clause_putoption_putbacktriggermaxspan(A424)</f>
        <v>30</v>
      </c>
      <c r="F424" s="2">
        <f>[1]!cb_clause_putoption_putbacktriggerspan(A424)</f>
        <v>30</v>
      </c>
      <c r="G424" s="3">
        <f>[1]!cb_clause_putoption_redeem_triggerproportion(A424)</f>
        <v>70</v>
      </c>
      <c r="H424" t="str">
        <f>[1]!cb_clause_putoption_conditionalputbackstartenddate(A424)</f>
        <v>2024-03-31</v>
      </c>
      <c r="I424" t="str">
        <f>[1]!cb_clause_putoption_conditionalputbackenddate(A424)</f>
        <v>2026-03-31</v>
      </c>
      <c r="J424" s="1">
        <f t="shared" si="12"/>
        <v>46112</v>
      </c>
      <c r="K424" s="1">
        <f t="shared" si="13"/>
        <v>44502</v>
      </c>
      <c r="L424" t="str">
        <f>[1]!cb_clause_putoption_sellbackitem(A424)</f>
        <v>在本次发行的可转债最后两个计息年度，如果公司股票在任何连续三十个交易日的收盘价格低于当期转股价的70%时，可转债持有人有权将其持有的可转债全部或部分按面值加上当期应计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换公司债券持有人不能多次行使部分回售权。</v>
      </c>
    </row>
    <row r="425" spans="1:12" x14ac:dyDescent="0.15">
      <c r="A425" t="s">
        <v>423</v>
      </c>
      <c r="B425" t="str">
        <f>[1]!s_info_name1(D425,"")</f>
        <v>Fetching...</v>
      </c>
      <c r="C425" t="str">
        <f>[1]!cb_info_name(A425)</f>
        <v>Fetching...</v>
      </c>
      <c r="D425" t="str">
        <f>[1]!cb_info_underlyingcode(A425)</f>
        <v>Fetching...</v>
      </c>
      <c r="E425" s="2">
        <f>[1]!cb_clause_putoption_putbacktriggermaxspan(A425)</f>
        <v>30</v>
      </c>
      <c r="F425" s="2" t="str">
        <f>[1]!cb_clause_putoption_putbacktriggerspan(A425)</f>
        <v>Fetching...</v>
      </c>
      <c r="G425" s="3" t="str">
        <f>[1]!cb_clause_putoption_redeem_triggerproportion(A425)</f>
        <v>Fetching...</v>
      </c>
      <c r="H425" t="str">
        <f>[1]!cb_clause_putoption_conditionalputbackstartenddate(A425)</f>
        <v>2024-04-09</v>
      </c>
      <c r="I425" t="str">
        <f>[1]!cb_clause_putoption_conditionalputbackenddate(A425)</f>
        <v>2026-04-09</v>
      </c>
      <c r="J425" s="1">
        <f t="shared" si="12"/>
        <v>46121</v>
      </c>
      <c r="K425" s="1">
        <f t="shared" si="13"/>
        <v>44502</v>
      </c>
      <c r="L425" t="str">
        <f>[1]!cb_clause_putoption_sellbackitem(A425)</f>
        <v>在本次发行的可转债最后两个计息年度，如公司股票在任何连续三十个交易日的收盘价格低于当期转股价的70%时，可转债持有人有权将其持有的可转债全部或部分按债券面值加上当期应计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按修正后的转股价格重新计算。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426" spans="1:12" x14ac:dyDescent="0.15">
      <c r="A426" t="s">
        <v>424</v>
      </c>
      <c r="B426" t="str">
        <f>[1]!s_info_name1(D426,"")</f>
        <v>Fetching...</v>
      </c>
      <c r="C426" t="str">
        <f>[1]!cb_info_name(A426)</f>
        <v>Fetching...</v>
      </c>
      <c r="D426" t="str">
        <f>[1]!cb_info_underlyingcode(A426)</f>
        <v>Fetching...</v>
      </c>
      <c r="E426" s="2">
        <f>[1]!cb_clause_putoption_putbacktriggermaxspan(A426)</f>
        <v>30</v>
      </c>
      <c r="F426" s="2">
        <f>[1]!cb_clause_putoption_putbacktriggerspan(A426)</f>
        <v>30</v>
      </c>
      <c r="G426" s="3">
        <f>[1]!cb_clause_putoption_redeem_triggerproportion(A426)</f>
        <v>70</v>
      </c>
      <c r="H426" t="str">
        <f>[1]!cb_clause_putoption_conditionalputbackstartenddate(A426)</f>
        <v>2024-04-10</v>
      </c>
      <c r="I426" t="str">
        <f>[1]!cb_clause_putoption_conditionalputbackenddate(A426)</f>
        <v>Fetching...</v>
      </c>
      <c r="J426" s="1" t="e">
        <f t="shared" si="12"/>
        <v>#VALUE!</v>
      </c>
      <c r="K426" s="1" t="e">
        <f t="shared" si="13"/>
        <v>#VALUE!</v>
      </c>
      <c r="L426" t="str">
        <f>[1]!cb_clause_putoption_sellbackitem(A426)</f>
        <v>在本次可转债最后两个计息年度，如果公司股票在任何连续三十个交易日的收盘价格低于当期转股价的70%时，本次可转债持有人有权将其持有的本次可转债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日前的交易日按调整前的转股价格和收盘价格计算，在调整日及之后的交易日按调整后的转股价格和收盘价格计算。如果出现转股价格向下修正的情况，则上述“连续三十个交易日”须从转股价格调整之后的第一个交易日起按修正后的转股价格重新计算。本次发行的可转换公司债券最后两个计息年度，可转债持有人在每年回售条件首次满足后可按上述约定条件行使回售权一次，若在首次满足回售条件而本次可转债持有人未在公司届时公告的回售申报期内申报并实施回售的，该计息年度不能再行使回售权，可转债持有人不能多次行使部分回售权。</v>
      </c>
    </row>
    <row r="427" spans="1:12" x14ac:dyDescent="0.15">
      <c r="A427" t="s">
        <v>425</v>
      </c>
      <c r="B427" t="str">
        <f>[1]!s_info_name1(D427,"")</f>
        <v>Fetching...</v>
      </c>
      <c r="C427" t="str">
        <f>[1]!cb_info_name(A427)</f>
        <v>Fetching...</v>
      </c>
      <c r="D427" t="str">
        <f>[1]!cb_info_underlyingcode(A427)</f>
        <v>Fetching...</v>
      </c>
      <c r="E427" s="2">
        <f>[1]!cb_clause_putoption_putbacktriggermaxspan(A427)</f>
        <v>30</v>
      </c>
      <c r="F427" s="2">
        <f>[1]!cb_clause_putoption_putbacktriggerspan(A427)</f>
        <v>30</v>
      </c>
      <c r="G427" s="3">
        <f>[1]!cb_clause_putoption_redeem_triggerproportion(A427)</f>
        <v>70</v>
      </c>
      <c r="H427" t="str">
        <f>[1]!cb_clause_putoption_conditionalputbackstartenddate(A427)</f>
        <v>2024-04-14</v>
      </c>
      <c r="I427" t="str">
        <f>[1]!cb_clause_putoption_conditionalputbackenddate(A427)</f>
        <v>2026-04-14</v>
      </c>
      <c r="J427" s="1">
        <f t="shared" si="12"/>
        <v>46126</v>
      </c>
      <c r="K427" s="1">
        <f t="shared" si="13"/>
        <v>44502</v>
      </c>
      <c r="L427" t="str">
        <f>[1]!cb_clause_putoption_sellbackitem(A427)</f>
        <v>在本次发行的可转换公司债券最后两个计息年度，如果公司股票在任何连续30个交易日的收盘价格低于当期转股价的70%时，可转换公司债券持有人有权将其持有的可转换公司债券全部或部分按面值加上当期应计利息的价格回售给公司。若在上述30个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428" spans="1:12" x14ac:dyDescent="0.15">
      <c r="A428" t="s">
        <v>426</v>
      </c>
      <c r="B428" t="str">
        <f>[1]!s_info_name1(D428,"")</f>
        <v>Fetching...</v>
      </c>
      <c r="C428" t="str">
        <f>[1]!cb_info_name(A428)</f>
        <v>Fetching...</v>
      </c>
      <c r="D428" t="str">
        <f>[1]!cb_info_underlyingcode(A428)</f>
        <v>Fetching...</v>
      </c>
      <c r="E428" s="2">
        <f>[1]!cb_clause_putoption_putbacktriggermaxspan(A428)</f>
        <v>30</v>
      </c>
      <c r="F428" s="2">
        <f>[1]!cb_clause_putoption_putbacktriggerspan(A428)</f>
        <v>30</v>
      </c>
      <c r="G428" s="3">
        <f>[1]!cb_clause_putoption_redeem_triggerproportion(A428)</f>
        <v>70</v>
      </c>
      <c r="H428" t="str">
        <f>[1]!cb_clause_putoption_conditionalputbackstartenddate(A428)</f>
        <v>2024-04-20</v>
      </c>
      <c r="I428" t="str">
        <f>[1]!cb_clause_putoption_conditionalputbackenddate(A428)</f>
        <v>2026-04-20</v>
      </c>
      <c r="J428" s="1">
        <f t="shared" si="12"/>
        <v>46132</v>
      </c>
      <c r="K428" s="1">
        <f t="shared" si="13"/>
        <v>44502</v>
      </c>
      <c r="L428" t="str">
        <f>[1]!cb_clause_putoption_sellbackitem(A428)</f>
        <v>Fetching...</v>
      </c>
    </row>
    <row r="429" spans="1:12" x14ac:dyDescent="0.15">
      <c r="A429" t="s">
        <v>427</v>
      </c>
      <c r="B429" t="str">
        <f>[1]!s_info_name1(D429,"")</f>
        <v>Fetching...</v>
      </c>
      <c r="C429" t="str">
        <f>[1]!cb_info_name(A429)</f>
        <v>Fetching...</v>
      </c>
      <c r="D429" t="str">
        <f>[1]!cb_info_underlyingcode(A429)</f>
        <v>Fetching...</v>
      </c>
      <c r="E429" s="2">
        <f>[1]!cb_clause_putoption_putbacktriggermaxspan(A429)</f>
        <v>30</v>
      </c>
      <c r="F429" s="2">
        <f>[1]!cb_clause_putoption_putbacktriggerspan(A429)</f>
        <v>30</v>
      </c>
      <c r="G429" s="3">
        <f>[1]!cb_clause_putoption_redeem_triggerproportion(A429)</f>
        <v>70</v>
      </c>
      <c r="H429" t="str">
        <f>[1]!cb_clause_putoption_conditionalputbackstartenddate(A429)</f>
        <v>2024-04-23</v>
      </c>
      <c r="I429" t="str">
        <f>[1]!cb_clause_putoption_conditionalputbackenddate(A429)</f>
        <v>Fetching...</v>
      </c>
      <c r="J429" s="1" t="e">
        <f t="shared" si="12"/>
        <v>#VALUE!</v>
      </c>
      <c r="K429" s="1" t="e">
        <f t="shared" si="13"/>
        <v>#VALUE!</v>
      </c>
      <c r="L429" t="str">
        <f>[1]!cb_clause_putoption_sellbackitem(A429)</f>
        <v>在本次可转债最后两个计息年度内，如果公司股票收盘价在任何连续三十个交易日低于当期转股价格的70%时，本次可转债持有人有权将其持有的本次可转债全部或部分以面值加上当期应计利息回售给公司。若在上述交易日内发生过转股价格因发生派送股票股利、转增股本、增发新股（不包括因本次发行的可转债转股而增加的股本）、配股以及派发现金股利等情况而调整的情形，则在调整日前的交易日按调整前的转股价格和收盘价格计算，在调整日及之后的交易日按调整后的转股价格和收盘价格计算。如果出现转股价格向下修正的情况，则上述“连续三十个交易日”须从转股价格调整之后的第一个交易日起按修正后的转股价格重新计算。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430" spans="1:12" x14ac:dyDescent="0.15">
      <c r="A430" t="s">
        <v>428</v>
      </c>
      <c r="B430" t="str">
        <f>[1]!s_info_name1(D430,"")</f>
        <v>Fetching...</v>
      </c>
      <c r="C430" t="str">
        <f>[1]!cb_info_name(A430)</f>
        <v>Fetching...</v>
      </c>
      <c r="D430" t="str">
        <f>[1]!cb_info_underlyingcode(A430)</f>
        <v>Fetching...</v>
      </c>
      <c r="E430" s="2">
        <f>[1]!cb_clause_putoption_putbacktriggermaxspan(A430)</f>
        <v>30</v>
      </c>
      <c r="F430" s="2">
        <f>[1]!cb_clause_putoption_putbacktriggerspan(A430)</f>
        <v>30</v>
      </c>
      <c r="G430" s="3">
        <f>[1]!cb_clause_putoption_redeem_triggerproportion(A430)</f>
        <v>70</v>
      </c>
      <c r="H430" t="str">
        <f>[1]!cb_clause_putoption_conditionalputbackstartenddate(A430)</f>
        <v>2024-04-23</v>
      </c>
      <c r="I430" t="str">
        <f>[1]!cb_clause_putoption_conditionalputbackenddate(A430)</f>
        <v>Fetching...</v>
      </c>
      <c r="J430" s="1" t="e">
        <f t="shared" si="12"/>
        <v>#VALUE!</v>
      </c>
      <c r="K430" s="1" t="e">
        <f t="shared" si="13"/>
        <v>#VALUE!</v>
      </c>
      <c r="L430" t="str">
        <f>[1]!cb_clause_putoption_sellbackitem(A430)</f>
        <v>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431" spans="1:12" x14ac:dyDescent="0.15">
      <c r="A431" t="s">
        <v>429</v>
      </c>
      <c r="B431" t="str">
        <f>[1]!s_info_name1(D431,"")</f>
        <v>Fetching...</v>
      </c>
      <c r="C431" t="str">
        <f>[1]!cb_info_name(A431)</f>
        <v>Fetching...</v>
      </c>
      <c r="D431" t="str">
        <f>[1]!cb_info_underlyingcode(A431)</f>
        <v>Fetching...</v>
      </c>
      <c r="E431" s="2">
        <f>[1]!cb_clause_putoption_putbacktriggermaxspan(A431)</f>
        <v>30</v>
      </c>
      <c r="F431" s="2" t="str">
        <f>[1]!cb_clause_putoption_putbacktriggerspan(A431)</f>
        <v>Fetching...</v>
      </c>
      <c r="G431" s="3">
        <f>[1]!cb_clause_putoption_redeem_triggerproportion(A431)</f>
        <v>70</v>
      </c>
      <c r="H431" t="str">
        <f>[1]!cb_clause_putoption_conditionalputbackstartenddate(A431)</f>
        <v>2024-05-27</v>
      </c>
      <c r="I431" t="str">
        <f>[1]!cb_clause_putoption_conditionalputbackenddate(A431)</f>
        <v>2026-05-27</v>
      </c>
      <c r="J431" s="1">
        <f t="shared" si="12"/>
        <v>46169</v>
      </c>
      <c r="K431" s="1">
        <f t="shared" si="13"/>
        <v>44502</v>
      </c>
      <c r="L431" t="str">
        <f>[1]!cb_clause_putoption_sellbackitem(A431)</f>
        <v>本次发行的可转换公司债券最后两个计息年度，如果公司A股股票在任何连续三十个交易日的收盘价格低于当期转股价格的70%时，可转换公司债券持有人有权将其持有的可转换公司债券全部或部分按债券面值加上当期应计利息的价格回售给公司。若在上述交易日内发生过转股价格因发生派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432" spans="1:12" x14ac:dyDescent="0.15">
      <c r="A432" t="s">
        <v>430</v>
      </c>
      <c r="B432" t="str">
        <f>[1]!s_info_name1(D432,"")</f>
        <v>Fetching...</v>
      </c>
      <c r="C432" t="str">
        <f>[1]!cb_info_name(A432)</f>
        <v>Fetching...</v>
      </c>
      <c r="D432" t="str">
        <f>[1]!cb_info_underlyingcode(A432)</f>
        <v>Fetching...</v>
      </c>
      <c r="E432" s="2">
        <f>[1]!cb_clause_putoption_putbacktriggermaxspan(A432)</f>
        <v>30</v>
      </c>
      <c r="F432" s="2">
        <f>[1]!cb_clause_putoption_putbacktriggerspan(A432)</f>
        <v>30</v>
      </c>
      <c r="G432" s="3">
        <f>[1]!cb_clause_putoption_redeem_triggerproportion(A432)</f>
        <v>70</v>
      </c>
      <c r="H432" t="str">
        <f>[1]!cb_clause_putoption_conditionalputbackstartenddate(A432)</f>
        <v>2024-06-05</v>
      </c>
      <c r="I432" t="str">
        <f>[1]!cb_clause_putoption_conditionalputbackenddate(A432)</f>
        <v>Fetching...</v>
      </c>
      <c r="J432" s="1" t="e">
        <f t="shared" si="12"/>
        <v>#VALUE!</v>
      </c>
      <c r="K432" s="1" t="e">
        <f t="shared" si="13"/>
        <v>#VALUE!</v>
      </c>
      <c r="L432" t="str">
        <f>[1]!cb_clause_putoption_sellbackitem(A432)</f>
        <v>在本次发行的可转换公司债券最后两个计息年度，如果公司股票在任何连续三十个交易日的收盘价格低于当期转股价格的70%时，可转换公司债券持有人有权将其持有的可转换公司债券全部或部分按债券面值加当期应计利息的价格回售给公司（当期应计利息的计算方式参见“（十四）赎回条款”的相关内容）。若在上述三十个交易日内发生过转股价格因发生派送股票股利、转增股本、增发新股（不包括因本次发行的可转债转股而增加的股本）、配股以及派发现金股利等情况而调整的情形，则在调整前的交易日按调整前的转股价格和收盘价格计算，调整后的交易日按调整后的转股价格和收盘价格计算。如果出现转股价格向下修正的情况，则上述“连续三十个交易日”须从转股价格调整之后的第一个交易日起重新计算。在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433" spans="1:12" x14ac:dyDescent="0.15">
      <c r="A433" t="s">
        <v>431</v>
      </c>
      <c r="B433" t="str">
        <f>[1]!s_info_name1(D433,"")</f>
        <v>Fetching...</v>
      </c>
      <c r="C433" t="str">
        <f>[1]!cb_info_name(A433)</f>
        <v>Fetching...</v>
      </c>
      <c r="D433" t="str">
        <f>[1]!cb_info_underlyingcode(A433)</f>
        <v>Fetching...</v>
      </c>
      <c r="E433" s="2">
        <f>[1]!cb_clause_putoption_putbacktriggermaxspan(A433)</f>
        <v>30</v>
      </c>
      <c r="F433" s="2">
        <f>[1]!cb_clause_putoption_putbacktriggerspan(A433)</f>
        <v>30</v>
      </c>
      <c r="G433" s="3">
        <f>[1]!cb_clause_putoption_redeem_triggerproportion(A433)</f>
        <v>70</v>
      </c>
      <c r="H433" t="str">
        <f>[1]!cb_clause_putoption_conditionalputbackstartenddate(A433)</f>
        <v>2024-06-09</v>
      </c>
      <c r="I433" t="str">
        <f>[1]!cb_clause_putoption_conditionalputbackenddate(A433)</f>
        <v>2026-06-09</v>
      </c>
      <c r="J433" s="1">
        <f t="shared" si="12"/>
        <v>46182</v>
      </c>
      <c r="K433" s="1">
        <f t="shared" si="13"/>
        <v>44502</v>
      </c>
      <c r="L433" t="str">
        <f>[1]!cb_clause_putoption_sellbackitem(A433)</f>
        <v>本次发行的可转换公司债券最后两个计息年度，如果公司股票在任何连续三十个交易日的收盘价低于当期转股价格的70%时，可转换公司债券持有人有权将其持有的可转换公司债券全部或部分按债券面值加上当期应计利息的价格回售给公司。若在前述三十个交易日内发生过转股价格因发生送股票股利、转增股本、增发新股（不包括因本次发行的可转换公司债券转股而增加的股本）、配股以及派发现金股利等情况而调整的情形，则在调整前的交易日按调整前的转股价格和收盘价计算，在调整后的交易日按调整后的转股价格和收盘价计算。如果出现转股价格向下修正的情况，则上述三十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434" spans="1:12" x14ac:dyDescent="0.15">
      <c r="A434" t="s">
        <v>432</v>
      </c>
      <c r="B434" t="str">
        <f>[1]!s_info_name1(D434,"")</f>
        <v>Fetching...</v>
      </c>
      <c r="C434" t="str">
        <f>[1]!cb_info_name(A434)</f>
        <v>Fetching...</v>
      </c>
      <c r="D434" t="str">
        <f>[1]!cb_info_underlyingcode(A434)</f>
        <v>Fetching...</v>
      </c>
      <c r="E434" s="2">
        <f>[1]!cb_clause_putoption_putbacktriggermaxspan(A434)</f>
        <v>30</v>
      </c>
      <c r="F434" s="2">
        <f>[1]!cb_clause_putoption_putbacktriggerspan(A434)</f>
        <v>30</v>
      </c>
      <c r="G434" s="3">
        <f>[1]!cb_clause_putoption_redeem_triggerproportion(A434)</f>
        <v>70</v>
      </c>
      <c r="H434" t="str">
        <f>[1]!cb_clause_putoption_conditionalputbackstartenddate(A434)</f>
        <v>2024-06-17</v>
      </c>
      <c r="I434" t="str">
        <f>[1]!cb_clause_putoption_conditionalputbackenddate(A434)</f>
        <v>2026-06-17</v>
      </c>
      <c r="J434" s="1">
        <f t="shared" si="12"/>
        <v>46190</v>
      </c>
      <c r="K434" s="1">
        <f t="shared" si="13"/>
        <v>44502</v>
      </c>
      <c r="L434" t="str">
        <f>[1]!cb_clause_putoption_sellbackitem(A434)</f>
        <v>本次发行的可转换公司债券最后两个计息年度，如果公司股票在任何连续三十个交易日的收盘价格低于当期转股价格的70%时，可转换公司债券持有人有权将其持有的可转换公司债券全部或部分按债券面值加上当期应计利息的价格回售给公司。若在上述三十个交易日内发生过转股价格因发生派送股票股利、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435" spans="1:12" x14ac:dyDescent="0.15">
      <c r="A435" t="s">
        <v>433</v>
      </c>
      <c r="B435" t="str">
        <f>[1]!s_info_name1(D435,"")</f>
        <v>Fetching...</v>
      </c>
      <c r="C435" t="str">
        <f>[1]!cb_info_name(A435)</f>
        <v>Fetching...</v>
      </c>
      <c r="D435" t="str">
        <f>[1]!cb_info_underlyingcode(A435)</f>
        <v>Fetching...</v>
      </c>
      <c r="E435" s="2">
        <f>[1]!cb_clause_putoption_putbacktriggermaxspan(A435)</f>
        <v>30</v>
      </c>
      <c r="F435" s="2">
        <f>[1]!cb_clause_putoption_putbacktriggerspan(A435)</f>
        <v>30</v>
      </c>
      <c r="G435" s="3">
        <f>[1]!cb_clause_putoption_redeem_triggerproportion(A435)</f>
        <v>70</v>
      </c>
      <c r="H435" t="str">
        <f>[1]!cb_clause_putoption_conditionalputbackstartenddate(A435)</f>
        <v>2024-06-24</v>
      </c>
      <c r="I435" t="str">
        <f>[1]!cb_clause_putoption_conditionalputbackenddate(A435)</f>
        <v>2026-06-24</v>
      </c>
      <c r="J435" s="1">
        <f t="shared" si="12"/>
        <v>46197</v>
      </c>
      <c r="K435" s="1">
        <f t="shared" si="13"/>
        <v>44502</v>
      </c>
      <c r="L435" t="str">
        <f>[1]!cb_clause_putoption_sellbackitem(A435)</f>
        <v>本次发行的可转换公司债券最后两个计息年度,如果公司股票在任何连续三十个交易日的收盘价低于当期转股价格的70%时,可转换公司债券持有人有权将其持有的可转换公司债券全部或部分按债券面值加上当期应计利息的价格回售给公司.若在前述三十个交易日内发生过转股价格因发生派送股票股利,转增股本,增发新股(不包括因本次发行的可转换公司债券转股而增加的股本),配股以及派送现金股利等情况而调整的情形,则在调整前的交易日按调整前的转股价格和收盘价计算,在调整后的交易日按调整后的转股价格和收盘价计算.如果出现转股价格向下修正的情况,则上述三十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436" spans="1:12" x14ac:dyDescent="0.15">
      <c r="A436" t="s">
        <v>434</v>
      </c>
      <c r="B436" t="str">
        <f>[1]!s_info_name1(D436,"")</f>
        <v>Fetching...</v>
      </c>
      <c r="C436" t="str">
        <f>[1]!cb_info_name(A436)</f>
        <v>Fetching...</v>
      </c>
      <c r="D436" t="str">
        <f>[1]!cb_info_underlyingcode(A436)</f>
        <v>Fetching...</v>
      </c>
      <c r="E436" s="2">
        <f>[1]!cb_clause_putoption_putbacktriggermaxspan(A436)</f>
        <v>30</v>
      </c>
      <c r="F436" s="2">
        <f>[1]!cb_clause_putoption_putbacktriggerspan(A436)</f>
        <v>30</v>
      </c>
      <c r="G436" s="3">
        <f>[1]!cb_clause_putoption_redeem_triggerproportion(A436)</f>
        <v>70</v>
      </c>
      <c r="H436" t="str">
        <f>[1]!cb_clause_putoption_conditionalputbackstartenddate(A436)</f>
        <v>2024-07-01</v>
      </c>
      <c r="I436" t="str">
        <f>[1]!cb_clause_putoption_conditionalputbackenddate(A436)</f>
        <v>2026-07-01</v>
      </c>
      <c r="J436" s="1">
        <f t="shared" si="12"/>
        <v>46204</v>
      </c>
      <c r="K436" s="1">
        <f t="shared" si="13"/>
        <v>44502</v>
      </c>
      <c r="L436" t="str">
        <f>[1]!cb_clause_putoption_sellbackitem(A436)</f>
        <v>本次发行的可转债最后两个计息年度，如果公司股票在任何连续三十个交易日的收盘价格低于当期转股价格的70%时，可转债持有人有权将其持有的可转债全部或部分按债券面值加上当期应计利息的价格回售给公司。若在上述交易日内发生过转股价格因发生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437" spans="1:12" x14ac:dyDescent="0.15">
      <c r="A437" t="s">
        <v>435</v>
      </c>
      <c r="B437" t="str">
        <f>[1]!s_info_name1(D437,"")</f>
        <v>Fetching...</v>
      </c>
      <c r="C437" t="str">
        <f>[1]!cb_info_name(A437)</f>
        <v>Fetching...</v>
      </c>
      <c r="D437" t="str">
        <f>[1]!cb_info_underlyingcode(A437)</f>
        <v>Fetching...</v>
      </c>
      <c r="E437" s="2">
        <f>[1]!cb_clause_putoption_putbacktriggermaxspan(A437)</f>
        <v>30</v>
      </c>
      <c r="F437" s="2">
        <f>[1]!cb_clause_putoption_putbacktriggerspan(A437)</f>
        <v>30</v>
      </c>
      <c r="G437" s="3">
        <f>[1]!cb_clause_putoption_redeem_triggerproportion(A437)</f>
        <v>70</v>
      </c>
      <c r="H437" t="str">
        <f>[1]!cb_clause_putoption_conditionalputbackstartenddate(A437)</f>
        <v>2024-07-20</v>
      </c>
      <c r="I437" t="str">
        <f>[1]!cb_clause_putoption_conditionalputbackenddate(A437)</f>
        <v>2026-07-20</v>
      </c>
      <c r="J437" s="1">
        <f t="shared" si="12"/>
        <v>46223</v>
      </c>
      <c r="K437" s="1">
        <f t="shared" si="13"/>
        <v>44502</v>
      </c>
      <c r="L437" t="str">
        <f>[1]!cb_clause_putoption_sellbackitem(A437)</f>
        <v>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438" spans="1:12" x14ac:dyDescent="0.15">
      <c r="A438" t="s">
        <v>436</v>
      </c>
      <c r="B438" t="str">
        <f>[1]!s_info_name1(D438,"")</f>
        <v>Fetching...</v>
      </c>
      <c r="C438" t="str">
        <f>[1]!cb_info_name(A438)</f>
        <v>Fetching...</v>
      </c>
      <c r="D438" t="str">
        <f>[1]!cb_info_underlyingcode(A438)</f>
        <v>Fetching...</v>
      </c>
      <c r="E438" s="2">
        <f>[1]!cb_clause_putoption_putbacktriggermaxspan(A438)</f>
        <v>30</v>
      </c>
      <c r="F438" s="2">
        <f>[1]!cb_clause_putoption_putbacktriggerspan(A438)</f>
        <v>30</v>
      </c>
      <c r="G438" s="3">
        <f>[1]!cb_clause_putoption_redeem_triggerproportion(A438)</f>
        <v>70</v>
      </c>
      <c r="H438" t="str">
        <f>[1]!cb_clause_putoption_conditionalputbackstartenddate(A438)</f>
        <v>2024-07-21</v>
      </c>
      <c r="I438" t="str">
        <f>[1]!cb_clause_putoption_conditionalputbackenddate(A438)</f>
        <v>2026-07-21</v>
      </c>
      <c r="J438" s="1">
        <f t="shared" si="12"/>
        <v>46224</v>
      </c>
      <c r="K438" s="1">
        <f t="shared" si="13"/>
        <v>44502</v>
      </c>
      <c r="L438" t="str">
        <f>[1]!cb_clause_putoption_sellbackitem(A438)</f>
        <v>在本次发行的可转债最后两个计息年度内，如果公司股票收盘价在任何连续三十个交易日低于当期转股价格的70%时，本次可转债持有人有权将其持有的本次可转债全部或部分以面值加上当期应计利息回售给公司。若在上述交易日内发生过转股价格因发生派送股票股利、转增股本、增发新股（不包括因本次发行的可转债转股而增加的股本）、配股以及派发现金股利等情况而调整的情形，则在调整日前的交易日按调整前的转股价格和收盘价格计算，在调整日及之后的交易日按调整后的转股价格和收盘价格计算。如果出现转股价格向下修正的情况，则上述“连续三十个交易日”须从转股价格调整之后的第一个交易日起按修正后的转股价格重新计算。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439" spans="1:12" x14ac:dyDescent="0.15">
      <c r="A439" t="s">
        <v>437</v>
      </c>
      <c r="B439" t="str">
        <f>[1]!s_info_name1(D439,"")</f>
        <v>Fetching...</v>
      </c>
      <c r="C439" t="str">
        <f>[1]!cb_info_name(A439)</f>
        <v>Fetching...</v>
      </c>
      <c r="D439" t="str">
        <f>[1]!cb_info_underlyingcode(A439)</f>
        <v>Fetching...</v>
      </c>
      <c r="E439" s="2">
        <f>[1]!cb_clause_putoption_putbacktriggermaxspan(A439)</f>
        <v>30</v>
      </c>
      <c r="F439" s="2">
        <f>[1]!cb_clause_putoption_putbacktriggerspan(A439)</f>
        <v>30</v>
      </c>
      <c r="G439" s="3">
        <f>[1]!cb_clause_putoption_redeem_triggerproportion(A439)</f>
        <v>70</v>
      </c>
      <c r="H439" t="str">
        <f>[1]!cb_clause_putoption_conditionalputbackstartenddate(A439)</f>
        <v>2024-07-21</v>
      </c>
      <c r="I439" t="str">
        <f>[1]!cb_clause_putoption_conditionalputbackenddate(A439)</f>
        <v>2026-07-21</v>
      </c>
      <c r="J439" s="1">
        <f t="shared" si="12"/>
        <v>46224</v>
      </c>
      <c r="K439" s="1">
        <f t="shared" si="13"/>
        <v>44502</v>
      </c>
      <c r="L439" t="str">
        <f>[1]!cb_clause_putoption_sellbackitem(A439)</f>
        <v>在本公司股票最后两个计息年度任何连续30个交易日的收盘价格低于当期转股价格的70%时，可转债持有人有权将其持有的可转债全部或部分按债券面值加当期应计利息的价格回售给发行人。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440" spans="1:12" x14ac:dyDescent="0.15">
      <c r="A440" t="s">
        <v>438</v>
      </c>
      <c r="B440" t="str">
        <f>[1]!s_info_name1(D440,"")</f>
        <v>Fetching...</v>
      </c>
      <c r="C440" t="str">
        <f>[1]!cb_info_name(A440)</f>
        <v>Fetching...</v>
      </c>
      <c r="D440" t="str">
        <f>[1]!cb_info_underlyingcode(A440)</f>
        <v>Fetching...</v>
      </c>
      <c r="E440" s="2">
        <f>[1]!cb_clause_putoption_putbacktriggermaxspan(A440)</f>
        <v>30</v>
      </c>
      <c r="F440" s="2">
        <f>[1]!cb_clause_putoption_putbacktriggerspan(A440)</f>
        <v>30</v>
      </c>
      <c r="G440" s="3">
        <f>[1]!cb_clause_putoption_redeem_triggerproportion(A440)</f>
        <v>70</v>
      </c>
      <c r="H440" t="str">
        <f>[1]!cb_clause_putoption_conditionalputbackstartenddate(A440)</f>
        <v>2024-07-28</v>
      </c>
      <c r="I440" t="str">
        <f>[1]!cb_clause_putoption_conditionalputbackenddate(A440)</f>
        <v>2026-07-28</v>
      </c>
      <c r="J440" s="1">
        <f t="shared" si="12"/>
        <v>46231</v>
      </c>
      <c r="K440" s="1">
        <f t="shared" si="13"/>
        <v>44502</v>
      </c>
      <c r="L440" t="str">
        <f>[1]!cb_clause_putoption_sellbackitem(A440)</f>
        <v>本次发行的可转换公司债券最后2个计息年度，如果公司股票在任何连续30交易日的收盘价格低于当期转股价格的70%时，可转换公司债券持有人有权将其持有的全部或部分可转换公司债券按债券面值加上当期应计利息的价格回售给公司。若在上述交易日内发生过转股价格因发生送股票股利、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本次发行的可转换公司债券最后2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441" spans="1:12" x14ac:dyDescent="0.15">
      <c r="A441" t="s">
        <v>439</v>
      </c>
      <c r="B441" t="str">
        <f>[1]!s_info_name1(D441,"")</f>
        <v>Fetching...</v>
      </c>
      <c r="C441" t="str">
        <f>[1]!cb_info_name(A441)</f>
        <v>Fetching...</v>
      </c>
      <c r="D441" t="str">
        <f>[1]!cb_info_underlyingcode(A441)</f>
        <v>Fetching...</v>
      </c>
      <c r="E441" s="2">
        <f>[1]!cb_clause_putoption_putbacktriggermaxspan(A441)</f>
        <v>30</v>
      </c>
      <c r="F441" s="2">
        <f>[1]!cb_clause_putoption_putbacktriggerspan(A441)</f>
        <v>30</v>
      </c>
      <c r="G441" s="3">
        <f>[1]!cb_clause_putoption_redeem_triggerproportion(A441)</f>
        <v>70</v>
      </c>
      <c r="H441" t="str">
        <f>[1]!cb_clause_putoption_conditionalputbackstartenddate(A441)</f>
        <v>2024-07-30</v>
      </c>
      <c r="I441" t="str">
        <f>[1]!cb_clause_putoption_conditionalputbackenddate(A441)</f>
        <v>2026-07-30</v>
      </c>
      <c r="J441" s="1">
        <f t="shared" si="12"/>
        <v>46233</v>
      </c>
      <c r="K441" s="1">
        <f t="shared" si="13"/>
        <v>44502</v>
      </c>
      <c r="L441" t="str">
        <f>[1]!cb_clause_putoption_sellbackitem(A441)</f>
        <v>Fetching...</v>
      </c>
    </row>
    <row r="442" spans="1:12" x14ac:dyDescent="0.15">
      <c r="A442" t="s">
        <v>440</v>
      </c>
      <c r="B442" t="str">
        <f>[1]!s_info_name1(D442,"")</f>
        <v>Fetching...</v>
      </c>
      <c r="C442" t="str">
        <f>[1]!cb_info_name(A442)</f>
        <v>Fetching...</v>
      </c>
      <c r="D442" t="str">
        <f>[1]!cb_info_underlyingcode(A442)</f>
        <v>Fetching...</v>
      </c>
      <c r="E442" s="2">
        <f>[1]!cb_clause_putoption_putbacktriggermaxspan(A442)</f>
        <v>30</v>
      </c>
      <c r="F442" s="2" t="str">
        <f>[1]!cb_clause_putoption_putbacktriggerspan(A442)</f>
        <v>Fetching...</v>
      </c>
      <c r="G442" s="3">
        <f>[1]!cb_clause_putoption_redeem_triggerproportion(A442)</f>
        <v>70</v>
      </c>
      <c r="H442" t="str">
        <f>[1]!cb_clause_putoption_conditionalputbackstartenddate(A442)</f>
        <v>2024-07-31</v>
      </c>
      <c r="I442" t="str">
        <f>[1]!cb_clause_putoption_conditionalputbackenddate(A442)</f>
        <v>2026-07-31</v>
      </c>
      <c r="J442" s="1">
        <f t="shared" si="12"/>
        <v>46234</v>
      </c>
      <c r="K442" s="1">
        <f t="shared" si="13"/>
        <v>44502</v>
      </c>
      <c r="L442" t="str">
        <f>[1]!cb_clause_putoption_sellbackitem(A442)</f>
        <v>在本次发行的可转换公司债券最后两个计息年度,如果公司股票在任何连续三十个交易日的收盘价格低于当期转股价的70%时,可转换公司债券持有人有权将其持有的可转换公司债券全部或部分按面值加上当期应计利息(当期应计利息的计算方式参见“十五,赎回条款”中有条件赎回条款的相关内容)的价格回售给公司.若在前述三十个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443" spans="1:12" x14ac:dyDescent="0.15">
      <c r="A443" t="s">
        <v>441</v>
      </c>
      <c r="B443" t="str">
        <f>[1]!s_info_name1(D443,"")</f>
        <v>Fetching...</v>
      </c>
      <c r="C443" t="str">
        <f>[1]!cb_info_name(A443)</f>
        <v>Fetching...</v>
      </c>
      <c r="D443" t="str">
        <f>[1]!cb_info_underlyingcode(A443)</f>
        <v>Fetching...</v>
      </c>
      <c r="E443" s="2">
        <f>[1]!cb_clause_putoption_putbacktriggermaxspan(A443)</f>
        <v>30</v>
      </c>
      <c r="F443" s="2">
        <f>[1]!cb_clause_putoption_putbacktriggerspan(A443)</f>
        <v>30</v>
      </c>
      <c r="G443" s="3">
        <f>[1]!cb_clause_putoption_redeem_triggerproportion(A443)</f>
        <v>70</v>
      </c>
      <c r="H443" t="str">
        <f>[1]!cb_clause_putoption_conditionalputbackstartenddate(A443)</f>
        <v>2024-08-05</v>
      </c>
      <c r="I443" t="str">
        <f>[1]!cb_clause_putoption_conditionalputbackenddate(A443)</f>
        <v>2026-08-05</v>
      </c>
      <c r="J443" s="1">
        <f t="shared" si="12"/>
        <v>46239</v>
      </c>
      <c r="K443" s="1">
        <f t="shared" si="13"/>
        <v>44502</v>
      </c>
      <c r="L443" t="str">
        <f>[1]!cb_clause_putoption_sellbackitem(A443)</f>
        <v>本次发行的可转换公司债券最后两个计息年度,如果公司股票在任何连续三十个交易日的收盘价低于当期转股价格的70%时,可转换公司债券持有人有权将其持有的可转换公司债券全部或部分按债券面值加上当期应计利息的价格回售给公司.(当期应计利息的计算方式参见第12条赎回条款的相关内容)若在前述三十个交易日内发生过转股价格因发生派送股票股利,转增股本,配股以及派发现金股利等情况而调整的情形,则在调整前的交易日按调整前的转股价格和收盘价计算,在调整后的交易日按调整后的转股价格和收盘价计算.如果出现转股价格向下修正的情况,则上述三十个交易日须从转股价格调整之后的第一个交易日起重新计算.本次发行的可转换公司债券最后两个计息年度,可转换公司债券持有人在回售条件首次满足后可按上述约定条件行使回售权一次,若在首次满足回售条件而可转换公司债券持有人未在公司届时公告的回售申报期内申报并实施回售的,不应再行使回售权.</v>
      </c>
    </row>
    <row r="444" spans="1:12" x14ac:dyDescent="0.15">
      <c r="A444" t="s">
        <v>442</v>
      </c>
      <c r="B444" t="str">
        <f>[1]!s_info_name1(D444,"")</f>
        <v>Fetching...</v>
      </c>
      <c r="C444" t="str">
        <f>[1]!cb_info_name(A444)</f>
        <v>Fetching...</v>
      </c>
      <c r="D444" t="str">
        <f>[1]!cb_info_underlyingcode(A444)</f>
        <v>Fetching...</v>
      </c>
      <c r="E444" s="2" t="str">
        <f>[1]!cb_clause_putoption_putbacktriggermaxspan(A444)</f>
        <v>Fetching...</v>
      </c>
      <c r="F444" s="2">
        <f>[1]!cb_clause_putoption_putbacktriggerspan(A444)</f>
        <v>30</v>
      </c>
      <c r="G444" s="3">
        <f>[1]!cb_clause_putoption_redeem_triggerproportion(A444)</f>
        <v>70</v>
      </c>
      <c r="H444" t="str">
        <f>[1]!cb_clause_putoption_conditionalputbackstartenddate(A444)</f>
        <v>2024-08-13</v>
      </c>
      <c r="I444" t="str">
        <f>[1]!cb_clause_putoption_conditionalputbackenddate(A444)</f>
        <v>Fetching...</v>
      </c>
      <c r="J444" s="1" t="e">
        <f t="shared" si="12"/>
        <v>#VALUE!</v>
      </c>
      <c r="K444" s="1" t="e">
        <f t="shared" si="13"/>
        <v>#VALUE!</v>
      </c>
      <c r="L444" t="str">
        <f>[1]!cb_clause_putoption_sellbackitem(A444)</f>
        <v>Fetching...</v>
      </c>
    </row>
    <row r="445" spans="1:12" x14ac:dyDescent="0.15">
      <c r="A445" t="s">
        <v>443</v>
      </c>
      <c r="B445" t="str">
        <f>[1]!s_info_name1(D445,"")</f>
        <v>Fetching...</v>
      </c>
      <c r="C445" t="str">
        <f>[1]!cb_info_name(A445)</f>
        <v>Fetching...</v>
      </c>
      <c r="D445" t="str">
        <f>[1]!cb_info_underlyingcode(A445)</f>
        <v>Fetching...</v>
      </c>
      <c r="E445" s="2">
        <f>[1]!cb_clause_putoption_putbacktriggermaxspan(A445)</f>
        <v>30</v>
      </c>
      <c r="F445" s="2">
        <f>[1]!cb_clause_putoption_putbacktriggerspan(A445)</f>
        <v>30</v>
      </c>
      <c r="G445" s="3" t="str">
        <f>[1]!cb_clause_putoption_redeem_triggerproportion(A445)</f>
        <v>Fetching...</v>
      </c>
      <c r="H445" t="str">
        <f>[1]!cb_clause_putoption_conditionalputbackstartenddate(A445)</f>
        <v>Fetching...</v>
      </c>
      <c r="I445" t="str">
        <f>[1]!cb_clause_putoption_conditionalputbackenddate(A445)</f>
        <v>2026-08-21</v>
      </c>
      <c r="J445" s="1">
        <f t="shared" si="12"/>
        <v>46255</v>
      </c>
      <c r="K445" s="1">
        <f t="shared" si="13"/>
        <v>44502</v>
      </c>
      <c r="L445" t="str">
        <f>[1]!cb_clause_putoption_sellbackitem(A445)</f>
        <v>在本次发行的可转换公司债券最后两个计息年度，如果公司股票在任何连续三十个交易日的收盘价格低于当期转股价的70%时，可转换公司债券持有人有权将其持有的可转换公司债券全部或部分按债券面值加上当期应计利息的价格回售给公司。若在上述交易日内发生过转股价格因发生送股票股利、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446" spans="1:12" x14ac:dyDescent="0.15">
      <c r="A446" t="s">
        <v>444</v>
      </c>
      <c r="B446" t="str">
        <f>[1]!s_info_name1(D446,"")</f>
        <v>Fetching...</v>
      </c>
      <c r="C446" t="str">
        <f>[1]!cb_info_name(A446)</f>
        <v>Fetching...</v>
      </c>
      <c r="D446" t="str">
        <f>[1]!cb_info_underlyingcode(A446)</f>
        <v>Fetching...</v>
      </c>
      <c r="E446" s="2">
        <f>[1]!cb_clause_putoption_putbacktriggermaxspan(A446)</f>
        <v>30</v>
      </c>
      <c r="F446" s="2">
        <f>[1]!cb_clause_putoption_putbacktriggerspan(A446)</f>
        <v>30</v>
      </c>
      <c r="G446" s="3">
        <f>[1]!cb_clause_putoption_redeem_triggerproportion(A446)</f>
        <v>70</v>
      </c>
      <c r="H446" t="str">
        <f>[1]!cb_clause_putoption_conditionalputbackstartenddate(A446)</f>
        <v>2024-08-24</v>
      </c>
      <c r="I446" t="str">
        <f>[1]!cb_clause_putoption_conditionalputbackenddate(A446)</f>
        <v>Fetching...</v>
      </c>
      <c r="J446" s="1" t="e">
        <f t="shared" si="12"/>
        <v>#VALUE!</v>
      </c>
      <c r="K446" s="1" t="e">
        <f t="shared" si="13"/>
        <v>#VALUE!</v>
      </c>
      <c r="L446" t="str">
        <f>[1]!cb_clause_putoption_sellbackitem(A446)</f>
        <v>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447" spans="1:12" x14ac:dyDescent="0.15">
      <c r="A447" t="s">
        <v>445</v>
      </c>
      <c r="B447" t="str">
        <f>[1]!s_info_name1(D447,"")</f>
        <v>Fetching...</v>
      </c>
      <c r="C447" t="str">
        <f>[1]!cb_info_name(A447)</f>
        <v>Fetching...</v>
      </c>
      <c r="D447" t="str">
        <f>[1]!cb_info_underlyingcode(A447)</f>
        <v>Fetching...</v>
      </c>
      <c r="E447" s="2">
        <f>[1]!cb_clause_putoption_putbacktriggermaxspan(A447)</f>
        <v>30</v>
      </c>
      <c r="F447" s="2">
        <f>[1]!cb_clause_putoption_putbacktriggerspan(A447)</f>
        <v>30</v>
      </c>
      <c r="G447" s="3">
        <f>[1]!cb_clause_putoption_redeem_triggerproportion(A447)</f>
        <v>70</v>
      </c>
      <c r="H447" t="str">
        <f>[1]!cb_clause_putoption_conditionalputbackstartenddate(A447)</f>
        <v>2024-09-24</v>
      </c>
      <c r="I447" t="str">
        <f>[1]!cb_clause_putoption_conditionalputbackenddate(A447)</f>
        <v>Fetching...</v>
      </c>
      <c r="J447" s="1" t="e">
        <f t="shared" si="12"/>
        <v>#VALUE!</v>
      </c>
      <c r="K447" s="1" t="e">
        <f t="shared" si="13"/>
        <v>#VALUE!</v>
      </c>
      <c r="L447" t="str">
        <f>[1]!cb_clause_putoption_sellbackitem(A447)</f>
        <v>本次发行的可转换公司债券最后两个计息年度,如果公司股票在任何连续30个交易日的收盘价格低于当期转股价格的70%时,可转换公司债券持有人有权将其持有的可转换公司债券全部或部分按债券面值加上当期应计利息的价格回售给公司.若在上述交易日内发生过转股价格因发生派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448" spans="1:12" x14ac:dyDescent="0.15">
      <c r="A448" t="s">
        <v>446</v>
      </c>
      <c r="B448" t="str">
        <f>[1]!s_info_name1(D448,"")</f>
        <v>Fetching...</v>
      </c>
      <c r="C448" t="str">
        <f>[1]!cb_info_name(A448)</f>
        <v>Fetching...</v>
      </c>
      <c r="D448" t="str">
        <f>[1]!cb_info_underlyingcode(A448)</f>
        <v>Fetching...</v>
      </c>
      <c r="E448" s="2">
        <f>[1]!cb_clause_putoption_putbacktriggermaxspan(A448)</f>
        <v>30</v>
      </c>
      <c r="F448" s="2">
        <f>[1]!cb_clause_putoption_putbacktriggerspan(A448)</f>
        <v>30</v>
      </c>
      <c r="G448" s="3">
        <f>[1]!cb_clause_putoption_redeem_triggerproportion(A448)</f>
        <v>70</v>
      </c>
      <c r="H448" t="str">
        <f>[1]!cb_clause_putoption_conditionalputbackstartenddate(A448)</f>
        <v>2024-10-13</v>
      </c>
      <c r="I448" t="str">
        <f>[1]!cb_clause_putoption_conditionalputbackenddate(A448)</f>
        <v>2026-10-13</v>
      </c>
      <c r="J448" s="1">
        <f t="shared" si="12"/>
        <v>46308</v>
      </c>
      <c r="K448" s="1">
        <f t="shared" si="13"/>
        <v>44502</v>
      </c>
      <c r="L448" t="str">
        <f>[1]!cb_clause_putoption_sellbackitem(A448)</f>
        <v>本次发行的可转债最后两个计息年度，如果公司股票在任何连续30个交易日的收盘价格低于当期转股价格的70%时，可转债持有人有权将其持有的可转债全部或部分按照债券面值加当期应计利息的价格回售给公司。若在前述连续30个交易日内发生过转股价格调整的情形，则转股价格在调整日前的交易日按调整前的转股价格和收盘价格计算，在转股价格调整日及之后的交易日按调整后的转股价格和收盘价格计算。如果出现转股价格向下修正的情况，则前述连续30个交易日须从转股价格向下修正后的第一个交易日起重新计算。本次发行的可转债最后两个计息年度，可转债持有人在每年首次满足回售条件后可按上述约定条件行使回售权一次，若在首次满足回售条件时可转债持有人未在公司届时公告的回售申报期内申报并实施回售，则该计息年度不应再行使回售权，可转债持有人不能多次行使部分回售权。</v>
      </c>
    </row>
    <row r="449" spans="1:12" x14ac:dyDescent="0.15">
      <c r="A449" t="s">
        <v>447</v>
      </c>
      <c r="B449" t="str">
        <f>[1]!s_info_name1(D449,"")</f>
        <v>Fetching...</v>
      </c>
      <c r="C449" t="str">
        <f>[1]!cb_info_name(A449)</f>
        <v>Fetching...</v>
      </c>
      <c r="D449" t="str">
        <f>[1]!cb_info_underlyingcode(A449)</f>
        <v>Fetching...</v>
      </c>
      <c r="E449" s="2">
        <f>[1]!cb_clause_putoption_putbacktriggermaxspan(A449)</f>
        <v>30</v>
      </c>
      <c r="F449" s="2" t="str">
        <f>[1]!cb_clause_putoption_putbacktriggerspan(A449)</f>
        <v>Fetching...</v>
      </c>
      <c r="G449" s="3">
        <f>[1]!cb_clause_putoption_redeem_triggerproportion(A449)</f>
        <v>70</v>
      </c>
      <c r="H449" t="str">
        <f>[1]!cb_clause_putoption_conditionalputbackstartenddate(A449)</f>
        <v>2024-10-22</v>
      </c>
      <c r="I449" t="str">
        <f>[1]!cb_clause_putoption_conditionalputbackenddate(A449)</f>
        <v>2026-10-22</v>
      </c>
      <c r="J449" s="1">
        <f t="shared" si="12"/>
        <v>46317</v>
      </c>
      <c r="K449" s="1">
        <f t="shared" si="13"/>
        <v>44502</v>
      </c>
      <c r="L449" t="str">
        <f>[1]!cb_clause_putoption_sellbackitem(A449)</f>
        <v>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450" spans="1:12" x14ac:dyDescent="0.15">
      <c r="A450" t="s">
        <v>448</v>
      </c>
      <c r="B450" t="str">
        <f>[1]!s_info_name1(D450,"")</f>
        <v>Fetching...</v>
      </c>
      <c r="C450" t="str">
        <f>[1]!cb_info_name(A450)</f>
        <v>Fetching...</v>
      </c>
      <c r="D450" t="str">
        <f>[1]!cb_info_underlyingcode(A450)</f>
        <v>Fetching...</v>
      </c>
      <c r="E450" s="2">
        <f>[1]!cb_clause_putoption_putbacktriggermaxspan(A450)</f>
        <v>30</v>
      </c>
      <c r="F450" s="2">
        <f>[1]!cb_clause_putoption_putbacktriggerspan(A450)</f>
        <v>30</v>
      </c>
      <c r="G450" s="3">
        <f>[1]!cb_clause_putoption_redeem_triggerproportion(A450)</f>
        <v>70</v>
      </c>
      <c r="H450" t="str">
        <f>[1]!cb_clause_putoption_conditionalputbackstartenddate(A450)</f>
        <v>2024-10-30</v>
      </c>
      <c r="I450" t="str">
        <f>[1]!cb_clause_putoption_conditionalputbackenddate(A450)</f>
        <v>2026-10-30</v>
      </c>
      <c r="J450" s="1">
        <f t="shared" si="12"/>
        <v>46325</v>
      </c>
      <c r="K450" s="1">
        <f t="shared" si="13"/>
        <v>44502</v>
      </c>
      <c r="L450" t="str">
        <f>[1]!cb_clause_putoption_sellbackitem(A450)</f>
        <v>本次发行的可转换公司债券最后两个计息年度,如果公司股票在任何连续三十个交易日的收盘价格低于当期转股价格的70%时,可转换公司债券持有人有权将其持有的可转换公司债券全部或部分按债券面值加上当期应计利息的价格回售给公司.若在上述交易日内发生过转股价格调整的情形,则在转股价格调整日前的交易日按调整前的转股价格和收盘价计算,在转股价格调整日及之后的交易日按调整后的转股价格和收盘价计算.如果出现转股价格向下修正的情况,则上述三十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451" spans="1:12" x14ac:dyDescent="0.15">
      <c r="A451" t="s">
        <v>449</v>
      </c>
      <c r="B451" t="str">
        <f>[1]!s_info_name1(D451,"")</f>
        <v>Fetching...</v>
      </c>
      <c r="C451" t="str">
        <f>[1]!cb_info_name(A451)</f>
        <v>Fetching...</v>
      </c>
      <c r="D451" t="str">
        <f>[1]!cb_info_underlyingcode(A451)</f>
        <v>Fetching...</v>
      </c>
      <c r="E451" s="2" t="str">
        <f>[1]!cb_clause_putoption_putbacktriggermaxspan(A451)</f>
        <v>Fetching...</v>
      </c>
      <c r="F451" s="2">
        <f>[1]!cb_clause_putoption_putbacktriggerspan(A451)</f>
        <v>30</v>
      </c>
      <c r="G451" s="3" t="str">
        <f>[1]!cb_clause_putoption_redeem_triggerproportion(A451)</f>
        <v>Fetching...</v>
      </c>
      <c r="H451" t="str">
        <f>[1]!cb_clause_putoption_conditionalputbackstartenddate(A451)</f>
        <v>2024-11-02</v>
      </c>
      <c r="I451" t="str">
        <f>[1]!cb_clause_putoption_conditionalputbackenddate(A451)</f>
        <v>2026-11-02</v>
      </c>
      <c r="J451" s="1">
        <f t="shared" ref="J451:J514" si="14">DATE(YEAR(I451),MONTH(I451),DAY(I451))</f>
        <v>46328</v>
      </c>
      <c r="K451" s="1">
        <f t="shared" ref="K451:K514" si="15">MIN($L$1,J451)</f>
        <v>44502</v>
      </c>
      <c r="L451" t="str">
        <f>[1]!cb_clause_putoption_sellbackitem(A451)</f>
        <v>本次发行的可转债最后两个计息年度,如果公司股票在任何连续三十个交易日的收盘价格低于当期转股价格的70%时,可转债持有人有权将其持有的可转债全部或部分按债券面值加上当期应计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7售权,可转债持有人不能多次行使部分回售权.</v>
      </c>
    </row>
    <row r="452" spans="1:12" x14ac:dyDescent="0.15">
      <c r="A452" t="s">
        <v>450</v>
      </c>
      <c r="B452" t="str">
        <f>[1]!s_info_name1(D452,"")</f>
        <v>Fetching...</v>
      </c>
      <c r="C452" t="str">
        <f>[1]!cb_info_name(A452)</f>
        <v>Fetching...</v>
      </c>
      <c r="D452" t="str">
        <f>[1]!cb_info_underlyingcode(A452)</f>
        <v>Fetching...</v>
      </c>
      <c r="E452" s="2">
        <f>[1]!cb_clause_putoption_putbacktriggermaxspan(A452)</f>
        <v>30</v>
      </c>
      <c r="F452" s="2">
        <f>[1]!cb_clause_putoption_putbacktriggerspan(A452)</f>
        <v>30</v>
      </c>
      <c r="G452" s="3" t="str">
        <f>[1]!cb_clause_putoption_redeem_triggerproportion(A452)</f>
        <v>Fetching...</v>
      </c>
      <c r="H452" t="str">
        <f>[1]!cb_clause_putoption_conditionalputbackstartenddate(A452)</f>
        <v>Fetching...</v>
      </c>
      <c r="I452" t="str">
        <f>[1]!cb_clause_putoption_conditionalputbackenddate(A452)</f>
        <v>2026-11-09</v>
      </c>
      <c r="J452" s="1">
        <f t="shared" si="14"/>
        <v>46335</v>
      </c>
      <c r="K452" s="1">
        <f t="shared" si="15"/>
        <v>44502</v>
      </c>
      <c r="L452" t="str">
        <f>[1]!cb_clause_putoption_sellbackitem(A452)</f>
        <v>在本次发行的可转换公司债券最后两个计息年度，如果公司股票在任何连续三十个交易日的收盘价格低于当期转股价的70%时，可转换公司债券持有人有权将其持有的可转换公司债券全部或部分按债券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453" spans="1:12" x14ac:dyDescent="0.15">
      <c r="A453" t="s">
        <v>451</v>
      </c>
      <c r="B453" t="str">
        <f>[1]!s_info_name1(D453,"")</f>
        <v>Fetching...</v>
      </c>
      <c r="C453" t="str">
        <f>[1]!cb_info_name(A453)</f>
        <v>Fetching...</v>
      </c>
      <c r="D453" t="str">
        <f>[1]!cb_info_underlyingcode(A453)</f>
        <v>Fetching...</v>
      </c>
      <c r="E453" s="2">
        <f>[1]!cb_clause_putoption_putbacktriggermaxspan(A453)</f>
        <v>30</v>
      </c>
      <c r="F453" s="2">
        <f>[1]!cb_clause_putoption_putbacktriggerspan(A453)</f>
        <v>30</v>
      </c>
      <c r="G453" s="3">
        <f>[1]!cb_clause_putoption_redeem_triggerproportion(A453)</f>
        <v>70</v>
      </c>
      <c r="H453" t="str">
        <f>[1]!cb_clause_putoption_conditionalputbackstartenddate(A453)</f>
        <v>2024-11-24</v>
      </c>
      <c r="I453" t="str">
        <f>[1]!cb_clause_putoption_conditionalputbackenddate(A453)</f>
        <v>2026-11-24</v>
      </c>
      <c r="J453" s="1">
        <f t="shared" si="14"/>
        <v>46350</v>
      </c>
      <c r="K453" s="1">
        <f t="shared" si="15"/>
        <v>44502</v>
      </c>
      <c r="L453" t="str">
        <f>[1]!cb_clause_putoption_sellbackitem(A453)</f>
        <v>Fetching...</v>
      </c>
    </row>
    <row r="454" spans="1:12" x14ac:dyDescent="0.15">
      <c r="A454" t="s">
        <v>452</v>
      </c>
      <c r="B454" t="str">
        <f>[1]!s_info_name1(D454,"")</f>
        <v>Fetching...</v>
      </c>
      <c r="C454" t="str">
        <f>[1]!cb_info_name(A454)</f>
        <v>Fetching...</v>
      </c>
      <c r="D454" t="str">
        <f>[1]!cb_info_underlyingcode(A454)</f>
        <v>Fetching...</v>
      </c>
      <c r="E454" s="2">
        <f>[1]!cb_clause_putoption_putbacktriggermaxspan(A454)</f>
        <v>30</v>
      </c>
      <c r="F454" s="2">
        <f>[1]!cb_clause_putoption_putbacktriggerspan(A454)</f>
        <v>30</v>
      </c>
      <c r="G454" s="3">
        <f>[1]!cb_clause_putoption_redeem_triggerproportion(A454)</f>
        <v>70</v>
      </c>
      <c r="H454" t="str">
        <f>[1]!cb_clause_putoption_conditionalputbackstartenddate(A454)</f>
        <v>2024-12-01</v>
      </c>
      <c r="I454" t="str">
        <f>[1]!cb_clause_putoption_conditionalputbackenddate(A454)</f>
        <v>Fetching...</v>
      </c>
      <c r="J454" s="1" t="e">
        <f t="shared" si="14"/>
        <v>#VALUE!</v>
      </c>
      <c r="K454" s="1" t="e">
        <f t="shared" si="15"/>
        <v>#VALUE!</v>
      </c>
      <c r="L454" t="str">
        <f>[1]!cb_clause_putoption_sellbackitem(A454)</f>
        <v>本次发行的可转债最后两个计息年度,如果公司股票在任意连续三十个交易日的收盘价格低于当期转股价格的70%时,可转债持有人有权将其持有的可转债全部或部分按债券面值加上当期应计利息的价格回售给公司.若在上述交易日内发生过转股价格因发生派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455" spans="1:12" x14ac:dyDescent="0.15">
      <c r="A455" t="s">
        <v>453</v>
      </c>
      <c r="B455" t="str">
        <f>[1]!s_info_name1(D455,"")</f>
        <v>Fetching...</v>
      </c>
      <c r="C455" t="str">
        <f>[1]!cb_info_name(A455)</f>
        <v>Fetching...</v>
      </c>
      <c r="D455" t="str">
        <f>[1]!cb_info_underlyingcode(A455)</f>
        <v>Fetching...</v>
      </c>
      <c r="E455" s="2">
        <f>[1]!cb_clause_putoption_putbacktriggermaxspan(A455)</f>
        <v>30</v>
      </c>
      <c r="F455" s="2">
        <f>[1]!cb_clause_putoption_putbacktriggerspan(A455)</f>
        <v>30</v>
      </c>
      <c r="G455" s="3">
        <f>[1]!cb_clause_putoption_redeem_triggerproportion(A455)</f>
        <v>70</v>
      </c>
      <c r="H455" t="str">
        <f>[1]!cb_clause_putoption_conditionalputbackstartenddate(A455)</f>
        <v>2024-12-17</v>
      </c>
      <c r="I455" t="str">
        <f>[1]!cb_clause_putoption_conditionalputbackenddate(A455)</f>
        <v>2026-12-17</v>
      </c>
      <c r="J455" s="1">
        <f t="shared" si="14"/>
        <v>46373</v>
      </c>
      <c r="K455" s="1">
        <f t="shared" si="15"/>
        <v>44502</v>
      </c>
      <c r="L455" t="str">
        <f>[1]!cb_clause_putoption_sellbackitem(A455)</f>
        <v>在本次可转债最后两个计息年度内,如果公司股票收盘价在任何连续三十个交易日低于当期转股价格的70%时,本次可转债持有人有权将其持有的本次可转债全部或部分以面值加上当期应计利息回售给公司.若在上述交易日内发生过转股价格因发生派送股票股利,转增股本,增发新股(不包括因本次发行的可转债转股而增加的股本),配股以及派发现金股利等情况而调整的情形,则在调整日前的交易日按调整前的转股价格和收盘价格计算,在调整日及之后的交易日按调整后的转股价格和收盘价格计算.如果出现转股价格向下修正的情况,则上述“连续三十个交易日”须从转股价格调整之后的第一个交易日起按修正后的转股价格重新计算.当期应计利息的计算方式参见第(十一)条赎回条款的相关内容.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456" spans="1:12" x14ac:dyDescent="0.15">
      <c r="A456" t="s">
        <v>454</v>
      </c>
      <c r="B456" t="str">
        <f>[1]!s_info_name1(D456,"")</f>
        <v>Fetching...</v>
      </c>
      <c r="C456" t="str">
        <f>[1]!cb_info_name(A456)</f>
        <v>Fetching...</v>
      </c>
      <c r="D456" t="str">
        <f>[1]!cb_info_underlyingcode(A456)</f>
        <v>Fetching...</v>
      </c>
      <c r="E456" s="2">
        <f>[1]!cb_clause_putoption_putbacktriggermaxspan(A456)</f>
        <v>30</v>
      </c>
      <c r="F456" s="2">
        <f>[1]!cb_clause_putoption_putbacktriggerspan(A456)</f>
        <v>30</v>
      </c>
      <c r="G456" s="3">
        <f>[1]!cb_clause_putoption_redeem_triggerproportion(A456)</f>
        <v>70</v>
      </c>
      <c r="H456" t="str">
        <f>[1]!cb_clause_putoption_conditionalputbackstartenddate(A456)</f>
        <v>2024-12-23</v>
      </c>
      <c r="I456" t="str">
        <f>[1]!cb_clause_putoption_conditionalputbackenddate(A456)</f>
        <v>2026-12-23</v>
      </c>
      <c r="J456" s="1">
        <f t="shared" si="14"/>
        <v>46379</v>
      </c>
      <c r="K456" s="1">
        <f t="shared" si="15"/>
        <v>44502</v>
      </c>
      <c r="L456" t="str">
        <f>[1]!cb_clause_putoption_sellbackitem(A456)</f>
        <v>在本次发行的可转债最后两个计息年度,如果公司股票在任何连续30个交易日的收盘价格低于当期转股价的70%时,可转债持有人有权将其持有的可转债全部或部分按面值加上当期应计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457" spans="1:12" x14ac:dyDescent="0.15">
      <c r="A457" t="s">
        <v>455</v>
      </c>
      <c r="B457" t="str">
        <f>[1]!s_info_name1(D457,"")</f>
        <v>Fetching...</v>
      </c>
      <c r="C457" t="str">
        <f>[1]!cb_info_name(A457)</f>
        <v>Fetching...</v>
      </c>
      <c r="D457" t="str">
        <f>[1]!cb_info_underlyingcode(A457)</f>
        <v>Fetching...</v>
      </c>
      <c r="E457" s="2">
        <f>[1]!cb_clause_putoption_putbacktriggermaxspan(A457)</f>
        <v>30</v>
      </c>
      <c r="F457" s="2">
        <f>[1]!cb_clause_putoption_putbacktriggerspan(A457)</f>
        <v>30</v>
      </c>
      <c r="G457" s="3">
        <f>[1]!cb_clause_putoption_redeem_triggerproportion(A457)</f>
        <v>70</v>
      </c>
      <c r="H457" t="str">
        <f>[1]!cb_clause_putoption_conditionalputbackstartenddate(A457)</f>
        <v>2024-12-28</v>
      </c>
      <c r="I457" t="str">
        <f>[1]!cb_clause_putoption_conditionalputbackenddate(A457)</f>
        <v>2026-12-28</v>
      </c>
      <c r="J457" s="1">
        <f t="shared" si="14"/>
        <v>46384</v>
      </c>
      <c r="K457" s="1">
        <f t="shared" si="15"/>
        <v>44502</v>
      </c>
      <c r="L457" t="str">
        <f>[1]!cb_clause_putoption_sellbackitem(A457)</f>
        <v>本次发行的可转换公司债券最后两个计息年度,如果公司股票在任何连续三十个交易日的收盘价格低于当期转股价格的70%时,可转换公司债券持有人有权将其持有的可转换公司债券全部或部分按债券面值加上当期应计利息的价格回售给公司.若在上述交易日内发生过转股价格因发生派送股票股利,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v>
      </c>
    </row>
    <row r="458" spans="1:12" x14ac:dyDescent="0.15">
      <c r="A458" t="s">
        <v>456</v>
      </c>
      <c r="B458" t="str">
        <f>[1]!s_info_name1(D458,"")</f>
        <v>Fetching...</v>
      </c>
      <c r="C458" t="str">
        <f>[1]!cb_info_name(A458)</f>
        <v>Fetching...</v>
      </c>
      <c r="D458" t="str">
        <f>[1]!cb_info_underlyingcode(A458)</f>
        <v>Fetching...</v>
      </c>
      <c r="E458" s="2">
        <f>[1]!cb_clause_putoption_putbacktriggermaxspan(A458)</f>
        <v>30</v>
      </c>
      <c r="F458" s="2">
        <f>[1]!cb_clause_putoption_putbacktriggerspan(A458)</f>
        <v>30</v>
      </c>
      <c r="G458" s="3">
        <f>[1]!cb_clause_putoption_redeem_triggerproportion(A458)</f>
        <v>70</v>
      </c>
      <c r="H458" t="str">
        <f>[1]!cb_clause_putoption_conditionalputbackstartenddate(A458)</f>
        <v>2025-01-14</v>
      </c>
      <c r="I458" t="str">
        <f>[1]!cb_clause_putoption_conditionalputbackenddate(A458)</f>
        <v>2027-01-14</v>
      </c>
      <c r="J458" s="1">
        <f t="shared" si="14"/>
        <v>46401</v>
      </c>
      <c r="K458" s="1">
        <f t="shared" si="15"/>
        <v>44502</v>
      </c>
      <c r="L458" t="str">
        <f>[1]!cb_clause_putoption_sellbackitem(A458)</f>
        <v>在可转换公司债券最后两个计息年度内,如果公司A股股票任意连续三十个交易日收盘价格低于当期转股价格的70%,可转换公司债券持有人有权将其持有的全部或部分可转换公司债券按面值加上当期应计利息的价格回售给公司.若在上述交易日内发生过转股价格因发生派送股票股利,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换公司债券的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459" spans="1:12" x14ac:dyDescent="0.15">
      <c r="A459" t="s">
        <v>457</v>
      </c>
      <c r="B459" t="str">
        <f>[1]!s_info_name1(D459,"")</f>
        <v>Fetching...</v>
      </c>
      <c r="C459" t="str">
        <f>[1]!cb_info_name(A459)</f>
        <v>Fetching...</v>
      </c>
      <c r="D459" t="str">
        <f>[1]!cb_info_underlyingcode(A459)</f>
        <v>Fetching...</v>
      </c>
      <c r="E459" s="2">
        <f>[1]!cb_clause_putoption_putbacktriggermaxspan(A459)</f>
        <v>30</v>
      </c>
      <c r="F459" s="2">
        <f>[1]!cb_clause_putoption_putbacktriggerspan(A459)</f>
        <v>30</v>
      </c>
      <c r="G459" s="3">
        <f>[1]!cb_clause_putoption_redeem_triggerproportion(A459)</f>
        <v>70</v>
      </c>
      <c r="H459" t="str">
        <f>[1]!cb_clause_putoption_conditionalputbackstartenddate(A459)</f>
        <v>2025-01-20</v>
      </c>
      <c r="I459" t="str">
        <f>[1]!cb_clause_putoption_conditionalputbackenddate(A459)</f>
        <v>2027-01-20</v>
      </c>
      <c r="J459" s="1">
        <f t="shared" si="14"/>
        <v>46407</v>
      </c>
      <c r="K459" s="1">
        <f t="shared" si="15"/>
        <v>44502</v>
      </c>
      <c r="L459" t="str">
        <f>[1]!cb_clause_putoption_sellbackitem(A459)</f>
        <v>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460" spans="1:12" x14ac:dyDescent="0.15">
      <c r="A460" t="s">
        <v>458</v>
      </c>
      <c r="B460" t="str">
        <f>[1]!s_info_name1(D460,"")</f>
        <v>Fetching...</v>
      </c>
      <c r="C460" t="str">
        <f>[1]!cb_info_name(A460)</f>
        <v>Fetching...</v>
      </c>
      <c r="D460" t="str">
        <f>[1]!cb_info_underlyingcode(A460)</f>
        <v>Fetching...</v>
      </c>
      <c r="E460" s="2">
        <f>[1]!cb_clause_putoption_putbacktriggermaxspan(A460)</f>
        <v>30</v>
      </c>
      <c r="F460" s="2">
        <f>[1]!cb_clause_putoption_putbacktriggerspan(A460)</f>
        <v>30</v>
      </c>
      <c r="G460" s="3">
        <f>[1]!cb_clause_putoption_redeem_triggerproportion(A460)</f>
        <v>70</v>
      </c>
      <c r="H460" t="str">
        <f>[1]!cb_clause_putoption_conditionalputbackstartenddate(A460)</f>
        <v>2025-03-10</v>
      </c>
      <c r="I460" t="str">
        <f>[1]!cb_clause_putoption_conditionalputbackenddate(A460)</f>
        <v>2027-03-10</v>
      </c>
      <c r="J460" s="1">
        <f t="shared" si="14"/>
        <v>46456</v>
      </c>
      <c r="K460" s="1">
        <f t="shared" si="15"/>
        <v>44502</v>
      </c>
      <c r="L460" t="str">
        <f>[1]!cb_clause_putoption_sellbackitem(A460)</f>
        <v>在本次发行的可转换公司债券最后两个计息年度,如果公司股票在任何连续三十个交易日的收盘价格低于当期转股价格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461" spans="1:12" x14ac:dyDescent="0.15">
      <c r="A461" t="s">
        <v>459</v>
      </c>
      <c r="B461" t="str">
        <f>[1]!s_info_name1(D461,"")</f>
        <v>Fetching...</v>
      </c>
      <c r="C461" t="str">
        <f>[1]!cb_info_name(A461)</f>
        <v>Fetching...</v>
      </c>
      <c r="D461" t="str">
        <f>[1]!cb_info_underlyingcode(A461)</f>
        <v>Fetching...</v>
      </c>
      <c r="E461" s="2">
        <f>[1]!cb_clause_putoption_putbacktriggermaxspan(A461)</f>
        <v>30</v>
      </c>
      <c r="F461" s="2">
        <f>[1]!cb_clause_putoption_putbacktriggerspan(A461)</f>
        <v>30</v>
      </c>
      <c r="G461" s="3">
        <f>[1]!cb_clause_putoption_redeem_triggerproportion(A461)</f>
        <v>70</v>
      </c>
      <c r="H461" t="str">
        <f>[1]!cb_clause_putoption_conditionalputbackstartenddate(A461)</f>
        <v>2025-01-26</v>
      </c>
      <c r="I461" t="str">
        <f>[1]!cb_clause_putoption_conditionalputbackenddate(A461)</f>
        <v>2027-01-26</v>
      </c>
      <c r="J461" s="1">
        <f t="shared" si="14"/>
        <v>46413</v>
      </c>
      <c r="K461" s="1">
        <f t="shared" si="15"/>
        <v>44502</v>
      </c>
      <c r="L461" t="str">
        <f>[1]!cb_clause_putoption_sellbackitem(A461)</f>
        <v>Fetching...</v>
      </c>
    </row>
    <row r="462" spans="1:12" x14ac:dyDescent="0.15">
      <c r="A462" t="s">
        <v>460</v>
      </c>
      <c r="B462" t="str">
        <f>[1]!s_info_name1(D462,"")</f>
        <v>Fetching...</v>
      </c>
      <c r="C462" t="str">
        <f>[1]!cb_info_name(A462)</f>
        <v>Fetching...</v>
      </c>
      <c r="D462" t="str">
        <f>[1]!cb_info_underlyingcode(A462)</f>
        <v>Fetching...</v>
      </c>
      <c r="E462" s="2">
        <f>[1]!cb_clause_putoption_putbacktriggermaxspan(A462)</f>
        <v>30</v>
      </c>
      <c r="F462" s="2">
        <f>[1]!cb_clause_putoption_putbacktriggerspan(A462)</f>
        <v>30</v>
      </c>
      <c r="G462" s="3">
        <f>[1]!cb_clause_putoption_redeem_triggerproportion(A462)</f>
        <v>70</v>
      </c>
      <c r="H462" t="str">
        <f>[1]!cb_clause_putoption_conditionalputbackstartenddate(A462)</f>
        <v>2025-03-25</v>
      </c>
      <c r="I462" t="str">
        <f>[1]!cb_clause_putoption_conditionalputbackenddate(A462)</f>
        <v>Fetching...</v>
      </c>
      <c r="J462" s="1" t="e">
        <f t="shared" si="14"/>
        <v>#VALUE!</v>
      </c>
      <c r="K462" s="1" t="e">
        <f t="shared" si="15"/>
        <v>#VALUE!</v>
      </c>
      <c r="L462" t="str">
        <f>[1]!cb_clause_putoption_sellbackitem(A462)</f>
        <v>在本可转债最后两个计息年度,如果公司A股股票收盘价连续30个交易日低于当期转股价格的70%时,本次可转债持有人有权将其持有的本次可转债全部或部分按面值加当期应计利息回售给本公司.若在上述交易日内发生过转股价格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任一计息年度可转债持有人在回售条件首次满足后可以进行回售,但若首次不实施回售的,则该计息年度不应再行使回售权.</v>
      </c>
    </row>
    <row r="463" spans="1:12" x14ac:dyDescent="0.15">
      <c r="A463" t="s">
        <v>461</v>
      </c>
      <c r="B463" t="str">
        <f>[1]!s_info_name1(D463,"")</f>
        <v>Fetching...</v>
      </c>
      <c r="C463" t="str">
        <f>[1]!cb_info_name(A463)</f>
        <v>Fetching...</v>
      </c>
      <c r="D463" t="str">
        <f>[1]!cb_info_underlyingcode(A463)</f>
        <v>Fetching...</v>
      </c>
      <c r="E463" s="2">
        <f>[1]!cb_clause_putoption_putbacktriggermaxspan(A463)</f>
        <v>30</v>
      </c>
      <c r="F463" s="2">
        <f>[1]!cb_clause_putoption_putbacktriggerspan(A463)</f>
        <v>30</v>
      </c>
      <c r="G463" s="3">
        <f>[1]!cb_clause_putoption_redeem_triggerproportion(A463)</f>
        <v>70</v>
      </c>
      <c r="H463" t="str">
        <f>[1]!cb_clause_putoption_conditionalputbackstartenddate(A463)</f>
        <v>2025-04-08</v>
      </c>
      <c r="I463" t="str">
        <f>[1]!cb_clause_putoption_conditionalputbackenddate(A463)</f>
        <v>2027-04-08</v>
      </c>
      <c r="J463" s="1">
        <f t="shared" si="14"/>
        <v>46485</v>
      </c>
      <c r="K463" s="1">
        <f t="shared" si="15"/>
        <v>44502</v>
      </c>
      <c r="L463" t="str">
        <f>[1]!cb_clause_putoption_sellbackitem(A463)</f>
        <v>在本次发行的可转换公司债券最后两个计息年度,如果公司股票在任何连续30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464" spans="1:12" x14ac:dyDescent="0.15">
      <c r="A464" t="s">
        <v>462</v>
      </c>
      <c r="B464" t="str">
        <f>[1]!s_info_name1(D464,"")</f>
        <v>Fetching...</v>
      </c>
      <c r="C464" t="str">
        <f>[1]!cb_info_name(A464)</f>
        <v>Fetching...</v>
      </c>
      <c r="D464" t="str">
        <f>[1]!cb_info_underlyingcode(A464)</f>
        <v>Fetching...</v>
      </c>
      <c r="E464" s="2">
        <f>[1]!cb_clause_putoption_putbacktriggermaxspan(A464)</f>
        <v>30</v>
      </c>
      <c r="F464" s="2">
        <f>[1]!cb_clause_putoption_putbacktriggerspan(A464)</f>
        <v>30</v>
      </c>
      <c r="G464" s="3">
        <f>[1]!cb_clause_putoption_redeem_triggerproportion(A464)</f>
        <v>70</v>
      </c>
      <c r="H464" t="str">
        <f>[1]!cb_clause_putoption_conditionalputbackstartenddate(A464)</f>
        <v>2025-04-28</v>
      </c>
      <c r="I464" t="str">
        <f>[1]!cb_clause_putoption_conditionalputbackenddate(A464)</f>
        <v>2027-04-28</v>
      </c>
      <c r="J464" s="1">
        <f t="shared" si="14"/>
        <v>46505</v>
      </c>
      <c r="K464" s="1">
        <f t="shared" si="15"/>
        <v>44502</v>
      </c>
      <c r="L464" t="str">
        <f>[1]!cb_clause_putoption_sellbackitem(A464)</f>
        <v>在本次发行的可转换公司债券最后两个计息年度,如果公司股票在任何连续30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日及之后的交易日按调整后的转股价格和收盘价格计算.如果出现转股价格向下修正的情况,则上述“连续30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465" spans="1:12" x14ac:dyDescent="0.15">
      <c r="A465" t="s">
        <v>463</v>
      </c>
      <c r="B465" t="str">
        <f>[1]!s_info_name1(D465,"")</f>
        <v>Fetching...</v>
      </c>
      <c r="C465" t="str">
        <f>[1]!cb_info_name(A465)</f>
        <v>Fetching...</v>
      </c>
      <c r="D465" t="str">
        <f>[1]!cb_info_underlyingcode(A465)</f>
        <v>Fetching...</v>
      </c>
      <c r="E465" s="2">
        <f>[1]!cb_clause_putoption_putbacktriggermaxspan(A465)</f>
        <v>30</v>
      </c>
      <c r="F465" s="2">
        <f>[1]!cb_clause_putoption_putbacktriggerspan(A465)</f>
        <v>30</v>
      </c>
      <c r="G465" s="3" t="str">
        <f>[1]!cb_clause_putoption_redeem_triggerproportion(A465)</f>
        <v>Fetching...</v>
      </c>
      <c r="H465" t="str">
        <f>[1]!cb_clause_putoption_conditionalputbackstartenddate(A465)</f>
        <v>2025-06-11</v>
      </c>
      <c r="I465" t="str">
        <f>[1]!cb_clause_putoption_conditionalputbackenddate(A465)</f>
        <v>2027-06-11</v>
      </c>
      <c r="J465" s="1">
        <f t="shared" si="14"/>
        <v>46549</v>
      </c>
      <c r="K465" s="1">
        <f t="shared" si="15"/>
        <v>44502</v>
      </c>
      <c r="L465" t="str">
        <f>[1]!cb_clause_putoption_sellbackitem(A465)</f>
        <v>本次发行的A股可转换公司债券最后2个计息年度,如果公司股票在任何连续30交易日的收盘价格低于当期转股价格的70%时,A股可转换公司债券持有人有权将其持有的全部或部分可转换公司债券按债券面值加上当期应计利息的价格回售给公司.若在上述交易日内发生过转股价格因发生送股票股利,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本次发行的可转换公司债券最后2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466" spans="1:12" x14ac:dyDescent="0.15">
      <c r="A466" t="s">
        <v>464</v>
      </c>
      <c r="B466" t="str">
        <f>[1]!s_info_name1(D466,"")</f>
        <v>Fetching...</v>
      </c>
      <c r="C466" t="str">
        <f>[1]!cb_info_name(A466)</f>
        <v>Fetching...</v>
      </c>
      <c r="D466" t="str">
        <f>[1]!cb_info_underlyingcode(A466)</f>
        <v>Fetching...</v>
      </c>
      <c r="E466" s="2">
        <f>[1]!cb_clause_putoption_putbacktriggermaxspan(A466)</f>
        <v>30</v>
      </c>
      <c r="F466" s="2">
        <f>[1]!cb_clause_putoption_putbacktriggerspan(A466)</f>
        <v>30</v>
      </c>
      <c r="G466" s="3">
        <f>[1]!cb_clause_putoption_redeem_triggerproportion(A466)</f>
        <v>70</v>
      </c>
      <c r="H466" t="str">
        <f>[1]!cb_clause_putoption_conditionalputbackstartenddate(A466)</f>
        <v>2025-06-29</v>
      </c>
      <c r="I466" t="str">
        <f>[1]!cb_clause_putoption_conditionalputbackenddate(A466)</f>
        <v>2027-06-29</v>
      </c>
      <c r="J466" s="1">
        <f t="shared" si="14"/>
        <v>46567</v>
      </c>
      <c r="K466" s="1">
        <f t="shared" si="15"/>
        <v>44502</v>
      </c>
      <c r="L466" t="str">
        <f>[1]!cb_clause_putoption_sellbackitem(A466)</f>
        <v>Fetching...</v>
      </c>
    </row>
    <row r="467" spans="1:12" x14ac:dyDescent="0.15">
      <c r="A467" t="s">
        <v>465</v>
      </c>
      <c r="B467" t="str">
        <f>[1]!s_info_name1(D467,"")</f>
        <v>Fetching...</v>
      </c>
      <c r="C467" t="str">
        <f>[1]!cb_info_name(A467)</f>
        <v>Fetching...</v>
      </c>
      <c r="D467" t="str">
        <f>[1]!cb_info_underlyingcode(A467)</f>
        <v>Fetching...</v>
      </c>
      <c r="E467" s="2">
        <f>[1]!cb_clause_putoption_putbacktriggermaxspan(A467)</f>
        <v>30</v>
      </c>
      <c r="F467" s="2">
        <f>[1]!cb_clause_putoption_putbacktriggerspan(A467)</f>
        <v>30</v>
      </c>
      <c r="G467" s="3">
        <f>[1]!cb_clause_putoption_redeem_triggerproportion(A467)</f>
        <v>70</v>
      </c>
      <c r="H467" t="str">
        <f>[1]!cb_clause_putoption_conditionalputbackstartenddate(A467)</f>
        <v>2025-07-15</v>
      </c>
      <c r="I467" t="str">
        <f>[1]!cb_clause_putoption_conditionalputbackenddate(A467)</f>
        <v>2027-07-15</v>
      </c>
      <c r="J467" s="1">
        <f t="shared" si="14"/>
        <v>46583</v>
      </c>
      <c r="K467" s="1">
        <f t="shared" si="15"/>
        <v>44502</v>
      </c>
      <c r="L467" t="str">
        <f>[1]!cb_clause_putoption_sellbackitem(A467)</f>
        <v>本次发行的可转债最后两个计息年度,如果公司股票在任意连续三十个交易日的收盘价格低于当期转股价格的70%时,可转债持有人有权将其持有的可转债全部或部分按债券面值加上当期应计利息的价格回售给公司.若在上述交易日内发生过转股价格因发生派送股票股利,转增股本,增发新股(不包括因本次发行的可转债转股而增加的股本),配股以及派发现金股利等情况而调整的情形,则在调整前的交易日按调整前的转股价格和收盘价格计算,在调整日及之后的交易日按调整后的转股价格和收盘价格计算.如果出现转股价格向下修正的情况,则上述连续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468" spans="1:12" x14ac:dyDescent="0.15">
      <c r="A468" t="s">
        <v>466</v>
      </c>
      <c r="B468" t="str">
        <f>[1]!s_info_name1(D468,"")</f>
        <v>Fetching...</v>
      </c>
      <c r="C468" t="str">
        <f>[1]!cb_info_name(A468)</f>
        <v>Fetching...</v>
      </c>
      <c r="D468" t="str">
        <f>[1]!cb_info_underlyingcode(A468)</f>
        <v>Fetching...</v>
      </c>
      <c r="E468" s="2">
        <f>[1]!cb_clause_putoption_putbacktriggermaxspan(A468)</f>
        <v>30</v>
      </c>
      <c r="F468" s="2">
        <f>[1]!cb_clause_putoption_putbacktriggerspan(A468)</f>
        <v>30</v>
      </c>
      <c r="G468" s="3">
        <f>[1]!cb_clause_putoption_redeem_triggerproportion(A468)</f>
        <v>70</v>
      </c>
      <c r="H468" t="str">
        <f>[1]!cb_clause_putoption_conditionalputbackstartenddate(A468)</f>
        <v>2025-08-23</v>
      </c>
      <c r="I468" t="str">
        <f>[1]!cb_clause_putoption_conditionalputbackenddate(A468)</f>
        <v>Fetching...</v>
      </c>
      <c r="J468" s="1" t="e">
        <f t="shared" si="14"/>
        <v>#VALUE!</v>
      </c>
      <c r="K468" s="1" t="e">
        <f t="shared" si="15"/>
        <v>#VALUE!</v>
      </c>
      <c r="L468" t="str">
        <f>[1]!cb_clause_putoption_sellbackitem(A468)</f>
        <v>本次发行的可转债最后两个计息年度,如果公司股票在任何连续三十个交易日的收盘价格低于当期转股价格的70%时,可转债持有人有权将其持有的可转债全部或部分按债券面值加上当期应计利息的价格回售给公司.若在上述交易日内发生过转股价格因发生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469" spans="1:12" x14ac:dyDescent="0.15">
      <c r="A469" t="s">
        <v>467</v>
      </c>
      <c r="B469" t="str">
        <f>[1]!s_info_name1(D469,"")</f>
        <v>Fetching...</v>
      </c>
      <c r="C469" t="str">
        <f>[1]!cb_info_name(A469)</f>
        <v>Fetching...</v>
      </c>
      <c r="D469" t="str">
        <f>[1]!cb_info_underlyingcode(A469)</f>
        <v>Fetching...</v>
      </c>
      <c r="E469" s="2">
        <f>[1]!cb_clause_putoption_putbacktriggermaxspan(A469)</f>
        <v>30</v>
      </c>
      <c r="F469" s="2">
        <f>[1]!cb_clause_putoption_putbacktriggerspan(A469)</f>
        <v>30</v>
      </c>
      <c r="G469" s="3">
        <f>[1]!cb_clause_putoption_redeem_triggerproportion(A469)</f>
        <v>70</v>
      </c>
      <c r="H469" t="str">
        <f>[1]!cb_clause_putoption_conditionalputbackstartenddate(A469)</f>
        <v>2025-09-14</v>
      </c>
      <c r="I469" t="str">
        <f>[1]!cb_clause_putoption_conditionalputbackenddate(A469)</f>
        <v>2027-09-14</v>
      </c>
      <c r="J469" s="1">
        <f t="shared" si="14"/>
        <v>46644</v>
      </c>
      <c r="K469" s="1">
        <f t="shared" si="15"/>
        <v>44502</v>
      </c>
      <c r="L469" t="str">
        <f>[1]!cb_clause_putoption_sellbackitem(A469)</f>
        <v>在本次可转债最后两个计息年度内,如果公司股票收盘价在任何连续三十个交易日低于当期转股价格的70%时,本次可转债持有人有权将其持有的本次可转债全部或部分以面值加上当期应计利息回售给公司.若在上述交易日内发生过转股价格因发生派送股票股利,转增股本,增发新股(不包括因本次发行的可转债转股而增加的股本),配股以及派发现金股利等情况而调整的情形,则在调整日前的交易日按调整前的转股价格和收盘价格计算,在调整日及之后的交易日按调整后的转股价格和收盘价格计算.如果出现转股价格向下修正的情况,则上述“连续三十个交易日”须从转股价格调整之后的第一个交易日起按修正后的转股价格重新计算.</v>
      </c>
    </row>
    <row r="470" spans="1:12" x14ac:dyDescent="0.15">
      <c r="A470" t="s">
        <v>468</v>
      </c>
      <c r="B470" t="str">
        <f>[1]!s_info_name1(D470,"")</f>
        <v>Fetching...</v>
      </c>
      <c r="C470" t="str">
        <f>[1]!cb_info_name(A470)</f>
        <v>Fetching...</v>
      </c>
      <c r="D470" t="str">
        <f>[1]!cb_info_underlyingcode(A470)</f>
        <v>Fetching...</v>
      </c>
      <c r="E470" s="2">
        <f>[1]!cb_clause_putoption_putbacktriggermaxspan(A470)</f>
        <v>30</v>
      </c>
      <c r="F470" s="2">
        <f>[1]!cb_clause_putoption_putbacktriggerspan(A470)</f>
        <v>30</v>
      </c>
      <c r="G470" s="3">
        <f>[1]!cb_clause_putoption_redeem_triggerproportion(A470)</f>
        <v>70</v>
      </c>
      <c r="H470" t="str">
        <f>[1]!cb_clause_putoption_conditionalputbackstartenddate(A470)</f>
        <v>2025-10-27</v>
      </c>
      <c r="I470" t="str">
        <f>[1]!cb_clause_putoption_conditionalputbackenddate(A470)</f>
        <v>2027-10-27</v>
      </c>
      <c r="J470" s="1">
        <f t="shared" si="14"/>
        <v>46687</v>
      </c>
      <c r="K470" s="1">
        <f t="shared" si="15"/>
        <v>44502</v>
      </c>
      <c r="L470" t="str">
        <f>[1]!cb_clause_putoption_sellbackitem(A470)</f>
        <v>本次发行的可转换公司债券最后两个计息年度,如果公司A股股票在任何连续30个交易日的收盘价格低于当期转股价格的70%时,可转换公司债券持有人有权将其持有的可转换公司债券全部或部分按债券面值加上当期应计利息的价格回售给公司.若在上述交易日内发生过转股价格因发生派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471" spans="1:12" x14ac:dyDescent="0.15">
      <c r="A471" t="s">
        <v>469</v>
      </c>
      <c r="B471" t="str">
        <f>[1]!s_info_name1(D471,"")</f>
        <v>Fetching...</v>
      </c>
      <c r="C471" t="str">
        <f>[1]!cb_info_name(A471)</f>
        <v>Fetching...</v>
      </c>
      <c r="D471" t="str">
        <f>[1]!cb_info_underlyingcode(A471)</f>
        <v>Fetching...</v>
      </c>
      <c r="E471" s="2">
        <f>[1]!cb_clause_putoption_putbacktriggermaxspan(A471)</f>
        <v>30</v>
      </c>
      <c r="F471" s="2">
        <f>[1]!cb_clause_putoption_putbacktriggerspan(A471)</f>
        <v>30</v>
      </c>
      <c r="G471" s="3">
        <f>[1]!cb_clause_putoption_redeem_triggerproportion(A471)</f>
        <v>70</v>
      </c>
      <c r="H471" t="str">
        <f>[1]!cb_clause_putoption_conditionalputbackstartenddate(A471)</f>
        <v>2025-02-23</v>
      </c>
      <c r="I471" t="str">
        <f>[1]!cb_clause_putoption_conditionalputbackenddate(A471)</f>
        <v>2027-02-23</v>
      </c>
      <c r="J471" s="1">
        <f t="shared" si="14"/>
        <v>46441</v>
      </c>
      <c r="K471" s="1">
        <f t="shared" si="15"/>
        <v>44502</v>
      </c>
      <c r="L471" t="str">
        <f>[1]!cb_clause_putoption_sellbackitem(A471)</f>
        <v>在本次发行的可转换公司债券最后两个计息年度,如果公司股票在任何连续三十个交易日的收盘价低于当期转股价的70%时,可转换公司债券持有人有权将其持有的全部或部分可转换公司债券按面值加上当期应计利息的价格回售给公司.若在上述交易日内发生过转股价格因发生派送股票股利,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472" spans="1:12" x14ac:dyDescent="0.15">
      <c r="A472" t="s">
        <v>470</v>
      </c>
      <c r="B472" t="str">
        <f>[1]!s_info_name1(D472,"")</f>
        <v>Fetching...</v>
      </c>
      <c r="C472" t="str">
        <f>[1]!cb_info_name(A472)</f>
        <v>Fetching...</v>
      </c>
      <c r="D472" t="str">
        <f>[1]!cb_info_underlyingcode(A472)</f>
        <v>Fetching...</v>
      </c>
      <c r="E472" s="2">
        <f>[1]!cb_clause_putoption_putbacktriggermaxspan(A472)</f>
        <v>30</v>
      </c>
      <c r="F472" s="2">
        <f>[1]!cb_clause_putoption_putbacktriggerspan(A472)</f>
        <v>30</v>
      </c>
      <c r="G472" s="3">
        <f>[1]!cb_clause_putoption_redeem_triggerproportion(A472)</f>
        <v>70</v>
      </c>
      <c r="H472" t="str">
        <f>[1]!cb_clause_putoption_conditionalputbackstartenddate(A472)</f>
        <v>2025-07-23</v>
      </c>
      <c r="I472" t="str">
        <f>[1]!cb_clause_putoption_conditionalputbackenddate(A472)</f>
        <v>2027-07-23</v>
      </c>
      <c r="J472" s="1">
        <f t="shared" si="14"/>
        <v>46591</v>
      </c>
      <c r="K472" s="1">
        <f t="shared" si="15"/>
        <v>44502</v>
      </c>
      <c r="L472" t="str">
        <f>[1]!cb_clause_putoption_sellbackitem(A472)</f>
        <v>在本次发行的可转换公司债券最后两个计息年度,如果公司股票在任何连续三十个交易日的收盘价低于当期转股价的70%时,可转换公司债券持有人有权将其持有的全部或部分可转换公司债券按面值加上当期应计利息的价格回售给公司.若在上述交易日内发生过转股价格因发生派送股票股利,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473" spans="1:12" x14ac:dyDescent="0.15">
      <c r="A473" t="s">
        <v>471</v>
      </c>
      <c r="B473" t="str">
        <f>[1]!s_info_name1(D473,"")</f>
        <v>Fetching...</v>
      </c>
      <c r="C473" t="str">
        <f>[1]!cb_info_name(A473)</f>
        <v>Fetching...</v>
      </c>
      <c r="D473" t="str">
        <f>[1]!cb_info_underlyingcode(A473)</f>
        <v>Fetching...</v>
      </c>
      <c r="E473" s="2">
        <f>[1]!cb_clause_putoption_putbacktriggermaxspan(A473)</f>
        <v>30</v>
      </c>
      <c r="F473" s="2">
        <f>[1]!cb_clause_putoption_putbacktriggerspan(A473)</f>
        <v>30</v>
      </c>
      <c r="G473" s="3" t="str">
        <f>[1]!cb_clause_putoption_redeem_triggerproportion(A473)</f>
        <v>Fetching...</v>
      </c>
      <c r="H473" t="str">
        <f>[1]!cb_clause_putoption_conditionalputbackstartenddate(A473)</f>
        <v>2025-08-13</v>
      </c>
      <c r="I473" t="str">
        <f>[1]!cb_clause_putoption_conditionalputbackenddate(A473)</f>
        <v>2027-08-13</v>
      </c>
      <c r="J473" s="1">
        <f t="shared" si="14"/>
        <v>46612</v>
      </c>
      <c r="K473" s="1">
        <f t="shared" si="15"/>
        <v>44502</v>
      </c>
      <c r="L473" t="str">
        <f>[1]!cb_clause_putoption_sellbackitem(A473)</f>
        <v>本次发行的可转换公司债券最后两个计息年度,如果公司A股股票在任何连续三十个交易日的收盘价低于当期转股价格的70%时,可转换公司债券持有人有权将其持有的可转换公司债券全部或部分按债券面值加上当期应计利息的价格回售给公司,当期应计利息的计算方式参见“(十)赎回条款”的相关内容.若在前述三十个交易日内发生过转股价格因发生派送股票股利,转增股本,增发新股(不包括因本次发行的可转换公司债券转股而增加的股本),配股以及派送现金股利等情况而调整的情形,则在调整前的交易日按调整前的转股价格和收盘价计算,在调整后的交易日按调整后的转股价格和收盘价计算.如果出现转股价格向下修正的情况,则上述三十个交易日须从转股价格调整之后的第一个交易日起重新计算.本次发行的可转换公司债券最后两个计息年度,可转换公司债券持有人在每个计息年度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474" spans="1:12" x14ac:dyDescent="0.15">
      <c r="A474" t="s">
        <v>472</v>
      </c>
      <c r="B474" t="str">
        <f>[1]!s_info_name1(D474,"")</f>
        <v>Fetching...</v>
      </c>
      <c r="C474" t="str">
        <f>[1]!cb_info_name(A474)</f>
        <v>Fetching...</v>
      </c>
      <c r="D474" t="str">
        <f>[1]!cb_info_underlyingcode(A474)</f>
        <v>Fetching...</v>
      </c>
      <c r="E474" s="2">
        <f>[1]!cb_clause_putoption_putbacktriggermaxspan(A474)</f>
        <v>30</v>
      </c>
      <c r="F474" s="2">
        <f>[1]!cb_clause_putoption_putbacktriggerspan(A474)</f>
        <v>30</v>
      </c>
      <c r="G474" s="3">
        <f>[1]!cb_clause_putoption_redeem_triggerproportion(A474)</f>
        <v>70</v>
      </c>
      <c r="H474" t="str">
        <f>[1]!cb_clause_putoption_conditionalputbackstartenddate(A474)</f>
        <v>2021-11-24</v>
      </c>
      <c r="I474" t="str">
        <f>[1]!cb_clause_putoption_conditionalputbackenddate(A474)</f>
        <v>Fetching...</v>
      </c>
      <c r="J474" s="1" t="e">
        <f t="shared" si="14"/>
        <v>#VALUE!</v>
      </c>
      <c r="K474" s="1" t="e">
        <f t="shared" si="15"/>
        <v>#VALUE!</v>
      </c>
      <c r="L474" t="str">
        <f>[1]!cb_clause_putoption_sellbackitem(A474)</f>
        <v>（1）有条件回售条款本次发行的可转债最后两个计息年度，如果公司股票在任何连续三十个交易日的收盘价格低于当期转股价格的70%时，可转债持有人有权将其持有的可转债全部或部分按债券面值加上当期应计利息的价格回售给公司。若在上述交易日内发生过转股价格因发生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475" spans="1:12" x14ac:dyDescent="0.15">
      <c r="A475" t="s">
        <v>473</v>
      </c>
      <c r="B475" t="str">
        <f>[1]!s_info_name1(D475,"")</f>
        <v>Fetching...</v>
      </c>
      <c r="C475" t="str">
        <f>[1]!cb_info_name(A475)</f>
        <v>Fetching...</v>
      </c>
      <c r="D475" t="str">
        <f>[1]!cb_info_underlyingcode(A475)</f>
        <v>Fetching...</v>
      </c>
      <c r="E475" s="2">
        <f>[1]!cb_clause_putoption_putbacktriggermaxspan(A475)</f>
        <v>30</v>
      </c>
      <c r="F475" s="2">
        <f>[1]!cb_clause_putoption_putbacktriggerspan(A475)</f>
        <v>30</v>
      </c>
      <c r="G475" s="3">
        <f>[1]!cb_clause_putoption_redeem_triggerproportion(A475)</f>
        <v>70</v>
      </c>
      <c r="H475" t="str">
        <f>[1]!cb_clause_putoption_conditionalputbackstartenddate(A475)</f>
        <v>2021-12-18</v>
      </c>
      <c r="I475" t="str">
        <f>[1]!cb_clause_putoption_conditionalputbackenddate(A475)</f>
        <v>2023-12-18</v>
      </c>
      <c r="J475" s="1">
        <f t="shared" si="14"/>
        <v>45278</v>
      </c>
      <c r="K475" s="1">
        <f t="shared" si="15"/>
        <v>44502</v>
      </c>
      <c r="L475" t="str">
        <f>[1]!cb_clause_putoption_sellbackitem(A475)</f>
        <v>（1）有条件回售条款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476" spans="1:12" x14ac:dyDescent="0.15">
      <c r="A476" t="s">
        <v>474</v>
      </c>
      <c r="B476" t="str">
        <f>[1]!s_info_name1(D476,"")</f>
        <v>Fetching...</v>
      </c>
      <c r="C476" t="str">
        <f>[1]!cb_info_name(A476)</f>
        <v>Fetching...</v>
      </c>
      <c r="D476" t="str">
        <f>[1]!cb_info_underlyingcode(A476)</f>
        <v>Fetching...</v>
      </c>
      <c r="E476" s="2" t="str">
        <f>[1]!cb_clause_putoption_putbacktriggermaxspan(A476)</f>
        <v>Fetching...</v>
      </c>
      <c r="F476" s="2">
        <f>[1]!cb_clause_putoption_putbacktriggerspan(A476)</f>
        <v>30</v>
      </c>
      <c r="G476" s="3">
        <f>[1]!cb_clause_putoption_redeem_triggerproportion(A476)</f>
        <v>70</v>
      </c>
      <c r="H476" t="str">
        <f>[1]!cb_clause_putoption_conditionalputbackstartenddate(A476)</f>
        <v>2022-07-05</v>
      </c>
      <c r="I476" t="str">
        <f>[1]!cb_clause_putoption_conditionalputbackenddate(A476)</f>
        <v>2024-07-05</v>
      </c>
      <c r="J476" s="1">
        <f t="shared" si="14"/>
        <v>45478</v>
      </c>
      <c r="K476" s="1">
        <f t="shared" si="15"/>
        <v>44502</v>
      </c>
      <c r="L476" t="str">
        <f>[1]!cb_clause_putoption_sellbackitem(A476)</f>
        <v>在本次发行的可转债最后两个计息年度，如果公司A股股票收盘价连续30个交易日低于当期转股价格的70%时，可转债持有人有权将其持有的可转债全部或部分按面值加上当期应计利息的价格回售给公司。若在上述交易日内发生过转股价格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在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477" spans="1:12" x14ac:dyDescent="0.15">
      <c r="A477" t="s">
        <v>475</v>
      </c>
      <c r="B477" t="str">
        <f>[1]!s_info_name1(D477,"")</f>
        <v>Fetching...</v>
      </c>
      <c r="C477" t="str">
        <f>[1]!cb_info_name(A477)</f>
        <v>Fetching...</v>
      </c>
      <c r="D477" t="str">
        <f>[1]!cb_info_underlyingcode(A477)</f>
        <v>Fetching...</v>
      </c>
      <c r="E477" s="2">
        <f>[1]!cb_clause_putoption_putbacktriggermaxspan(A477)</f>
        <v>30</v>
      </c>
      <c r="F477" s="2">
        <f>[1]!cb_clause_putoption_putbacktriggerspan(A477)</f>
        <v>30</v>
      </c>
      <c r="G477" s="3">
        <f>[1]!cb_clause_putoption_redeem_triggerproportion(A477)</f>
        <v>70</v>
      </c>
      <c r="H477" t="str">
        <f>[1]!cb_clause_putoption_conditionalputbackstartenddate(A477)</f>
        <v>2022-07-18</v>
      </c>
      <c r="I477" t="str">
        <f>[1]!cb_clause_putoption_conditionalputbackenddate(A477)</f>
        <v>2024-07-18</v>
      </c>
      <c r="J477" s="1">
        <f t="shared" si="14"/>
        <v>45491</v>
      </c>
      <c r="K477" s="1">
        <f t="shared" si="15"/>
        <v>44502</v>
      </c>
      <c r="L477" t="str">
        <f>[1]!cb_clause_putoption_sellbackitem(A477)</f>
        <v>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任一计息年度可转换公司债券持有人在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478" spans="1:12" x14ac:dyDescent="0.15">
      <c r="A478" t="s">
        <v>476</v>
      </c>
      <c r="B478" t="str">
        <f>[1]!s_info_name1(D478,"")</f>
        <v>Fetching...</v>
      </c>
      <c r="C478" t="str">
        <f>[1]!cb_info_name(A478)</f>
        <v>Fetching...</v>
      </c>
      <c r="D478" t="str">
        <f>[1]!cb_info_underlyingcode(A478)</f>
        <v>Fetching...</v>
      </c>
      <c r="E478" s="2">
        <f>[1]!cb_clause_putoption_putbacktriggermaxspan(A478)</f>
        <v>30</v>
      </c>
      <c r="F478" s="2">
        <f>[1]!cb_clause_putoption_putbacktriggerspan(A478)</f>
        <v>30</v>
      </c>
      <c r="G478" s="3">
        <f>[1]!cb_clause_putoption_redeem_triggerproportion(A478)</f>
        <v>70</v>
      </c>
      <c r="H478" t="str">
        <f>[1]!cb_clause_putoption_conditionalputbackstartenddate(A478)</f>
        <v>2022-07-20</v>
      </c>
      <c r="I478" t="str">
        <f>[1]!cb_clause_putoption_conditionalputbackenddate(A478)</f>
        <v>2024-07-20</v>
      </c>
      <c r="J478" s="1">
        <f t="shared" si="14"/>
        <v>45493</v>
      </c>
      <c r="K478" s="1">
        <f t="shared" si="15"/>
        <v>44502</v>
      </c>
      <c r="L478" t="str">
        <f>[1]!cb_clause_putoption_sellbackitem(A478)</f>
        <v>本次发行的可转债最后两个计息年度内，如果公司股票在任何连续三十个交易日的收盘价低于当期转股价格的70%时，本次可转债持有人有权将其持有的可转换公司债券全部或部分按债券面值加上当期应计利息的价格回售给公司。若在前述三十个交易日内发生过转股价格因发生派送股票股利、转增股本、增发新股（不包括因本次发行的可转债转股而增加的股本）、配股以及派发现金股利等情况而调整的情形，则在调整前的交易日按调整前的转股价格和收盘价计算，在调整日及之后的交易日按调整后的转股价格和收盘价计算。如果出现转股价格向下修正的情况，则上述“连续三十个交易日”须从转股价格调整之后的第一个交易日起按修正后的转股价格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479" spans="1:12" x14ac:dyDescent="0.15">
      <c r="A479" t="s">
        <v>477</v>
      </c>
      <c r="B479" t="str">
        <f>[1]!s_info_name1(D479,"")</f>
        <v>Fetching...</v>
      </c>
      <c r="C479" t="str">
        <f>[1]!cb_info_name(A479)</f>
        <v>Fetching...</v>
      </c>
      <c r="D479" t="str">
        <f>[1]!cb_info_underlyingcode(A479)</f>
        <v>Fetching...</v>
      </c>
      <c r="E479" s="2">
        <f>[1]!cb_clause_putoption_putbacktriggermaxspan(A479)</f>
        <v>30</v>
      </c>
      <c r="F479" s="2">
        <f>[1]!cb_clause_putoption_putbacktriggerspan(A479)</f>
        <v>30</v>
      </c>
      <c r="G479" s="3">
        <f>[1]!cb_clause_putoption_redeem_triggerproportion(A479)</f>
        <v>70</v>
      </c>
      <c r="H479" t="str">
        <f>[1]!cb_clause_putoption_conditionalputbackstartenddate(A479)</f>
        <v>Fetching...</v>
      </c>
      <c r="I479" t="str">
        <f>[1]!cb_clause_putoption_conditionalputbackenddate(A479)</f>
        <v>2024-07-26</v>
      </c>
      <c r="J479" s="1">
        <f t="shared" si="14"/>
        <v>45499</v>
      </c>
      <c r="K479" s="1">
        <f t="shared" si="15"/>
        <v>44502</v>
      </c>
      <c r="L479" t="str">
        <f>[1]!cb_clause_putoption_sellbackitem(A479)</f>
        <v>在本次可转债最后两个计息年度内，如果公司股票收盘价在任何连续30个交易日低于当期转股价格的70%时，可转债持有人有权将其持有的可转债全部或部分按面值加当期应计利息回售给公司。任一计息年度可转债持有人在回售条件首次满足后可以进行回售，但若首次不实施回售的，则该计息年度不应再行使回售权。可转债持有人不能多次行使部分回售权。若在上述交易日内发生过转股价格调整的情形，则在调整前的交易日按调整前的转股价格和收盘价格计算，在调整日及之后的交易日按调整后的转股价格和收盘价格计算。如果出现转股价格向下修正的情况，则上述“连续30个交易日”须从转股价格调整之后的第一个交易日起按修正后的转股价格重新计算。</v>
      </c>
    </row>
    <row r="480" spans="1:12" x14ac:dyDescent="0.15">
      <c r="A480" t="s">
        <v>478</v>
      </c>
      <c r="B480" t="str">
        <f>[1]!s_info_name1(D480,"")</f>
        <v>Fetching...</v>
      </c>
      <c r="C480" t="str">
        <f>[1]!cb_info_name(A480)</f>
        <v>Fetching...</v>
      </c>
      <c r="D480" t="str">
        <f>[1]!cb_info_underlyingcode(A480)</f>
        <v>Fetching...</v>
      </c>
      <c r="E480" s="2" t="str">
        <f>[1]!cb_clause_putoption_putbacktriggermaxspan(A480)</f>
        <v>Fetching...</v>
      </c>
      <c r="F480" s="2">
        <f>[1]!cb_clause_putoption_putbacktriggerspan(A480)</f>
        <v>30</v>
      </c>
      <c r="G480" s="3" t="str">
        <f>[1]!cb_clause_putoption_redeem_triggerproportion(A480)</f>
        <v>Fetching...</v>
      </c>
      <c r="H480" t="str">
        <f>[1]!cb_clause_putoption_conditionalputbackstartenddate(A480)</f>
        <v>2021-07-27</v>
      </c>
      <c r="I480" t="str">
        <f>[1]!cb_clause_putoption_conditionalputbackenddate(A480)</f>
        <v>Fetching...</v>
      </c>
      <c r="J480" s="1" t="e">
        <f t="shared" si="14"/>
        <v>#VALUE!</v>
      </c>
      <c r="K480" s="1" t="e">
        <f t="shared" si="15"/>
        <v>#VALUE!</v>
      </c>
      <c r="L480" t="str">
        <f>[1]!cb_clause_putoption_sellbackitem(A480)</f>
        <v>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481" spans="1:12" x14ac:dyDescent="0.15">
      <c r="A481" t="s">
        <v>479</v>
      </c>
      <c r="B481" t="str">
        <f>[1]!s_info_name1(D481,"")</f>
        <v>Fetching...</v>
      </c>
      <c r="C481" t="str">
        <f>[1]!cb_info_name(A481)</f>
        <v>Fetching...</v>
      </c>
      <c r="D481" t="str">
        <f>[1]!cb_info_underlyingcode(A481)</f>
        <v>Fetching...</v>
      </c>
      <c r="E481" s="2">
        <f>[1]!cb_clause_putoption_putbacktriggermaxspan(A481)</f>
        <v>30</v>
      </c>
      <c r="F481" s="2">
        <f>[1]!cb_clause_putoption_putbacktriggerspan(A481)</f>
        <v>30</v>
      </c>
      <c r="G481" s="3">
        <f>[1]!cb_clause_putoption_redeem_triggerproportion(A481)</f>
        <v>70</v>
      </c>
      <c r="H481" t="str">
        <f>[1]!cb_clause_putoption_conditionalputbackstartenddate(A481)</f>
        <v>2022-08-13</v>
      </c>
      <c r="I481" t="str">
        <f>[1]!cb_clause_putoption_conditionalputbackenddate(A481)</f>
        <v>2024-08-13</v>
      </c>
      <c r="J481" s="1">
        <f t="shared" si="14"/>
        <v>45517</v>
      </c>
      <c r="K481" s="1">
        <f t="shared" si="15"/>
        <v>44502</v>
      </c>
      <c r="L481" t="str">
        <f>[1]!cb_clause_putoption_sellbackitem(A481)</f>
        <v>在本次发行的可转换公司债券最后两个计息年度，如果公司股票在任意连续三十个交易日的收盘价格低于当期转股价的70.00%时，可转换公司债券持有人有权将其持有的可转换公司债券全部或部分按面值加上当期应计利息的价格回售给公司。若在上述交易日内发生过转股价格因发生送红股、转增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482" spans="1:12" x14ac:dyDescent="0.15">
      <c r="A482" t="s">
        <v>480</v>
      </c>
      <c r="B482" t="str">
        <f>[1]!s_info_name1(D482,"")</f>
        <v>Fetching...</v>
      </c>
      <c r="C482" t="str">
        <f>[1]!cb_info_name(A482)</f>
        <v>Fetching...</v>
      </c>
      <c r="D482" t="str">
        <f>[1]!cb_info_underlyingcode(A482)</f>
        <v>Fetching...</v>
      </c>
      <c r="E482" s="2" t="str">
        <f>[1]!cb_clause_putoption_putbacktriggermaxspan(A482)</f>
        <v>Fetching...</v>
      </c>
      <c r="F482" s="2">
        <f>[1]!cb_clause_putoption_putbacktriggerspan(A482)</f>
        <v>30</v>
      </c>
      <c r="G482" s="3">
        <f>[1]!cb_clause_putoption_redeem_triggerproportion(A482)</f>
        <v>70</v>
      </c>
      <c r="H482" t="str">
        <f>[1]!cb_clause_putoption_conditionalputbackstartenddate(A482)</f>
        <v>2022-12-20</v>
      </c>
      <c r="I482" t="str">
        <f>[1]!cb_clause_putoption_conditionalputbackenddate(A482)</f>
        <v>2024-12-20</v>
      </c>
      <c r="J482" s="1">
        <f t="shared" si="14"/>
        <v>45646</v>
      </c>
      <c r="K482" s="1">
        <f t="shared" si="15"/>
        <v>44502</v>
      </c>
      <c r="L482" t="str">
        <f>[1]!cb_clause_putoption_sellbackitem(A482)</f>
        <v>在本次发行的可转换公司债券最后两个计息年度内，如果公司股票在任何连续三十个交易日收盘价格低于当期转股价格的70%，可转换公司债券持有人有权将其持有的可转换公司债券全部或部分按债券面值加上当期应计利息的价格回售给公司。若在上述交易日内发生过转股价格因发生派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在可转换公司债券最后两个计息年度内，可转换公司债券持有人在每年回售条件首次满足后可按上述约定条件行使回售权一次；若首次满足回售条件而可转换公司债券持有人未在公司届时公告的回售申报期内申报并实施回售的，该计息年度不能再行使回售权，可转换公司债券持有人不能多次行使部分回售权。</v>
      </c>
    </row>
    <row r="483" spans="1:12" x14ac:dyDescent="0.15">
      <c r="A483" t="s">
        <v>481</v>
      </c>
      <c r="B483" t="str">
        <f>[1]!s_info_name1(D483,"")</f>
        <v>Fetching...</v>
      </c>
      <c r="C483" t="str">
        <f>[1]!cb_info_name(A483)</f>
        <v>Fetching...</v>
      </c>
      <c r="D483" t="str">
        <f>[1]!cb_info_underlyingcode(A483)</f>
        <v>Fetching...</v>
      </c>
      <c r="E483" s="2">
        <f>[1]!cb_clause_putoption_putbacktriggermaxspan(A483)</f>
        <v>30</v>
      </c>
      <c r="F483" s="2">
        <f>[1]!cb_clause_putoption_putbacktriggerspan(A483)</f>
        <v>30</v>
      </c>
      <c r="G483" s="3">
        <f>[1]!cb_clause_putoption_redeem_triggerproportion(A483)</f>
        <v>70</v>
      </c>
      <c r="H483" t="str">
        <f>[1]!cb_clause_putoption_conditionalputbackstartenddate(A483)</f>
        <v>2023-03-18</v>
      </c>
      <c r="I483" t="str">
        <f>[1]!cb_clause_putoption_conditionalputbackenddate(A483)</f>
        <v>2025-03-18</v>
      </c>
      <c r="J483" s="1">
        <f t="shared" si="14"/>
        <v>45734</v>
      </c>
      <c r="K483" s="1">
        <f t="shared" si="15"/>
        <v>44502</v>
      </c>
      <c r="L483" t="str">
        <f>[1]!cb_clause_putoption_sellbackitem(A483)</f>
        <v>本次发行的可转债最后两个计息年度，如果公司股票任何连续三十个交易日的收盘价格低于当期转股价格的70%时，可转债持有人有权将其持有的可转债全部或部分按债券面值加上当期应计利息的价格回售给公司（当期应计利息的计算方式参见“6、赎回条款”的相关内容）。若在上述三十个交易日内发生过转股价格调整的情形，则在转股价格调整日前的交易日按调整前的转股价格和收盘价格计算，在转股价格调整日及之后的交易日按调整后的转股价格和收盘价格计算。如果出现转股价格向下修正的情况，则上述“连续三十个交易日”须从转股价格修正之后的第一个交易日起重新计算。本次发行的可转债最后两个计息年度，可转债持有人在每年回售条件首次满足后可按上述约定条件行使回售权一次；若可转债持有人未在首次满足回售条件时公司公告的回售申报期内申报并实施回售，则该计息年度不应再行使回售权，可转债持有人不能多次行使部分回售权。</v>
      </c>
    </row>
    <row r="484" spans="1:12" x14ac:dyDescent="0.15">
      <c r="A484" t="s">
        <v>482</v>
      </c>
      <c r="B484" t="str">
        <f>[1]!s_info_name1(D484,"")</f>
        <v>Fetching...</v>
      </c>
      <c r="C484" t="str">
        <f>[1]!cb_info_name(A484)</f>
        <v>Fetching...</v>
      </c>
      <c r="D484" t="str">
        <f>[1]!cb_info_underlyingcode(A484)</f>
        <v>Fetching...</v>
      </c>
      <c r="E484" s="2" t="str">
        <f>[1]!cb_clause_putoption_putbacktriggermaxspan(A484)</f>
        <v>Fetching...</v>
      </c>
      <c r="F484" s="2">
        <f>[1]!cb_clause_putoption_putbacktriggerspan(A484)</f>
        <v>30</v>
      </c>
      <c r="G484" s="3">
        <f>[1]!cb_clause_putoption_redeem_triggerproportion(A484)</f>
        <v>70</v>
      </c>
      <c r="H484" t="str">
        <f>[1]!cb_clause_putoption_conditionalputbackstartenddate(A484)</f>
        <v>2024-03-20</v>
      </c>
      <c r="I484" t="str">
        <f>[1]!cb_clause_putoption_conditionalputbackenddate(A484)</f>
        <v>Fetching...</v>
      </c>
      <c r="J484" s="1" t="e">
        <f t="shared" si="14"/>
        <v>#VALUE!</v>
      </c>
      <c r="K484" s="1" t="e">
        <f t="shared" si="15"/>
        <v>#VALUE!</v>
      </c>
      <c r="L484" t="str">
        <f>[1]!cb_clause_putoption_sellbackitem(A484)</f>
        <v>本次发行的可转换公司债券最后一个计息年度，如果公司股票在任何连续三十个交易日的收盘价低于当期转股价格的70%时，可转换公司债券持有人有权将其持有的可转换公司债券全部或部分按债券面值加上当期应计利息的价格回售给公司。若在前述三十个交易日内发生过转股价格因发生送股票股利、转增股本、增发新股（不包括因本次发行的可转换公司债券转股而增加的股本）、配股以及派发现金股利等情况而调整的情形，则在调整前的交易日按调整前的转股价格和收盘价计算，在调整后的交易日按调整后的转股价格和收盘价计算。如果出现转股价格向下修正的情况，则上述三十个交易日须从转股价格调整之后的第一个交易日起重新计算。本次发行的可转换公司债券最后一个计息年度，可转换公司债券持有人在当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485" spans="1:12" x14ac:dyDescent="0.15">
      <c r="A485" t="s">
        <v>483</v>
      </c>
      <c r="B485" t="str">
        <f>[1]!s_info_name1(D485,"")</f>
        <v>Fetching...</v>
      </c>
      <c r="C485" t="str">
        <f>[1]!cb_info_name(A485)</f>
        <v>Fetching...</v>
      </c>
      <c r="D485" t="str">
        <f>[1]!cb_info_underlyingcode(A485)</f>
        <v>Fetching...</v>
      </c>
      <c r="E485" s="2">
        <f>[1]!cb_clause_putoption_putbacktriggermaxspan(A485)</f>
        <v>30</v>
      </c>
      <c r="F485" s="2">
        <f>[1]!cb_clause_putoption_putbacktriggerspan(A485)</f>
        <v>30</v>
      </c>
      <c r="G485" s="3">
        <f>[1]!cb_clause_putoption_redeem_triggerproportion(A485)</f>
        <v>70</v>
      </c>
      <c r="H485" t="str">
        <f>[1]!cb_clause_putoption_conditionalputbackstartenddate(A485)</f>
        <v>2022-03-21</v>
      </c>
      <c r="I485" t="str">
        <f>[1]!cb_clause_putoption_conditionalputbackenddate(A485)</f>
        <v>2024-03-21</v>
      </c>
      <c r="J485" s="1">
        <f t="shared" si="14"/>
        <v>45372</v>
      </c>
      <c r="K485" s="1">
        <f t="shared" si="15"/>
        <v>44502</v>
      </c>
      <c r="L485" t="str">
        <f>[1]!cb_clause_putoption_sellbackitem(A485)</f>
        <v>本次发行的可转债最后两个计息年度，如果公司A股股票在任何连续三十个交易日的收盘价格低于当期转股价格的70%时，可转债持有人有权将其持有的可转债全部或部分按债券面值加上当期应计利息的价格回售给公司。若在上述交易日内发生过转股价格因发生派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本次发行的可转债最后两个计息年度起，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486" spans="1:12" x14ac:dyDescent="0.15">
      <c r="A486" t="s">
        <v>484</v>
      </c>
      <c r="B486" t="str">
        <f>[1]!s_info_name1(D486,"")</f>
        <v>Fetching...</v>
      </c>
      <c r="C486" t="str">
        <f>[1]!cb_info_name(A486)</f>
        <v>Fetching...</v>
      </c>
      <c r="D486" t="str">
        <f>[1]!cb_info_underlyingcode(A486)</f>
        <v>Fetching...</v>
      </c>
      <c r="E486" s="2" t="str">
        <f>[1]!cb_clause_putoption_putbacktriggermaxspan(A486)</f>
        <v>Fetching...</v>
      </c>
      <c r="F486" s="2">
        <f>[1]!cb_clause_putoption_putbacktriggerspan(A486)</f>
        <v>30</v>
      </c>
      <c r="G486" s="3">
        <f>[1]!cb_clause_putoption_redeem_triggerproportion(A486)</f>
        <v>70</v>
      </c>
      <c r="H486" t="str">
        <f>[1]!cb_clause_putoption_conditionalputbackstartenddate(A486)</f>
        <v>2023-03-29</v>
      </c>
      <c r="I486" t="str">
        <f>[1]!cb_clause_putoption_conditionalputbackenddate(A486)</f>
        <v>Fetching...</v>
      </c>
      <c r="J486" s="1" t="e">
        <f t="shared" si="14"/>
        <v>#VALUE!</v>
      </c>
      <c r="K486" s="1" t="e">
        <f t="shared" si="15"/>
        <v>#VALUE!</v>
      </c>
      <c r="L486" t="str">
        <f>[1]!cb_clause_putoption_sellbackitem(A486)</f>
        <v>在本次发行的可转换公司债券最后两个计息年度，如果公司股票在任意连续三十个交易日的收盘价格低于当期转股价的70.00%时，可转换公司债券持有人有权将其持有的可转换公司债券全部或部分按面值加上当期应计利息的价格回售给公司。若在上述交易日内发生过转股价格因发生送红股、转增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487" spans="1:12" x14ac:dyDescent="0.15">
      <c r="A487" t="s">
        <v>485</v>
      </c>
      <c r="B487" t="str">
        <f>[1]!s_info_name1(D487,"")</f>
        <v>Fetching...</v>
      </c>
      <c r="C487" t="str">
        <f>[1]!cb_info_name(A487)</f>
        <v>Fetching...</v>
      </c>
      <c r="D487" t="str">
        <f>[1]!cb_info_underlyingcode(A487)</f>
        <v>Fetching...</v>
      </c>
      <c r="E487" s="2">
        <f>[1]!cb_clause_putoption_putbacktriggermaxspan(A487)</f>
        <v>30</v>
      </c>
      <c r="F487" s="2">
        <f>[1]!cb_clause_putoption_putbacktriggerspan(A487)</f>
        <v>30</v>
      </c>
      <c r="G487" s="3">
        <f>[1]!cb_clause_putoption_redeem_triggerproportion(A487)</f>
        <v>70</v>
      </c>
      <c r="H487" t="str">
        <f>[1]!cb_clause_putoption_conditionalputbackstartenddate(A487)</f>
        <v>2023-06-11</v>
      </c>
      <c r="I487" t="str">
        <f>[1]!cb_clause_putoption_conditionalputbackenddate(A487)</f>
        <v>2025-06-11</v>
      </c>
      <c r="J487" s="1">
        <f t="shared" si="14"/>
        <v>45819</v>
      </c>
      <c r="K487" s="1">
        <f t="shared" si="15"/>
        <v>44502</v>
      </c>
      <c r="L487" t="str">
        <f>[1]!cb_clause_putoption_sellbackitem(A487)</f>
        <v>在本次发行的可转债最后两个计息年度，如果公司股票在任何连续三十个交易日的收盘价格低于当期转股价的70%时，可转债持有人有权将其持有的可转债全部或部分按面值加上当期应计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488" spans="1:12" x14ac:dyDescent="0.15">
      <c r="A488" t="s">
        <v>486</v>
      </c>
      <c r="B488" t="str">
        <f>[1]!s_info_name1(D488,"")</f>
        <v>Fetching...</v>
      </c>
      <c r="C488" t="str">
        <f>[1]!cb_info_name(A488)</f>
        <v>Fetching...</v>
      </c>
      <c r="D488" t="str">
        <f>[1]!cb_info_underlyingcode(A488)</f>
        <v>Fetching...</v>
      </c>
      <c r="E488" s="2">
        <f>[1]!cb_clause_putoption_putbacktriggermaxspan(A488)</f>
        <v>30</v>
      </c>
      <c r="F488" s="2" t="str">
        <f>[1]!cb_clause_putoption_putbacktriggerspan(A488)</f>
        <v>Fetching...</v>
      </c>
      <c r="G488" s="3">
        <f>[1]!cb_clause_putoption_redeem_triggerproportion(A488)</f>
        <v>70</v>
      </c>
      <c r="H488" t="str">
        <f>[1]!cb_clause_putoption_conditionalputbackstartenddate(A488)</f>
        <v>Fetching...</v>
      </c>
      <c r="I488" t="str">
        <f>[1]!cb_clause_putoption_conditionalputbackenddate(A488)</f>
        <v>2025-06-19</v>
      </c>
      <c r="J488" s="1">
        <f t="shared" si="14"/>
        <v>45827</v>
      </c>
      <c r="K488" s="1">
        <f t="shared" si="15"/>
        <v>44502</v>
      </c>
      <c r="L488" t="str">
        <f>[1]!cb_clause_putoption_sellbackitem(A488)</f>
        <v>本次发行的可转债最后两个计息年度，如果公司股票在任意连续三十个交易日的收盘价格低于当期转股价格的70%时，可转债持有人有权将其持有的可转债全部或部分按债券面值加上当期应计利息的价格回售给公司。若在上述交易日内发生过转股价格因发生派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489" spans="1:12" x14ac:dyDescent="0.15">
      <c r="A489" t="s">
        <v>487</v>
      </c>
      <c r="B489" t="str">
        <f>[1]!s_info_name1(D489,"")</f>
        <v>Fetching...</v>
      </c>
      <c r="C489" t="str">
        <f>[1]!cb_info_name(A489)</f>
        <v>Fetching...</v>
      </c>
      <c r="D489" t="str">
        <f>[1]!cb_info_underlyingcode(A489)</f>
        <v>Fetching...</v>
      </c>
      <c r="E489" s="2">
        <f>[1]!cb_clause_putoption_putbacktriggermaxspan(A489)</f>
        <v>30</v>
      </c>
      <c r="F489" s="2">
        <f>[1]!cb_clause_putoption_putbacktriggerspan(A489)</f>
        <v>30</v>
      </c>
      <c r="G489" s="3" t="str">
        <f>[1]!cb_clause_putoption_redeem_triggerproportion(A489)</f>
        <v>Fetching...</v>
      </c>
      <c r="H489" t="str">
        <f>[1]!cb_clause_putoption_conditionalputbackstartenddate(A489)</f>
        <v>2023-08-16</v>
      </c>
      <c r="I489" t="str">
        <f>[1]!cb_clause_putoption_conditionalputbackenddate(A489)</f>
        <v>2025-08-16</v>
      </c>
      <c r="J489" s="1">
        <f t="shared" si="14"/>
        <v>45885</v>
      </c>
      <c r="K489" s="1">
        <f t="shared" si="15"/>
        <v>44502</v>
      </c>
      <c r="L489" t="str">
        <f>[1]!cb_clause_putoption_sellbackitem(A489)</f>
        <v>本次发行的可转债最后两个计息年度，如果公司股票在任意连续三十个交易日的收盘价格低于当期转股价格的70%时，可转债持有人有权将其持有的可转债全部或部分按债券面值加上当期应计利息的价格回售给公司。若在上述交易日内发生过转股价格因发生派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490" spans="1:12" x14ac:dyDescent="0.15">
      <c r="A490" t="s">
        <v>488</v>
      </c>
      <c r="B490" t="str">
        <f>[1]!s_info_name1(D490,"")</f>
        <v>Fetching...</v>
      </c>
      <c r="C490" t="str">
        <f>[1]!cb_info_name(A490)</f>
        <v>Fetching...</v>
      </c>
      <c r="D490" t="str">
        <f>[1]!cb_info_underlyingcode(A490)</f>
        <v>Fetching...</v>
      </c>
      <c r="E490" s="2">
        <f>[1]!cb_clause_putoption_putbacktriggermaxspan(A490)</f>
        <v>30</v>
      </c>
      <c r="F490" s="2">
        <f>[1]!cb_clause_putoption_putbacktriggerspan(A490)</f>
        <v>30</v>
      </c>
      <c r="G490" s="3">
        <f>[1]!cb_clause_putoption_redeem_triggerproportion(A490)</f>
        <v>70</v>
      </c>
      <c r="H490" t="str">
        <f>[1]!cb_clause_putoption_conditionalputbackstartenddate(A490)</f>
        <v>Fetching...</v>
      </c>
      <c r="I490" t="str">
        <f>[1]!cb_clause_putoption_conditionalputbackenddate(A490)</f>
        <v>Fetching...</v>
      </c>
      <c r="J490" s="1" t="e">
        <f t="shared" si="14"/>
        <v>#VALUE!</v>
      </c>
      <c r="K490" s="1" t="e">
        <f t="shared" si="15"/>
        <v>#VALUE!</v>
      </c>
      <c r="L490" t="str">
        <f>[1]!cb_clause_putoption_sellbackitem(A490)</f>
        <v>本次发行的可转债最后两个计息年度，如果公司股票在任何连续三十个交易日的收盘价低于当期转股价格的70%时，可转债持有人有权将其持有的可转债全部或部分按债券面值加上当期应计利息的价格回售给公司。若在前述三十个交易日内发生过转股价格因发生送股票股利、转增股本、增发新股（不包括因本次发行的可转债转股而增加的股本）、配股以及派发现金股利等情况而调整的情形，则在调整前的交易日按调整前的转股价格和收盘价计算，在调整后的交易日按调整后的转股价格和收盘价计算。如果出现转股价格向下修正的情况，则上述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491" spans="1:12" x14ac:dyDescent="0.15">
      <c r="A491" t="s">
        <v>489</v>
      </c>
      <c r="B491" t="str">
        <f>[1]!s_info_name1(D491,"")</f>
        <v>Fetching...</v>
      </c>
      <c r="C491" t="str">
        <f>[1]!cb_info_name(A491)</f>
        <v>Fetching...</v>
      </c>
      <c r="D491" t="str">
        <f>[1]!cb_info_underlyingcode(A491)</f>
        <v>Fetching...</v>
      </c>
      <c r="E491" s="2">
        <f>[1]!cb_clause_putoption_putbacktriggermaxspan(A491)</f>
        <v>30</v>
      </c>
      <c r="F491" s="2">
        <f>[1]!cb_clause_putoption_putbacktriggerspan(A491)</f>
        <v>30</v>
      </c>
      <c r="G491" s="3">
        <f>[1]!cb_clause_putoption_redeem_triggerproportion(A491)</f>
        <v>70</v>
      </c>
      <c r="H491" t="str">
        <f>[1]!cb_clause_putoption_conditionalputbackstartenddate(A491)</f>
        <v>2023-11-04</v>
      </c>
      <c r="I491" t="str">
        <f>[1]!cb_clause_putoption_conditionalputbackenddate(A491)</f>
        <v>2025-11-04</v>
      </c>
      <c r="J491" s="1">
        <f t="shared" si="14"/>
        <v>45965</v>
      </c>
      <c r="K491" s="1">
        <f t="shared" si="15"/>
        <v>44502</v>
      </c>
      <c r="L491" t="str">
        <f>[1]!cb_clause_putoption_sellbackitem(A491)</f>
        <v>本次发行的可转换公司债券最后两个计息年度，如果公司股票在任何连续30个交易日的收盘价低于当期转股价格的70%时，可转换公司债券持有人有权将其持有的可转换公司债券全部或部分按债券面值加上当期应计利息的价格回售予公司。若在前述30个交易日内发生过转股价格因发生送股票股利、转增股本、增发新股（不包括因本次发行的可转换公司债券转股而增加的股本）、配股以及派发现金股利等情况而调整的情形，则在调整前的交易日按调整前的转股价格和收盘价计算，在调整后的交易日按调整后的转股价格和收盘价计算。如果出现转股价格向下修正的情况，则上述“连续30个交易日”须从转股价格调整之后的第1个交易日起按修正后的转股价格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492" spans="1:12" x14ac:dyDescent="0.15">
      <c r="A492" t="s">
        <v>490</v>
      </c>
      <c r="B492" t="str">
        <f>[1]!s_info_name1(D492,"")</f>
        <v>Fetching...</v>
      </c>
      <c r="C492" t="str">
        <f>[1]!cb_info_name(A492)</f>
        <v>Fetching...</v>
      </c>
      <c r="D492" t="str">
        <f>[1]!cb_info_underlyingcode(A492)</f>
        <v>Fetching...</v>
      </c>
      <c r="E492" s="2">
        <f>[1]!cb_clause_putoption_putbacktriggermaxspan(A492)</f>
        <v>30</v>
      </c>
      <c r="F492" s="2">
        <f>[1]!cb_clause_putoption_putbacktriggerspan(A492)</f>
        <v>30</v>
      </c>
      <c r="G492" s="3">
        <f>[1]!cb_clause_putoption_redeem_triggerproportion(A492)</f>
        <v>70</v>
      </c>
      <c r="H492" t="str">
        <f>[1]!cb_clause_putoption_conditionalputbackstartenddate(A492)</f>
        <v>2023-11-14</v>
      </c>
      <c r="I492" t="str">
        <f>[1]!cb_clause_putoption_conditionalputbackenddate(A492)</f>
        <v>2025-11-14</v>
      </c>
      <c r="J492" s="1">
        <f t="shared" si="14"/>
        <v>45975</v>
      </c>
      <c r="K492" s="1">
        <f t="shared" si="15"/>
        <v>44502</v>
      </c>
      <c r="L492" t="str">
        <f>[1]!cb_clause_putoption_sellbackitem(A492)</f>
        <v>本次发行的可转债最后两个计息年度内，如果公司股票在任意连续三十个交易日的收盘价格低于当期转股价格的70%，可转债持有人有权将其持有的可转债全部或部分按债券面值加上当期应计利息的价格回售给公司。若在上述交易日内发生过转股价格因发生派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债最后两个计息年度内，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493" spans="1:12" x14ac:dyDescent="0.15">
      <c r="A493" t="s">
        <v>491</v>
      </c>
      <c r="B493" t="str">
        <f>[1]!s_info_name1(D493,"")</f>
        <v>Fetching...</v>
      </c>
      <c r="C493" t="str">
        <f>[1]!cb_info_name(A493)</f>
        <v>Fetching...</v>
      </c>
      <c r="D493" t="str">
        <f>[1]!cb_info_underlyingcode(A493)</f>
        <v>Fetching...</v>
      </c>
      <c r="E493" s="2">
        <f>[1]!cb_clause_putoption_putbacktriggermaxspan(A493)</f>
        <v>30</v>
      </c>
      <c r="F493" s="2">
        <f>[1]!cb_clause_putoption_putbacktriggerspan(A493)</f>
        <v>30</v>
      </c>
      <c r="G493" s="3" t="str">
        <f>[1]!cb_clause_putoption_redeem_triggerproportion(A493)</f>
        <v>Fetching...</v>
      </c>
      <c r="H493" t="str">
        <f>[1]!cb_clause_putoption_conditionalputbackstartenddate(A493)</f>
        <v>2023-12-25</v>
      </c>
      <c r="I493" t="str">
        <f>[1]!cb_clause_putoption_conditionalputbackenddate(A493)</f>
        <v>2025-12-25</v>
      </c>
      <c r="J493" s="1">
        <f t="shared" si="14"/>
        <v>46016</v>
      </c>
      <c r="K493" s="1">
        <f t="shared" si="15"/>
        <v>44502</v>
      </c>
      <c r="L493" t="str">
        <f>[1]!cb_clause_putoption_sellbackitem(A493)</f>
        <v>在本次发行的可转债的最后两个计息年度，如果公司股票在任何连续30个交易日的收盘价格低于当期转股价格的70%时，可转债持有人有权将其持有的可转债全部或部分按面值加当期应计利息的价格回售给公司。若在上述交易日内发生过转股价格因发生送红股、转增股本、增发新股、配股或派发现金股利等情况（不包括因本次发行的可转债转股增加的股本）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在本次发行的可转债的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494" spans="1:12" x14ac:dyDescent="0.15">
      <c r="A494" t="s">
        <v>492</v>
      </c>
      <c r="B494" t="str">
        <f>[1]!s_info_name1(D494,"")</f>
        <v>Fetching...</v>
      </c>
      <c r="C494" t="str">
        <f>[1]!cb_info_name(A494)</f>
        <v>Fetching...</v>
      </c>
      <c r="D494" t="str">
        <f>[1]!cb_info_underlyingcode(A494)</f>
        <v>Fetching...</v>
      </c>
      <c r="E494" s="2">
        <f>[1]!cb_clause_putoption_putbacktriggermaxspan(A494)</f>
        <v>30</v>
      </c>
      <c r="F494" s="2">
        <f>[1]!cb_clause_putoption_putbacktriggerspan(A494)</f>
        <v>30</v>
      </c>
      <c r="G494" s="3">
        <f>[1]!cb_clause_putoption_redeem_triggerproportion(A494)</f>
        <v>70</v>
      </c>
      <c r="H494" t="str">
        <f>[1]!cb_clause_putoption_conditionalputbackstartenddate(A494)</f>
        <v>2023-12-26</v>
      </c>
      <c r="I494" t="str">
        <f>[1]!cb_clause_putoption_conditionalputbackenddate(A494)</f>
        <v>2025-12-26</v>
      </c>
      <c r="J494" s="1">
        <f t="shared" si="14"/>
        <v>46017</v>
      </c>
      <c r="K494" s="1">
        <f t="shared" si="15"/>
        <v>44502</v>
      </c>
      <c r="L494" t="str">
        <f>[1]!cb_clause_putoption_sellbackitem(A494)</f>
        <v>在本次发行的可转债最后两个计息年度，如果公司股票在任何连续三十个交易日的收盘价格低于当期转股价的70%时，可转债持有人有权将其持有的可转债全部或部分按面值加上当期应计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495" spans="1:12" x14ac:dyDescent="0.15">
      <c r="A495" t="s">
        <v>493</v>
      </c>
      <c r="B495" t="str">
        <f>[1]!s_info_name1(D495,"")</f>
        <v>Fetching...</v>
      </c>
      <c r="C495" t="str">
        <f>[1]!cb_info_name(A495)</f>
        <v>Fetching...</v>
      </c>
      <c r="D495" t="str">
        <f>[1]!cb_info_underlyingcode(A495)</f>
        <v>Fetching...</v>
      </c>
      <c r="E495" s="2">
        <f>[1]!cb_clause_putoption_putbacktriggermaxspan(A495)</f>
        <v>30</v>
      </c>
      <c r="F495" s="2">
        <f>[1]!cb_clause_putoption_putbacktriggerspan(A495)</f>
        <v>30</v>
      </c>
      <c r="G495" s="3">
        <f>[1]!cb_clause_putoption_redeem_triggerproportion(A495)</f>
        <v>70</v>
      </c>
      <c r="H495" t="str">
        <f>[1]!cb_clause_putoption_conditionalputbackstartenddate(A495)</f>
        <v>2024-01-14</v>
      </c>
      <c r="I495" t="str">
        <f>[1]!cb_clause_putoption_conditionalputbackenddate(A495)</f>
        <v>2026-01-14</v>
      </c>
      <c r="J495" s="1">
        <f t="shared" si="14"/>
        <v>46036</v>
      </c>
      <c r="K495" s="1">
        <f t="shared" si="15"/>
        <v>44502</v>
      </c>
      <c r="L495" t="str">
        <f>[1]!cb_clause_putoption_sellbackitem(A495)</f>
        <v>本次发行的可转债最后两个计息年度内，如果公司股票在任何连续三十个交易日的收盘价低于当期转股价格的70%时，本次可转债持有人有权将其持有的可转换公司债券全部或部分按债券面值加上当期应计利息的价格回售给公司。若在前述三十个交易日内发生过转股价格因发生派送股票股利、转增股本、增发新股（不包括因本次发行的可转债转股而增加的股本）、配股以及派发现金股利等情况而调整的情形，则在调整前的交易日按调整前的转股价格和收盘价计算，在调整日及之后的交易日按调整后的转股价格和收盘价计算。如果出现转股价格向下修正的情况，则上述“连续三十个交易日”须从转股价格调整之后的第一个交易日起按修正后的转股价格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496" spans="1:12" x14ac:dyDescent="0.15">
      <c r="A496" t="s">
        <v>494</v>
      </c>
      <c r="B496" t="str">
        <f>[1]!s_info_name1(D496,"")</f>
        <v>Fetching...</v>
      </c>
      <c r="C496" t="str">
        <f>[1]!cb_info_name(A496)</f>
        <v>Fetching...</v>
      </c>
      <c r="D496" t="str">
        <f>[1]!cb_info_underlyingcode(A496)</f>
        <v>Fetching...</v>
      </c>
      <c r="E496" s="2">
        <f>[1]!cb_clause_putoption_putbacktriggermaxspan(A496)</f>
        <v>30</v>
      </c>
      <c r="F496" s="2">
        <f>[1]!cb_clause_putoption_putbacktriggerspan(A496)</f>
        <v>30</v>
      </c>
      <c r="G496" s="3">
        <f>[1]!cb_clause_putoption_redeem_triggerproportion(A496)</f>
        <v>70</v>
      </c>
      <c r="H496" t="str">
        <f>[1]!cb_clause_putoption_conditionalputbackstartenddate(A496)</f>
        <v>2024-03-05</v>
      </c>
      <c r="I496" t="str">
        <f>[1]!cb_clause_putoption_conditionalputbackenddate(A496)</f>
        <v>Fetching...</v>
      </c>
      <c r="J496" s="1" t="e">
        <f t="shared" si="14"/>
        <v>#VALUE!</v>
      </c>
      <c r="K496" s="1" t="e">
        <f t="shared" si="15"/>
        <v>#VALUE!</v>
      </c>
      <c r="L496" t="str">
        <f>[1]!cb_clause_putoption_sellbackitem(A496)</f>
        <v>在本次发行的可转换公司债券最后两个计息年度内，如果公司股票任何连续三十个交易日的收盘价格低于当期转股价格的70%时，可转换公司债券持有人有权将其持有的可转换公司债券全部或部分按债券面值加当期应计利息的价格回售给公司。若在上述交易日内发生过转股价格因发生派送红股、转增股本、增发新股（不包括因本次发行的可转换公司债券转股而增加的股本）、配股以及派发现金股利等情况而调整的情形，则在调整前的交易日按调整前的转股价格和收盘价格计算，在调整日及之后的交易日按调整后的转股价格和收盘价格计算。如果出现转股价格向下修正的情况，则上述“连续三十个交易日”须从转股价格调整之后的第一个交易日起按修正后的转股价格重新计算。本次发行的可转换公司债券的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本次可转换公司债券的有条件回售条款由股东大会授权董事会与保荐机构及联席主承销商在发行前最终协商确定。</v>
      </c>
    </row>
    <row r="497" spans="1:12" x14ac:dyDescent="0.15">
      <c r="A497" t="s">
        <v>495</v>
      </c>
      <c r="B497" t="str">
        <f>[1]!s_info_name1(D497,"")</f>
        <v>Fetching...</v>
      </c>
      <c r="C497" t="str">
        <f>[1]!cb_info_name(A497)</f>
        <v>Fetching...</v>
      </c>
      <c r="D497" t="str">
        <f>[1]!cb_info_underlyingcode(A497)</f>
        <v>Fetching...</v>
      </c>
      <c r="E497" s="2">
        <f>[1]!cb_clause_putoption_putbacktriggermaxspan(A497)</f>
        <v>30</v>
      </c>
      <c r="F497" s="2">
        <f>[1]!cb_clause_putoption_putbacktriggerspan(A497)</f>
        <v>30</v>
      </c>
      <c r="G497" s="3" t="str">
        <f>[1]!cb_clause_putoption_redeem_triggerproportion(A497)</f>
        <v>Fetching...</v>
      </c>
      <c r="H497" t="str">
        <f>[1]!cb_clause_putoption_conditionalputbackstartenddate(A497)</f>
        <v>2024-03-12</v>
      </c>
      <c r="I497" t="str">
        <f>[1]!cb_clause_putoption_conditionalputbackenddate(A497)</f>
        <v>Fetching...</v>
      </c>
      <c r="J497" s="1" t="e">
        <f t="shared" si="14"/>
        <v>#VALUE!</v>
      </c>
      <c r="K497" s="1" t="e">
        <f t="shared" si="15"/>
        <v>#VALUE!</v>
      </c>
      <c r="L497" t="str">
        <f>[1]!cb_clause_putoption_sellbackitem(A497)</f>
        <v>在本次可转债最后两个计息年度内，如果公司股票收盘价在任何连续三十个交易日低于当期转股价格的70%时，本次可转债持有人有权将其持有的本次可转债全部或部分以面值加上当期应计利息回售给公司。若在上述交易日内发生过转股价格因发生派送股票股利、转增股本、增发新股（不包括因本次发行的可转债转股而增加的股本）、配股以及派发现金股利等情况而调整的情形，则在调整日前的交易日按调整前的转股价格和收盘价格计算，在调整日及之后的交易日按调整后的转股价格和收盘价格计算。如果出现转股价格向下修正的情况，则上述“连续三十个交易日”须从转股价格调整之后的第一个交易日起按修正后的转股价格重新计算。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498" spans="1:12" x14ac:dyDescent="0.15">
      <c r="A498" t="s">
        <v>496</v>
      </c>
      <c r="B498" t="str">
        <f>[1]!s_info_name1(D498,"")</f>
        <v>Fetching...</v>
      </c>
      <c r="C498" t="str">
        <f>[1]!cb_info_name(A498)</f>
        <v>Fetching...</v>
      </c>
      <c r="D498" t="str">
        <f>[1]!cb_info_underlyingcode(A498)</f>
        <v>Fetching...</v>
      </c>
      <c r="E498" s="2">
        <f>[1]!cb_clause_putoption_putbacktriggermaxspan(A498)</f>
        <v>30</v>
      </c>
      <c r="F498" s="2">
        <f>[1]!cb_clause_putoption_putbacktriggerspan(A498)</f>
        <v>30</v>
      </c>
      <c r="G498" s="3">
        <f>[1]!cb_clause_putoption_redeem_triggerproportion(A498)</f>
        <v>70</v>
      </c>
      <c r="H498" t="str">
        <f>[1]!cb_clause_putoption_conditionalputbackstartenddate(A498)</f>
        <v>2024-03-12</v>
      </c>
      <c r="I498" t="str">
        <f>[1]!cb_clause_putoption_conditionalputbackenddate(A498)</f>
        <v>2026-03-12</v>
      </c>
      <c r="J498" s="1">
        <f t="shared" si="14"/>
        <v>46093</v>
      </c>
      <c r="K498" s="1">
        <f t="shared" si="15"/>
        <v>44502</v>
      </c>
      <c r="L498" t="str">
        <f>[1]!cb_clause_putoption_sellbackitem(A498)</f>
        <v>在本次发行的可转债最后两个计息年度，如果公司股票在任何连续三十个交易日的收盘价格低于当期转股价的70%时，可转债持有人有权将其持有的可转债全部或部分按面值加上当期应计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当期应计利息的计算方式参见赎回条款的相关内容）。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499" spans="1:12" x14ac:dyDescent="0.15">
      <c r="A499" t="s">
        <v>497</v>
      </c>
      <c r="B499" t="str">
        <f>[1]!s_info_name1(D499,"")</f>
        <v>Fetching...</v>
      </c>
      <c r="C499" t="str">
        <f>[1]!cb_info_name(A499)</f>
        <v>Fetching...</v>
      </c>
      <c r="D499" t="str">
        <f>[1]!cb_info_underlyingcode(A499)</f>
        <v>Fetching...</v>
      </c>
      <c r="E499" s="2">
        <f>[1]!cb_clause_putoption_putbacktriggermaxspan(A499)</f>
        <v>30</v>
      </c>
      <c r="F499" s="2">
        <f>[1]!cb_clause_putoption_putbacktriggerspan(A499)</f>
        <v>30</v>
      </c>
      <c r="G499" s="3" t="str">
        <f>[1]!cb_clause_putoption_redeem_triggerproportion(A499)</f>
        <v>Fetching...</v>
      </c>
      <c r="H499" t="str">
        <f>[1]!cb_clause_putoption_conditionalputbackstartenddate(A499)</f>
        <v>2024-03-19</v>
      </c>
      <c r="I499" t="str">
        <f>[1]!cb_clause_putoption_conditionalputbackenddate(A499)</f>
        <v>2026-03-19</v>
      </c>
      <c r="J499" s="1">
        <f t="shared" si="14"/>
        <v>46100</v>
      </c>
      <c r="K499" s="1">
        <f t="shared" si="15"/>
        <v>44502</v>
      </c>
      <c r="L499" t="str">
        <f>[1]!cb_clause_putoption_sellbackitem(A499)</f>
        <v>本次发行的可转换公司债券最后两个计息年度，如果公司股票在任何连续30个交易日的收盘价低于当期转股价格的70%时，可转换公司债券持有人有权将其持有的可转换公司债券全部或部分按债券面值加上当期应计利息的价格回售予公司。若在前述30个交易日内发生过转股价格因发生送股票股利、转增股本、增发新股（不包括因本次发行的可转换公司债券转股而增加的股本）、配股以及派发现金股利等情况而调整的情形，则在调整前的交易日按调整前的转股价格和收盘价计算，在调整后的交易日按调整后的转股价格和收盘价计算。如果出现转股价格向下修正的情况，则上述“连续30个交易日”须从转股价格调整之后的第1个交易日起按修正后的转股价格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500" spans="1:12" x14ac:dyDescent="0.15">
      <c r="A500" t="s">
        <v>498</v>
      </c>
      <c r="B500" t="str">
        <f>[1]!s_info_name1(D500,"")</f>
        <v>Fetching...</v>
      </c>
      <c r="C500" t="str">
        <f>[1]!cb_info_name(A500)</f>
        <v>Fetching...</v>
      </c>
      <c r="D500" t="str">
        <f>[1]!cb_info_underlyingcode(A500)</f>
        <v>Fetching...</v>
      </c>
      <c r="E500" s="2" t="str">
        <f>[1]!cb_clause_putoption_putbacktriggermaxspan(A500)</f>
        <v>Fetching...</v>
      </c>
      <c r="F500" s="2">
        <f>[1]!cb_clause_putoption_putbacktriggerspan(A500)</f>
        <v>30</v>
      </c>
      <c r="G500" s="3">
        <f>[1]!cb_clause_putoption_redeem_triggerproportion(A500)</f>
        <v>70</v>
      </c>
      <c r="H500" t="str">
        <f>[1]!cb_clause_putoption_conditionalputbackstartenddate(A500)</f>
        <v>2024-04-10</v>
      </c>
      <c r="I500" t="str">
        <f>[1]!cb_clause_putoption_conditionalputbackenddate(A500)</f>
        <v>2026-04-10</v>
      </c>
      <c r="J500" s="1">
        <f t="shared" si="14"/>
        <v>46122</v>
      </c>
      <c r="K500" s="1">
        <f t="shared" si="15"/>
        <v>44502</v>
      </c>
      <c r="L500" t="str">
        <f>[1]!cb_clause_putoption_sellbackitem(A500)</f>
        <v>在本次发行的可转换公司债券最后两个计息年度内，如果公司股票任何连续三十个交易日的收盘价格低于当期转股价格的70%时，可转换公司债券持有人有权将其持有的可转换公司债券全部或部分按债券面值加当期应计利息的价格回售给公司。若在上述交易日内发生过转股价格因发生派送红股、转增股本、增发新股（不包括因本次发行的可转换公司债券转股而增加的股本）、配股以及派发现金股利等情况而调整的情形，则在调整前的交易日按调整前的转股价格和收盘价格计算，在调整日及之后的交易日按调整后的转股价格和收盘价格计算。如果出现转股价格向下修正的情况，则上述“连续三十个交易日”须从转股价格调整之后的第一个交易日起按修正后的转股价格重新计算。本次发行的可转换公司债券的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501" spans="1:12" x14ac:dyDescent="0.15">
      <c r="A501" t="s">
        <v>499</v>
      </c>
      <c r="B501" t="str">
        <f>[1]!s_info_name1(D501,"")</f>
        <v>Fetching...</v>
      </c>
      <c r="C501" t="str">
        <f>[1]!cb_info_name(A501)</f>
        <v>Fetching...</v>
      </c>
      <c r="D501" t="str">
        <f>[1]!cb_info_underlyingcode(A501)</f>
        <v>Fetching...</v>
      </c>
      <c r="E501" s="2">
        <f>[1]!cb_clause_putoption_putbacktriggermaxspan(A501)</f>
        <v>30</v>
      </c>
      <c r="F501" s="2">
        <f>[1]!cb_clause_putoption_putbacktriggerspan(A501)</f>
        <v>30</v>
      </c>
      <c r="G501" s="3">
        <f>[1]!cb_clause_putoption_redeem_triggerproportion(A501)</f>
        <v>70</v>
      </c>
      <c r="H501" t="str">
        <f>[1]!cb_clause_putoption_conditionalputbackstartenddate(A501)</f>
        <v>2024-04-13</v>
      </c>
      <c r="I501" t="str">
        <f>[1]!cb_clause_putoption_conditionalputbackenddate(A501)</f>
        <v>2026-04-13</v>
      </c>
      <c r="J501" s="1">
        <f t="shared" si="14"/>
        <v>46125</v>
      </c>
      <c r="K501" s="1">
        <f t="shared" si="15"/>
        <v>44502</v>
      </c>
      <c r="L501" t="str">
        <f>[1]!cb_clause_putoption_sellbackitem(A501)</f>
        <v>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502" spans="1:12" x14ac:dyDescent="0.15">
      <c r="A502" t="s">
        <v>500</v>
      </c>
      <c r="B502" t="str">
        <f>[1]!s_info_name1(D502,"")</f>
        <v>Fetching...</v>
      </c>
      <c r="C502" t="str">
        <f>[1]!cb_info_name(A502)</f>
        <v>Fetching...</v>
      </c>
      <c r="D502" t="str">
        <f>[1]!cb_info_underlyingcode(A502)</f>
        <v>Fetching...</v>
      </c>
      <c r="E502" s="2">
        <f>[1]!cb_clause_putoption_putbacktriggermaxspan(A502)</f>
        <v>30</v>
      </c>
      <c r="F502" s="2">
        <f>[1]!cb_clause_putoption_putbacktriggerspan(A502)</f>
        <v>30</v>
      </c>
      <c r="G502" s="3">
        <f>[1]!cb_clause_putoption_redeem_triggerproportion(A502)</f>
        <v>70</v>
      </c>
      <c r="H502" t="str">
        <f>[1]!cb_clause_putoption_conditionalputbackstartenddate(A502)</f>
        <v>2024-04-14</v>
      </c>
      <c r="I502" t="str">
        <f>[1]!cb_clause_putoption_conditionalputbackenddate(A502)</f>
        <v>2026-04-14</v>
      </c>
      <c r="J502" s="1">
        <f t="shared" si="14"/>
        <v>46126</v>
      </c>
      <c r="K502" s="1">
        <f t="shared" si="15"/>
        <v>44502</v>
      </c>
      <c r="L502" t="str">
        <f>[1]!cb_clause_putoption_sellbackitem(A502)</f>
        <v>在本次发行的可转债最后两个计息年度，如果公司股票在任何连续三十个交易日的收盘价格低于当期转股价的70%时，可转债持有人有权将其持有的可转债全部或部分按面值加上当期应计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当期应计利息的计算方式参见赎回条款的相关内容）。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503" spans="1:12" x14ac:dyDescent="0.15">
      <c r="A503" t="s">
        <v>501</v>
      </c>
      <c r="B503" t="str">
        <f>[1]!s_info_name1(D503,"")</f>
        <v>Fetching...</v>
      </c>
      <c r="C503" t="str">
        <f>[1]!cb_info_name(A503)</f>
        <v>Fetching...</v>
      </c>
      <c r="D503" t="str">
        <f>[1]!cb_info_underlyingcode(A503)</f>
        <v>Fetching...</v>
      </c>
      <c r="E503" s="2">
        <f>[1]!cb_clause_putoption_putbacktriggermaxspan(A503)</f>
        <v>30</v>
      </c>
      <c r="F503" s="2">
        <f>[1]!cb_clause_putoption_putbacktriggerspan(A503)</f>
        <v>30</v>
      </c>
      <c r="G503" s="3">
        <f>[1]!cb_clause_putoption_redeem_triggerproportion(A503)</f>
        <v>70</v>
      </c>
      <c r="H503" t="str">
        <f>[1]!cb_clause_putoption_conditionalputbackstartenddate(A503)</f>
        <v>2024-06-05</v>
      </c>
      <c r="I503" t="str">
        <f>[1]!cb_clause_putoption_conditionalputbackenddate(A503)</f>
        <v>2026-06-05</v>
      </c>
      <c r="J503" s="1">
        <f t="shared" si="14"/>
        <v>46178</v>
      </c>
      <c r="K503" s="1">
        <f t="shared" si="15"/>
        <v>44502</v>
      </c>
      <c r="L503" t="str">
        <f>[1]!cb_clause_putoption_sellbackitem(A503)</f>
        <v>本次发行的可转债最后两个计息年度，如果公司A股股票在任何连续三十个交易日的收盘价格低于当期转股价格的70%时，可转债持有人有权将其持有的可转债全部或部分按债券面值加上当期应计利息的价格回售给公司。若在上述交易日内发生过转股价格因发生派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本次发行的可转债最后两个计息年度起，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504" spans="1:12" x14ac:dyDescent="0.15">
      <c r="A504" t="s">
        <v>502</v>
      </c>
      <c r="B504" t="str">
        <f>[1]!s_info_name1(D504,"")</f>
        <v>Fetching...</v>
      </c>
      <c r="C504" t="str">
        <f>[1]!cb_info_name(A504)</f>
        <v>Fetching...</v>
      </c>
      <c r="D504" t="str">
        <f>[1]!cb_info_underlyingcode(A504)</f>
        <v>Fetching...</v>
      </c>
      <c r="E504" s="2">
        <f>[1]!cb_clause_putoption_putbacktriggermaxspan(A504)</f>
        <v>30</v>
      </c>
      <c r="F504" s="2">
        <f>[1]!cb_clause_putoption_putbacktriggerspan(A504)</f>
        <v>30</v>
      </c>
      <c r="G504" s="3">
        <f>[1]!cb_clause_putoption_redeem_triggerproportion(A504)</f>
        <v>70</v>
      </c>
      <c r="H504" t="str">
        <f>[1]!cb_clause_putoption_conditionalputbackstartenddate(A504)</f>
        <v>2024-06-05</v>
      </c>
      <c r="I504" t="str">
        <f>[1]!cb_clause_putoption_conditionalputbackenddate(A504)</f>
        <v>2026-06-05</v>
      </c>
      <c r="J504" s="1">
        <f t="shared" si="14"/>
        <v>46178</v>
      </c>
      <c r="K504" s="1">
        <f t="shared" si="15"/>
        <v>44502</v>
      </c>
      <c r="L504" t="str">
        <f>[1]!cb_clause_putoption_sellbackitem(A504)</f>
        <v>Fetching...</v>
      </c>
    </row>
    <row r="505" spans="1:12" x14ac:dyDescent="0.15">
      <c r="A505" t="s">
        <v>503</v>
      </c>
      <c r="B505" t="str">
        <f>[1]!s_info_name1(D505,"")</f>
        <v>Fetching...</v>
      </c>
      <c r="C505" t="str">
        <f>[1]!cb_info_name(A505)</f>
        <v>Fetching...</v>
      </c>
      <c r="D505" t="str">
        <f>[1]!cb_info_underlyingcode(A505)</f>
        <v>Fetching...</v>
      </c>
      <c r="E505" s="2">
        <f>[1]!cb_clause_putoption_putbacktriggermaxspan(A505)</f>
        <v>30</v>
      </c>
      <c r="F505" s="2">
        <f>[1]!cb_clause_putoption_putbacktriggerspan(A505)</f>
        <v>30</v>
      </c>
      <c r="G505" s="3">
        <f>[1]!cb_clause_putoption_redeem_triggerproportion(A505)</f>
        <v>70</v>
      </c>
      <c r="H505" t="str">
        <f>[1]!cb_clause_putoption_conditionalputbackstartenddate(A505)</f>
        <v>2024-06-10</v>
      </c>
      <c r="I505" t="str">
        <f>[1]!cb_clause_putoption_conditionalputbackenddate(A505)</f>
        <v>2026-06-10</v>
      </c>
      <c r="J505" s="1">
        <f t="shared" si="14"/>
        <v>46183</v>
      </c>
      <c r="K505" s="1">
        <f t="shared" si="15"/>
        <v>44502</v>
      </c>
      <c r="L505" t="str">
        <f>[1]!cb_clause_putoption_sellbackitem(A505)</f>
        <v>Fetching...</v>
      </c>
    </row>
    <row r="506" spans="1:12" x14ac:dyDescent="0.15">
      <c r="A506" t="s">
        <v>504</v>
      </c>
      <c r="B506" t="str">
        <f>[1]!s_info_name1(D506,"")</f>
        <v>Fetching...</v>
      </c>
      <c r="C506" t="str">
        <f>[1]!cb_info_name(A506)</f>
        <v>Fetching...</v>
      </c>
      <c r="D506" t="str">
        <f>[1]!cb_info_underlyingcode(A506)</f>
        <v>Fetching...</v>
      </c>
      <c r="E506" s="2">
        <f>[1]!cb_clause_putoption_putbacktriggermaxspan(A506)</f>
        <v>30</v>
      </c>
      <c r="F506" s="2">
        <f>[1]!cb_clause_putoption_putbacktriggerspan(A506)</f>
        <v>30</v>
      </c>
      <c r="G506" s="3">
        <f>[1]!cb_clause_putoption_redeem_triggerproportion(A506)</f>
        <v>70</v>
      </c>
      <c r="H506" t="str">
        <f>[1]!cb_clause_putoption_conditionalputbackstartenddate(A506)</f>
        <v>2024-06-24</v>
      </c>
      <c r="I506" t="str">
        <f>[1]!cb_clause_putoption_conditionalputbackenddate(A506)</f>
        <v>2026-06-24</v>
      </c>
      <c r="J506" s="1">
        <f t="shared" si="14"/>
        <v>46197</v>
      </c>
      <c r="K506" s="1">
        <f t="shared" si="15"/>
        <v>44502</v>
      </c>
      <c r="L506" t="str">
        <f>[1]!cb_clause_putoption_sellbackitem(A506)</f>
        <v>在本次发行的可转换公司债券最后两个计息年度，如果公司股票在任何连续三十个交易日的收盘价格低于当期转股价的70%时，可转换公司债券持有人有权将其持有的可转换公司债券全部或部分按债券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在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507" spans="1:12" x14ac:dyDescent="0.15">
      <c r="A507" t="s">
        <v>505</v>
      </c>
      <c r="B507" t="str">
        <f>[1]!s_info_name1(D507,"")</f>
        <v>Fetching...</v>
      </c>
      <c r="C507" t="str">
        <f>[1]!cb_info_name(A507)</f>
        <v>Fetching...</v>
      </c>
      <c r="D507" t="str">
        <f>[1]!cb_info_underlyingcode(A507)</f>
        <v>Fetching...</v>
      </c>
      <c r="E507" s="2">
        <f>[1]!cb_clause_putoption_putbacktriggermaxspan(A507)</f>
        <v>30</v>
      </c>
      <c r="F507" s="2">
        <f>[1]!cb_clause_putoption_putbacktriggerspan(A507)</f>
        <v>30</v>
      </c>
      <c r="G507" s="3">
        <f>[1]!cb_clause_putoption_redeem_triggerproportion(A507)</f>
        <v>70</v>
      </c>
      <c r="H507" t="str">
        <f>[1]!cb_clause_putoption_conditionalputbackstartenddate(A507)</f>
        <v>2024-07-01</v>
      </c>
      <c r="I507" t="str">
        <f>[1]!cb_clause_putoption_conditionalputbackenddate(A507)</f>
        <v>2026-07-01</v>
      </c>
      <c r="J507" s="1">
        <f t="shared" si="14"/>
        <v>46204</v>
      </c>
      <c r="K507" s="1">
        <f t="shared" si="15"/>
        <v>44502</v>
      </c>
      <c r="L507" t="str">
        <f>[1]!cb_clause_putoption_sellbackitem(A507)</f>
        <v>本次发行的可转换公司债券最后两个计息年度，如果公司股票在任何连续三十个交易日的收盘价格低于当期转股价格70%时，可转换公司债券持有人有权将其持有的可转换公司债券全部或部分按债券面值加上当期应计利息的价格回售给公司。若在上述交易日内发生过转股价格因发生送股票股利、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508" spans="1:12" x14ac:dyDescent="0.15">
      <c r="A508" t="s">
        <v>506</v>
      </c>
      <c r="B508" t="str">
        <f>[1]!s_info_name1(D508,"")</f>
        <v>Fetching...</v>
      </c>
      <c r="C508" t="str">
        <f>[1]!cb_info_name(A508)</f>
        <v>Fetching...</v>
      </c>
      <c r="D508" t="str">
        <f>[1]!cb_info_underlyingcode(A508)</f>
        <v>Fetching...</v>
      </c>
      <c r="E508" s="2" t="str">
        <f>[1]!cb_clause_putoption_putbacktriggermaxspan(A508)</f>
        <v>Fetching...</v>
      </c>
      <c r="F508" s="2">
        <f>[1]!cb_clause_putoption_putbacktriggerspan(A508)</f>
        <v>30</v>
      </c>
      <c r="G508" s="3">
        <f>[1]!cb_clause_putoption_redeem_triggerproportion(A508)</f>
        <v>70</v>
      </c>
      <c r="H508" t="str">
        <f>[1]!cb_clause_putoption_conditionalputbackstartenddate(A508)</f>
        <v>2024-07-15</v>
      </c>
      <c r="I508" t="str">
        <f>[1]!cb_clause_putoption_conditionalputbackenddate(A508)</f>
        <v>2026-07-15</v>
      </c>
      <c r="J508" s="1">
        <f t="shared" si="14"/>
        <v>46218</v>
      </c>
      <c r="K508" s="1">
        <f t="shared" si="15"/>
        <v>44502</v>
      </c>
      <c r="L508" t="str">
        <f>[1]!cb_clause_putoption_sellbackitem(A508)</f>
        <v>在本次发行的可转换公司债券最后两个计息年度，如果公司股票在任何连续三十个交易日的收盘价格低于当期转股价格的70%时，可转换公司债券持有人有权将其持有的可转换公司债券全部或部分按债券面值加当期应计利息的价格回售给公司（当期应计利息的计算方式参见12、赎回条款的相关内容）。若在上述三十个交易日内发生过转股价格调整的情形，则在调整前的交易日按调整前的转股价格和收盘价计算，调整后的交易日按调整后的转股价格和收盘价格计算。如果出现转股价格向下修正的情况，则上述“连续三十个交易日”须从转股价格调整之后的第一个交易日起重新计算。在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509" spans="1:12" x14ac:dyDescent="0.15">
      <c r="A509" t="s">
        <v>507</v>
      </c>
      <c r="B509" t="str">
        <f>[1]!s_info_name1(D509,"")</f>
        <v>Fetching...</v>
      </c>
      <c r="C509" t="str">
        <f>[1]!cb_info_name(A509)</f>
        <v>Fetching...</v>
      </c>
      <c r="D509" t="str">
        <f>[1]!cb_info_underlyingcode(A509)</f>
        <v>Fetching...</v>
      </c>
      <c r="E509" s="2" t="str">
        <f>[1]!cb_clause_putoption_putbacktriggermaxspan(A509)</f>
        <v>Fetching...</v>
      </c>
      <c r="F509" s="2">
        <f>[1]!cb_clause_putoption_putbacktriggerspan(A509)</f>
        <v>30</v>
      </c>
      <c r="G509" s="3">
        <f>[1]!cb_clause_putoption_redeem_triggerproportion(A509)</f>
        <v>70</v>
      </c>
      <c r="H509" t="str">
        <f>[1]!cb_clause_putoption_conditionalputbackstartenddate(A509)</f>
        <v>2024-07-21</v>
      </c>
      <c r="I509" t="str">
        <f>[1]!cb_clause_putoption_conditionalputbackenddate(A509)</f>
        <v>2026-07-21</v>
      </c>
      <c r="J509" s="1">
        <f t="shared" si="14"/>
        <v>46224</v>
      </c>
      <c r="K509" s="1">
        <f t="shared" si="15"/>
        <v>44502</v>
      </c>
      <c r="L509" t="str">
        <f>[1]!cb_clause_putoption_sellbackitem(A509)</f>
        <v>Fetching...</v>
      </c>
    </row>
    <row r="510" spans="1:12" x14ac:dyDescent="0.15">
      <c r="A510" t="s">
        <v>508</v>
      </c>
      <c r="B510" t="str">
        <f>[1]!s_info_name1(D510,"")</f>
        <v>Fetching...</v>
      </c>
      <c r="C510" t="str">
        <f>[1]!cb_info_name(A510)</f>
        <v>Fetching...</v>
      </c>
      <c r="D510" t="str">
        <f>[1]!cb_info_underlyingcode(A510)</f>
        <v>Fetching...</v>
      </c>
      <c r="E510" s="2">
        <f>[1]!cb_clause_putoption_putbacktriggermaxspan(A510)</f>
        <v>30</v>
      </c>
      <c r="F510" s="2">
        <f>[1]!cb_clause_putoption_putbacktriggerspan(A510)</f>
        <v>30</v>
      </c>
      <c r="G510" s="3">
        <f>[1]!cb_clause_putoption_redeem_triggerproportion(A510)</f>
        <v>70</v>
      </c>
      <c r="H510" t="str">
        <f>[1]!cb_clause_putoption_conditionalputbackstartenddate(A510)</f>
        <v>Fetching...</v>
      </c>
      <c r="I510" t="str">
        <f>[1]!cb_clause_putoption_conditionalputbackenddate(A510)</f>
        <v>Fetching...</v>
      </c>
      <c r="J510" s="1" t="e">
        <f t="shared" si="14"/>
        <v>#VALUE!</v>
      </c>
      <c r="K510" s="1" t="e">
        <f t="shared" si="15"/>
        <v>#VALUE!</v>
      </c>
      <c r="L510" t="str">
        <f>[1]!cb_clause_putoption_sellbackitem(A510)</f>
        <v>本次发行的可转债最后两个计息年度，如果公司股票在任意连续三十个交易日的收盘价格低于当期转股价格的70%时，可转债持有人有权将其持有的可转债全部或部分按债券面值加上当期应计利息的价格回售给公司。若在上述交易日内发生过转股价格因发生派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511" spans="1:12" x14ac:dyDescent="0.15">
      <c r="A511" t="s">
        <v>509</v>
      </c>
      <c r="B511" t="str">
        <f>[1]!s_info_name1(D511,"")</f>
        <v>Fetching...</v>
      </c>
      <c r="C511" t="str">
        <f>[1]!cb_info_name(A511)</f>
        <v>Fetching...</v>
      </c>
      <c r="D511" t="str">
        <f>[1]!cb_info_underlyingcode(A511)</f>
        <v>Fetching...</v>
      </c>
      <c r="E511" s="2">
        <f>[1]!cb_clause_putoption_putbacktriggermaxspan(A511)</f>
        <v>30</v>
      </c>
      <c r="F511" s="2">
        <f>[1]!cb_clause_putoption_putbacktriggerspan(A511)</f>
        <v>30</v>
      </c>
      <c r="G511" s="3" t="str">
        <f>[1]!cb_clause_putoption_redeem_triggerproportion(A511)</f>
        <v>Fetching...</v>
      </c>
      <c r="H511" t="str">
        <f>[1]!cb_clause_putoption_conditionalputbackstartenddate(A511)</f>
        <v>2024-07-27</v>
      </c>
      <c r="I511" t="str">
        <f>[1]!cb_clause_putoption_conditionalputbackenddate(A511)</f>
        <v>2026-07-27</v>
      </c>
      <c r="J511" s="1">
        <f t="shared" si="14"/>
        <v>46230</v>
      </c>
      <c r="K511" s="1">
        <f t="shared" si="15"/>
        <v>44502</v>
      </c>
      <c r="L511" t="str">
        <f>[1]!cb_clause_putoption_sellbackitem(A511)</f>
        <v>在本次发行的可转债最后两个计息年度，如果公司股票在任何连续30个交易日的收盘价格低于当期转股价的70%时，可转债持有人有权将其持有的可转债全部或部分按面值加上当期应计利息的价格回售给公司。当期应付利息计算方式参见之“（十二）赎回条款”的相关规定。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本次发行的可转债最后两个计息年度，可转债持有人可在每年回售条件首次满足后按上述约定条件行使回售权一次，若在首次满足回售条件而可转债持有人未在公司届时公告的回售申报期内申报并实施回售的，该计息年度不能再行使回售权，可转债持有人不能多次行使部分回售权。</v>
      </c>
    </row>
    <row r="512" spans="1:12" x14ac:dyDescent="0.15">
      <c r="A512" t="s">
        <v>510</v>
      </c>
      <c r="B512" t="str">
        <f>[1]!s_info_name1(D512,"")</f>
        <v>Fetching...</v>
      </c>
      <c r="C512" t="str">
        <f>[1]!cb_info_name(A512)</f>
        <v>Fetching...</v>
      </c>
      <c r="D512" t="str">
        <f>[1]!cb_info_underlyingcode(A512)</f>
        <v>Fetching...</v>
      </c>
      <c r="E512" s="2">
        <f>[1]!cb_clause_putoption_putbacktriggermaxspan(A512)</f>
        <v>30</v>
      </c>
      <c r="F512" s="2">
        <f>[1]!cb_clause_putoption_putbacktriggerspan(A512)</f>
        <v>30</v>
      </c>
      <c r="G512" s="3">
        <f>[1]!cb_clause_putoption_redeem_triggerproportion(A512)</f>
        <v>70</v>
      </c>
      <c r="H512" t="str">
        <f>[1]!cb_clause_putoption_conditionalputbackstartenddate(A512)</f>
        <v>2025-07-28</v>
      </c>
      <c r="I512" t="str">
        <f>[1]!cb_clause_putoption_conditionalputbackenddate(A512)</f>
        <v>2026-07-28</v>
      </c>
      <c r="J512" s="1">
        <f t="shared" si="14"/>
        <v>46231</v>
      </c>
      <c r="K512" s="1">
        <f t="shared" si="15"/>
        <v>44502</v>
      </c>
      <c r="L512" t="str">
        <f>[1]!cb_clause_putoption_sellbackitem(A512)</f>
        <v>本次发行的可转债最后一个计息年度，如果公司股票在任意连续三十个交易日的收盘价格低于当期转股价格的70%时，可转债持有人有权将其持有的可转债全部或部分按债券面值加上当期应计利息的价格回售给公司。若在上述交易日内发生过转股价格因发生派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债最后一个计息年度，可转债持有人在当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513" spans="1:12" x14ac:dyDescent="0.15">
      <c r="A513" t="s">
        <v>511</v>
      </c>
      <c r="B513" t="str">
        <f>[1]!s_info_name1(D513,"")</f>
        <v>Fetching...</v>
      </c>
      <c r="C513" t="str">
        <f>[1]!cb_info_name(A513)</f>
        <v>Fetching...</v>
      </c>
      <c r="D513" t="str">
        <f>[1]!cb_info_underlyingcode(A513)</f>
        <v>Fetching...</v>
      </c>
      <c r="E513" s="2">
        <f>[1]!cb_clause_putoption_putbacktriggermaxspan(A513)</f>
        <v>30</v>
      </c>
      <c r="F513" s="2">
        <f>[1]!cb_clause_putoption_putbacktriggerspan(A513)</f>
        <v>30</v>
      </c>
      <c r="G513" s="3">
        <f>[1]!cb_clause_putoption_redeem_triggerproportion(A513)</f>
        <v>70</v>
      </c>
      <c r="H513" t="str">
        <f>[1]!cb_clause_putoption_conditionalputbackstartenddate(A513)</f>
        <v>2024-09-01</v>
      </c>
      <c r="I513" t="str">
        <f>[1]!cb_clause_putoption_conditionalputbackenddate(A513)</f>
        <v>2026-09-01</v>
      </c>
      <c r="J513" s="1">
        <f t="shared" si="14"/>
        <v>46266</v>
      </c>
      <c r="K513" s="1">
        <f t="shared" si="15"/>
        <v>44502</v>
      </c>
      <c r="L513" t="str">
        <f>[1]!cb_clause_putoption_sellbackitem(A513)</f>
        <v>本次发行的可转债最后两个计息年度，如果公司股票在任意连续三十个交易日的收盘价格低于当期转股价格的70%时，可转债持有人有权将其持有的可转债全部或部分按债券面值加上当期应计利息的价格回售给公司。若在上述交易日内发生过转股价格因发生派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514" spans="1:12" x14ac:dyDescent="0.15">
      <c r="A514" t="s">
        <v>512</v>
      </c>
      <c r="B514" t="str">
        <f>[1]!s_info_name1(D514,"")</f>
        <v>Fetching...</v>
      </c>
      <c r="C514" t="str">
        <f>[1]!cb_info_name(A514)</f>
        <v>Fetching...</v>
      </c>
      <c r="D514" t="str">
        <f>[1]!cb_info_underlyingcode(A514)</f>
        <v>Fetching...</v>
      </c>
      <c r="E514" s="2">
        <f>[1]!cb_clause_putoption_putbacktriggermaxspan(A514)</f>
        <v>30</v>
      </c>
      <c r="F514" s="2" t="str">
        <f>[1]!cb_clause_putoption_putbacktriggerspan(A514)</f>
        <v>Fetching...</v>
      </c>
      <c r="G514" s="3">
        <f>[1]!cb_clause_putoption_redeem_triggerproportion(A514)</f>
        <v>70</v>
      </c>
      <c r="H514" t="str">
        <f>[1]!cb_clause_putoption_conditionalputbackstartenddate(A514)</f>
        <v>2024-09-04</v>
      </c>
      <c r="I514" t="str">
        <f>[1]!cb_clause_putoption_conditionalputbackenddate(A514)</f>
        <v>2026-09-04</v>
      </c>
      <c r="J514" s="1">
        <f t="shared" si="14"/>
        <v>46269</v>
      </c>
      <c r="K514" s="1">
        <f t="shared" si="15"/>
        <v>44502</v>
      </c>
      <c r="L514" t="str">
        <f>[1]!cb_clause_putoption_sellbackitem(A514)</f>
        <v>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515" spans="1:12" x14ac:dyDescent="0.15">
      <c r="A515" t="s">
        <v>513</v>
      </c>
      <c r="B515" t="str">
        <f>[1]!s_info_name1(D515,"")</f>
        <v>Fetching...</v>
      </c>
      <c r="C515" t="str">
        <f>[1]!cb_info_name(A515)</f>
        <v>Fetching...</v>
      </c>
      <c r="D515" t="str">
        <f>[1]!cb_info_underlyingcode(A515)</f>
        <v>Fetching...</v>
      </c>
      <c r="E515" s="2">
        <f>[1]!cb_clause_putoption_putbacktriggermaxspan(A515)</f>
        <v>30</v>
      </c>
      <c r="F515" s="2">
        <f>[1]!cb_clause_putoption_putbacktriggerspan(A515)</f>
        <v>30</v>
      </c>
      <c r="G515" s="3">
        <f>[1]!cb_clause_putoption_redeem_triggerproportion(A515)</f>
        <v>70</v>
      </c>
      <c r="H515" t="str">
        <f>[1]!cb_clause_putoption_conditionalputbackstartenddate(A515)</f>
        <v>2024-09-17</v>
      </c>
      <c r="I515" t="str">
        <f>[1]!cb_clause_putoption_conditionalputbackenddate(A515)</f>
        <v>2026-09-17</v>
      </c>
      <c r="J515" s="1">
        <f t="shared" ref="J515:J578" si="16">DATE(YEAR(I515),MONTH(I515),DAY(I515))</f>
        <v>46282</v>
      </c>
      <c r="K515" s="1">
        <f t="shared" ref="K515:K578" si="17">MIN($L$1,J515)</f>
        <v>44502</v>
      </c>
      <c r="L515" t="str">
        <f>[1]!cb_clause_putoption_sellbackitem(A515)</f>
        <v>在本次发行的可转换公司债券的最后两个计息年度，如果公司股票在任意连续三十个交易日的收盘价格低于当期转股价格的70%时，可转换公司债券持有人有权将其持有的全部或部分可转换公司债券按面值加上当期应计利息的价格回售给公司。若在上述交易日内发生过转股价格因发生派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516" spans="1:12" x14ac:dyDescent="0.15">
      <c r="A516" t="s">
        <v>514</v>
      </c>
      <c r="B516" t="str">
        <f>[1]!s_info_name1(D516,"")</f>
        <v>Fetching...</v>
      </c>
      <c r="C516" t="str">
        <f>[1]!cb_info_name(A516)</f>
        <v>Fetching...</v>
      </c>
      <c r="D516" t="str">
        <f>[1]!cb_info_underlyingcode(A516)</f>
        <v>Fetching...</v>
      </c>
      <c r="E516" s="2">
        <f>[1]!cb_clause_putoption_putbacktriggermaxspan(A516)</f>
        <v>30</v>
      </c>
      <c r="F516" s="2">
        <f>[1]!cb_clause_putoption_putbacktriggerspan(A516)</f>
        <v>30</v>
      </c>
      <c r="G516" s="3">
        <f>[1]!cb_clause_putoption_redeem_triggerproportion(A516)</f>
        <v>70</v>
      </c>
      <c r="H516" t="str">
        <f>[1]!cb_clause_putoption_conditionalputbackstartenddate(A516)</f>
        <v>Fetching...</v>
      </c>
      <c r="I516" t="str">
        <f>[1]!cb_clause_putoption_conditionalputbackenddate(A516)</f>
        <v>2026-10-16</v>
      </c>
      <c r="J516" s="1">
        <f t="shared" si="16"/>
        <v>46311</v>
      </c>
      <c r="K516" s="1">
        <f t="shared" si="17"/>
        <v>44502</v>
      </c>
      <c r="L516" t="str">
        <f>[1]!cb_clause_putoption_sellbackitem(A516)</f>
        <v>本次发行的可转换公司债券最后两个计息年度,如果公司股票在任何连续三十个交易日的收盘价低于当期转股价格的70%时,可转换公司债券持有人有权将其持有的可转换公司债券全部或部分按债券面值加上当期应计利息的价格回售给公司.若在前述三十个交易日内发生过转股价格因发生送股票股利,转增股本,增发新股(不包括因本次发行的可转换公司债券转股而增加的股本),配股以及派发现金股利等情况而调整的情形,则在调整前的交易日按调整前的转股价格和收盘价计算,在调整后的交易日按调整后的转股价格和收盘价计算.如果出现转股价格向下修正的情况,则上述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517" spans="1:12" x14ac:dyDescent="0.15">
      <c r="A517" t="s">
        <v>515</v>
      </c>
      <c r="B517" t="str">
        <f>[1]!s_info_name1(D517,"")</f>
        <v>Fetching...</v>
      </c>
      <c r="C517" t="str">
        <f>[1]!cb_info_name(A517)</f>
        <v>Fetching...</v>
      </c>
      <c r="D517" t="str">
        <f>[1]!cb_info_underlyingcode(A517)</f>
        <v>Fetching...</v>
      </c>
      <c r="E517" s="2">
        <f>[1]!cb_clause_putoption_putbacktriggermaxspan(A517)</f>
        <v>30</v>
      </c>
      <c r="F517" s="2">
        <f>[1]!cb_clause_putoption_putbacktriggerspan(A517)</f>
        <v>30</v>
      </c>
      <c r="G517" s="3">
        <f>[1]!cb_clause_putoption_redeem_triggerproportion(A517)</f>
        <v>70</v>
      </c>
      <c r="H517" t="str">
        <f>[1]!cb_clause_putoption_conditionalputbackstartenddate(A517)</f>
        <v>2024-10-20</v>
      </c>
      <c r="I517" t="str">
        <f>[1]!cb_clause_putoption_conditionalputbackenddate(A517)</f>
        <v>2026-10-20</v>
      </c>
      <c r="J517" s="1">
        <f t="shared" si="16"/>
        <v>46315</v>
      </c>
      <c r="K517" s="1">
        <f t="shared" si="17"/>
        <v>44502</v>
      </c>
      <c r="L517" t="str">
        <f>[1]!cb_clause_putoption_sellbackitem(A517)</f>
        <v>本次发行的可转债最后两个计息年度，如果公司股票任何连续三十个交易日的收盘价格低于当期转股价格的70%时，可转债持有人有权将其持有的可转债全部或部分按债券面值加上当期应计利息的价格回售给公司（当期应计利息的计算方式参见“（十一）赎回条款”的相关内容）。若在上述三十个交易日内发生过转股价格调整的情形，则在转股价格调整日前的交易日按调整前的转股价格和收盘价格计算，在转股价格调整日及之后的交易日按调整后的转股价格和收盘价格计算。如果出现转股价格向下修正的情况，则上述“连续三十个交易日”须从转股价格修正之后的第一个交易日起重新计算。本次发行的可转债最后两个计息年度，可转债持有人在每年回售条件首次满足后可按上述约定条件行使回售权一次；若可转债持有人未在首次满足回售条件时公司公告的回售申报期内申报并实施回售，则该计息年度不应再行使回售权，可转债持有人不能多次行使部分回售权。</v>
      </c>
    </row>
    <row r="518" spans="1:12" x14ac:dyDescent="0.15">
      <c r="A518" t="s">
        <v>516</v>
      </c>
      <c r="B518" t="str">
        <f>[1]!s_info_name1(D518,"")</f>
        <v>Fetching...</v>
      </c>
      <c r="C518" t="str">
        <f>[1]!cb_info_name(A518)</f>
        <v>Fetching...</v>
      </c>
      <c r="D518" t="str">
        <f>[1]!cb_info_underlyingcode(A518)</f>
        <v>Fetching...</v>
      </c>
      <c r="E518" s="2">
        <f>[1]!cb_clause_putoption_putbacktriggermaxspan(A518)</f>
        <v>30</v>
      </c>
      <c r="F518" s="2">
        <f>[1]!cb_clause_putoption_putbacktriggerspan(A518)</f>
        <v>30</v>
      </c>
      <c r="G518" s="3">
        <f>[1]!cb_clause_putoption_redeem_triggerproportion(A518)</f>
        <v>70</v>
      </c>
      <c r="H518" t="str">
        <f>[1]!cb_clause_putoption_conditionalputbackstartenddate(A518)</f>
        <v>2024-10-21</v>
      </c>
      <c r="I518" t="str">
        <f>[1]!cb_clause_putoption_conditionalputbackenddate(A518)</f>
        <v>2026-10-21</v>
      </c>
      <c r="J518" s="1">
        <f t="shared" si="16"/>
        <v>46316</v>
      </c>
      <c r="K518" s="1">
        <f t="shared" si="17"/>
        <v>44502</v>
      </c>
      <c r="L518" t="str">
        <f>[1]!cb_clause_putoption_sellbackitem(A518)</f>
        <v>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519" spans="1:12" x14ac:dyDescent="0.15">
      <c r="A519" t="s">
        <v>517</v>
      </c>
      <c r="B519" t="str">
        <f>[1]!s_info_name1(D519,"")</f>
        <v>Fetching...</v>
      </c>
      <c r="C519" t="str">
        <f>[1]!cb_info_name(A519)</f>
        <v>Fetching...</v>
      </c>
      <c r="D519" t="str">
        <f>[1]!cb_info_underlyingcode(A519)</f>
        <v>Fetching...</v>
      </c>
      <c r="E519" s="2">
        <f>[1]!cb_clause_putoption_putbacktriggermaxspan(A519)</f>
        <v>30</v>
      </c>
      <c r="F519" s="2">
        <f>[1]!cb_clause_putoption_putbacktriggerspan(A519)</f>
        <v>30</v>
      </c>
      <c r="G519" s="3">
        <f>[1]!cb_clause_putoption_redeem_triggerproportion(A519)</f>
        <v>70</v>
      </c>
      <c r="H519" t="str">
        <f>[1]!cb_clause_putoption_conditionalputbackstartenddate(A519)</f>
        <v>2024-10-21</v>
      </c>
      <c r="I519" t="str">
        <f>[1]!cb_clause_putoption_conditionalputbackenddate(A519)</f>
        <v>2026-10-21</v>
      </c>
      <c r="J519" s="1">
        <f t="shared" si="16"/>
        <v>46316</v>
      </c>
      <c r="K519" s="1">
        <f t="shared" si="17"/>
        <v>44502</v>
      </c>
      <c r="L519" t="str">
        <f>[1]!cb_clause_putoption_sellbackitem(A519)</f>
        <v>本次发行的可转债最后两个计息年度，如果公司股票在任意连续三十个交易日的收盘价格低于当期转股价格的70%时，可转债持有人有权将其持有的可转债全部或部分按债券面值加上当期应计利息的价格回售给公司。若在上述交易日内发生过转股价格因发生派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520" spans="1:12" x14ac:dyDescent="0.15">
      <c r="A520" t="s">
        <v>518</v>
      </c>
      <c r="B520" t="str">
        <f>[1]!s_info_name1(D520,"")</f>
        <v>Fetching...</v>
      </c>
      <c r="C520" t="str">
        <f>[1]!cb_info_name(A520)</f>
        <v>Fetching...</v>
      </c>
      <c r="D520" t="str">
        <f>[1]!cb_info_underlyingcode(A520)</f>
        <v>Fetching...</v>
      </c>
      <c r="E520" s="2">
        <f>[1]!cb_clause_putoption_putbacktriggermaxspan(A520)</f>
        <v>30</v>
      </c>
      <c r="F520" s="2">
        <f>[1]!cb_clause_putoption_putbacktriggerspan(A520)</f>
        <v>30</v>
      </c>
      <c r="G520" s="3">
        <f>[1]!cb_clause_putoption_redeem_triggerproportion(A520)</f>
        <v>70</v>
      </c>
      <c r="H520" t="str">
        <f>[1]!cb_clause_putoption_conditionalputbackstartenddate(A520)</f>
        <v>2024-10-26</v>
      </c>
      <c r="I520" t="str">
        <f>[1]!cb_clause_putoption_conditionalputbackenddate(A520)</f>
        <v>2026-10-26</v>
      </c>
      <c r="J520" s="1">
        <f t="shared" si="16"/>
        <v>46321</v>
      </c>
      <c r="K520" s="1">
        <f t="shared" si="17"/>
        <v>44502</v>
      </c>
      <c r="L520" t="str">
        <f>[1]!cb_clause_putoption_sellbackitem(A520)</f>
        <v>本次发行的可转换公司债券最后两个计息年度,如果公司股票在任何连续三十个交易日的收盘价低于当期转股价格的70%时,可转换公司债券持有人有权将其持有的可转换公司债券全部或部分按债券面值加上当期应计利息的价格回售给公司.若在前述三十个交易日内发生过转股价格因发生派送股票股利,转增股本,增发新股(不包括因本次发行的可转换公司债券转股而增加的股本),配股以及派送现金股利等情况而调整的情形,则在调整前的交易日按调整前的转股价格和收盘价计算,在调整后的交易日按调整后的转股价格和收盘价计算.如果出现转股价格向下修正的情况,则上述三十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521" spans="1:12" x14ac:dyDescent="0.15">
      <c r="A521" t="s">
        <v>519</v>
      </c>
      <c r="B521" t="str">
        <f>[1]!s_info_name1(D521,"")</f>
        <v>Fetching...</v>
      </c>
      <c r="C521" t="str">
        <f>[1]!cb_info_name(A521)</f>
        <v>Fetching...</v>
      </c>
      <c r="D521" t="str">
        <f>[1]!cb_info_underlyingcode(A521)</f>
        <v>Fetching...</v>
      </c>
      <c r="E521" s="2">
        <f>[1]!cb_clause_putoption_putbacktriggermaxspan(A521)</f>
        <v>30</v>
      </c>
      <c r="F521" s="2">
        <f>[1]!cb_clause_putoption_putbacktriggerspan(A521)</f>
        <v>30</v>
      </c>
      <c r="G521" s="3">
        <f>[1]!cb_clause_putoption_redeem_triggerproportion(A521)</f>
        <v>70</v>
      </c>
      <c r="H521" t="str">
        <f>[1]!cb_clause_putoption_conditionalputbackstartenddate(A521)</f>
        <v>2024-10-29</v>
      </c>
      <c r="I521" t="str">
        <f>[1]!cb_clause_putoption_conditionalputbackenddate(A521)</f>
        <v>2026-10-29</v>
      </c>
      <c r="J521" s="1">
        <f t="shared" si="16"/>
        <v>46324</v>
      </c>
      <c r="K521" s="1">
        <f t="shared" si="17"/>
        <v>44502</v>
      </c>
      <c r="L521" t="str">
        <f>[1]!cb_clause_putoption_sellbackitem(A521)</f>
        <v>Fetching...</v>
      </c>
    </row>
    <row r="522" spans="1:12" x14ac:dyDescent="0.15">
      <c r="A522" t="s">
        <v>520</v>
      </c>
      <c r="B522" t="str">
        <f>[1]!s_info_name1(D522,"")</f>
        <v>Fetching...</v>
      </c>
      <c r="C522" t="str">
        <f>[1]!cb_info_name(A522)</f>
        <v>Fetching...</v>
      </c>
      <c r="D522" t="str">
        <f>[1]!cb_info_underlyingcode(A522)</f>
        <v>Fetching...</v>
      </c>
      <c r="E522" s="2">
        <f>[1]!cb_clause_putoption_putbacktriggermaxspan(A522)</f>
        <v>30</v>
      </c>
      <c r="F522" s="2">
        <f>[1]!cb_clause_putoption_putbacktriggerspan(A522)</f>
        <v>30</v>
      </c>
      <c r="G522" s="3">
        <f>[1]!cb_clause_putoption_redeem_triggerproportion(A522)</f>
        <v>70</v>
      </c>
      <c r="H522" t="str">
        <f>[1]!cb_clause_putoption_conditionalputbackstartenddate(A522)</f>
        <v>2024-11-02</v>
      </c>
      <c r="I522" t="str">
        <f>[1]!cb_clause_putoption_conditionalputbackenddate(A522)</f>
        <v>2026-11-02</v>
      </c>
      <c r="J522" s="1">
        <f t="shared" si="16"/>
        <v>46328</v>
      </c>
      <c r="K522" s="1">
        <f t="shared" si="17"/>
        <v>44502</v>
      </c>
      <c r="L522" t="str">
        <f>[1]!cb_clause_putoption_sellbackitem(A522)</f>
        <v>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523" spans="1:12" x14ac:dyDescent="0.15">
      <c r="A523" t="s">
        <v>521</v>
      </c>
      <c r="B523" t="str">
        <f>[1]!s_info_name1(D523,"")</f>
        <v>Fetching...</v>
      </c>
      <c r="C523" t="str">
        <f>[1]!cb_info_name(A523)</f>
        <v>Fetching...</v>
      </c>
      <c r="D523" t="str">
        <f>[1]!cb_info_underlyingcode(A523)</f>
        <v>Fetching...</v>
      </c>
      <c r="E523" s="2">
        <f>[1]!cb_clause_putoption_putbacktriggermaxspan(A523)</f>
        <v>30</v>
      </c>
      <c r="F523" s="2">
        <f>[1]!cb_clause_putoption_putbacktriggerspan(A523)</f>
        <v>30</v>
      </c>
      <c r="G523" s="3">
        <f>[1]!cb_clause_putoption_redeem_triggerproportion(A523)</f>
        <v>70</v>
      </c>
      <c r="H523" t="str">
        <f>[1]!cb_clause_putoption_conditionalputbackstartenddate(A523)</f>
        <v>2024-11-19</v>
      </c>
      <c r="I523" t="str">
        <f>[1]!cb_clause_putoption_conditionalputbackenddate(A523)</f>
        <v>2026-11-19</v>
      </c>
      <c r="J523" s="1">
        <f t="shared" si="16"/>
        <v>46345</v>
      </c>
      <c r="K523" s="1">
        <f t="shared" si="17"/>
        <v>44502</v>
      </c>
      <c r="L523" t="str">
        <f>[1]!cb_clause_putoption_sellbackitem(A523)</f>
        <v>在本次发行的可转债最后两个计息年度内，如果公司股票的收盘价格在任何连续三十个交易日低于当期转股价格的70%时，本次可转债持有人有权将其持有的本次可转债全部或部分按债券面值加上当期应计利息的价格回售给公司。若在上述交易日内发生过转股价格因发生派送股票股利、转增股本、增发新股（不包括因本次发行的可转债转股而增加的股本）、配股以及派发现金股利等情况而调整的情形，则在转股价格调整日前的交易日按调整前的转股价格和收盘价格计算，在转股价格调整日及之后的交易日按调整后的转股价格和收盘价格计算。如果出现转股价格向下修正的情况，则上述“连续三十个交易日”须从转股价格修正之后的第一个交易日起按修正后的转股价格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524" spans="1:12" x14ac:dyDescent="0.15">
      <c r="A524" t="s">
        <v>522</v>
      </c>
      <c r="B524" t="str">
        <f>[1]!s_info_name1(D524,"")</f>
        <v>Fetching...</v>
      </c>
      <c r="C524" t="str">
        <f>[1]!cb_info_name(A524)</f>
        <v>Fetching...</v>
      </c>
      <c r="D524" t="str">
        <f>[1]!cb_info_underlyingcode(A524)</f>
        <v>Fetching...</v>
      </c>
      <c r="E524" s="2">
        <f>[1]!cb_clause_putoption_putbacktriggermaxspan(A524)</f>
        <v>30</v>
      </c>
      <c r="F524" s="2">
        <f>[1]!cb_clause_putoption_putbacktriggerspan(A524)</f>
        <v>30</v>
      </c>
      <c r="G524" s="3">
        <f>[1]!cb_clause_putoption_redeem_triggerproportion(A524)</f>
        <v>70</v>
      </c>
      <c r="H524" t="str">
        <f>[1]!cb_clause_putoption_conditionalputbackstartenddate(A524)</f>
        <v>2024-11-23</v>
      </c>
      <c r="I524" t="str">
        <f>[1]!cb_clause_putoption_conditionalputbackenddate(A524)</f>
        <v>2026-11-23</v>
      </c>
      <c r="J524" s="1">
        <f t="shared" si="16"/>
        <v>46349</v>
      </c>
      <c r="K524" s="1">
        <f t="shared" si="17"/>
        <v>44502</v>
      </c>
      <c r="L524" t="str">
        <f>[1]!cb_clause_putoption_sellbackitem(A524)</f>
        <v>本次发行的可转债最后两个计息年度，如果公司股票在任意连续三十个交易日的收盘价格低于当期转股价格的70%时，可转债持有人有权将其持有的可转债全部或部分按债券面值加上当期应计利息的价格回售给公司。若在上述交易日内发生过转股价格因发生派送股票股利、转增股本、增发新股（不包括因本次发行的可转债转股而增加的股本）、配股以及派发现金股利等情况而调整的情形，则在转股价格调整日前的交易日按调整前的转股价格和收盘价计算，在转股价格调整日及之后的交易日按调整后的转股价格和收盘价计算。如果出现转股价格向下修正的情况，则上述连续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525" spans="1:12" x14ac:dyDescent="0.15">
      <c r="A525" t="s">
        <v>523</v>
      </c>
      <c r="B525" t="str">
        <f>[1]!s_info_name1(D525,"")</f>
        <v>Fetching...</v>
      </c>
      <c r="C525" t="str">
        <f>[1]!cb_info_name(A525)</f>
        <v>Fetching...</v>
      </c>
      <c r="D525" t="str">
        <f>[1]!cb_info_underlyingcode(A525)</f>
        <v>Fetching...</v>
      </c>
      <c r="E525" s="2">
        <f>[1]!cb_clause_putoption_putbacktriggermaxspan(A525)</f>
        <v>30</v>
      </c>
      <c r="F525" s="2">
        <f>[1]!cb_clause_putoption_putbacktriggerspan(A525)</f>
        <v>30</v>
      </c>
      <c r="G525" s="3">
        <f>[1]!cb_clause_putoption_redeem_triggerproportion(A525)</f>
        <v>70</v>
      </c>
      <c r="H525" t="str">
        <f>[1]!cb_clause_putoption_conditionalputbackstartenddate(A525)</f>
        <v>2024-11-27</v>
      </c>
      <c r="I525" t="str">
        <f>[1]!cb_clause_putoption_conditionalputbackenddate(A525)</f>
        <v>2026-11-27</v>
      </c>
      <c r="J525" s="1">
        <f t="shared" si="16"/>
        <v>46353</v>
      </c>
      <c r="K525" s="1">
        <f t="shared" si="17"/>
        <v>44502</v>
      </c>
      <c r="L525" t="str">
        <f>[1]!cb_clause_putoption_sellbackitem(A525)</f>
        <v>在本次发行的可转换公司债券最后两个计息年度内，如果公司股票在任何连续三十个交易日收盘价格低于当期转股价格的70%，可转换公司债券持有人有权将其持有的可转换公司债券全部或部分按债券面值加上当期应计利息的价格回售给公司。若在上述交易日内发生过转股价格因发生派送股票股利、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在可转换公司债券最后两个计息年度内，可转换公司债券持有人在每年回售条件首次满足后可按上述约定条件行使回售权一次；若首次满足回售条件而可转换公司债券持有人未在公司届时公告的回售申报期内申报并实施回售的，该计息年度不能再行使回售权，可转换公司债券持有人不能多次行使部分回售权。</v>
      </c>
    </row>
    <row r="526" spans="1:12" x14ac:dyDescent="0.15">
      <c r="A526" t="s">
        <v>524</v>
      </c>
      <c r="B526" t="str">
        <f>[1]!s_info_name1(D526,"")</f>
        <v>Fetching...</v>
      </c>
      <c r="C526" t="str">
        <f>[1]!cb_info_name(A526)</f>
        <v>Fetching...</v>
      </c>
      <c r="D526" t="str">
        <f>[1]!cb_info_underlyingcode(A526)</f>
        <v>Fetching...</v>
      </c>
      <c r="E526" s="2">
        <f>[1]!cb_clause_putoption_putbacktriggermaxspan(A526)</f>
        <v>30</v>
      </c>
      <c r="F526" s="2">
        <f>[1]!cb_clause_putoption_putbacktriggerspan(A526)</f>
        <v>30</v>
      </c>
      <c r="G526" s="3">
        <f>[1]!cb_clause_putoption_redeem_triggerproportion(A526)</f>
        <v>70</v>
      </c>
      <c r="H526" t="str">
        <f>[1]!cb_clause_putoption_conditionalputbackstartenddate(A526)</f>
        <v>2024-12-02</v>
      </c>
      <c r="I526" t="str">
        <f>[1]!cb_clause_putoption_conditionalputbackenddate(A526)</f>
        <v>2026-12-02</v>
      </c>
      <c r="J526" s="1">
        <f t="shared" si="16"/>
        <v>46358</v>
      </c>
      <c r="K526" s="1">
        <f t="shared" si="17"/>
        <v>44502</v>
      </c>
      <c r="L526" t="str">
        <f>[1]!cb_clause_putoption_sellbackitem(A526)</f>
        <v>在本次发行的可转换公司债券最后两个计息年度内,如果公司股票任何连续三十个交易日的收盘价格低于当期转股价格的70%时,可转换公司债券持有人有权将其持有的可转换公司债券全部或部分按债券面值加当期应计利息的价格回售给公司.若在上述交易日内发生过转股价格因发生派送红股,转增股本,增发新股(不包括因本次发行的可转换公司债券转股而增加的股本),配股以及派发现金股利等情况而调整的情形,则在调整前的交易日按调整前的转股价格和收盘价格计算,在调整日及之后的交易日按调整后的转股价格和收盘价格计算.如果出现转股价格向下修正的情况,则上述“连续三十个交易日”须从转股价格调整之后的第一个交易日起按修正后的转股价格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527" spans="1:12" x14ac:dyDescent="0.15">
      <c r="A527" t="s">
        <v>525</v>
      </c>
      <c r="B527" t="str">
        <f>[1]!s_info_name1(D527,"")</f>
        <v>Fetching...</v>
      </c>
      <c r="C527" t="str">
        <f>[1]!cb_info_name(A527)</f>
        <v>Fetching...</v>
      </c>
      <c r="D527" t="str">
        <f>[1]!cb_info_underlyingcode(A527)</f>
        <v>Fetching...</v>
      </c>
      <c r="E527" s="2">
        <f>[1]!cb_clause_putoption_putbacktriggermaxspan(A527)</f>
        <v>30</v>
      </c>
      <c r="F527" s="2">
        <f>[1]!cb_clause_putoption_putbacktriggerspan(A527)</f>
        <v>30</v>
      </c>
      <c r="G527" s="3">
        <f>[1]!cb_clause_putoption_redeem_triggerproportion(A527)</f>
        <v>70</v>
      </c>
      <c r="H527" t="str">
        <f>[1]!cb_clause_putoption_conditionalputbackstartenddate(A527)</f>
        <v>2024-12-03</v>
      </c>
      <c r="I527" t="str">
        <f>[1]!cb_clause_putoption_conditionalputbackenddate(A527)</f>
        <v>2026-12-03</v>
      </c>
      <c r="J527" s="1">
        <f t="shared" si="16"/>
        <v>46359</v>
      </c>
      <c r="K527" s="1">
        <f t="shared" si="17"/>
        <v>44502</v>
      </c>
      <c r="L527" t="str">
        <f>[1]!cb_clause_putoption_sellbackitem(A527)</f>
        <v>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派送股票股利,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528" spans="1:12" x14ac:dyDescent="0.15">
      <c r="A528" t="s">
        <v>526</v>
      </c>
      <c r="B528" t="str">
        <f>[1]!s_info_name1(D528,"")</f>
        <v>Fetching...</v>
      </c>
      <c r="C528" t="str">
        <f>[1]!cb_info_name(A528)</f>
        <v>Fetching...</v>
      </c>
      <c r="D528" t="str">
        <f>[1]!cb_info_underlyingcode(A528)</f>
        <v>Fetching...</v>
      </c>
      <c r="E528" s="2">
        <f>[1]!cb_clause_putoption_putbacktriggermaxspan(A528)</f>
        <v>30</v>
      </c>
      <c r="F528" s="2">
        <f>[1]!cb_clause_putoption_putbacktriggerspan(A528)</f>
        <v>30</v>
      </c>
      <c r="G528" s="3">
        <f>[1]!cb_clause_putoption_redeem_triggerproportion(A528)</f>
        <v>70</v>
      </c>
      <c r="H528" t="str">
        <f>[1]!cb_clause_putoption_conditionalputbackstartenddate(A528)</f>
        <v>2024-12-07</v>
      </c>
      <c r="I528" t="str">
        <f>[1]!cb_clause_putoption_conditionalputbackenddate(A528)</f>
        <v>2026-12-07</v>
      </c>
      <c r="J528" s="1">
        <f t="shared" si="16"/>
        <v>46363</v>
      </c>
      <c r="K528" s="1">
        <f t="shared" si="17"/>
        <v>44502</v>
      </c>
      <c r="L528" t="str">
        <f>[1]!cb_clause_putoption_sellbackitem(A528)</f>
        <v>本次发行的可转债最后两个计息年度内,如果公司股票在任意连续三十个交易日的收盘价格低于当期转股价格的70%,可转债持有人有权将其持有的可转债全部或部分按债券面值加上当期应计利息的价格回售给公司.若在上述交易日内发生过转股价格因发生派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债最后两个计息年度内,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529" spans="1:12" x14ac:dyDescent="0.15">
      <c r="A529" t="s">
        <v>527</v>
      </c>
      <c r="B529" t="str">
        <f>[1]!s_info_name1(D529,"")</f>
        <v>Fetching...</v>
      </c>
      <c r="C529" t="str">
        <f>[1]!cb_info_name(A529)</f>
        <v>Fetching...</v>
      </c>
      <c r="D529" t="str">
        <f>[1]!cb_info_underlyingcode(A529)</f>
        <v>Fetching...</v>
      </c>
      <c r="E529" s="2">
        <f>[1]!cb_clause_putoption_putbacktriggermaxspan(A529)</f>
        <v>30</v>
      </c>
      <c r="F529" s="2">
        <f>[1]!cb_clause_putoption_putbacktriggerspan(A529)</f>
        <v>30</v>
      </c>
      <c r="G529" s="3">
        <f>[1]!cb_clause_putoption_redeem_triggerproportion(A529)</f>
        <v>70</v>
      </c>
      <c r="H529" t="str">
        <f>[1]!cb_clause_putoption_conditionalputbackstartenddate(A529)</f>
        <v>2024-12-09</v>
      </c>
      <c r="I529" t="str">
        <f>[1]!cb_clause_putoption_conditionalputbackenddate(A529)</f>
        <v>2026-12-09</v>
      </c>
      <c r="J529" s="1">
        <f t="shared" si="16"/>
        <v>46365</v>
      </c>
      <c r="K529" s="1">
        <f t="shared" si="17"/>
        <v>44502</v>
      </c>
      <c r="L529" t="str">
        <f>[1]!cb_clause_putoption_sellbackitem(A529)</f>
        <v>在本次发行的可转换公司债券最后两个计息年度内,如果公司股票任何连续三十个交易日的收盘价格低于当期转股价格的70%时,可转换公司债券持有人有权将其持有的可转换公司债券全部或部分按债券面值加当期应计利息的价格回售给公司.若在上述交易日内发生过转股价格因发生派送红股,转增股本,增发新股(不包括因本次发行的可转换公司债券转股而增加的股本),配股以及派发现金股利等情况而调整的情形,则在调整前的交易日按调整前的转股价格和收盘价格计算,在调整日及之后的交易日按调整后的转股价格和收盘价格计算.如果出现转股价格向下修正的情况,则上述“连续三十个交易日”须从转股价格调整之后的第一个交易日起按修正后的转股价格重新计算.本次发行的可转换公司债券的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530" spans="1:12" x14ac:dyDescent="0.15">
      <c r="A530" t="s">
        <v>528</v>
      </c>
      <c r="B530" t="str">
        <f>[1]!s_info_name1(D530,"")</f>
        <v>Fetching...</v>
      </c>
      <c r="C530" t="str">
        <f>[1]!cb_info_name(A530)</f>
        <v>Fetching...</v>
      </c>
      <c r="D530" t="str">
        <f>[1]!cb_info_underlyingcode(A530)</f>
        <v>Fetching...</v>
      </c>
      <c r="E530" s="2">
        <f>[1]!cb_clause_putoption_putbacktriggermaxspan(A530)</f>
        <v>30</v>
      </c>
      <c r="F530" s="2">
        <f>[1]!cb_clause_putoption_putbacktriggerspan(A530)</f>
        <v>30</v>
      </c>
      <c r="G530" s="3">
        <f>[1]!cb_clause_putoption_redeem_triggerproportion(A530)</f>
        <v>70</v>
      </c>
      <c r="H530" t="str">
        <f>[1]!cb_clause_putoption_conditionalputbackstartenddate(A530)</f>
        <v>2024-12-10</v>
      </c>
      <c r="I530" t="str">
        <f>[1]!cb_clause_putoption_conditionalputbackenddate(A530)</f>
        <v>2026-12-10</v>
      </c>
      <c r="J530" s="1">
        <f t="shared" si="16"/>
        <v>46366</v>
      </c>
      <c r="K530" s="1">
        <f t="shared" si="17"/>
        <v>44502</v>
      </c>
      <c r="L530" t="str">
        <f>[1]!cb_clause_putoption_sellbackitem(A530)</f>
        <v>Fetching...</v>
      </c>
    </row>
    <row r="531" spans="1:12" x14ac:dyDescent="0.15">
      <c r="A531" t="s">
        <v>529</v>
      </c>
      <c r="B531" t="str">
        <f>[1]!s_info_name1(D531,"")</f>
        <v>Fetching...</v>
      </c>
      <c r="C531" t="str">
        <f>[1]!cb_info_name(A531)</f>
        <v>Fetching...</v>
      </c>
      <c r="D531" t="str">
        <f>[1]!cb_info_underlyingcode(A531)</f>
        <v>Fetching...</v>
      </c>
      <c r="E531" s="2">
        <f>[1]!cb_clause_putoption_putbacktriggermaxspan(A531)</f>
        <v>30</v>
      </c>
      <c r="F531" s="2">
        <f>[1]!cb_clause_putoption_putbacktriggerspan(A531)</f>
        <v>30</v>
      </c>
      <c r="G531" s="3">
        <f>[1]!cb_clause_putoption_redeem_triggerproportion(A531)</f>
        <v>70</v>
      </c>
      <c r="H531" t="str">
        <f>[1]!cb_clause_putoption_conditionalputbackstartenddate(A531)</f>
        <v>2024-12-11</v>
      </c>
      <c r="I531" t="str">
        <f>[1]!cb_clause_putoption_conditionalputbackenddate(A531)</f>
        <v>2026-12-11</v>
      </c>
      <c r="J531" s="1">
        <f t="shared" si="16"/>
        <v>46367</v>
      </c>
      <c r="K531" s="1">
        <f t="shared" si="17"/>
        <v>44502</v>
      </c>
      <c r="L531" t="str">
        <f>[1]!cb_clause_putoption_sellbackitem(A531)</f>
        <v>本次发行的可转债最后两个计息年度内,如果公司股票在任何连续三十个交易日的收盘价低于当期转股价格的70%时,本次可转债持有人有权将其持有的可转换公司债券全部或部分按债券面值加上当期应计利息的价格回售给公司.若在前述三十个交易日内发生过转股价格因发生派送股票股利,转增股本,增发新股(不包括因发行的可转债转股而增加的股本),配股以及派发现金股利等情况而调整的情形,则在调整前的交易日按调整前的转股价格和收盘价计算,在调整日及之后的交易日按调整后的转股价格和收盘价计算.如果出现转股价格向下修正的情况,则上述“连续三十个交易日”须从转股价格调整之后的第一个交易日起按修正后的转股价格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532" spans="1:12" x14ac:dyDescent="0.15">
      <c r="A532" t="s">
        <v>530</v>
      </c>
      <c r="B532" t="str">
        <f>[1]!s_info_name1(D532,"")</f>
        <v>Fetching...</v>
      </c>
      <c r="C532" t="str">
        <f>[1]!cb_info_name(A532)</f>
        <v>Fetching...</v>
      </c>
      <c r="D532" t="str">
        <f>[1]!cb_info_underlyingcode(A532)</f>
        <v>Fetching...</v>
      </c>
      <c r="E532" s="2">
        <f>[1]!cb_clause_putoption_putbacktriggermaxspan(A532)</f>
        <v>30</v>
      </c>
      <c r="F532" s="2">
        <f>[1]!cb_clause_putoption_putbacktriggerspan(A532)</f>
        <v>30</v>
      </c>
      <c r="G532" s="3">
        <f>[1]!cb_clause_putoption_redeem_triggerproportion(A532)</f>
        <v>70</v>
      </c>
      <c r="H532" t="str">
        <f>[1]!cb_clause_putoption_conditionalputbackstartenddate(A532)</f>
        <v>2024-12-11</v>
      </c>
      <c r="I532" t="str">
        <f>[1]!cb_clause_putoption_conditionalputbackenddate(A532)</f>
        <v>2026-12-11</v>
      </c>
      <c r="J532" s="1">
        <f t="shared" si="16"/>
        <v>46367</v>
      </c>
      <c r="K532" s="1">
        <f t="shared" si="17"/>
        <v>44502</v>
      </c>
      <c r="L532" t="str">
        <f>[1]!cb_clause_putoption_sellbackitem(A532)</f>
        <v>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债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533" spans="1:12" x14ac:dyDescent="0.15">
      <c r="A533" t="s">
        <v>531</v>
      </c>
      <c r="B533" t="str">
        <f>[1]!s_info_name1(D533,"")</f>
        <v>Fetching...</v>
      </c>
      <c r="C533" t="str">
        <f>[1]!cb_info_name(A533)</f>
        <v>Fetching...</v>
      </c>
      <c r="D533" t="str">
        <f>[1]!cb_info_underlyingcode(A533)</f>
        <v>Fetching...</v>
      </c>
      <c r="E533" s="2">
        <f>[1]!cb_clause_putoption_putbacktriggermaxspan(A533)</f>
        <v>30</v>
      </c>
      <c r="F533" s="2">
        <f>[1]!cb_clause_putoption_putbacktriggerspan(A533)</f>
        <v>30</v>
      </c>
      <c r="G533" s="3">
        <f>[1]!cb_clause_putoption_redeem_triggerproportion(A533)</f>
        <v>60</v>
      </c>
      <c r="H533" t="str">
        <f>[1]!cb_clause_putoption_conditionalputbackstartenddate(A533)</f>
        <v>2025-12-15</v>
      </c>
      <c r="I533" t="str">
        <f>[1]!cb_clause_putoption_conditionalputbackenddate(A533)</f>
        <v>2026-12-15</v>
      </c>
      <c r="J533" s="1">
        <f t="shared" si="16"/>
        <v>46371</v>
      </c>
      <c r="K533" s="1">
        <f t="shared" si="17"/>
        <v>44502</v>
      </c>
      <c r="L533" t="str">
        <f>[1]!cb_clause_putoption_sellbackitem(A533)</f>
        <v>在本次发行的可转换公司债券最后一个计息年度,如果公司股票在任何连续三十个交易日的收盘价格低于当期转股价的60%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v>
      </c>
    </row>
    <row r="534" spans="1:12" x14ac:dyDescent="0.15">
      <c r="A534" t="s">
        <v>532</v>
      </c>
      <c r="B534" t="str">
        <f>[1]!s_info_name1(D534,"")</f>
        <v>Fetching...</v>
      </c>
      <c r="C534" t="str">
        <f>[1]!cb_info_name(A534)</f>
        <v>Fetching...</v>
      </c>
      <c r="D534" t="str">
        <f>[1]!cb_info_underlyingcode(A534)</f>
        <v>Fetching...</v>
      </c>
      <c r="E534" s="2">
        <f>[1]!cb_clause_putoption_putbacktriggermaxspan(A534)</f>
        <v>30</v>
      </c>
      <c r="F534" s="2">
        <f>[1]!cb_clause_putoption_putbacktriggerspan(A534)</f>
        <v>30</v>
      </c>
      <c r="G534" s="3">
        <f>[1]!cb_clause_putoption_redeem_triggerproportion(A534)</f>
        <v>70</v>
      </c>
      <c r="H534" t="str">
        <f>[1]!cb_clause_putoption_conditionalputbackstartenddate(A534)</f>
        <v>2024-12-15</v>
      </c>
      <c r="I534" t="str">
        <f>[1]!cb_clause_putoption_conditionalputbackenddate(A534)</f>
        <v>2026-12-15</v>
      </c>
      <c r="J534" s="1">
        <f t="shared" si="16"/>
        <v>46371</v>
      </c>
      <c r="K534" s="1">
        <f t="shared" si="17"/>
        <v>44502</v>
      </c>
      <c r="L534" t="str">
        <f>[1]!cb_clause_putoption_sellbackitem(A534)</f>
        <v>在本次发行的可转债最后两个计息年度,如果公司股票在任何连续三十个交易日的收盘价低于当期转股价格的70%时,可转债持有人有权将其持有的可转债全部或部分按面值加上当期应计利息的价格回售给公司.若在前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当期应计利息的计算方式参见赎回条款的相关内容).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535" spans="1:12" x14ac:dyDescent="0.15">
      <c r="A535" t="s">
        <v>533</v>
      </c>
      <c r="B535" t="str">
        <f>[1]!s_info_name1(D535,"")</f>
        <v>Fetching...</v>
      </c>
      <c r="C535" t="str">
        <f>[1]!cb_info_name(A535)</f>
        <v>Fetching...</v>
      </c>
      <c r="D535" t="str">
        <f>[1]!cb_info_underlyingcode(A535)</f>
        <v>Fetching...</v>
      </c>
      <c r="E535" s="2">
        <f>[1]!cb_clause_putoption_putbacktriggermaxspan(A535)</f>
        <v>30</v>
      </c>
      <c r="F535" s="2">
        <f>[1]!cb_clause_putoption_putbacktriggerspan(A535)</f>
        <v>30</v>
      </c>
      <c r="G535" s="3">
        <f>[1]!cb_clause_putoption_redeem_triggerproportion(A535)</f>
        <v>70</v>
      </c>
      <c r="H535" t="str">
        <f>[1]!cb_clause_putoption_conditionalputbackstartenddate(A535)</f>
        <v>2024-12-21</v>
      </c>
      <c r="I535" t="str">
        <f>[1]!cb_clause_putoption_conditionalputbackenddate(A535)</f>
        <v>2026-12-21</v>
      </c>
      <c r="J535" s="1">
        <f t="shared" si="16"/>
        <v>46377</v>
      </c>
      <c r="K535" s="1">
        <f t="shared" si="17"/>
        <v>44502</v>
      </c>
      <c r="L535" t="str">
        <f>[1]!cb_clause_putoption_sellbackitem(A535)</f>
        <v>本次发行的可转债最后两个计息年度,如果公司股票在任何连续三十个交易日的收盘价格低于当期转股价格的70%时,可转债持有人有权将其持有的可转债全部或部分按债券面值加上当期应计利息的价格回售给公司.若在上述交易日内发生过转股价格因发生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536" spans="1:12" x14ac:dyDescent="0.15">
      <c r="A536" t="s">
        <v>534</v>
      </c>
      <c r="B536" t="str">
        <f>[1]!s_info_name1(D536,"")</f>
        <v>Fetching...</v>
      </c>
      <c r="C536" t="str">
        <f>[1]!cb_info_name(A536)</f>
        <v>Fetching...</v>
      </c>
      <c r="D536" t="str">
        <f>[1]!cb_info_underlyingcode(A536)</f>
        <v>Fetching...</v>
      </c>
      <c r="E536" s="2">
        <f>[1]!cb_clause_putoption_putbacktriggermaxspan(A536)</f>
        <v>30</v>
      </c>
      <c r="F536" s="2">
        <f>[1]!cb_clause_putoption_putbacktriggerspan(A536)</f>
        <v>30</v>
      </c>
      <c r="G536" s="3">
        <f>[1]!cb_clause_putoption_redeem_triggerproportion(A536)</f>
        <v>70</v>
      </c>
      <c r="H536" t="str">
        <f>[1]!cb_clause_putoption_conditionalputbackstartenddate(A536)</f>
        <v>2024-12-21</v>
      </c>
      <c r="I536" t="str">
        <f>[1]!cb_clause_putoption_conditionalputbackenddate(A536)</f>
        <v>2026-12-21</v>
      </c>
      <c r="J536" s="1">
        <f t="shared" si="16"/>
        <v>46377</v>
      </c>
      <c r="K536" s="1">
        <f t="shared" si="17"/>
        <v>44502</v>
      </c>
      <c r="L536" t="str">
        <f>[1]!cb_clause_putoption_sellbackitem(A536)</f>
        <v>本次发行的可转债最后两个计息年度内,如果公司股票在任意连续三十个交易日的收盘价格低于当期转股价格的70%,可转债持有人有权将其持有的可转债全部或部分按债券面值加上当期应计利息的价格回售给公司.若在上述交易日内发生过转股价格因发生派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债最后两个计息年度内,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537" spans="1:12" x14ac:dyDescent="0.15">
      <c r="A537" t="s">
        <v>535</v>
      </c>
      <c r="B537" t="str">
        <f>[1]!s_info_name1(D537,"")</f>
        <v>Fetching...</v>
      </c>
      <c r="C537" t="str">
        <f>[1]!cb_info_name(A537)</f>
        <v>Fetching...</v>
      </c>
      <c r="D537" t="str">
        <f>[1]!cb_info_underlyingcode(A537)</f>
        <v>Fetching...</v>
      </c>
      <c r="E537" s="2">
        <f>[1]!cb_clause_putoption_putbacktriggermaxspan(A537)</f>
        <v>30</v>
      </c>
      <c r="F537" s="2">
        <f>[1]!cb_clause_putoption_putbacktriggerspan(A537)</f>
        <v>30</v>
      </c>
      <c r="G537" s="3">
        <f>[1]!cb_clause_putoption_redeem_triggerproportion(A537)</f>
        <v>70</v>
      </c>
      <c r="H537" t="str">
        <f>[1]!cb_clause_putoption_conditionalputbackstartenddate(A537)</f>
        <v>2024-12-23</v>
      </c>
      <c r="I537" t="str">
        <f>[1]!cb_clause_putoption_conditionalputbackenddate(A537)</f>
        <v>2026-12-23</v>
      </c>
      <c r="J537" s="1">
        <f t="shared" si="16"/>
        <v>46379</v>
      </c>
      <c r="K537" s="1">
        <f t="shared" si="17"/>
        <v>44502</v>
      </c>
      <c r="L537" t="str">
        <f>[1]!cb_clause_putoption_sellbackitem(A537)</f>
        <v>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538" spans="1:12" x14ac:dyDescent="0.15">
      <c r="A538" t="s">
        <v>536</v>
      </c>
      <c r="B538" t="str">
        <f>[1]!s_info_name1(D538,"")</f>
        <v>Fetching...</v>
      </c>
      <c r="C538" t="str">
        <f>[1]!cb_info_name(A538)</f>
        <v>Fetching...</v>
      </c>
      <c r="D538" t="str">
        <f>[1]!cb_info_underlyingcode(A538)</f>
        <v>Fetching...</v>
      </c>
      <c r="E538" s="2">
        <f>[1]!cb_clause_putoption_putbacktriggermaxspan(A538)</f>
        <v>30</v>
      </c>
      <c r="F538" s="2">
        <f>[1]!cb_clause_putoption_putbacktriggerspan(A538)</f>
        <v>30</v>
      </c>
      <c r="G538" s="3">
        <f>[1]!cb_clause_putoption_redeem_triggerproportion(A538)</f>
        <v>70</v>
      </c>
      <c r="H538" t="str">
        <f>[1]!cb_clause_putoption_conditionalputbackstartenddate(A538)</f>
        <v>Fetching...</v>
      </c>
      <c r="I538" t="str">
        <f>[1]!cb_clause_putoption_conditionalputbackenddate(A538)</f>
        <v>Fetching...</v>
      </c>
      <c r="J538" s="1" t="e">
        <f t="shared" si="16"/>
        <v>#VALUE!</v>
      </c>
      <c r="K538" s="1" t="e">
        <f t="shared" si="17"/>
        <v>#VALUE!</v>
      </c>
      <c r="L538" t="str">
        <f>[1]!cb_clause_putoption_sellbackitem(A538)</f>
        <v>次发行的可转债最后两个计息年度内,如果公司股票在任意连续三十个交易日的收盘价格低于当期转股价格的70%,可转债持有人有权将其持有的可转债全部或部分按债券面值加上当期应计利息的价格回售给公司.若在上述交易日内发生过转股价格因发生派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债最后两个计息年度内,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539" spans="1:12" x14ac:dyDescent="0.15">
      <c r="A539" t="s">
        <v>537</v>
      </c>
      <c r="B539" t="str">
        <f>[1]!s_info_name1(D539,"")</f>
        <v>Fetching...</v>
      </c>
      <c r="C539" t="str">
        <f>[1]!cb_info_name(A539)</f>
        <v>Fetching...</v>
      </c>
      <c r="D539" t="str">
        <f>[1]!cb_info_underlyingcode(A539)</f>
        <v>Fetching...</v>
      </c>
      <c r="E539" s="2">
        <f>[1]!cb_clause_putoption_putbacktriggermaxspan(A539)</f>
        <v>30</v>
      </c>
      <c r="F539" s="2">
        <f>[1]!cb_clause_putoption_putbacktriggerspan(A539)</f>
        <v>30</v>
      </c>
      <c r="G539" s="3">
        <f>[1]!cb_clause_putoption_redeem_triggerproportion(A539)</f>
        <v>70</v>
      </c>
      <c r="H539" t="str">
        <f>[1]!cb_clause_putoption_conditionalputbackstartenddate(A539)</f>
        <v>2025-01-19</v>
      </c>
      <c r="I539" t="str">
        <f>[1]!cb_clause_putoption_conditionalputbackenddate(A539)</f>
        <v>2027-01-19</v>
      </c>
      <c r="J539" s="1">
        <f t="shared" si="16"/>
        <v>46406</v>
      </c>
      <c r="K539" s="1">
        <f t="shared" si="17"/>
        <v>44502</v>
      </c>
      <c r="L539" t="str">
        <f>[1]!cb_clause_putoption_sellbackitem(A539)</f>
        <v>本次发行的可转债最后两个计息年度,如果公司股票在任意连续三十个交易日的收盘价格低于当期转股价格的70%时,可转债持有人有权将其持有的可转债全部或部分按债券面值加上当期应计利息的价格回售给公司.若在上述交易日内发生过转股价格因发生派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540" spans="1:12" x14ac:dyDescent="0.15">
      <c r="A540" t="s">
        <v>538</v>
      </c>
      <c r="B540" t="str">
        <f>[1]!s_info_name1(D540,"")</f>
        <v>Fetching...</v>
      </c>
      <c r="C540" t="str">
        <f>[1]!cb_info_name(A540)</f>
        <v>Fetching...</v>
      </c>
      <c r="D540" t="str">
        <f>[1]!cb_info_underlyingcode(A540)</f>
        <v>Fetching...</v>
      </c>
      <c r="E540" s="2">
        <f>[1]!cb_clause_putoption_putbacktriggermaxspan(A540)</f>
        <v>30</v>
      </c>
      <c r="F540" s="2">
        <f>[1]!cb_clause_putoption_putbacktriggerspan(A540)</f>
        <v>30</v>
      </c>
      <c r="G540" s="3">
        <f>[1]!cb_clause_putoption_redeem_triggerproportion(A540)</f>
        <v>70</v>
      </c>
      <c r="H540" t="str">
        <f>[1]!cb_clause_putoption_conditionalputbackstartenddate(A540)</f>
        <v>2025-01-26</v>
      </c>
      <c r="I540" t="str">
        <f>[1]!cb_clause_putoption_conditionalputbackenddate(A540)</f>
        <v>Fetching...</v>
      </c>
      <c r="J540" s="1" t="e">
        <f t="shared" si="16"/>
        <v>#VALUE!</v>
      </c>
      <c r="K540" s="1" t="e">
        <f t="shared" si="17"/>
        <v>#VALUE!</v>
      </c>
      <c r="L540" t="str">
        <f>[1]!cb_clause_putoption_sellbackitem(A540)</f>
        <v>本次发行的可转债最后两个计息年度,如果公司股票在任意连续三十个交易日的收盘价格低于当期转股价格的70%时,可转债持有人有权将其持有的可转债全部或部分按债券面值加上当期应计利息的价格回售给公司.若在上述交易日内发生过转股价格因发生派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541" spans="1:12" x14ac:dyDescent="0.15">
      <c r="A541" t="s">
        <v>539</v>
      </c>
      <c r="B541" t="str">
        <f>[1]!s_info_name1(D541,"")</f>
        <v>Fetching...</v>
      </c>
      <c r="C541" t="str">
        <f>[1]!cb_info_name(A541)</f>
        <v>Fetching...</v>
      </c>
      <c r="D541" t="str">
        <f>[1]!cb_info_underlyingcode(A541)</f>
        <v>Fetching...</v>
      </c>
      <c r="E541" s="2">
        <f>[1]!cb_clause_putoption_putbacktriggermaxspan(A541)</f>
        <v>30</v>
      </c>
      <c r="F541" s="2">
        <f>[1]!cb_clause_putoption_putbacktriggerspan(A541)</f>
        <v>30</v>
      </c>
      <c r="G541" s="3">
        <f>[1]!cb_clause_putoption_redeem_triggerproportion(A541)</f>
        <v>70</v>
      </c>
      <c r="H541" t="str">
        <f>[1]!cb_clause_putoption_conditionalputbackstartenddate(A541)</f>
        <v>2025-01-27</v>
      </c>
      <c r="I541" t="str">
        <f>[1]!cb_clause_putoption_conditionalputbackenddate(A541)</f>
        <v>2027-01-27</v>
      </c>
      <c r="J541" s="1">
        <f t="shared" si="16"/>
        <v>46414</v>
      </c>
      <c r="K541" s="1">
        <f t="shared" si="17"/>
        <v>44502</v>
      </c>
      <c r="L541" t="str">
        <f>[1]!cb_clause_putoption_sellbackitem(A541)</f>
        <v>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542" spans="1:12" x14ac:dyDescent="0.15">
      <c r="A542" t="s">
        <v>540</v>
      </c>
      <c r="B542" t="str">
        <f>[1]!s_info_name1(D542,"")</f>
        <v>Fetching...</v>
      </c>
      <c r="C542" t="str">
        <f>[1]!cb_info_name(A542)</f>
        <v>Fetching...</v>
      </c>
      <c r="D542" t="str">
        <f>[1]!cb_info_underlyingcode(A542)</f>
        <v>Fetching...</v>
      </c>
      <c r="E542" s="2">
        <f>[1]!cb_clause_putoption_putbacktriggermaxspan(A542)</f>
        <v>30</v>
      </c>
      <c r="F542" s="2">
        <f>[1]!cb_clause_putoption_putbacktriggerspan(A542)</f>
        <v>30</v>
      </c>
      <c r="G542" s="3">
        <f>[1]!cb_clause_putoption_redeem_triggerproportion(A542)</f>
        <v>70</v>
      </c>
      <c r="H542" t="str">
        <f>[1]!cb_clause_putoption_conditionalputbackstartenddate(A542)</f>
        <v>2025-01-28</v>
      </c>
      <c r="I542" t="str">
        <f>[1]!cb_clause_putoption_conditionalputbackenddate(A542)</f>
        <v>2027-01-28</v>
      </c>
      <c r="J542" s="1">
        <f t="shared" si="16"/>
        <v>46415</v>
      </c>
      <c r="K542" s="1">
        <f t="shared" si="17"/>
        <v>44502</v>
      </c>
      <c r="L542" t="str">
        <f>[1]!cb_clause_putoption_sellbackitem(A542)</f>
        <v>本次发行的可转换公司债券最后两个计息年度,如果公司股票在任意连续三十个交易日的收盘价格低于当期转股价格的70%时,可转换公司债券持有人有权将其持有的可转换公司债券全部或部分按债券面值加上当期应计利息的价格回售给公司.若在上述交易日内发生过转股价格因发生派送红股,转增股本,增发新股(不包括因本次发行的可转换公司债券转股而增加的股本),配股以及派送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换公司债券最后两个计息年度,可转换公司债券持有人在当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543" spans="1:12" x14ac:dyDescent="0.15">
      <c r="A543" t="s">
        <v>541</v>
      </c>
      <c r="B543" t="str">
        <f>[1]!s_info_name1(D543,"")</f>
        <v>Fetching...</v>
      </c>
      <c r="C543" t="str">
        <f>[1]!cb_info_name(A543)</f>
        <v>Fetching...</v>
      </c>
      <c r="D543" t="str">
        <f>[1]!cb_info_underlyingcode(A543)</f>
        <v>Fetching...</v>
      </c>
      <c r="E543" s="2">
        <f>[1]!cb_clause_putoption_putbacktriggermaxspan(A543)</f>
        <v>30</v>
      </c>
      <c r="F543" s="2">
        <f>[1]!cb_clause_putoption_putbacktriggerspan(A543)</f>
        <v>30</v>
      </c>
      <c r="G543" s="3">
        <f>[1]!cb_clause_putoption_redeem_triggerproportion(A543)</f>
        <v>70</v>
      </c>
      <c r="H543" t="str">
        <f>[1]!cb_clause_putoption_conditionalputbackstartenddate(A543)</f>
        <v>2025-02-09</v>
      </c>
      <c r="I543" t="str">
        <f>[1]!cb_clause_putoption_conditionalputbackenddate(A543)</f>
        <v>2027-02-09</v>
      </c>
      <c r="J543" s="1">
        <f t="shared" si="16"/>
        <v>46427</v>
      </c>
      <c r="K543" s="1">
        <f t="shared" si="17"/>
        <v>44502</v>
      </c>
      <c r="L543" t="str">
        <f>[1]!cb_clause_putoption_sellbackitem(A543)</f>
        <v>本次发行的可转债最后两个计息年度内,如果公司股票在任意连续三十个交易日的收盘价格低于当期转股价格的70%,可转债持有人有权将其持有的可转债全部或部分按债券面值加上当期应计利息的价格回售给公司.若在上述交易日内发生过转股价格因发生派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债最后两个计息年度内,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544" spans="1:12" x14ac:dyDescent="0.15">
      <c r="A544" t="s">
        <v>542</v>
      </c>
      <c r="B544" t="str">
        <f>[1]!s_info_name1(D544,"")</f>
        <v>Fetching...</v>
      </c>
      <c r="C544" t="str">
        <f>[1]!cb_info_name(A544)</f>
        <v>Fetching...</v>
      </c>
      <c r="D544" t="str">
        <f>[1]!cb_info_underlyingcode(A544)</f>
        <v>Fetching...</v>
      </c>
      <c r="E544" s="2">
        <f>[1]!cb_clause_putoption_putbacktriggermaxspan(A544)</f>
        <v>30</v>
      </c>
      <c r="F544" s="2">
        <f>[1]!cb_clause_putoption_putbacktriggerspan(A544)</f>
        <v>30</v>
      </c>
      <c r="G544" s="3">
        <f>[1]!cb_clause_putoption_redeem_triggerproportion(A544)</f>
        <v>70</v>
      </c>
      <c r="H544" t="str">
        <f>[1]!cb_clause_putoption_conditionalputbackstartenddate(A544)</f>
        <v>2025-02-09</v>
      </c>
      <c r="I544" t="str">
        <f>[1]!cb_clause_putoption_conditionalputbackenddate(A544)</f>
        <v>2027-02-09</v>
      </c>
      <c r="J544" s="1">
        <f t="shared" si="16"/>
        <v>46427</v>
      </c>
      <c r="K544" s="1">
        <f t="shared" si="17"/>
        <v>44502</v>
      </c>
      <c r="L544" t="str">
        <f>[1]!cb_clause_putoption_sellbackitem(A544)</f>
        <v>在本次发行的可转换公司债券最后两个计息年度内,如果公司股票任何连续三十个交易日的收盘价格低于当期转股价格的70%时,可转换公司债券持有人有权将其持有的可转换公司债券全部或部分按债券面值加当期应计利息的价格回售给公司.若在上述交易日内发生过转股价格因发生派送红股,转增股本,增发新股(不包括因本次发行的可转换公司债券转股而增加的股本),配股以及派发现金股利等情况而调整的情形,则在调整前的交易日按调整前的转股价格和收盘价格计算,在调整日及之后的交易日按调整后的转股价格和收盘价格计算.如果出现转股价格向下修正的情况,则上述“连续三十个交易日”须从转股价格调整之后的第一个交易日起按修正后的转股价格重新计算.本次发行的可转换公司债券的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545" spans="1:12" x14ac:dyDescent="0.15">
      <c r="A545" t="s">
        <v>543</v>
      </c>
      <c r="B545" t="str">
        <f>[1]!s_info_name1(D545,"")</f>
        <v>Fetching...</v>
      </c>
      <c r="C545" t="str">
        <f>[1]!cb_info_name(A545)</f>
        <v>Fetching...</v>
      </c>
      <c r="D545" t="str">
        <f>[1]!cb_info_underlyingcode(A545)</f>
        <v>Fetching...</v>
      </c>
      <c r="E545" s="2">
        <f>[1]!cb_clause_putoption_putbacktriggermaxspan(A545)</f>
        <v>30</v>
      </c>
      <c r="F545" s="2">
        <f>[1]!cb_clause_putoption_putbacktriggerspan(A545)</f>
        <v>30</v>
      </c>
      <c r="G545" s="3" t="str">
        <f>[1]!cb_clause_putoption_redeem_triggerproportion(A545)</f>
        <v>Fetching...</v>
      </c>
      <c r="H545" t="str">
        <f>[1]!cb_clause_putoption_conditionalputbackstartenddate(A545)</f>
        <v>2025-03-10</v>
      </c>
      <c r="I545" t="str">
        <f>[1]!cb_clause_putoption_conditionalputbackenddate(A545)</f>
        <v>2027-03-10</v>
      </c>
      <c r="J545" s="1">
        <f t="shared" si="16"/>
        <v>46456</v>
      </c>
      <c r="K545" s="1">
        <f t="shared" si="17"/>
        <v>44502</v>
      </c>
      <c r="L545" t="str">
        <f>[1]!cb_clause_putoption_sellbackitem(A545)</f>
        <v>在本次发行的可转换公司债券最后两个计息年度,如果公司股票在任意连续三十个交易日的收盘价格低于当期转股价的70%时,可转债持有人有权将其持有的可转债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在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546" spans="1:12" x14ac:dyDescent="0.15">
      <c r="A546" t="s">
        <v>544</v>
      </c>
      <c r="B546" t="str">
        <f>[1]!s_info_name1(D546,"")</f>
        <v>Fetching...</v>
      </c>
      <c r="C546" t="str">
        <f>[1]!cb_info_name(A546)</f>
        <v>Fetching...</v>
      </c>
      <c r="D546" t="str">
        <f>[1]!cb_info_underlyingcode(A546)</f>
        <v>Fetching...</v>
      </c>
      <c r="E546" s="2">
        <f>[1]!cb_clause_putoption_putbacktriggermaxspan(A546)</f>
        <v>30</v>
      </c>
      <c r="F546" s="2">
        <f>[1]!cb_clause_putoption_putbacktriggerspan(A546)</f>
        <v>30</v>
      </c>
      <c r="G546" s="3">
        <f>[1]!cb_clause_putoption_redeem_triggerproportion(A546)</f>
        <v>70</v>
      </c>
      <c r="H546" t="str">
        <f>[1]!cb_clause_putoption_conditionalputbackstartenddate(A546)</f>
        <v>2025-03-12</v>
      </c>
      <c r="I546" t="str">
        <f>[1]!cb_clause_putoption_conditionalputbackenddate(A546)</f>
        <v>2027-03-12</v>
      </c>
      <c r="J546" s="1">
        <f t="shared" si="16"/>
        <v>46458</v>
      </c>
      <c r="K546" s="1">
        <f t="shared" si="17"/>
        <v>44502</v>
      </c>
      <c r="L546" t="str">
        <f>[1]!cb_clause_putoption_sellbackitem(A546)</f>
        <v>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当期应计利息的计算方式参见“11,赎回条款”的相关内容).若在上述三十个交易日内发生过转股价格调整的情形,则在转股价格调整日前的交易日按调整前的转股价格和收盘价格计算,在转股价格调整日及之后的交易日按调整后的转股价格和收盘价格计算.如果出现转股价格向下修正的情况,则上述“连续三十个交易日”须从转股价格修正之后的第一个交易日重新计算.本次发行的可转债最后两个计息年度,可转债持有人在每年回售条件首次满足后可按上述约定条件行使回售权一次;若可转债持有人未在首次满足回售条件时公司公告的回售申报期内申报并实施回售,则该计息年度不应再行使回售权,可转债持有人不能多次行使部分回售权.</v>
      </c>
    </row>
    <row r="547" spans="1:12" x14ac:dyDescent="0.15">
      <c r="A547" t="s">
        <v>545</v>
      </c>
      <c r="B547" t="str">
        <f>[1]!s_info_name1(D547,"")</f>
        <v>Fetching...</v>
      </c>
      <c r="C547" t="str">
        <f>[1]!cb_info_name(A547)</f>
        <v>Fetching...</v>
      </c>
      <c r="D547" t="str">
        <f>[1]!cb_info_underlyingcode(A547)</f>
        <v>Fetching...</v>
      </c>
      <c r="E547" s="2">
        <f>[1]!cb_clause_putoption_putbacktriggermaxspan(A547)</f>
        <v>30</v>
      </c>
      <c r="F547" s="2">
        <f>[1]!cb_clause_putoption_putbacktriggerspan(A547)</f>
        <v>30</v>
      </c>
      <c r="G547" s="3">
        <f>[1]!cb_clause_putoption_redeem_triggerproportion(A547)</f>
        <v>70</v>
      </c>
      <c r="H547" t="str">
        <f>[1]!cb_clause_putoption_conditionalputbackstartenddate(A547)</f>
        <v>2025-03-12</v>
      </c>
      <c r="I547" t="str">
        <f>[1]!cb_clause_putoption_conditionalputbackenddate(A547)</f>
        <v>2027-03-12</v>
      </c>
      <c r="J547" s="1">
        <f t="shared" si="16"/>
        <v>46458</v>
      </c>
      <c r="K547" s="1">
        <f t="shared" si="17"/>
        <v>44502</v>
      </c>
      <c r="L547" t="str">
        <f>[1]!cb_clause_putoption_sellbackitem(A547)</f>
        <v>本次发行的可转债最后两个计息年度内,如果公司股票在任何连续三十个交易日的收盘价低于当期转股价格的70%时,本次可转债持有人有权将其持有的可转换公司债券全部或部分按债券面值加上当期应计利息的价格回售给公司.若在前述三十个交易日内发生过转股价格因发生派送股票股利,股本,增发新股(不包括因本次发行的可转债转股而增加的股本),配股以及派发现金股利等情况而调整的情形,则在调整前的交易日按调整前的转股价格和收盘价计算,在调整日及之后的交易日按调整后的转股价格和收盘价计算.如果出现转股价格向下修正的情况,则上述“连续三十个交易日”须从转股价格调整之后的第一个交易日起按修正后的转股价格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548" spans="1:12" x14ac:dyDescent="0.15">
      <c r="A548" t="s">
        <v>546</v>
      </c>
      <c r="B548" t="str">
        <f>[1]!s_info_name1(D548,"")</f>
        <v>Fetching...</v>
      </c>
      <c r="C548" t="str">
        <f>[1]!cb_info_name(A548)</f>
        <v>Fetching...</v>
      </c>
      <c r="D548" t="str">
        <f>[1]!cb_info_underlyingcode(A548)</f>
        <v>Fetching...</v>
      </c>
      <c r="E548" s="2">
        <f>[1]!cb_clause_putoption_putbacktriggermaxspan(A548)</f>
        <v>30</v>
      </c>
      <c r="F548" s="2">
        <f>[1]!cb_clause_putoption_putbacktriggerspan(A548)</f>
        <v>30</v>
      </c>
      <c r="G548" s="3">
        <f>[1]!cb_clause_putoption_redeem_triggerproportion(A548)</f>
        <v>70</v>
      </c>
      <c r="H548" t="str">
        <f>[1]!cb_clause_putoption_conditionalputbackstartenddate(A548)</f>
        <v>2025-03-16</v>
      </c>
      <c r="I548" t="str">
        <f>[1]!cb_clause_putoption_conditionalputbackenddate(A548)</f>
        <v>2027-03-16</v>
      </c>
      <c r="J548" s="1">
        <f t="shared" si="16"/>
        <v>46462</v>
      </c>
      <c r="K548" s="1">
        <f t="shared" si="17"/>
        <v>44502</v>
      </c>
      <c r="L548" t="str">
        <f>[1]!cb_clause_putoption_sellbackitem(A548)</f>
        <v>本次发行的可转债最后两个计息年度,如果公司股票在任意连续三十个交易日的收盘价格低于当期转股价格的70%时,可转债持有人有权将其持有的可转债全部或部分按债券面值加上当期应计利息的价格回售给公司.若在上述交易日内发生过转股价格因发生派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549" spans="1:12" x14ac:dyDescent="0.15">
      <c r="A549" t="s">
        <v>547</v>
      </c>
      <c r="B549" t="str">
        <f>[1]!s_info_name1(D549,"")</f>
        <v>Fetching...</v>
      </c>
      <c r="C549" t="str">
        <f>[1]!cb_info_name(A549)</f>
        <v>Fetching...</v>
      </c>
      <c r="D549" t="str">
        <f>[1]!cb_info_underlyingcode(A549)</f>
        <v>Fetching...</v>
      </c>
      <c r="E549" s="2">
        <f>[1]!cb_clause_putoption_putbacktriggermaxspan(A549)</f>
        <v>30</v>
      </c>
      <c r="F549" s="2">
        <f>[1]!cb_clause_putoption_putbacktriggerspan(A549)</f>
        <v>30</v>
      </c>
      <c r="G549" s="3">
        <f>[1]!cb_clause_putoption_redeem_triggerproportion(A549)</f>
        <v>70</v>
      </c>
      <c r="H549" t="str">
        <f>[1]!cb_clause_putoption_conditionalputbackstartenddate(A549)</f>
        <v>2025-03-19</v>
      </c>
      <c r="I549" t="str">
        <f>[1]!cb_clause_putoption_conditionalputbackenddate(A549)</f>
        <v>2027-03-19</v>
      </c>
      <c r="J549" s="1">
        <f t="shared" si="16"/>
        <v>46465</v>
      </c>
      <c r="K549" s="1">
        <f t="shared" si="17"/>
        <v>44502</v>
      </c>
      <c r="L549" t="str">
        <f>[1]!cb_clause_putoption_sellbackitem(A549)</f>
        <v>在本次发行的可转换公司债券最后两个计息年度内,如果公司股票在任何连续30个交易日收盘价格低于当期转股价格的70%,可转换公司债券持有人有权将其持有的可转换公司债券全部或部分按债券面值加上当期应计利息的价格回售给公司.若在上述交易日内发生过转股价格因发生派送股票股利,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在可转换公司债券最后两个计息年度内,可转换公司债券持有人在每年回售条件首次满足后可按上述约定条件行使回售权一次;若首次满足回售条件而可转换公司债券持有人未在公司届时公告的回售申报期内申报并实施回售的,该计息年度不能再行使回售权,可转换公司债券持有人不能多次行使部分回售权.</v>
      </c>
    </row>
    <row r="550" spans="1:12" x14ac:dyDescent="0.15">
      <c r="A550" t="s">
        <v>548</v>
      </c>
      <c r="B550" t="str">
        <f>[1]!s_info_name1(D550,"")</f>
        <v>Fetching...</v>
      </c>
      <c r="C550" t="str">
        <f>[1]!cb_info_name(A550)</f>
        <v>Fetching...</v>
      </c>
      <c r="D550" t="str">
        <f>[1]!cb_info_underlyingcode(A550)</f>
        <v>Fetching...</v>
      </c>
      <c r="E550" s="2">
        <f>[1]!cb_clause_putoption_putbacktriggermaxspan(A550)</f>
        <v>30</v>
      </c>
      <c r="F550" s="2">
        <f>[1]!cb_clause_putoption_putbacktriggerspan(A550)</f>
        <v>30</v>
      </c>
      <c r="G550" s="3">
        <f>[1]!cb_clause_putoption_redeem_triggerproportion(A550)</f>
        <v>70</v>
      </c>
      <c r="H550" t="str">
        <f>[1]!cb_clause_putoption_conditionalputbackstartenddate(A550)</f>
        <v>2025-03-24</v>
      </c>
      <c r="I550" t="str">
        <f>[1]!cb_clause_putoption_conditionalputbackenddate(A550)</f>
        <v>2027-03-24</v>
      </c>
      <c r="J550" s="1">
        <f t="shared" si="16"/>
        <v>46470</v>
      </c>
      <c r="K550" s="1">
        <f t="shared" si="17"/>
        <v>44502</v>
      </c>
      <c r="L550" t="str">
        <f>[1]!cb_clause_putoption_sellbackitem(A550)</f>
        <v>在本次发行的可转换公司债券最后两个计息年度,如果公司股票在任何连续三十个交易日的收盘价格低于当期转股价格的70%时,可转换公司债券持有人有权将其持有的可转换公司债券全部或部分按债券面值加上当期应计利息的价格回售给公司.若在上述交易日内发生过转股价格因发生派送股票股利,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551" spans="1:12" x14ac:dyDescent="0.15">
      <c r="A551" t="s">
        <v>549</v>
      </c>
      <c r="B551" t="str">
        <f>[1]!s_info_name1(D551,"")</f>
        <v>Fetching...</v>
      </c>
      <c r="C551" t="str">
        <f>[1]!cb_info_name(A551)</f>
        <v>Fetching...</v>
      </c>
      <c r="D551" t="str">
        <f>[1]!cb_info_underlyingcode(A551)</f>
        <v>Fetching...</v>
      </c>
      <c r="E551" s="2">
        <f>[1]!cb_clause_putoption_putbacktriggermaxspan(A551)</f>
        <v>30</v>
      </c>
      <c r="F551" s="2">
        <f>[1]!cb_clause_putoption_putbacktriggerspan(A551)</f>
        <v>30</v>
      </c>
      <c r="G551" s="3">
        <f>[1]!cb_clause_putoption_redeem_triggerproportion(A551)</f>
        <v>70</v>
      </c>
      <c r="H551" t="str">
        <f>[1]!cb_clause_putoption_conditionalputbackstartenddate(A551)</f>
        <v>2025-03-29</v>
      </c>
      <c r="I551" t="str">
        <f>[1]!cb_clause_putoption_conditionalputbackenddate(A551)</f>
        <v>2027-03-29</v>
      </c>
      <c r="J551" s="1">
        <f t="shared" si="16"/>
        <v>46475</v>
      </c>
      <c r="K551" s="1">
        <f t="shared" si="17"/>
        <v>44502</v>
      </c>
      <c r="L551" t="str">
        <f>[1]!cb_clause_putoption_sellbackitem(A551)</f>
        <v>在本次可转债最后两个计息年度内,如果公司股票收盘价在任何连续三十个交易日低于当期转股价格的70%时,本次可转债持有人有权将其持有的本次可转债全部或部分以面值加上当期应计利息回售给公司.若在上述交易日内发生过转股价格因发生派送股票股利,转增股本,增发新股(不包括因本次发行的可转债转股而增加的股本),配股以及派发现金股利等情况而调整的情形,则在调整日前的交易日按调整前的转股价格和收盘价格计算,在调整日及之后的交易日按调整后的转股价格和收盘价格计算.如果出现转股价格向下修正的情况,则上述“连续三十个交易日”须从转股价格调整之后的第一个交易日起按修正后的转股价格重新计算.当期应计利息的计算公式为:IA=B×i×t/365IA:指当期应计利息;B:指本次可转债持有人持有的本次可转债票面总金额;i:指本次可转债当年票面利率;t:指计息天数,即从上一个计息日起至本计息年度赎回日止的实际日历天数(算头不算尾).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552" spans="1:12" x14ac:dyDescent="0.15">
      <c r="A552" t="s">
        <v>550</v>
      </c>
      <c r="B552" t="str">
        <f>[1]!s_info_name1(D552,"")</f>
        <v>Fetching...</v>
      </c>
      <c r="C552" t="str">
        <f>[1]!cb_info_name(A552)</f>
        <v>Fetching...</v>
      </c>
      <c r="D552" t="str">
        <f>[1]!cb_info_underlyingcode(A552)</f>
        <v>Fetching...</v>
      </c>
      <c r="E552" s="2">
        <f>[1]!cb_clause_putoption_putbacktriggermaxspan(A552)</f>
        <v>30</v>
      </c>
      <c r="F552" s="2">
        <f>[1]!cb_clause_putoption_putbacktriggerspan(A552)</f>
        <v>30</v>
      </c>
      <c r="G552" s="3">
        <f>[1]!cb_clause_putoption_redeem_triggerproportion(A552)</f>
        <v>70</v>
      </c>
      <c r="H552" t="str">
        <f>[1]!cb_clause_putoption_conditionalputbackstartenddate(A552)</f>
        <v>2024-03-30</v>
      </c>
      <c r="I552" t="str">
        <f>[1]!cb_clause_putoption_conditionalputbackenddate(A552)</f>
        <v>2026-03-30</v>
      </c>
      <c r="J552" s="1">
        <f t="shared" si="16"/>
        <v>46111</v>
      </c>
      <c r="K552" s="1">
        <f t="shared" si="17"/>
        <v>44502</v>
      </c>
      <c r="L552" t="str">
        <f>[1]!cb_clause_putoption_sellbackitem(A552)</f>
        <v>在本次发行的可转债的最后两个计息年度,如果公司股票在任何连续30个交易日的收盘价格低于当期转股价格的70%时,可转债持有人有权将其持有的可转债全部或部分按面值加当期应计利息的价格回售给公司.若在上述交易日内发生过转股价格因发生送红股,转增股本,增发新股,配股或派发现金股利等情况(不包括因本次发行的可转债转股增加的股本)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在本次发行的可转债的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553" spans="1:12" x14ac:dyDescent="0.15">
      <c r="A553" t="s">
        <v>551</v>
      </c>
      <c r="B553" t="str">
        <f>[1]!s_info_name1(D553,"")</f>
        <v>Fetching...</v>
      </c>
      <c r="C553" t="str">
        <f>[1]!cb_info_name(A553)</f>
        <v>Fetching...</v>
      </c>
      <c r="D553" t="str">
        <f>[1]!cb_info_underlyingcode(A553)</f>
        <v>Fetching...</v>
      </c>
      <c r="E553" s="2">
        <f>[1]!cb_clause_putoption_putbacktriggermaxspan(A553)</f>
        <v>30</v>
      </c>
      <c r="F553" s="2">
        <f>[1]!cb_clause_putoption_putbacktriggerspan(A553)</f>
        <v>30</v>
      </c>
      <c r="G553" s="3">
        <f>[1]!cb_clause_putoption_redeem_triggerproportion(A553)</f>
        <v>70</v>
      </c>
      <c r="H553" t="str">
        <f>[1]!cb_clause_putoption_conditionalputbackstartenddate(A553)</f>
        <v>2025-04-01</v>
      </c>
      <c r="I553" t="str">
        <f>[1]!cb_clause_putoption_conditionalputbackenddate(A553)</f>
        <v>2027-04-01</v>
      </c>
      <c r="J553" s="1">
        <f t="shared" si="16"/>
        <v>46478</v>
      </c>
      <c r="K553" s="1">
        <f t="shared" si="17"/>
        <v>44502</v>
      </c>
      <c r="L553" t="str">
        <f>[1]!cb_clause_putoption_sellbackitem(A553)</f>
        <v>在本次发行的可转换公司债券最后两个计息年度,如果公司股票在任意连续三十个交易日的收盘价格低于当期转股价的70%时,可转债持有人有权将其持有的可转债全部或部分按面值加上当期应计利息的价格回售给公司(当期应计利息的计算方式详见(10)赎回条款的相关内容).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554" spans="1:12" x14ac:dyDescent="0.15">
      <c r="A554" t="s">
        <v>552</v>
      </c>
      <c r="B554" t="str">
        <f>[1]!s_info_name1(D554,"")</f>
        <v>Fetching...</v>
      </c>
      <c r="C554" t="str">
        <f>[1]!cb_info_name(A554)</f>
        <v>Fetching...</v>
      </c>
      <c r="D554" t="str">
        <f>[1]!cb_info_underlyingcode(A554)</f>
        <v>Fetching...</v>
      </c>
      <c r="E554" s="2">
        <f>[1]!cb_clause_putoption_putbacktriggermaxspan(A554)</f>
        <v>30</v>
      </c>
      <c r="F554" s="2">
        <f>[1]!cb_clause_putoption_putbacktriggerspan(A554)</f>
        <v>30</v>
      </c>
      <c r="G554" s="3">
        <f>[1]!cb_clause_putoption_redeem_triggerproportion(A554)</f>
        <v>70</v>
      </c>
      <c r="H554" t="str">
        <f>[1]!cb_clause_putoption_conditionalputbackstartenddate(A554)</f>
        <v>2025-04-01</v>
      </c>
      <c r="I554" t="str">
        <f>[1]!cb_clause_putoption_conditionalputbackenddate(A554)</f>
        <v>2027-04-01</v>
      </c>
      <c r="J554" s="1">
        <f t="shared" si="16"/>
        <v>46478</v>
      </c>
      <c r="K554" s="1">
        <f t="shared" si="17"/>
        <v>44502</v>
      </c>
      <c r="L554" t="str">
        <f>[1]!cb_clause_putoption_sellbackitem(A554)</f>
        <v>Fetching...</v>
      </c>
    </row>
    <row r="555" spans="1:12" x14ac:dyDescent="0.15">
      <c r="A555" t="s">
        <v>553</v>
      </c>
      <c r="B555" t="str">
        <f>[1]!s_info_name1(D555,"")</f>
        <v>Fetching...</v>
      </c>
      <c r="C555" t="str">
        <f>[1]!cb_info_name(A555)</f>
        <v>Fetching...</v>
      </c>
      <c r="D555" t="str">
        <f>[1]!cb_info_underlyingcode(A555)</f>
        <v>Fetching...</v>
      </c>
      <c r="E555" s="2">
        <f>[1]!cb_clause_putoption_putbacktriggermaxspan(A555)</f>
        <v>30</v>
      </c>
      <c r="F555" s="2">
        <f>[1]!cb_clause_putoption_putbacktriggerspan(A555)</f>
        <v>30</v>
      </c>
      <c r="G555" s="3">
        <f>[1]!cb_clause_putoption_redeem_triggerproportion(A555)</f>
        <v>70</v>
      </c>
      <c r="H555" t="str">
        <f>[1]!cb_clause_putoption_conditionalputbackstartenddate(A555)</f>
        <v>2025-04-07</v>
      </c>
      <c r="I555" t="str">
        <f>[1]!cb_clause_putoption_conditionalputbackenddate(A555)</f>
        <v>2027-04-07</v>
      </c>
      <c r="J555" s="1">
        <f t="shared" si="16"/>
        <v>46484</v>
      </c>
      <c r="K555" s="1">
        <f t="shared" si="17"/>
        <v>44502</v>
      </c>
      <c r="L555" t="str">
        <f>[1]!cb_clause_putoption_sellbackitem(A555)</f>
        <v>Fetching...</v>
      </c>
    </row>
    <row r="556" spans="1:12" x14ac:dyDescent="0.15">
      <c r="A556" t="s">
        <v>554</v>
      </c>
      <c r="B556" t="str">
        <f>[1]!s_info_name1(D556,"")</f>
        <v>Fetching...</v>
      </c>
      <c r="C556" t="str">
        <f>[1]!cb_info_name(A556)</f>
        <v>Fetching...</v>
      </c>
      <c r="D556" t="str">
        <f>[1]!cb_info_underlyingcode(A556)</f>
        <v>Fetching...</v>
      </c>
      <c r="E556" s="2">
        <f>[1]!cb_clause_putoption_putbacktriggermaxspan(A556)</f>
        <v>30</v>
      </c>
      <c r="F556" s="2">
        <f>[1]!cb_clause_putoption_putbacktriggerspan(A556)</f>
        <v>30</v>
      </c>
      <c r="G556" s="3">
        <f>[1]!cb_clause_putoption_redeem_triggerproportion(A556)</f>
        <v>70</v>
      </c>
      <c r="H556" t="str">
        <f>[1]!cb_clause_putoption_conditionalputbackstartenddate(A556)</f>
        <v>2025-04-08</v>
      </c>
      <c r="I556" t="str">
        <f>[1]!cb_clause_putoption_conditionalputbackenddate(A556)</f>
        <v>2027-04-08</v>
      </c>
      <c r="J556" s="1">
        <f t="shared" si="16"/>
        <v>46485</v>
      </c>
      <c r="K556" s="1">
        <f t="shared" si="17"/>
        <v>44502</v>
      </c>
      <c r="L556" t="str">
        <f>[1]!cb_clause_putoption_sellbackitem(A556)</f>
        <v>在本次发行的可转债最后两个计息年度,如果公司股票在任何连续三十个交易日的收盘价格低于当期转股价的70%时,可转债持有人有权将其持有的可转债全部或部分按面值加上当期应计利息的价格回售给公司.若在上述三十个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换公司债券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557" spans="1:12" x14ac:dyDescent="0.15">
      <c r="A557" t="s">
        <v>555</v>
      </c>
      <c r="B557" t="str">
        <f>[1]!s_info_name1(D557,"")</f>
        <v>Fetching...</v>
      </c>
      <c r="C557" t="str">
        <f>[1]!cb_info_name(A557)</f>
        <v>Fetching...</v>
      </c>
      <c r="D557" t="str">
        <f>[1]!cb_info_underlyingcode(A557)</f>
        <v>Fetching...</v>
      </c>
      <c r="E557" s="2">
        <f>[1]!cb_clause_putoption_putbacktriggermaxspan(A557)</f>
        <v>30</v>
      </c>
      <c r="F557" s="2">
        <f>[1]!cb_clause_putoption_putbacktriggerspan(A557)</f>
        <v>30</v>
      </c>
      <c r="G557" s="3">
        <f>[1]!cb_clause_putoption_redeem_triggerproportion(A557)</f>
        <v>70</v>
      </c>
      <c r="H557" t="str">
        <f>[1]!cb_clause_putoption_conditionalputbackstartenddate(A557)</f>
        <v>2025-04-19</v>
      </c>
      <c r="I557" t="str">
        <f>[1]!cb_clause_putoption_conditionalputbackenddate(A557)</f>
        <v>2027-04-19</v>
      </c>
      <c r="J557" s="1">
        <f t="shared" si="16"/>
        <v>46496</v>
      </c>
      <c r="K557" s="1">
        <f t="shared" si="17"/>
        <v>44502</v>
      </c>
      <c r="L557" t="str">
        <f>[1]!cb_clause_putoption_sellbackitem(A557)</f>
        <v>在本次发行的可转债最后两个计息年度,如果公司股票在任何连续三十个交易日的收盘价格低于当期转股价的70%时,可转债持有人有权将其持有的可转债全部或部分按面值加上当期应计利息的价格回售给公司.若在上述三十个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558" spans="1:12" x14ac:dyDescent="0.15">
      <c r="A558" t="s">
        <v>556</v>
      </c>
      <c r="B558" t="str">
        <f>[1]!s_info_name1(D558,"")</f>
        <v>Fetching...</v>
      </c>
      <c r="C558" t="str">
        <f>[1]!cb_info_name(A558)</f>
        <v>Fetching...</v>
      </c>
      <c r="D558" t="str">
        <f>[1]!cb_info_underlyingcode(A558)</f>
        <v>Fetching...</v>
      </c>
      <c r="E558" s="2">
        <f>[1]!cb_clause_putoption_putbacktriggermaxspan(A558)</f>
        <v>30</v>
      </c>
      <c r="F558" s="2">
        <f>[1]!cb_clause_putoption_putbacktriggerspan(A558)</f>
        <v>30</v>
      </c>
      <c r="G558" s="3">
        <f>[1]!cb_clause_putoption_redeem_triggerproportion(A558)</f>
        <v>70</v>
      </c>
      <c r="H558" t="str">
        <f>[1]!cb_clause_putoption_conditionalputbackstartenddate(A558)</f>
        <v>2025-05-25</v>
      </c>
      <c r="I558" t="str">
        <f>[1]!cb_clause_putoption_conditionalputbackenddate(A558)</f>
        <v>2027-05-25</v>
      </c>
      <c r="J558" s="1">
        <f t="shared" si="16"/>
        <v>46532</v>
      </c>
      <c r="K558" s="1">
        <f t="shared" si="17"/>
        <v>44502</v>
      </c>
      <c r="L558" t="str">
        <f>[1]!cb_clause_putoption_sellbackitem(A558)</f>
        <v>在本次发行的可转换公司债券最后两个计息年度,如果公司股票在任何连续三十个交易日的收盘价格低于当期转股价格的70%时,可转换公司债券持有人有权将其持有的可转换公司债券全部或部分按债券面值加上当期应计利息的价格回售给公司.若在上述交易日内发生过转股价格因发生派送股票股利,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559" spans="1:12" x14ac:dyDescent="0.15">
      <c r="A559" t="s">
        <v>557</v>
      </c>
      <c r="B559" t="str">
        <f>[1]!s_info_name1(D559,"")</f>
        <v>Fetching...</v>
      </c>
      <c r="C559" t="str">
        <f>[1]!cb_info_name(A559)</f>
        <v>Fetching...</v>
      </c>
      <c r="D559" t="str">
        <f>[1]!cb_info_underlyingcode(A559)</f>
        <v>Fetching...</v>
      </c>
      <c r="E559" s="2">
        <f>[1]!cb_clause_putoption_putbacktriggermaxspan(A559)</f>
        <v>30</v>
      </c>
      <c r="F559" s="2">
        <f>[1]!cb_clause_putoption_putbacktriggerspan(A559)</f>
        <v>30</v>
      </c>
      <c r="G559" s="3">
        <f>[1]!cb_clause_putoption_redeem_triggerproportion(A559)</f>
        <v>70</v>
      </c>
      <c r="H559" t="str">
        <f>[1]!cb_clause_putoption_conditionalputbackstartenddate(A559)</f>
        <v>2025-06-08</v>
      </c>
      <c r="I559" t="str">
        <f>[1]!cb_clause_putoption_conditionalputbackenddate(A559)</f>
        <v>2027-06-08</v>
      </c>
      <c r="J559" s="1">
        <f t="shared" si="16"/>
        <v>46546</v>
      </c>
      <c r="K559" s="1">
        <f t="shared" si="17"/>
        <v>44502</v>
      </c>
      <c r="L559" t="str">
        <f>[1]!cb_clause_putoption_sellbackitem(A559)</f>
        <v>本次发行的可转债最后两个计息年度,如果公司股票在任何连续三十个交易日的收盘价格低于当期转股价格的70%时,可转债持有人有权将其持有的可转债全部或部分按债券面值加上当期应计利息的价格回售给公司.若在上述交易日内发生过转股价格因发生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换公司债券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560" spans="1:12" x14ac:dyDescent="0.15">
      <c r="A560" t="s">
        <v>558</v>
      </c>
      <c r="B560" t="str">
        <f>[1]!s_info_name1(D560,"")</f>
        <v>Fetching...</v>
      </c>
      <c r="C560" t="str">
        <f>[1]!cb_info_name(A560)</f>
        <v>Fetching...</v>
      </c>
      <c r="D560" t="str">
        <f>[1]!cb_info_underlyingcode(A560)</f>
        <v>Fetching...</v>
      </c>
      <c r="E560" s="2">
        <f>[1]!cb_clause_putoption_putbacktriggermaxspan(A560)</f>
        <v>30</v>
      </c>
      <c r="F560" s="2">
        <f>[1]!cb_clause_putoption_putbacktriggerspan(A560)</f>
        <v>30</v>
      </c>
      <c r="G560" s="3">
        <f>[1]!cb_clause_putoption_redeem_triggerproportion(A560)</f>
        <v>70</v>
      </c>
      <c r="H560" t="str">
        <f>[1]!cb_clause_putoption_conditionalputbackstartenddate(A560)</f>
        <v>2025-06-09</v>
      </c>
      <c r="I560" t="str">
        <f>[1]!cb_clause_putoption_conditionalputbackenddate(A560)</f>
        <v>2027-06-09</v>
      </c>
      <c r="J560" s="1">
        <f t="shared" si="16"/>
        <v>46547</v>
      </c>
      <c r="K560" s="1">
        <f t="shared" si="17"/>
        <v>44502</v>
      </c>
      <c r="L560" t="str">
        <f>[1]!cb_clause_putoption_sellbackitem(A560)</f>
        <v>在本次发行的可转换公司债券最后两个计息年度,如公司股票在任何连续三十个交易日的收盘价格低于当期转股价的70%时,可转换公司债券持有人有权将其持有的可转换公司债券全部或部分按债券面值加上当期应计利息的价格回售给公司.若在上述交易日内发生过转股价格因发生派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按修正后的转股价格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561" spans="1:12" x14ac:dyDescent="0.15">
      <c r="A561" t="s">
        <v>559</v>
      </c>
      <c r="B561" t="str">
        <f>[1]!s_info_name1(D561,"")</f>
        <v>Fetching...</v>
      </c>
      <c r="C561" t="str">
        <f>[1]!cb_info_name(A561)</f>
        <v>Fetching...</v>
      </c>
      <c r="D561" t="str">
        <f>[1]!cb_info_underlyingcode(A561)</f>
        <v>Fetching...</v>
      </c>
      <c r="E561" s="2">
        <f>[1]!cb_clause_putoption_putbacktriggermaxspan(A561)</f>
        <v>30</v>
      </c>
      <c r="F561" s="2">
        <f>[1]!cb_clause_putoption_putbacktriggerspan(A561)</f>
        <v>30</v>
      </c>
      <c r="G561" s="3">
        <f>[1]!cb_clause_putoption_redeem_triggerproportion(A561)</f>
        <v>70</v>
      </c>
      <c r="H561" t="str">
        <f>[1]!cb_clause_putoption_conditionalputbackstartenddate(A561)</f>
        <v>2025-06-23</v>
      </c>
      <c r="I561" t="str">
        <f>[1]!cb_clause_putoption_conditionalputbackenddate(A561)</f>
        <v>2027-06-23</v>
      </c>
      <c r="J561" s="1">
        <f t="shared" si="16"/>
        <v>46561</v>
      </c>
      <c r="K561" s="1">
        <f t="shared" si="17"/>
        <v>44502</v>
      </c>
      <c r="L561" t="str">
        <f>[1]!cb_clause_putoption_sellbackitem(A561)</f>
        <v>本次发行的可转债最后两个计息年度内,如果公司股票在任意连续三十个交易日的收盘价格低于当期转股价格的70%,可转债持有人有权将其持有的可转债全部或部分按债券面值加上当期应计利息的价格回售给公司.若在上述交易日内发生过转股价格因发生派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债最后两个计息年度内,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562" spans="1:12" x14ac:dyDescent="0.15">
      <c r="A562" t="s">
        <v>560</v>
      </c>
      <c r="B562" t="str">
        <f>[1]!s_info_name1(D562,"")</f>
        <v>Fetching...</v>
      </c>
      <c r="C562" t="str">
        <f>[1]!cb_info_name(A562)</f>
        <v>Fetching...</v>
      </c>
      <c r="D562" t="str">
        <f>[1]!cb_info_underlyingcode(A562)</f>
        <v>Fetching...</v>
      </c>
      <c r="E562" s="2">
        <f>[1]!cb_clause_putoption_putbacktriggermaxspan(A562)</f>
        <v>30</v>
      </c>
      <c r="F562" s="2">
        <f>[1]!cb_clause_putoption_putbacktriggerspan(A562)</f>
        <v>30</v>
      </c>
      <c r="G562" s="3">
        <f>[1]!cb_clause_putoption_redeem_triggerproportion(A562)</f>
        <v>70</v>
      </c>
      <c r="H562" t="str">
        <f>[1]!cb_clause_putoption_conditionalputbackstartenddate(A562)</f>
        <v>2025-07-07</v>
      </c>
      <c r="I562" t="str">
        <f>[1]!cb_clause_putoption_conditionalputbackenddate(A562)</f>
        <v>2027-07-07</v>
      </c>
      <c r="J562" s="1">
        <f t="shared" si="16"/>
        <v>46575</v>
      </c>
      <c r="K562" s="1">
        <f t="shared" si="17"/>
        <v>44502</v>
      </c>
      <c r="L562" t="str">
        <f>[1]!cb_clause_putoption_sellbackitem(A562)</f>
        <v>本次发行的可转债最后两个计息年度,如果公司股票在任何连续三十个交易日的收盘价格低于当期转股价格的70%时,可转债持有人有权将其持有的可转债全部或部分按债券面值加上当期应计利息的价格回售给公司.若在上述交易日内发生过转股价格因发生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563" spans="1:12" x14ac:dyDescent="0.15">
      <c r="A563" t="s">
        <v>561</v>
      </c>
      <c r="B563" t="str">
        <f>[1]!s_info_name1(D563,"")</f>
        <v>Fetching...</v>
      </c>
      <c r="C563" t="str">
        <f>[1]!cb_info_name(A563)</f>
        <v>Fetching...</v>
      </c>
      <c r="D563" t="str">
        <f>[1]!cb_info_underlyingcode(A563)</f>
        <v>Fetching...</v>
      </c>
      <c r="E563" s="2">
        <f>[1]!cb_clause_putoption_putbacktriggermaxspan(A563)</f>
        <v>30</v>
      </c>
      <c r="F563" s="2">
        <f>[1]!cb_clause_putoption_putbacktriggerspan(A563)</f>
        <v>30</v>
      </c>
      <c r="G563" s="3">
        <f>[1]!cb_clause_putoption_redeem_triggerproportion(A563)</f>
        <v>70</v>
      </c>
      <c r="H563" t="str">
        <f>[1]!cb_clause_putoption_conditionalputbackstartenddate(A563)</f>
        <v>2025-07-15</v>
      </c>
      <c r="I563" t="str">
        <f>[1]!cb_clause_putoption_conditionalputbackenddate(A563)</f>
        <v>2027-07-15</v>
      </c>
      <c r="J563" s="1">
        <f t="shared" si="16"/>
        <v>46583</v>
      </c>
      <c r="K563" s="1">
        <f t="shared" si="17"/>
        <v>44502</v>
      </c>
      <c r="L563" t="str">
        <f>[1]!cb_clause_putoption_sellbackitem(A563)</f>
        <v>在本次发行的可转换公司债券最后两个计息年度内,如果公司股票在任何连续30个交易日收盘价格低于当期转股价格的70%,可转换公司债券持有人有权将其持有的可转换公司债券全部或部分按债券面值加上当期应计利息的价格回售给公司.若在上述交易日内发生过转股价格因发生派送股票股利,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在可转换公司债券最后两个计息年度内,可转换公司债券持有人在每年回售条件首次满足后可按上述约定条件行使回售权一次;若首次满足回售条件而可转换公司债券持有人未在公司届时公告的回售申报期内申报并实施回售的,该计息年度不能再行使回售权,可转换公司债券持有人不能多次行使部分回售权.</v>
      </c>
    </row>
    <row r="564" spans="1:12" x14ac:dyDescent="0.15">
      <c r="A564" t="s">
        <v>562</v>
      </c>
      <c r="B564" t="str">
        <f>[1]!s_info_name1(D564,"")</f>
        <v>Fetching...</v>
      </c>
      <c r="C564" t="str">
        <f>[1]!cb_info_name(A564)</f>
        <v>Fetching...</v>
      </c>
      <c r="D564" t="str">
        <f>[1]!cb_info_underlyingcode(A564)</f>
        <v>Fetching...</v>
      </c>
      <c r="E564" s="2">
        <f>[1]!cb_clause_putoption_putbacktriggermaxspan(A564)</f>
        <v>30</v>
      </c>
      <c r="F564" s="2">
        <f>[1]!cb_clause_putoption_putbacktriggerspan(A564)</f>
        <v>30</v>
      </c>
      <c r="G564" s="3">
        <f>[1]!cb_clause_putoption_redeem_triggerproportion(A564)</f>
        <v>70</v>
      </c>
      <c r="H564" t="str">
        <f>[1]!cb_clause_putoption_conditionalputbackstartenddate(A564)</f>
        <v>2025-07-30</v>
      </c>
      <c r="I564" t="str">
        <f>[1]!cb_clause_putoption_conditionalputbackenddate(A564)</f>
        <v>2027-07-30</v>
      </c>
      <c r="J564" s="1">
        <f t="shared" si="16"/>
        <v>46598</v>
      </c>
      <c r="K564" s="1">
        <f t="shared" si="17"/>
        <v>44502</v>
      </c>
      <c r="L564" t="str">
        <f>[1]!cb_clause_putoption_sellbackitem(A564)</f>
        <v>在本次发行的可转换公司债券最后两个计息年度,如果公司股票在任何连续三十个交易日的收盘价低于当期转股价格的70%时,可转换公司债券持有人有权将其持有的可转换公司债券全部或部分按债券面值加上当期应计利息的价格回售给公司.若在前述三十个交易日内发生过转股价格因发生派送红股,转增股本,增发新股(不包括因本次发行的可转换公司债券转股而增加的股本),配股以及派发现金股利等情况而调整的情形,则在调整前的交易日按调整前的转股价格和收盘价计算,在调整日及之后的交易日按调整后的转股价格和收盘价计算.如果出现转股价格向下修正的情况,则上述“连续三十个交易日”须从转股价格调整之后的第一个交易日起按修正后的转股价格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565" spans="1:12" x14ac:dyDescent="0.15">
      <c r="A565" t="s">
        <v>563</v>
      </c>
      <c r="B565" t="str">
        <f>[1]!s_info_name1(D565,"")</f>
        <v>Fetching...</v>
      </c>
      <c r="C565" t="str">
        <f>[1]!cb_info_name(A565)</f>
        <v>Fetching...</v>
      </c>
      <c r="D565" t="str">
        <f>[1]!cb_info_underlyingcode(A565)</f>
        <v>Fetching...</v>
      </c>
      <c r="E565" s="2">
        <f>[1]!cb_clause_putoption_putbacktriggermaxspan(A565)</f>
        <v>30</v>
      </c>
      <c r="F565" s="2">
        <f>[1]!cb_clause_putoption_putbacktriggerspan(A565)</f>
        <v>30</v>
      </c>
      <c r="G565" s="3">
        <f>[1]!cb_clause_putoption_redeem_triggerproportion(A565)</f>
        <v>70</v>
      </c>
      <c r="H565" t="str">
        <f>[1]!cb_clause_putoption_conditionalputbackstartenddate(A565)</f>
        <v>Fetching...</v>
      </c>
      <c r="I565" t="str">
        <f>[1]!cb_clause_putoption_conditionalputbackenddate(A565)</f>
        <v>2027-08-05</v>
      </c>
      <c r="J565" s="1">
        <f t="shared" si="16"/>
        <v>46604</v>
      </c>
      <c r="K565" s="1">
        <f t="shared" si="17"/>
        <v>44502</v>
      </c>
      <c r="L565" t="str">
        <f>[1]!cb_clause_putoption_sellbackitem(A565)</f>
        <v>在本次发行的可转换公司债券最后两个计息年度,如果公司股票在任何连续三十个交易日的收盘价低于当期转股价的70%时,可转换公司债券持有人有权将其持有的全部或部分可转换公司债券按面值加上当期应计利息的价格回售给公司.若在上述交易日内发生过转股价格因发生配股,增发,送股,派息,分立及其他原因引起公司股份变动的情况(不包括因本次发行的可转债转股而增加的股本)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566" spans="1:12" x14ac:dyDescent="0.15">
      <c r="A566" t="s">
        <v>564</v>
      </c>
      <c r="B566" t="str">
        <f>[1]!s_info_name1(D566,"")</f>
        <v>Fetching...</v>
      </c>
      <c r="C566" t="str">
        <f>[1]!cb_info_name(A566)</f>
        <v>Fetching...</v>
      </c>
      <c r="D566" t="str">
        <f>[1]!cb_info_underlyingcode(A566)</f>
        <v>Fetching...</v>
      </c>
      <c r="E566" s="2">
        <f>[1]!cb_clause_putoption_putbacktriggermaxspan(A566)</f>
        <v>30</v>
      </c>
      <c r="F566" s="2">
        <f>[1]!cb_clause_putoption_putbacktriggerspan(A566)</f>
        <v>30</v>
      </c>
      <c r="G566" s="3">
        <f>[1]!cb_clause_putoption_redeem_triggerproportion(A566)</f>
        <v>70</v>
      </c>
      <c r="H566" t="str">
        <f>[1]!cb_clause_putoption_conditionalputbackstartenddate(A566)</f>
        <v>2025-08-06</v>
      </c>
      <c r="I566" t="str">
        <f>[1]!cb_clause_putoption_conditionalputbackenddate(A566)</f>
        <v>2027-08-06</v>
      </c>
      <c r="J566" s="1">
        <f t="shared" si="16"/>
        <v>46605</v>
      </c>
      <c r="K566" s="1">
        <f t="shared" si="17"/>
        <v>44502</v>
      </c>
      <c r="L566" t="str">
        <f>[1]!cb_clause_putoption_sellbackitem(A566)</f>
        <v>本次发行的可转债最后两个计息年度内,如果公司股票在任意连续三十个交易日的收盘价格低于当期转股价格的70%,可转债持有人有权将其持有的可转债全部或部分按债券面值加上当期应计利息的价格回售给公司.若在上述交易日内发生过转股价格因发生派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债最后两个计息年度内,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567" spans="1:12" x14ac:dyDescent="0.15">
      <c r="A567" t="s">
        <v>565</v>
      </c>
      <c r="B567" t="str">
        <f>[1]!s_info_name1(D567,"")</f>
        <v>Fetching...</v>
      </c>
      <c r="C567" t="str">
        <f>[1]!cb_info_name(A567)</f>
        <v>Fetching...</v>
      </c>
      <c r="D567" t="str">
        <f>[1]!cb_info_underlyingcode(A567)</f>
        <v>Fetching...</v>
      </c>
      <c r="E567" s="2">
        <f>[1]!cb_clause_putoption_putbacktriggermaxspan(A567)</f>
        <v>30</v>
      </c>
      <c r="F567" s="2">
        <f>[1]!cb_clause_putoption_putbacktriggerspan(A567)</f>
        <v>30</v>
      </c>
      <c r="G567" s="3">
        <f>[1]!cb_clause_putoption_redeem_triggerproportion(A567)</f>
        <v>70</v>
      </c>
      <c r="H567" t="str">
        <f>[1]!cb_clause_putoption_conditionalputbackstartenddate(A567)</f>
        <v>2025-08-12</v>
      </c>
      <c r="I567" t="str">
        <f>[1]!cb_clause_putoption_conditionalputbackenddate(A567)</f>
        <v>2027-08-12</v>
      </c>
      <c r="J567" s="1">
        <f t="shared" si="16"/>
        <v>46611</v>
      </c>
      <c r="K567" s="1">
        <f t="shared" si="17"/>
        <v>44502</v>
      </c>
      <c r="L567" t="str">
        <f>[1]!cb_clause_putoption_sellbackitem(A567)</f>
        <v>在本次发行的可转债的最后两个计息年度内,如果公司股票在任意连续三十个交易日的收盘价格低于当期转股价格的70%,可转债持有人有权将其持有的可转债全部或部分按债券面值加上当期应计利息的价格回售给公司.若在上述交易日内发生过转股价格因发生派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债的最后两个计息年度内,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568" spans="1:12" x14ac:dyDescent="0.15">
      <c r="A568" t="s">
        <v>566</v>
      </c>
      <c r="B568" t="str">
        <f>[1]!s_info_name1(D568,"")</f>
        <v>Fetching...</v>
      </c>
      <c r="C568" t="str">
        <f>[1]!cb_info_name(A568)</f>
        <v>Fetching...</v>
      </c>
      <c r="D568" t="str">
        <f>[1]!cb_info_underlyingcode(A568)</f>
        <v>Fetching...</v>
      </c>
      <c r="E568" s="2">
        <f>[1]!cb_clause_putoption_putbacktriggermaxspan(A568)</f>
        <v>30</v>
      </c>
      <c r="F568" s="2">
        <f>[1]!cb_clause_putoption_putbacktriggerspan(A568)</f>
        <v>30</v>
      </c>
      <c r="G568" s="3">
        <f>[1]!cb_clause_putoption_redeem_triggerproportion(A568)</f>
        <v>70</v>
      </c>
      <c r="H568" t="str">
        <f>[1]!cb_clause_putoption_conditionalputbackstartenddate(A568)</f>
        <v>2025-08-16</v>
      </c>
      <c r="I568" t="str">
        <f>[1]!cb_clause_putoption_conditionalputbackenddate(A568)</f>
        <v>2027-08-16</v>
      </c>
      <c r="J568" s="1">
        <f t="shared" si="16"/>
        <v>46615</v>
      </c>
      <c r="K568" s="1">
        <f t="shared" si="17"/>
        <v>44502</v>
      </c>
      <c r="L568" t="str">
        <f>[1]!cb_clause_putoption_sellbackitem(A568)</f>
        <v>本次发行的可转债最后两个计息年度,如果公司股票在任何连续三十个交易日的收盘价格低于当期转股价格的70%时,可转债持有人有权将其持有的可转债全部或部分按债券面值加上当期应计利息的价格回售给公司.若在上述交易日内发生过转股价格因发生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换公司债券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569" spans="1:12" x14ac:dyDescent="0.15">
      <c r="A569" t="s">
        <v>567</v>
      </c>
      <c r="B569" t="str">
        <f>[1]!s_info_name1(D569,"")</f>
        <v>Fetching...</v>
      </c>
      <c r="C569" t="str">
        <f>[1]!cb_info_name(A569)</f>
        <v>Fetching...</v>
      </c>
      <c r="D569" t="str">
        <f>[1]!cb_info_underlyingcode(A569)</f>
        <v>Fetching...</v>
      </c>
      <c r="E569" s="2">
        <f>[1]!cb_clause_putoption_putbacktriggermaxspan(A569)</f>
        <v>30</v>
      </c>
      <c r="F569" s="2">
        <f>[1]!cb_clause_putoption_putbacktriggerspan(A569)</f>
        <v>30</v>
      </c>
      <c r="G569" s="3">
        <f>[1]!cb_clause_putoption_redeem_triggerproportion(A569)</f>
        <v>70</v>
      </c>
      <c r="H569" t="str">
        <f>[1]!cb_clause_putoption_conditionalputbackstartenddate(A569)</f>
        <v>2025-09-06</v>
      </c>
      <c r="I569" t="str">
        <f>[1]!cb_clause_putoption_conditionalputbackenddate(A569)</f>
        <v>Fetching...</v>
      </c>
      <c r="J569" s="1" t="e">
        <f t="shared" si="16"/>
        <v>#VALUE!</v>
      </c>
      <c r="K569" s="1" t="e">
        <f t="shared" si="17"/>
        <v>#VALUE!</v>
      </c>
      <c r="L569" t="str">
        <f>[1]!cb_clause_putoption_sellbackitem(A569)</f>
        <v>在本次发行的可转债最后两个计息年度,如果公司股票在任何连续三十个交易日的收盘价格低于当期转股价的70%时,可转债持有人有权将其持有的可转债全部或部分按面值加上当期应计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当期应计利息的计算方式参见赎回条款的相关内容).</v>
      </c>
    </row>
    <row r="570" spans="1:12" x14ac:dyDescent="0.15">
      <c r="A570" t="s">
        <v>568</v>
      </c>
      <c r="B570" t="str">
        <f>[1]!s_info_name1(D570,"")</f>
        <v>Fetching...</v>
      </c>
      <c r="C570" t="str">
        <f>[1]!cb_info_name(A570)</f>
        <v>Fetching...</v>
      </c>
      <c r="D570" t="str">
        <f>[1]!cb_info_underlyingcode(A570)</f>
        <v>Fetching...</v>
      </c>
      <c r="E570" s="2" t="str">
        <f>[1]!cb_clause_putoption_putbacktriggermaxspan(A570)</f>
        <v>Fetching...</v>
      </c>
      <c r="F570" s="2">
        <f>[1]!cb_clause_putoption_putbacktriggerspan(A570)</f>
        <v>30</v>
      </c>
      <c r="G570" s="3">
        <f>[1]!cb_clause_putoption_redeem_triggerproportion(A570)</f>
        <v>70</v>
      </c>
      <c r="H570" t="str">
        <f>[1]!cb_clause_putoption_conditionalputbackstartenddate(A570)</f>
        <v>2025-09-10</v>
      </c>
      <c r="I570" t="str">
        <f>[1]!cb_clause_putoption_conditionalputbackenddate(A570)</f>
        <v>2027-09-10</v>
      </c>
      <c r="J570" s="1">
        <f t="shared" si="16"/>
        <v>46640</v>
      </c>
      <c r="K570" s="1">
        <f t="shared" si="17"/>
        <v>44502</v>
      </c>
      <c r="L570" t="str">
        <f>[1]!cb_clause_putoption_sellbackitem(A570)</f>
        <v>在本次发行的可转换公司债券最后两个计息年度内,如果公司股票任何连续三十个交易日的收盘价格低于当期转股价格的70%时,可转换公司债券持有人有权将其持有的可转换公司债券全部或部分按债券面值加当期应计利息的价格回售给公司.若在上述交易日内发生过转股价格因发生派送红股,转增股本,增发新股(不包括因本次发行的可转换公司债券转股而增加的股本),配股以及派发现金股利等情况而调整的情形,则在调整前的交易日按调整前的转股价格和收盘价格计算,在调整日及之后的交易日按调整后的转股价格和收盘价格计算.如果出现转股价格向下修正的情况,则上述“连续三十个交易日”须从转股价格调整之后的第一个交易日起按修正后的转股价格重新计算.本次发行的可转换公司债券的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571" spans="1:12" x14ac:dyDescent="0.15">
      <c r="A571" t="s">
        <v>569</v>
      </c>
      <c r="B571" t="str">
        <f>[1]!s_info_name1(D571,"")</f>
        <v>Fetching...</v>
      </c>
      <c r="C571" t="str">
        <f>[1]!cb_info_name(A571)</f>
        <v>Fetching...</v>
      </c>
      <c r="D571" t="str">
        <f>[1]!cb_info_underlyingcode(A571)</f>
        <v>Fetching...</v>
      </c>
      <c r="E571" s="2">
        <f>[1]!cb_clause_putoption_putbacktriggermaxspan(A571)</f>
        <v>30</v>
      </c>
      <c r="F571" s="2">
        <f>[1]!cb_clause_putoption_putbacktriggerspan(A571)</f>
        <v>30</v>
      </c>
      <c r="G571" s="3">
        <f>[1]!cb_clause_putoption_redeem_triggerproportion(A571)</f>
        <v>70</v>
      </c>
      <c r="H571" t="str">
        <f>[1]!cb_clause_putoption_conditionalputbackstartenddate(A571)</f>
        <v>2025-10-29</v>
      </c>
      <c r="I571" t="str">
        <f>[1]!cb_clause_putoption_conditionalputbackenddate(A571)</f>
        <v>2027-10-29</v>
      </c>
      <c r="J571" s="1">
        <f t="shared" si="16"/>
        <v>46689</v>
      </c>
      <c r="K571" s="1">
        <f t="shared" si="17"/>
        <v>44502</v>
      </c>
      <c r="L571" t="str">
        <f>[1]!cb_clause_putoption_sellbackitem(A571)</f>
        <v>在本次发行的可转换公司债券最后两个计息年度,如果公司股票在任何连续三十个交易日的收盘价低于当期转股价的70%时,可转换公司债券持有人有权将其持有的全部或部分可转换公司债券按面值加上当期应计利息的价格回售给公司.若在上述交易日内发生过转股价格因发生配股,增发,送股,派息,分立及其他原因引起公司股份变动的情况(不包括因本次发行的可转债转股而增加的股本)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572" spans="1:12" x14ac:dyDescent="0.15">
      <c r="A572" t="s">
        <v>570</v>
      </c>
      <c r="B572" t="str">
        <f>[1]!s_info_name1(D572,"")</f>
        <v>Fetching...</v>
      </c>
      <c r="C572" t="str">
        <f>[1]!cb_info_name(A572)</f>
        <v>Fetching...</v>
      </c>
      <c r="D572" t="str">
        <f>[1]!cb_info_underlyingcode(A572)</f>
        <v>Fetching...</v>
      </c>
      <c r="E572" s="2">
        <f>[1]!cb_clause_putoption_putbacktriggermaxspan(A572)</f>
        <v>30</v>
      </c>
      <c r="F572" s="2">
        <f>[1]!cb_clause_putoption_putbacktriggerspan(A572)</f>
        <v>30</v>
      </c>
      <c r="G572" s="3">
        <f>[1]!cb_clause_putoption_redeem_triggerproportion(A572)</f>
        <v>70</v>
      </c>
      <c r="H572" t="str">
        <f>[1]!cb_clause_putoption_conditionalputbackstartenddate(A572)</f>
        <v>2025-11-01</v>
      </c>
      <c r="I572" t="str">
        <f>[1]!cb_clause_putoption_conditionalputbackenddate(A572)</f>
        <v>2027-11-01</v>
      </c>
      <c r="J572" s="1">
        <f t="shared" si="16"/>
        <v>46692</v>
      </c>
      <c r="K572" s="1">
        <f t="shared" si="17"/>
        <v>44502</v>
      </c>
      <c r="L572" t="str">
        <f>[1]!cb_clause_putoption_sellbackitem(A572)</f>
        <v>在本次发行的可转换公司债券最后两个计息年度,如果公司股票在任何连续三十个交易日的收盘价低于当期转股价的70%时,可转换公司债券持有人有权将其持有的全部或部分可转换公司债券按面值加上当期应计利息的价格回售给公司.若在上述交易日内发生过转股价格因发生配股,增发,送股,派息,分立及其他原因引起公司股份变动的情况(不包括因本次发行的可转换公司债券转股而增加的股本)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当期应计利息的计算方式参见赎回条款的相关内容).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573" spans="1:12" x14ac:dyDescent="0.15">
      <c r="A573" t="s">
        <v>571</v>
      </c>
      <c r="B573" t="str">
        <f>[1]!s_info_name1(D573,"")</f>
        <v>Fetching...</v>
      </c>
      <c r="C573" t="str">
        <f>[1]!cb_info_name(A573)</f>
        <v>Fetching...</v>
      </c>
      <c r="D573" t="str">
        <f>[1]!cb_info_underlyingcode(A573)</f>
        <v>Fetching...</v>
      </c>
      <c r="E573" s="2">
        <f>[1]!cb_clause_putoption_putbacktriggermaxspan(A573)</f>
        <v>30</v>
      </c>
      <c r="F573" s="2">
        <f>[1]!cb_clause_putoption_putbacktriggerspan(A573)</f>
        <v>30</v>
      </c>
      <c r="G573" s="3">
        <f>[1]!cb_clause_putoption_redeem_triggerproportion(A573)</f>
        <v>70</v>
      </c>
      <c r="H573" t="str">
        <f>[1]!cb_clause_putoption_conditionalputbackstartenddate(A573)</f>
        <v>2023-12-03</v>
      </c>
      <c r="I573" t="str">
        <f>[1]!cb_clause_putoption_conditionalputbackenddate(A573)</f>
        <v>2025-12-03</v>
      </c>
      <c r="J573" s="1">
        <f t="shared" si="16"/>
        <v>45994</v>
      </c>
      <c r="K573" s="1">
        <f t="shared" si="17"/>
        <v>44502</v>
      </c>
      <c r="L573" t="str">
        <f>[1]!cb_clause_putoption_sellbackitem(A573)</f>
        <v>在本次发行的可转债最后两个计息年度,当可转债持有人所持可转债满足解锁条件后,如公司股票连续30个交易日的收盘价格均低于当期转股价格的70%,则可转债持有人有权行使提前回售权,将满足解锁条件的可转债的全部或部分以面值加当期应计利息的金额回售给上市公司.若在上述交易日内发生过转股价格因发生派送股票股利,公积金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可转债持有人在每年回售条件首次满足后可按上述约定条件行使回售权一次,若在首次满足回售条件而可转债持有人未在公司届时公告的回售申报期内申报并实施回售的,该计息年度不能再行使回售权.</v>
      </c>
    </row>
    <row r="574" spans="1:12" x14ac:dyDescent="0.15">
      <c r="A574" t="s">
        <v>572</v>
      </c>
      <c r="B574" t="str">
        <f>[1]!s_info_name1(D574,"")</f>
        <v>Fetching...</v>
      </c>
      <c r="C574" t="str">
        <f>[1]!cb_info_name(A574)</f>
        <v>Fetching...</v>
      </c>
      <c r="D574" t="str">
        <f>[1]!cb_info_underlyingcode(A574)</f>
        <v>Fetching...</v>
      </c>
      <c r="E574" s="2" t="str">
        <f>[1]!cb_clause_putoption_putbacktriggermaxspan(A574)</f>
        <v>Fetching...</v>
      </c>
      <c r="F574" s="2">
        <f>[1]!cb_clause_putoption_putbacktriggerspan(A574)</f>
        <v>30</v>
      </c>
      <c r="G574" s="3">
        <f>[1]!cb_clause_putoption_redeem_triggerproportion(A574)</f>
        <v>70</v>
      </c>
      <c r="H574" t="str">
        <f>[1]!cb_clause_putoption_conditionalputbackstartenddate(A574)</f>
        <v>2023-12-24</v>
      </c>
      <c r="I574" t="str">
        <f>[1]!cb_clause_putoption_conditionalputbackenddate(A574)</f>
        <v>2025-12-24</v>
      </c>
      <c r="J574" s="1">
        <f t="shared" si="16"/>
        <v>46015</v>
      </c>
      <c r="K574" s="1">
        <f t="shared" si="17"/>
        <v>44502</v>
      </c>
      <c r="L574" t="str">
        <f>[1]!cb_clause_putoption_sellbackitem(A574)</f>
        <v>在本次发行的可转换公司债券最后两个计息年度，当持有上市公司本次发行的可转换债券的股东所持可转换债券满足解锁条件后，如上市公司股票连续30个交易日的收盘价格均低于当期转股价格的70%，则交易对方有权行使提前回售权，将满足转股条件的可转换债券的全部或部分以面值加当期应计利息的金额回售给上市公司。在各年度首次达到提前回售权行使条件时起，持有上市公司本次发行的可转换债券的股东的提前回售权进入行权期，若在首次满足回售条件而持有上市公司本次发行的可转换债券的股东未在上市公司届时公告的回售申报期内申报并实施回售的，该计息年度不能再行使回售权，可转换债券持有人不能多次行使部分回售权。如上市公司未能及时向持有上市公司本次发行的可转换债券的股东足额支付回售价款，则上市公司需向持有上市公司本次发行的可转换债券的股东就未足额支付回售价款支付逾期违约金，逾期违约金金额=逾期未足额支付回售价款×0.03%×逾期天数。</v>
      </c>
    </row>
    <row r="575" spans="1:12" x14ac:dyDescent="0.15">
      <c r="A575" t="s">
        <v>573</v>
      </c>
      <c r="B575" t="str">
        <f>[1]!s_info_name1(D575,"")</f>
        <v>Fetching...</v>
      </c>
      <c r="C575" t="str">
        <f>[1]!cb_info_name(A575)</f>
        <v>Fetching...</v>
      </c>
      <c r="D575" t="str">
        <f>[1]!cb_info_underlyingcode(A575)</f>
        <v>Fetching...</v>
      </c>
      <c r="E575" s="2">
        <f>[1]!cb_clause_putoption_putbacktriggermaxspan(A575)</f>
        <v>30</v>
      </c>
      <c r="F575" s="2">
        <f>[1]!cb_clause_putoption_putbacktriggerspan(A575)</f>
        <v>30</v>
      </c>
      <c r="G575" s="3">
        <f>[1]!cb_clause_putoption_redeem_triggerproportion(A575)</f>
        <v>0</v>
      </c>
      <c r="H575">
        <f>[1]!cb_clause_putoption_conditionalputbackstartenddate(A575)</f>
        <v>0</v>
      </c>
      <c r="I575">
        <f>[1]!cb_clause_putoption_conditionalputbackenddate(A575)</f>
        <v>0</v>
      </c>
      <c r="J575" s="1">
        <f t="shared" si="16"/>
        <v>0</v>
      </c>
      <c r="K575" s="1">
        <f t="shared" si="17"/>
        <v>0</v>
      </c>
      <c r="L575" t="str">
        <f>[1]!cb_clause_putoption_sellbackitem(A575)</f>
        <v>Fetching...</v>
      </c>
    </row>
    <row r="576" spans="1:12" x14ac:dyDescent="0.15">
      <c r="A576" t="s">
        <v>574</v>
      </c>
      <c r="B576" t="str">
        <f>[1]!s_info_name1(D576,"")</f>
        <v>Fetching...</v>
      </c>
      <c r="C576" t="str">
        <f>[1]!cb_info_name(A576)</f>
        <v>Fetching...</v>
      </c>
      <c r="D576" t="str">
        <f>[1]!cb_info_underlyingcode(A576)</f>
        <v>Fetching...</v>
      </c>
      <c r="E576" s="2">
        <f>[1]!cb_clause_putoption_putbacktriggermaxspan(A576)</f>
        <v>30</v>
      </c>
      <c r="F576" s="2">
        <f>[1]!cb_clause_putoption_putbacktriggerspan(A576)</f>
        <v>30</v>
      </c>
      <c r="G576" s="3">
        <f>[1]!cb_clause_putoption_redeem_triggerproportion(A576)</f>
        <v>70</v>
      </c>
      <c r="H576" t="str">
        <f>[1]!cb_clause_putoption_conditionalputbackstartenddate(A576)</f>
        <v>2024-01-20</v>
      </c>
      <c r="I576" t="str">
        <f>[1]!cb_clause_putoption_conditionalputbackenddate(A576)</f>
        <v>2026-01-20</v>
      </c>
      <c r="J576" s="1">
        <f t="shared" si="16"/>
        <v>46042</v>
      </c>
      <c r="K576" s="1">
        <f t="shared" si="17"/>
        <v>44502</v>
      </c>
      <c r="L576" t="str">
        <f>[1]!cb_clause_putoption_sellbackitem(A576)</f>
        <v>在本次发行可转债的最后两个计息年度内,如果上市公司股票连续30个交易日的收盘价格均低于当期转股价格的70%,那么对于已经解除锁定但尚未转股的可转债,可转债持有人有权行使提前回售权,将已经解除锁定的可转债的全部或部分按照票面金额加应计利息回售给上市公司.在上述交易日内,如果发生除权除息事宜导致转股价格调整,则在调整前的交易日按调整前的转股价格和收盘价格计算,在调整后的交易日按调整后的转股价格和收盘价格计算;如果发生转股价格向下修正事宜导致转股价格调整,则上述“连续30个交易日”须从转股价格调整之后的第一个交易日起重新计算.每个计息年度内回售条件首次满足后,债券持有人的回售权进入行权期,行权期长度为10个交易日(含公司股票价格运行情况首次符合回售条件的当日).行权期内,债券持有人有权向公司申报,并按票面金额加应计利息实施回售.如果债券持有人未在行权期内申报并实施回售,则该计息年度不能再行使回售权.</v>
      </c>
    </row>
    <row r="577" spans="1:12" x14ac:dyDescent="0.15">
      <c r="A577" t="s">
        <v>575</v>
      </c>
      <c r="B577" t="str">
        <f>[1]!s_info_name1(D577,"")</f>
        <v>Fetching...</v>
      </c>
      <c r="C577" t="str">
        <f>[1]!cb_info_name(A577)</f>
        <v>Fetching...</v>
      </c>
      <c r="D577" t="str">
        <f>[1]!cb_info_underlyingcode(A577)</f>
        <v>Fetching...</v>
      </c>
      <c r="E577" s="2">
        <f>[1]!cb_clause_putoption_putbacktriggermaxspan(A577)</f>
        <v>30</v>
      </c>
      <c r="F577" s="2">
        <f>[1]!cb_clause_putoption_putbacktriggerspan(A577)</f>
        <v>30</v>
      </c>
      <c r="G577" s="3">
        <f>[1]!cb_clause_putoption_redeem_triggerproportion(A577)</f>
        <v>70</v>
      </c>
      <c r="H577" t="str">
        <f>[1]!cb_clause_putoption_conditionalputbackstartenddate(A577)</f>
        <v>2024-02-21</v>
      </c>
      <c r="I577" t="str">
        <f>[1]!cb_clause_putoption_conditionalputbackenddate(A577)</f>
        <v>2026-02-21</v>
      </c>
      <c r="J577" s="1">
        <f t="shared" si="16"/>
        <v>46074</v>
      </c>
      <c r="K577" s="1">
        <f t="shared" si="17"/>
        <v>44502</v>
      </c>
      <c r="L577" t="str">
        <f>[1]!cb_clause_putoption_sellbackitem(A577)</f>
        <v>在本次发行可转债的最后两个计息年度内,如果上市公司股票连续30个交易日的收盘价格均低于当期转股价格的70%,那么对于已经解除锁定但尚未转股的可转债,可转债持有人有权行使提前回售权,将已经解除锁定的可转债的全部或部分按照票面金额加应计利息回售给上市公司.在上述交易日内,如果发生除权除息事宜导致转股价格调整,则在调整前的交易日按调整前的转股价格和收盘价格计算,在调整后的交易日按调整后的转股价格和收盘价格计算;如果发生转股价格向下修正事宜导致转股价格调整,则上述“连续30个交易日”须从转股价格调整之后的第一个交易日起重新计算.每个计息年度内回售条件首次满足后,债券持有人的回售权进入行权期,行权期长度为10个交易日(含公司股票价格运行情况首次符合回售条件的当日).行权期内,债券持有人有权向公司申报,并按票面金额加应计利息实施回售.如果债券持有人未在行权期内申报并实施回售,则该计息年度不能再行使回售权.</v>
      </c>
    </row>
    <row r="578" spans="1:12" x14ac:dyDescent="0.15">
      <c r="A578" t="s">
        <v>576</v>
      </c>
      <c r="B578" t="str">
        <f>[1]!s_info_name1(D578,"")</f>
        <v>Fetching...</v>
      </c>
      <c r="C578" t="str">
        <f>[1]!cb_info_name(A578)</f>
        <v>Fetching...</v>
      </c>
      <c r="D578" t="str">
        <f>[1]!cb_info_underlyingcode(A578)</f>
        <v>Fetching...</v>
      </c>
      <c r="E578" s="2">
        <f>[1]!cb_clause_putoption_putbacktriggermaxspan(A578)</f>
        <v>0</v>
      </c>
      <c r="F578" s="2">
        <f>[1]!cb_clause_putoption_putbacktriggerspan(A578)</f>
        <v>0</v>
      </c>
      <c r="G578" s="3">
        <f>[1]!cb_clause_putoption_redeem_triggerproportion(A578)</f>
        <v>0</v>
      </c>
      <c r="H578">
        <f>[1]!cb_clause_putoption_conditionalputbackstartenddate(A578)</f>
        <v>0</v>
      </c>
      <c r="I578">
        <f>[1]!cb_clause_putoption_conditionalputbackenddate(A578)</f>
        <v>0</v>
      </c>
      <c r="J578" s="1">
        <f t="shared" si="16"/>
        <v>0</v>
      </c>
      <c r="K578" s="1">
        <f t="shared" si="17"/>
        <v>0</v>
      </c>
      <c r="L578">
        <f>[1]!cb_clause_putoption_sellbackitem(A578)</f>
        <v>0</v>
      </c>
    </row>
    <row r="579" spans="1:12" x14ac:dyDescent="0.15">
      <c r="A579" t="s">
        <v>577</v>
      </c>
      <c r="B579" t="str">
        <f>[1]!s_info_name1(D579,"")</f>
        <v>Fetching...</v>
      </c>
      <c r="C579" t="str">
        <f>[1]!cb_info_name(A579)</f>
        <v>Fetching...</v>
      </c>
      <c r="D579" t="str">
        <f>[1]!cb_info_underlyingcode(A579)</f>
        <v>Fetching...</v>
      </c>
      <c r="E579" s="2">
        <f>[1]!cb_clause_putoption_putbacktriggermaxspan(A579)</f>
        <v>30</v>
      </c>
      <c r="F579" s="2" t="str">
        <f>[1]!cb_clause_putoption_putbacktriggerspan(A579)</f>
        <v>Fetching...</v>
      </c>
      <c r="G579" s="3">
        <f>[1]!cb_clause_putoption_redeem_triggerproportion(A579)</f>
        <v>70</v>
      </c>
      <c r="H579" t="str">
        <f>[1]!cb_clause_putoption_conditionalputbackstartenddate(A579)</f>
        <v>2023-04-14</v>
      </c>
      <c r="I579" t="str">
        <f>[1]!cb_clause_putoption_conditionalputbackenddate(A579)</f>
        <v>2025-04-14</v>
      </c>
      <c r="J579" s="1">
        <f t="shared" ref="J579:J642" si="18">DATE(YEAR(I579),MONTH(I579),DAY(I579))</f>
        <v>45761</v>
      </c>
      <c r="K579" s="1">
        <f t="shared" ref="K579:K642" si="19">MIN($L$1,J579)</f>
        <v>44502</v>
      </c>
      <c r="L579" t="str">
        <f>[1]!cb_clause_putoption_sellbackitem(A579)</f>
        <v>在本次发行的可转换公司债券最后两个计息年度，当交易对方所持可转换公司债券满足解锁条件后，如公司股票连续30个交易日的收盘价格均低于当期转股价格的70%，则交易对方有权行使提前回售权，将满足解锁条件的可转换公司债券的全部或部分以面值加当期应计利息的金额回售给上市公司。若在上述交易日内发生过转股价格因派送股票股利、公积金转增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当期应计利息的计算公式为：IA=B×i×t/365IA：指当期应计利息；B：指本次发行的可转换公司债券持有人持有的将回售的可转换公司债券票面总金额；i：指可转换公司债券当年票面利率；t：指计息天数，即从上一个付息日起至本计息年度赎回日止的实际日历天数（算头不算尾）。</v>
      </c>
    </row>
    <row r="580" spans="1:12" x14ac:dyDescent="0.15">
      <c r="A580" t="s">
        <v>578</v>
      </c>
      <c r="B580" t="str">
        <f>[1]!s_info_name1(D580,"")</f>
        <v>Fetching...</v>
      </c>
      <c r="C580" t="str">
        <f>[1]!cb_info_name(A580)</f>
        <v>Fetching...</v>
      </c>
      <c r="D580" t="str">
        <f>[1]!cb_info_underlyingcode(A580)</f>
        <v>Fetching...</v>
      </c>
      <c r="E580" s="2">
        <f>[1]!cb_clause_putoption_putbacktriggermaxspan(A580)</f>
        <v>30</v>
      </c>
      <c r="F580" s="2">
        <f>[1]!cb_clause_putoption_putbacktriggerspan(A580)</f>
        <v>30</v>
      </c>
      <c r="G580" s="3">
        <f>[1]!cb_clause_putoption_redeem_triggerproportion(A580)</f>
        <v>70</v>
      </c>
      <c r="H580" t="str">
        <f>[1]!cb_clause_putoption_conditionalputbackstartenddate(A580)</f>
        <v>2023-04-21</v>
      </c>
      <c r="I580" t="str">
        <f>[1]!cb_clause_putoption_conditionalputbackenddate(A580)</f>
        <v>2025-04-21</v>
      </c>
      <c r="J580" s="1">
        <f t="shared" si="18"/>
        <v>45768</v>
      </c>
      <c r="K580" s="1">
        <f t="shared" si="19"/>
        <v>44502</v>
      </c>
      <c r="L580" t="str">
        <f>[1]!cb_clause_putoption_sellbackitem(A580)</f>
        <v>在本次发行的可转换公司债券最后两个计息年度，当交易对方所持可转换公司债券满足解锁条件后，如公司股票连续30个交易日的收盘价格均低于当期转股价格的70%，则交易对方有权行使提前回售权，将满足解锁条件的可转换公司债券的全部或部分以面值加当期应计利息的金额回售给上市公司。若在上述交易日内发生过转股价格因派送股票股利、公积金转增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当期应计利息的计算公式为：IA=B×i×t/365IA：指当期应计利息；B：指本次发行的可转换公司债券持有人持有的将回售的可转换公司债券票面总金额；i：指可转换公司债券当年票面利率；t：指计息天数，即从上一个付息日起至本计息年度赎回日止的实际日历天数（算头不算尾）。</v>
      </c>
    </row>
    <row r="581" spans="1:12" x14ac:dyDescent="0.15">
      <c r="A581" t="s">
        <v>579</v>
      </c>
      <c r="B581" t="str">
        <f>[1]!s_info_name1(D581,"")</f>
        <v>Fetching...</v>
      </c>
      <c r="C581" t="str">
        <f>[1]!cb_info_name(A581)</f>
        <v>Fetching...</v>
      </c>
      <c r="D581" t="str">
        <f>[1]!cb_info_underlyingcode(A581)</f>
        <v>Fetching...</v>
      </c>
      <c r="E581" s="2">
        <f>[1]!cb_clause_putoption_putbacktriggermaxspan(A581)</f>
        <v>30</v>
      </c>
      <c r="F581" s="2">
        <f>[1]!cb_clause_putoption_putbacktriggerspan(A581)</f>
        <v>30</v>
      </c>
      <c r="G581" s="3">
        <f>[1]!cb_clause_putoption_redeem_triggerproportion(A581)</f>
        <v>70</v>
      </c>
      <c r="H581" t="str">
        <f>[1]!cb_clause_putoption_conditionalputbackstartenddate(A581)</f>
        <v>2024-05-26</v>
      </c>
      <c r="I581" t="str">
        <f>[1]!cb_clause_putoption_conditionalputbackenddate(A581)</f>
        <v>2026-05-26</v>
      </c>
      <c r="J581" s="1">
        <f t="shared" si="18"/>
        <v>46168</v>
      </c>
      <c r="K581" s="1">
        <f t="shared" si="19"/>
        <v>44502</v>
      </c>
      <c r="L581" t="str">
        <f>[1]!cb_clause_putoption_sellbackitem(A581)</f>
        <v>在本次发行的可转换债券最后两个计息年度，当交易对方所持可转换债券满足解锁条件后，如公司股票连续30个交易日的收盘价格均低于当期转股价格的70%，则交易对方有权行使提前回售权，将满足解锁条件的可转换债券的全部或部分以面值加当期应计利息的金额回售给上市公司。若在上述交易日内发生过转股价格因发生送红股、转增股本、增发新股（不包括因本次发行的可转换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可转换债券持有人在每年回售条件首次满足后可按上述约定条件行使回售权一次，若在首次满足回售条件而可转换债券持有人未在公司届时公告的回售申报期内申报并实施回售的，该计息年度不能再行使回售权，可转换债券持有人不能多次行使部分回售权。</v>
      </c>
    </row>
    <row r="582" spans="1:12" x14ac:dyDescent="0.15">
      <c r="A582" t="s">
        <v>580</v>
      </c>
      <c r="B582" t="str">
        <f>[1]!s_info_name1(D582,"")</f>
        <v>Fetching...</v>
      </c>
      <c r="C582" t="str">
        <f>[1]!cb_info_name(A582)</f>
        <v>Fetching...</v>
      </c>
      <c r="D582" t="str">
        <f>[1]!cb_info_underlyingcode(A582)</f>
        <v>Fetching...</v>
      </c>
      <c r="E582" s="2">
        <f>[1]!cb_clause_putoption_putbacktriggermaxspan(A582)</f>
        <v>30</v>
      </c>
      <c r="F582" s="2" t="str">
        <f>[1]!cb_clause_putoption_putbacktriggerspan(A582)</f>
        <v>Fetching...</v>
      </c>
      <c r="G582" s="3">
        <f>[1]!cb_clause_putoption_redeem_triggerproportion(A582)</f>
        <v>70</v>
      </c>
      <c r="H582" t="str">
        <f>[1]!cb_clause_putoption_conditionalputbackstartenddate(A582)</f>
        <v>2024-07-17</v>
      </c>
      <c r="I582" t="str">
        <f>[1]!cb_clause_putoption_conditionalputbackenddate(A582)</f>
        <v>2026-07-17</v>
      </c>
      <c r="J582" s="1">
        <f t="shared" si="18"/>
        <v>46220</v>
      </c>
      <c r="K582" s="1">
        <f t="shared" si="19"/>
        <v>44502</v>
      </c>
      <c r="L582" t="str">
        <f>[1]!cb_clause_putoption_sellbackitem(A582)</f>
        <v>在本次发行的可转换债券最后两个计息年度，当可转换债券持有人所持可转换债券满足解锁条件后，如上市公司股票连续30个交易日的收盘价格均低于当期转股价格的70%，则配套募集资金认购方有权行使提前回售权，将满足转股条件的可转换债券的全部或部分以面值加当期应计利息的金额回售给上市公司。若在上述交易日内发生过转股价格因派送股票股利、公积金转增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v>
      </c>
    </row>
    <row r="583" spans="1:12" x14ac:dyDescent="0.15">
      <c r="A583" t="s">
        <v>581</v>
      </c>
      <c r="B583" t="str">
        <f>[1]!s_info_name1(D583,"")</f>
        <v>Fetching...</v>
      </c>
      <c r="C583" t="str">
        <f>[1]!cb_info_name(A583)</f>
        <v>Fetching...</v>
      </c>
      <c r="D583" t="str">
        <f>[1]!cb_info_underlyingcode(A583)</f>
        <v>Fetching...</v>
      </c>
      <c r="E583" s="2">
        <f>[1]!cb_clause_putoption_putbacktriggermaxspan(A583)</f>
        <v>30</v>
      </c>
      <c r="F583" s="2">
        <f>[1]!cb_clause_putoption_putbacktriggerspan(A583)</f>
        <v>30</v>
      </c>
      <c r="G583" s="3">
        <f>[1]!cb_clause_putoption_redeem_triggerproportion(A583)</f>
        <v>70</v>
      </c>
      <c r="H583" t="str">
        <f>[1]!cb_clause_putoption_conditionalputbackstartenddate(A583)</f>
        <v>2024-08-03</v>
      </c>
      <c r="I583" t="str">
        <f>[1]!cb_clause_putoption_conditionalputbackenddate(A583)</f>
        <v>2026-08-03</v>
      </c>
      <c r="J583" s="1">
        <f t="shared" si="18"/>
        <v>46237</v>
      </c>
      <c r="K583" s="1">
        <f t="shared" si="19"/>
        <v>44502</v>
      </c>
      <c r="L583" t="str">
        <f>[1]!cb_clause_putoption_sellbackitem(A583)</f>
        <v>在本次发行的可转换公司债券最后两个计息年度，当交易对方所持可转换债券满足解锁条件后，如公司股票连续30个交易日的收盘价格均低于当期转股价格的70%，则交易对方有权行使提前回售权，将满足解锁条件的可转换债券的全部或部分以面值加当期应计利息的金额回售给上市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584" spans="1:12" x14ac:dyDescent="0.15">
      <c r="A584" t="s">
        <v>582</v>
      </c>
      <c r="B584" t="str">
        <f>[1]!s_info_name1(D584,"")</f>
        <v>Fetching...</v>
      </c>
      <c r="C584" t="str">
        <f>[1]!cb_info_name(A584)</f>
        <v>Fetching...</v>
      </c>
      <c r="D584" t="str">
        <f>[1]!cb_info_underlyingcode(A584)</f>
        <v>Fetching...</v>
      </c>
      <c r="E584" s="2">
        <f>[1]!cb_clause_putoption_putbacktriggermaxspan(A584)</f>
        <v>30</v>
      </c>
      <c r="F584" s="2">
        <f>[1]!cb_clause_putoption_putbacktriggerspan(A584)</f>
        <v>30</v>
      </c>
      <c r="G584" s="3">
        <f>[1]!cb_clause_putoption_redeem_triggerproportion(A584)</f>
        <v>70</v>
      </c>
      <c r="H584" t="str">
        <f>[1]!cb_clause_putoption_conditionalputbackstartenddate(A584)</f>
        <v>2021-05-31</v>
      </c>
      <c r="I584" t="str">
        <f>[1]!cb_clause_putoption_conditionalputbackenddate(A584)</f>
        <v>2022-11-29</v>
      </c>
      <c r="J584" s="1">
        <f t="shared" si="18"/>
        <v>44894</v>
      </c>
      <c r="K584" s="1">
        <f t="shared" si="19"/>
        <v>44502</v>
      </c>
      <c r="L584" t="str">
        <f>[1]!cb_clause_putoption_sellbackitem(A584)</f>
        <v>在本次非公开发行的可转换公司债券锁定期结束后,如公司股票连续30个交易日的收盘价格均低于当期转股价格的70%,则可转换公司债券持有人有权行使提前回售权,将其持有的可转换公司债券的全部或部分以面值加当期应计利息的金额回售给公司.若在上述交易日内发生过转股价格因发生派送股票股利,公积金转增股本,增发新股(不包括因本次非公开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v>
      </c>
    </row>
    <row r="585" spans="1:12" x14ac:dyDescent="0.15">
      <c r="A585" t="s">
        <v>583</v>
      </c>
      <c r="B585" t="str">
        <f>[1]!s_info_name1(D585,"")</f>
        <v>Fetching...</v>
      </c>
      <c r="C585" t="str">
        <f>[1]!cb_info_name(A585)</f>
        <v>Fetching...</v>
      </c>
      <c r="D585" t="str">
        <f>[1]!cb_info_underlyingcode(A585)</f>
        <v>Fetching...</v>
      </c>
      <c r="E585" s="2">
        <f>[1]!cb_clause_putoption_putbacktriggermaxspan(A585)</f>
        <v>30</v>
      </c>
      <c r="F585" s="2">
        <f>[1]!cb_clause_putoption_putbacktriggerspan(A585)</f>
        <v>30</v>
      </c>
      <c r="G585" s="3">
        <f>[1]!cb_clause_putoption_redeem_triggerproportion(A585)</f>
        <v>70</v>
      </c>
      <c r="H585" t="str">
        <f>[1]!cb_clause_putoption_conditionalputbackstartenddate(A585)</f>
        <v>2023-12-16</v>
      </c>
      <c r="I585" t="str">
        <f>[1]!cb_clause_putoption_conditionalputbackenddate(A585)</f>
        <v>2026-12-16</v>
      </c>
      <c r="J585" s="1">
        <f t="shared" si="18"/>
        <v>46372</v>
      </c>
      <c r="K585" s="1">
        <f t="shared" si="19"/>
        <v>44502</v>
      </c>
      <c r="L585" t="str">
        <f>[1]!cb_clause_putoption_sellbackitem(A585)</f>
        <v>当持有上市公司本次发行的可转换债券的股东所持可转换债券满足解锁条件后,如上市公司股票连续30个交易日的收盘价格均低于当期转股价格的70%,则交易对方有权行使提前回售权,将满足转股条件的可转换债券的全部或部分以面值加当期应计利息的金额回售给上市公司.若在上述交易日内发生过转股价格因派送股票股利,公积金转增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在各年度首次达到提前回售权行使条件时起,持有上市公司本次发行的可转换债券的股东的提前回售权进入行权期,行权期长度为10个交易日(含达到提前回售权行使条件的当天),如交易对方在行权期内未行使提前回售权,该计息年度将不能再行使回售权,可转换债券持有人不能多次行使部分回售权.行权期满后,交易对方所持满足回售条件的可转换债券中未回售的部分,自行权期满后第一日起,按照0.5%/年利率计算利息.</v>
      </c>
    </row>
    <row r="586" spans="1:12" x14ac:dyDescent="0.15">
      <c r="A586" t="s">
        <v>584</v>
      </c>
      <c r="B586" t="str">
        <f>[1]!s_info_name1(D586,"")</f>
        <v>Fetching...</v>
      </c>
      <c r="C586" t="str">
        <f>[1]!cb_info_name(A586)</f>
        <v>Fetching...</v>
      </c>
      <c r="D586" t="str">
        <f>[1]!cb_info_underlyingcode(A586)</f>
        <v>Fetching...</v>
      </c>
      <c r="E586" s="2">
        <f>[1]!cb_clause_putoption_putbacktriggermaxspan(A586)</f>
        <v>30</v>
      </c>
      <c r="F586" s="2">
        <f>[1]!cb_clause_putoption_putbacktriggerspan(A586)</f>
        <v>30</v>
      </c>
      <c r="G586" s="3">
        <f>[1]!cb_clause_putoption_redeem_triggerproportion(A586)</f>
        <v>70</v>
      </c>
      <c r="H586" t="str">
        <f>[1]!cb_clause_putoption_conditionalputbackstartenddate(A586)</f>
        <v>2024-01-13</v>
      </c>
      <c r="I586" t="str">
        <f>[1]!cb_clause_putoption_conditionalputbackenddate(A586)</f>
        <v>2026-01-13</v>
      </c>
      <c r="J586" s="1">
        <f t="shared" si="18"/>
        <v>46035</v>
      </c>
      <c r="K586" s="1">
        <f t="shared" si="19"/>
        <v>44502</v>
      </c>
      <c r="L586" t="str">
        <f>[1]!cb_clause_putoption_sellbackitem(A586)</f>
        <v>在本次购买资产发行的可转换公司债券最后两个计息年度,如上市公司股票在任何连续30个交易日的收盘价格低于当期转股价的70%时,可转换公司债券持有人有权将其持有的可转换公司债券全部或部分按债券面值加上当期应计利息的价格回售给上市公司.若在前述30个交易日内发生过转股价格因发生送股票股利,转增股本,增发新股(不包括因本次发行的可转换公司债券转股而增加的股本),配股以及派发现金股利等情况而调整的情形,则在调整前的交易日按调整前的转股价格和收盘价计算,在调整后的交易日按调整后的转股价格和收盘价计算.如果出现转股价格向下修正的情况,则上述30个交易日须从转股价格调整之后的第一个交易日起重新计算.本次购买资产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587" spans="1:12" x14ac:dyDescent="0.15">
      <c r="A587" t="s">
        <v>585</v>
      </c>
      <c r="B587" t="str">
        <f>[1]!s_info_name1(D587,"")</f>
        <v>Fetching...</v>
      </c>
      <c r="C587" t="str">
        <f>[1]!cb_info_name(A587)</f>
        <v>Fetching...</v>
      </c>
      <c r="D587" t="str">
        <f>[1]!cb_info_underlyingcode(A587)</f>
        <v>Fetching...</v>
      </c>
      <c r="E587" s="2">
        <f>[1]!cb_clause_putoption_putbacktriggermaxspan(A587)</f>
        <v>30</v>
      </c>
      <c r="F587" s="2">
        <f>[1]!cb_clause_putoption_putbacktriggerspan(A587)</f>
        <v>30</v>
      </c>
      <c r="G587" s="3">
        <f>[1]!cb_clause_putoption_redeem_triggerproportion(A587)</f>
        <v>70</v>
      </c>
      <c r="H587" t="str">
        <f>[1]!cb_clause_putoption_conditionalputbackstartenddate(A587)</f>
        <v>2025-04-28</v>
      </c>
      <c r="I587" t="str">
        <f>[1]!cb_clause_putoption_conditionalputbackenddate(A587)</f>
        <v>2027-04-28</v>
      </c>
      <c r="J587" s="1">
        <f t="shared" si="18"/>
        <v>46505</v>
      </c>
      <c r="K587" s="1">
        <f t="shared" si="19"/>
        <v>44502</v>
      </c>
      <c r="L587" t="str">
        <f>[1]!cb_clause_putoption_sellbackitem(A587)</f>
        <v>在本次发行的可转换公司债券最后两个计息年度,当交易对方所持可转换债券满足解锁条件后,如公司股票连续30个交易日的收盘价格均低于当期转股价格的70%,则交易对方有权行使提前回售权,将满足解锁条件的可转换债券的全部或部分以面值加当期应计利息的金额回售给上市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588" spans="1:12" x14ac:dyDescent="0.15">
      <c r="A588" t="s">
        <v>586</v>
      </c>
      <c r="B588" t="str">
        <f>[1]!s_info_name1(D588,"")</f>
        <v>Fetching...</v>
      </c>
      <c r="C588" t="str">
        <f>[1]!cb_info_name(A588)</f>
        <v>Fetching...</v>
      </c>
      <c r="D588" t="str">
        <f>[1]!cb_info_underlyingcode(A588)</f>
        <v>Fetching...</v>
      </c>
      <c r="E588" s="2">
        <f>[1]!cb_clause_putoption_putbacktriggermaxspan(A588)</f>
        <v>30</v>
      </c>
      <c r="F588" s="2">
        <f>[1]!cb_clause_putoption_putbacktriggerspan(A588)</f>
        <v>30</v>
      </c>
      <c r="G588" s="3">
        <f>[1]!cb_clause_putoption_redeem_triggerproportion(A588)</f>
        <v>70</v>
      </c>
      <c r="H588" t="str">
        <f>[1]!cb_clause_putoption_conditionalputbackstartenddate(A588)</f>
        <v>2025-06-09</v>
      </c>
      <c r="I588" t="str">
        <f>[1]!cb_clause_putoption_conditionalputbackenddate(A588)</f>
        <v>2027-06-09</v>
      </c>
      <c r="J588" s="1">
        <f t="shared" si="18"/>
        <v>46547</v>
      </c>
      <c r="K588" s="1">
        <f t="shared" si="19"/>
        <v>44502</v>
      </c>
      <c r="L588" t="str">
        <f>[1]!cb_clause_putoption_sellbackitem(A588)</f>
        <v>在本次发行的可转换公司债券最后两个计息年度,当交易对方所持可转换公司债券满足解锁条件后,如上市公司股票连续30个交易日的收盘价格均低于当期转股价格的70%,则交易对方有权行使提前回售权,将满足解锁条件的可转换公司债券的全部或部分以面值加当期应计利息的金额回售给上市公司.若在上述交易日内发生过转股价格因发生派送股票股利,公积金转增股本,配股以及派发现金股利等情况而调整的情形,则在调整前的交易日按调整前的转股价格和收盘价格计算,在调整后的交易日按调整后的转股价格和收盘价格计算.当期应计利息的计算公式为:IA=B×i×t/365IA:指当期应计利息;B:指本次发行的可转换公司债券持有人持有的将回售的可转换公司债券票面总金额;i:指可转换公司债券当年票面利率;t:指计息天数,即从上一个付息日起至本计息年度赎回日止的实际日历天数(算头不算尾).</v>
      </c>
    </row>
    <row r="589" spans="1:12" x14ac:dyDescent="0.15">
      <c r="A589" t="s">
        <v>587</v>
      </c>
      <c r="B589" t="str">
        <f>[1]!s_info_name1(D589,"")</f>
        <v>Fetching...</v>
      </c>
      <c r="C589" t="str">
        <f>[1]!cb_info_name(A589)</f>
        <v>Fetching...</v>
      </c>
      <c r="D589" t="str">
        <f>[1]!cb_info_underlyingcode(A589)</f>
        <v>Fetching...</v>
      </c>
      <c r="E589" s="2">
        <f>[1]!cb_clause_putoption_putbacktriggermaxspan(A589)</f>
        <v>30</v>
      </c>
      <c r="F589" s="2">
        <f>[1]!cb_clause_putoption_putbacktriggerspan(A589)</f>
        <v>30</v>
      </c>
      <c r="G589" s="3">
        <f>[1]!cb_clause_putoption_redeem_triggerproportion(A589)</f>
        <v>70</v>
      </c>
      <c r="H589" t="str">
        <f>[1]!cb_clause_putoption_conditionalputbackstartenddate(A589)</f>
        <v>2020-06-08</v>
      </c>
      <c r="I589" t="str">
        <f>[1]!cb_clause_putoption_conditionalputbackenddate(A589)</f>
        <v>2022-06-08</v>
      </c>
      <c r="J589" s="1">
        <f t="shared" si="18"/>
        <v>44720</v>
      </c>
      <c r="K589" s="1">
        <f t="shared" si="19"/>
        <v>44502</v>
      </c>
      <c r="L589" t="str">
        <f>[1]!cb_clause_putoption_sellbackitem(A589)</f>
        <v>在本可转债最后2个计息年度，如果公司股票在最后两个计息年度任何连续30个交易日的收盘价格低于当期转股价格的70%时，可转债持有人有权将其持有的可转债全部或部分按债券面值加当期应计利息的价格回售给发行人。若在上述交易日内发生过转股价格调整的情形，则在调整前的交易日按调整前的转股价格和收盘价格计算，在调整后的交易日按调整后的转股价格和收盘价格计算。任一计息年度可转债持有人在回售条件首次满足后可以进行回售，但若首次不实施回售的，则该计息年度不应再行使回售权。</v>
      </c>
    </row>
    <row r="590" spans="1:12" x14ac:dyDescent="0.15">
      <c r="A590" t="s">
        <v>588</v>
      </c>
      <c r="B590" t="str">
        <f>[1]!s_info_name1(D590,"")</f>
        <v>Fetching...</v>
      </c>
      <c r="C590" t="str">
        <f>[1]!cb_info_name(A590)</f>
        <v>Fetching...</v>
      </c>
      <c r="D590" t="str">
        <f>[1]!cb_info_underlyingcode(A590)</f>
        <v>Fetching...</v>
      </c>
      <c r="E590" s="2">
        <f>[1]!cb_clause_putoption_putbacktriggermaxspan(A590)</f>
        <v>30</v>
      </c>
      <c r="F590" s="2">
        <f>[1]!cb_clause_putoption_putbacktriggerspan(A590)</f>
        <v>30</v>
      </c>
      <c r="G590" s="3">
        <f>[1]!cb_clause_putoption_redeem_triggerproportion(A590)</f>
        <v>70</v>
      </c>
      <c r="H590" t="str">
        <f>[1]!cb_clause_putoption_conditionalputbackstartenddate(A590)</f>
        <v>2021-06-02</v>
      </c>
      <c r="I590" t="str">
        <f>[1]!cb_clause_putoption_conditionalputbackenddate(A590)</f>
        <v>2023-06-02</v>
      </c>
      <c r="J590" s="1">
        <f t="shared" si="18"/>
        <v>45079</v>
      </c>
      <c r="K590" s="1">
        <f t="shared" si="19"/>
        <v>44502</v>
      </c>
      <c r="L590" t="str">
        <f>[1]!cb_clause_putoption_sellbackitem(A590)</f>
        <v>1、有条件回售条款：本次发行的可转债最后两个计息年度，如果公司股票在任何连续三十个交易日的收盘价格低于当期转股价格的70%时，可转债持有人有权将其持有的可转债全部或部分按债券面值加上当期应计利息的价格回售给公司。2、附加回售条款：若公司本次发行的可转债募集资金投资项目的实施情况与公司在募集说明书中的承诺情况相比出现重大变化，根据中国证监会的相关规定被视作改变募集资金用途或被中国证监会认定为改变募集资金用途的，可转债持有人享有一次回售的权利。可转债持有人有权将其持有的可转债全部或部分按债券面值加当期应计利息的价格回售给公司。持有人在附加回售条件满足后，可以在公司公告后的附加回售申报期内进行回售，本次附加回售申报期内不实施回售的，不应再行使附加回售权。</v>
      </c>
    </row>
    <row r="591" spans="1:12" x14ac:dyDescent="0.15">
      <c r="A591" t="s">
        <v>589</v>
      </c>
      <c r="B591" t="str">
        <f>[1]!s_info_name1(D591,"")</f>
        <v>Fetching...</v>
      </c>
      <c r="C591" t="str">
        <f>[1]!cb_info_name(A591)</f>
        <v>Fetching...</v>
      </c>
      <c r="D591" t="str">
        <f>[1]!cb_info_underlyingcode(A591)</f>
        <v>Fetching...</v>
      </c>
      <c r="E591" s="2">
        <f>[1]!cb_clause_putoption_putbacktriggermaxspan(A591)</f>
        <v>0</v>
      </c>
      <c r="F591" s="2" t="str">
        <f>[1]!cb_clause_putoption_putbacktriggerspan(A591)</f>
        <v>Fetching...</v>
      </c>
      <c r="G591" s="3">
        <f>[1]!cb_clause_putoption_redeem_triggerproportion(A591)</f>
        <v>0</v>
      </c>
      <c r="H591" t="str">
        <f>[1]!cb_clause_putoption_conditionalputbackstartenddate(A591)</f>
        <v>Fetching...</v>
      </c>
      <c r="I591">
        <f>[1]!cb_clause_putoption_conditionalputbackenddate(A591)</f>
        <v>0</v>
      </c>
      <c r="J591" s="1">
        <f t="shared" si="18"/>
        <v>0</v>
      </c>
      <c r="K591" s="1">
        <f t="shared" si="19"/>
        <v>0</v>
      </c>
      <c r="L591" t="str">
        <f>[1]!cb_clause_putoption_sellbackitem(A591)</f>
        <v>回售条款若本次发行可转债募集资金运用的实施情况与公司在募集说明书中的承诺相比出现变化，且该变化被中国证监会认定为改变募集资金用途的，可转债持有人享有一次以面值加上当期应计利息的价格向公司回售其持有的全部或部分可转债的权利。在上述情形下，可转债持有人可以在回售申报期内进行回售，在回售申报期内不实施回售的，自动丧失该回售权。</v>
      </c>
    </row>
    <row r="592" spans="1:12" x14ac:dyDescent="0.15">
      <c r="A592" t="s">
        <v>590</v>
      </c>
      <c r="B592" t="str">
        <f>[1]!s_info_name1(D592,"")</f>
        <v>Fetching...</v>
      </c>
      <c r="C592" t="str">
        <f>[1]!cb_info_name(A592)</f>
        <v>Fetching...</v>
      </c>
      <c r="D592" t="str">
        <f>[1]!cb_info_underlyingcode(A592)</f>
        <v>Fetching...</v>
      </c>
      <c r="E592" s="2">
        <f>[1]!cb_clause_putoption_putbacktriggermaxspan(A592)</f>
        <v>30</v>
      </c>
      <c r="F592" s="2">
        <f>[1]!cb_clause_putoption_putbacktriggerspan(A592)</f>
        <v>30</v>
      </c>
      <c r="G592" s="3">
        <f>[1]!cb_clause_putoption_redeem_triggerproportion(A592)</f>
        <v>70</v>
      </c>
      <c r="H592" t="str">
        <f>[1]!cb_clause_putoption_conditionalputbackstartenddate(A592)</f>
        <v>2022-03-13</v>
      </c>
      <c r="I592" t="str">
        <f>[1]!cb_clause_putoption_conditionalputbackenddate(A592)</f>
        <v>2024-03-13</v>
      </c>
      <c r="J592" s="1">
        <f t="shared" si="18"/>
        <v>45364</v>
      </c>
      <c r="K592" s="1">
        <f t="shared" si="19"/>
        <v>44502</v>
      </c>
      <c r="L592" t="str">
        <f>[1]!cb_clause_putoption_sellbackitem(A592)</f>
        <v>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593" spans="1:12" x14ac:dyDescent="0.15">
      <c r="A593" t="s">
        <v>591</v>
      </c>
      <c r="B593" t="str">
        <f>[1]!s_info_name1(D593,"")</f>
        <v>Fetching...</v>
      </c>
      <c r="C593" t="str">
        <f>[1]!cb_info_name(A593)</f>
        <v>Fetching...</v>
      </c>
      <c r="D593" t="str">
        <f>[1]!cb_info_underlyingcode(A593)</f>
        <v>Fetching...</v>
      </c>
      <c r="E593" s="2">
        <f>[1]!cb_clause_putoption_putbacktriggermaxspan(A593)</f>
        <v>30</v>
      </c>
      <c r="F593" s="2">
        <f>[1]!cb_clause_putoption_putbacktriggerspan(A593)</f>
        <v>30</v>
      </c>
      <c r="G593" s="3">
        <f>[1]!cb_clause_putoption_redeem_triggerproportion(A593)</f>
        <v>70</v>
      </c>
      <c r="H593" t="str">
        <f>[1]!cb_clause_putoption_conditionalputbackstartenddate(A593)</f>
        <v>2022-06-28</v>
      </c>
      <c r="I593" t="str">
        <f>[1]!cb_clause_putoption_conditionalputbackenddate(A593)</f>
        <v>Fetching...</v>
      </c>
      <c r="J593" s="1" t="e">
        <f t="shared" si="18"/>
        <v>#VALUE!</v>
      </c>
      <c r="K593" s="1" t="e">
        <f t="shared" si="19"/>
        <v>#VALUE!</v>
      </c>
      <c r="L593" t="str">
        <f>[1]!cb_clause_putoption_sellbackitem(A593)</f>
        <v>在本次发行的可转换公司债券最后两个计息年度，如果公司股票在任何连续30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594" spans="1:12" x14ac:dyDescent="0.15">
      <c r="A594" t="s">
        <v>592</v>
      </c>
      <c r="B594" t="str">
        <f>[1]!s_info_name1(D594,"")</f>
        <v>Fetching...</v>
      </c>
      <c r="C594" t="str">
        <f>[1]!cb_info_name(A594)</f>
        <v>Fetching...</v>
      </c>
      <c r="D594" t="str">
        <f>[1]!cb_info_underlyingcode(A594)</f>
        <v>Fetching...</v>
      </c>
      <c r="E594" s="2">
        <f>[1]!cb_clause_putoption_putbacktriggermaxspan(A594)</f>
        <v>30</v>
      </c>
      <c r="F594" s="2">
        <f>[1]!cb_clause_putoption_putbacktriggerspan(A594)</f>
        <v>30</v>
      </c>
      <c r="G594" s="3">
        <f>[1]!cb_clause_putoption_redeem_triggerproportion(A594)</f>
        <v>70</v>
      </c>
      <c r="H594" t="str">
        <f>[1]!cb_clause_putoption_conditionalputbackstartenddate(A594)</f>
        <v>2023-03-08</v>
      </c>
      <c r="I594" t="str">
        <f>[1]!cb_clause_putoption_conditionalputbackenddate(A594)</f>
        <v>2025-03-08</v>
      </c>
      <c r="J594" s="1">
        <f t="shared" si="18"/>
        <v>45724</v>
      </c>
      <c r="K594" s="1">
        <f t="shared" si="19"/>
        <v>44502</v>
      </c>
      <c r="L594" t="str">
        <f>[1]!cb_clause_putoption_sellbackitem(A594)</f>
        <v>在本次发行的可转换公司债券的最后两个计息年度，如果公司股票在任意连续30个交易日的收盘价格低于当期转股价格的70%时，可转换公司债券持有人有权将其持有的全部或部分可转换公司债券按面值加上当期应计利息的价格回售给公司。若在上述30个交易日内发生过转股价格调整的情形，则调整前的交易日按调整前的转股价格和收盘价格计算，调整后的交易日按调整后的转股价格和收盘价格计算。如果出现转股价格向下修正的情况，则上述连续30个交易日须从转股价格向下修正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595" spans="1:12" x14ac:dyDescent="0.15">
      <c r="A595" t="s">
        <v>593</v>
      </c>
      <c r="B595" t="str">
        <f>[1]!s_info_name1(D595,"")</f>
        <v>Fetching...</v>
      </c>
      <c r="C595" t="str">
        <f>[1]!cb_info_name(A595)</f>
        <v>Fetching...</v>
      </c>
      <c r="D595" t="str">
        <f>[1]!cb_info_underlyingcode(A595)</f>
        <v>Fetching...</v>
      </c>
      <c r="E595" s="2">
        <f>[1]!cb_clause_putoption_putbacktriggermaxspan(A595)</f>
        <v>30</v>
      </c>
      <c r="F595" s="2">
        <f>[1]!cb_clause_putoption_putbacktriggerspan(A595)</f>
        <v>30</v>
      </c>
      <c r="G595" s="3">
        <f>[1]!cb_clause_putoption_redeem_triggerproportion(A595)</f>
        <v>70</v>
      </c>
      <c r="H595" t="str">
        <f>[1]!cb_clause_putoption_conditionalputbackstartenddate(A595)</f>
        <v>Fetching...</v>
      </c>
      <c r="I595" t="str">
        <f>[1]!cb_clause_putoption_conditionalputbackenddate(A595)</f>
        <v>2025-03-22</v>
      </c>
      <c r="J595" s="1">
        <f t="shared" si="18"/>
        <v>45738</v>
      </c>
      <c r="K595" s="1">
        <f t="shared" si="19"/>
        <v>44502</v>
      </c>
      <c r="L595" t="str">
        <f>[1]!cb_clause_putoption_sellbackitem(A595)</f>
        <v>在本次可转债最后两个计息年度内，如果公司股票收盘价在任何连续三十个交易日低于当期转股价格的70%时，本次可转债持有人有权将其持有的本次可转债全部或部分以面值加上当期应计利息回售给公司。若在上述交易日内发生过转股价格因发生派送股票股利、转增股本、增发新股（不包括因本次发行的可转债转股而增加的股本）、配股以及派发现金股利等情况而调整的情形，则在调整日前的交易日按调整前的转股价格和收盘价格计算，在调整日及之后的交易日按调整后的转股价格和收盘价格计算。如果出现转股价格向下修正的情况，则上述“连续三十个交易日”须从转股价格调整之后的第一个交易日起按修正后的转股价格重新计算。当期应计利息的计算公式为：IA=B×i×t/365</v>
      </c>
    </row>
    <row r="596" spans="1:12" x14ac:dyDescent="0.15">
      <c r="A596" t="s">
        <v>594</v>
      </c>
      <c r="B596" t="str">
        <f>[1]!s_info_name1(D596,"")</f>
        <v>Fetching...</v>
      </c>
      <c r="C596" t="str">
        <f>[1]!cb_info_name(A596)</f>
        <v>Fetching...</v>
      </c>
      <c r="D596" t="str">
        <f>[1]!cb_info_underlyingcode(A596)</f>
        <v>Fetching...</v>
      </c>
      <c r="E596" s="2">
        <f>[1]!cb_clause_putoption_putbacktriggermaxspan(A596)</f>
        <v>30</v>
      </c>
      <c r="F596" s="2">
        <f>[1]!cb_clause_putoption_putbacktriggerspan(A596)</f>
        <v>30</v>
      </c>
      <c r="G596" s="3">
        <f>[1]!cb_clause_putoption_redeem_triggerproportion(A596)</f>
        <v>70</v>
      </c>
      <c r="H596" t="str">
        <f>[1]!cb_clause_putoption_conditionalputbackstartenddate(A596)</f>
        <v>2023-04-15</v>
      </c>
      <c r="I596" t="str">
        <f>[1]!cb_clause_putoption_conditionalputbackenddate(A596)</f>
        <v>2025-04-15</v>
      </c>
      <c r="J596" s="1">
        <f t="shared" si="18"/>
        <v>45762</v>
      </c>
      <c r="K596" s="1">
        <f t="shared" si="19"/>
        <v>44502</v>
      </c>
      <c r="L596" t="str">
        <f>[1]!cb_clause_putoption_sellbackitem(A596)</f>
        <v>自本次发行的可转换公司债券最后两个计息年度起，如果公司股票收盘价任何连续30个交易日低于当期转股价的70%时，可转换公司债券持有人有权将全部或部分债券按面值加上当期应计利息的价格回售给公司。若在前述30个交易日内发生过转股价格调整的情形，则在转股价格调整日前的交易日按调整前的转股价格和收盘价格计算，在转股价格调整日及之后的交易日按调整后的转股价格和收盘价格计算。如果出现转股价格向下修正的情况，则上述“连续30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597" spans="1:12" x14ac:dyDescent="0.15">
      <c r="A597" t="s">
        <v>595</v>
      </c>
      <c r="B597" t="str">
        <f>[1]!s_info_name1(D597,"")</f>
        <v>Fetching...</v>
      </c>
      <c r="C597" t="str">
        <f>[1]!cb_info_name(A597)</f>
        <v>Fetching...</v>
      </c>
      <c r="D597" t="str">
        <f>[1]!cb_info_underlyingcode(A597)</f>
        <v>Fetching...</v>
      </c>
      <c r="E597" s="2">
        <f>[1]!cb_clause_putoption_putbacktriggermaxspan(A597)</f>
        <v>30</v>
      </c>
      <c r="F597" s="2">
        <f>[1]!cb_clause_putoption_putbacktriggerspan(A597)</f>
        <v>30</v>
      </c>
      <c r="G597" s="3">
        <f>[1]!cb_clause_putoption_redeem_triggerproportion(A597)</f>
        <v>70</v>
      </c>
      <c r="H597" t="str">
        <f>[1]!cb_clause_putoption_conditionalputbackstartenddate(A597)</f>
        <v>2023-10-24</v>
      </c>
      <c r="I597" t="str">
        <f>[1]!cb_clause_putoption_conditionalputbackenddate(A597)</f>
        <v>2025-10-24</v>
      </c>
      <c r="J597" s="1">
        <f t="shared" si="18"/>
        <v>45954</v>
      </c>
      <c r="K597" s="1">
        <f t="shared" si="19"/>
        <v>44502</v>
      </c>
      <c r="L597" t="str">
        <f>[1]!cb_clause_putoption_sellbackitem(A597)</f>
        <v>公司股票在最后两个计息年度任何连续30个交易日的收盘价格低于当期转股价格的70%时，可转换公司债券持有人有权将其持有的可转换公司债券全部或部分按债券面值加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1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598" spans="1:12" x14ac:dyDescent="0.15">
      <c r="A598" t="s">
        <v>596</v>
      </c>
      <c r="B598" t="str">
        <f>[1]!s_info_name1(D598,"")</f>
        <v>Fetching...</v>
      </c>
      <c r="C598" t="str">
        <f>[1]!cb_info_name(A598)</f>
        <v>Fetching...</v>
      </c>
      <c r="D598" t="str">
        <f>[1]!cb_info_underlyingcode(A598)</f>
        <v>Fetching...</v>
      </c>
      <c r="E598" s="2">
        <f>[1]!cb_clause_putoption_putbacktriggermaxspan(A598)</f>
        <v>30</v>
      </c>
      <c r="F598" s="2">
        <f>[1]!cb_clause_putoption_putbacktriggerspan(A598)</f>
        <v>30</v>
      </c>
      <c r="G598" s="3">
        <f>[1]!cb_clause_putoption_redeem_triggerproportion(A598)</f>
        <v>70</v>
      </c>
      <c r="H598" t="str">
        <f>[1]!cb_clause_putoption_conditionalputbackstartenddate(A598)</f>
        <v>2024-01-03</v>
      </c>
      <c r="I598" t="str">
        <f>[1]!cb_clause_putoption_conditionalputbackenddate(A598)</f>
        <v>2026-01-03</v>
      </c>
      <c r="J598" s="1">
        <f t="shared" si="18"/>
        <v>46025</v>
      </c>
      <c r="K598" s="1">
        <f t="shared" si="19"/>
        <v>44502</v>
      </c>
      <c r="L598" t="str">
        <f>[1]!cb_clause_putoption_sellbackitem(A598)</f>
        <v>本次发行的可转换公司债券最后两个计息年度，如果公司股票在任何连续三十个交易日的收盘价低于当期转股价格的70%时，可转换公司债券持有人有权将其持有的可转换公司债券全部或部分按债券面值加上当期应计利息的价格回售给公司。（当期应计利息的计算方式参见第12条赎回条款的相关内容）若在前述三十个交易日内发生过转股价格因发生送股票股利、转增股本、增发新股（不包括因本次发行的可转换公司债券转股而增加的股本）、配股以及派发现金股利等情况而调整的情形，则在调整前的交易日按调整前的转股价格和收盘价计算，在调整后的交易日按调整后的转股价格和收盘价计算。如果出现转股价格向下修正的情况，则上述三十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599" spans="1:12" x14ac:dyDescent="0.15">
      <c r="A599" t="s">
        <v>597</v>
      </c>
      <c r="B599" t="str">
        <f>[1]!s_info_name1(D599,"")</f>
        <v>Fetching...</v>
      </c>
      <c r="C599" t="str">
        <f>[1]!cb_info_name(A599)</f>
        <v>Fetching...</v>
      </c>
      <c r="D599" t="str">
        <f>[1]!cb_info_underlyingcode(A599)</f>
        <v>Fetching...</v>
      </c>
      <c r="E599" s="2">
        <f>[1]!cb_clause_putoption_putbacktriggermaxspan(A599)</f>
        <v>30</v>
      </c>
      <c r="F599" s="2">
        <f>[1]!cb_clause_putoption_putbacktriggerspan(A599)</f>
        <v>30</v>
      </c>
      <c r="G599" s="3">
        <f>[1]!cb_clause_putoption_redeem_triggerproportion(A599)</f>
        <v>70</v>
      </c>
      <c r="H599" t="str">
        <f>[1]!cb_clause_putoption_conditionalputbackstartenddate(A599)</f>
        <v>2024-04-09</v>
      </c>
      <c r="I599" t="str">
        <f>[1]!cb_clause_putoption_conditionalputbackenddate(A599)</f>
        <v>2026-04-09</v>
      </c>
      <c r="J599" s="1">
        <f t="shared" si="18"/>
        <v>46121</v>
      </c>
      <c r="K599" s="1">
        <f t="shared" si="19"/>
        <v>44502</v>
      </c>
      <c r="L599" t="str">
        <f>[1]!cb_clause_putoption_sellbackitem(A599)</f>
        <v>本次发行的可转债最后两个计息年度，如果公司股票在任何连续三十个交易日收盘价格低于当期转股价格的70%时，可转债持有人有权将其持有的可转债全部或部分按债券面值加上当期应计利息的价格回售给公司。若在上述交易日内发生过因除权、除息等引起公司转股价格调整的情形，则在转股价格调整日前的交易日按调整前的转股价格和收盘价计算，在转股价格调整日及之后的交易日按调整后的转股价格和收盘价计算。如果出现转股价格向下修正的情况，则上述“连续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600" spans="1:12" x14ac:dyDescent="0.15">
      <c r="A600" t="s">
        <v>598</v>
      </c>
      <c r="B600" t="str">
        <f>[1]!s_info_name1(D600,"")</f>
        <v>Fetching...</v>
      </c>
      <c r="C600" t="str">
        <f>[1]!cb_info_name(A600)</f>
        <v>Fetching...</v>
      </c>
      <c r="D600" t="str">
        <f>[1]!cb_info_underlyingcode(A600)</f>
        <v>Fetching...</v>
      </c>
      <c r="E600" s="2">
        <f>[1]!cb_clause_putoption_putbacktriggermaxspan(A600)</f>
        <v>30</v>
      </c>
      <c r="F600" s="2">
        <f>[1]!cb_clause_putoption_putbacktriggerspan(A600)</f>
        <v>30</v>
      </c>
      <c r="G600" s="3">
        <f>[1]!cb_clause_putoption_redeem_triggerproportion(A600)</f>
        <v>70</v>
      </c>
      <c r="H600" t="str">
        <f>[1]!cb_clause_putoption_conditionalputbackstartenddate(A600)</f>
        <v>2024-06-03</v>
      </c>
      <c r="I600" t="str">
        <f>[1]!cb_clause_putoption_conditionalputbackenddate(A600)</f>
        <v>2026-06-03</v>
      </c>
      <c r="J600" s="1">
        <f t="shared" si="18"/>
        <v>46176</v>
      </c>
      <c r="K600" s="1">
        <f t="shared" si="19"/>
        <v>44502</v>
      </c>
      <c r="L600" t="str">
        <f>[1]!cb_clause_putoption_sellbackitem(A600)</f>
        <v>在本次发行的可转债最后两个计息年度内，如果公司股票收盘价在任何连续三十个交易日低于当期转股价格的70%时，本次可转债持有人有权将其持有的本次可转债全部或部分以面值加上当期应计利息回售给公司。若在上述交易日内发生过转股价格因发生派送股票股利、转增股本、增发新股（不包括因本次发行的可转债转股而增加的股本）、配股以及派发现金股利等情况而调整的情形，则在调整日前的交易日按调整前的转股价格和收盘价格计算，在调整日及之后的交易日按调整后的转股价格和收盘价格计算。如果出现转股价格向下修正的情况，则上述“连续三十个交易日”须从转股价格调整之后的第一个交易日起按修正后的转股价格重新计算。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601" spans="1:12" x14ac:dyDescent="0.15">
      <c r="A601" t="s">
        <v>599</v>
      </c>
      <c r="B601" t="str">
        <f>[1]!s_info_name1(D601,"")</f>
        <v>Fetching...</v>
      </c>
      <c r="C601" t="str">
        <f>[1]!cb_info_name(A601)</f>
        <v>Fetching...</v>
      </c>
      <c r="D601" t="str">
        <f>[1]!cb_info_underlyingcode(A601)</f>
        <v>Fetching...</v>
      </c>
      <c r="E601" s="2">
        <f>[1]!cb_clause_putoption_putbacktriggermaxspan(A601)</f>
        <v>30</v>
      </c>
      <c r="F601" s="2">
        <f>[1]!cb_clause_putoption_putbacktriggerspan(A601)</f>
        <v>30</v>
      </c>
      <c r="G601" s="3">
        <f>[1]!cb_clause_putoption_redeem_triggerproportion(A601)</f>
        <v>70</v>
      </c>
      <c r="H601" t="str">
        <f>[1]!cb_clause_putoption_conditionalputbackstartenddate(A601)</f>
        <v>2024-06-29</v>
      </c>
      <c r="I601" t="str">
        <f>[1]!cb_clause_putoption_conditionalputbackenddate(A601)</f>
        <v>2026-06-29</v>
      </c>
      <c r="J601" s="1">
        <f t="shared" si="18"/>
        <v>46202</v>
      </c>
      <c r="K601" s="1">
        <f t="shared" si="19"/>
        <v>44502</v>
      </c>
      <c r="L601" t="str">
        <f>[1]!cb_clause_putoption_sellbackitem(A601)</f>
        <v>本次发行的可转债最后两个计息年度，如果公司A股股票在任何连续三十个交易日的收盘价格低于当期转股价格的70%时，可转债持有人有权将其持有的全部或部分可转债按面值加上当期应计利息的价格回售给公司。若在上述交易日内发生过转股价格因派送股票股利、转增股本、增发新股或配股、派送现金股利等情况（不包括因本次发行的可转债转股而增加的股本）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602" spans="1:12" x14ac:dyDescent="0.15">
      <c r="A602" t="s">
        <v>600</v>
      </c>
      <c r="B602" t="str">
        <f>[1]!s_info_name1(D602,"")</f>
        <v>Fetching...</v>
      </c>
      <c r="C602" t="str">
        <f>[1]!cb_info_name(A602)</f>
        <v>Fetching...</v>
      </c>
      <c r="D602" t="str">
        <f>[1]!cb_info_underlyingcode(A602)</f>
        <v>Fetching...</v>
      </c>
      <c r="E602" s="2" t="str">
        <f>[1]!cb_clause_putoption_putbacktriggermaxspan(A602)</f>
        <v>Fetching...</v>
      </c>
      <c r="F602" s="2">
        <f>[1]!cb_clause_putoption_putbacktriggerspan(A602)</f>
        <v>30</v>
      </c>
      <c r="G602" s="3">
        <f>[1]!cb_clause_putoption_redeem_triggerproportion(A602)</f>
        <v>70</v>
      </c>
      <c r="H602" t="str">
        <f>[1]!cb_clause_putoption_conditionalputbackstartenddate(A602)</f>
        <v>2024-07-15</v>
      </c>
      <c r="I602" t="str">
        <f>[1]!cb_clause_putoption_conditionalputbackenddate(A602)</f>
        <v>2026-07-15</v>
      </c>
      <c r="J602" s="1">
        <f t="shared" si="18"/>
        <v>46218</v>
      </c>
      <c r="K602" s="1">
        <f t="shared" si="19"/>
        <v>44502</v>
      </c>
      <c r="L602" t="str">
        <f>[1]!cb_clause_putoption_sellbackitem(A602)</f>
        <v>本次发行的可转换公司债券最后两个计息年度，如果公司A股股票在任何连续三十个交易日的收盘价格低于当期转股价格的70%时，可转换公司债券持有人有权将其持有的全部或部分可转换公司债券按面值加上当期应计利息的价格回售给公司。若在上述交易日内发生过转股价格因派送股票股利、转增股本、增发新股或配股、派送现金股利等情况（不包括因本次发行的可转换公司债券转股而增加的股本）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603" spans="1:12" x14ac:dyDescent="0.15">
      <c r="A603" t="s">
        <v>601</v>
      </c>
      <c r="B603" t="str">
        <f>[1]!s_info_name1(D603,"")</f>
        <v>Fetching...</v>
      </c>
      <c r="C603" t="str">
        <f>[1]!cb_info_name(A603)</f>
        <v>Fetching...</v>
      </c>
      <c r="D603" t="str">
        <f>[1]!cb_info_underlyingcode(A603)</f>
        <v>Fetching...</v>
      </c>
      <c r="E603" s="2">
        <f>[1]!cb_clause_putoption_putbacktriggermaxspan(A603)</f>
        <v>30</v>
      </c>
      <c r="F603" s="2">
        <f>[1]!cb_clause_putoption_putbacktriggerspan(A603)</f>
        <v>30</v>
      </c>
      <c r="G603" s="3">
        <f>[1]!cb_clause_putoption_redeem_triggerproportion(A603)</f>
        <v>70</v>
      </c>
      <c r="H603" t="str">
        <f>[1]!cb_clause_putoption_conditionalputbackstartenddate(A603)</f>
        <v>2024-07-20</v>
      </c>
      <c r="I603" t="str">
        <f>[1]!cb_clause_putoption_conditionalputbackenddate(A603)</f>
        <v>2026-07-20</v>
      </c>
      <c r="J603" s="1">
        <f t="shared" si="18"/>
        <v>46223</v>
      </c>
      <c r="K603" s="1">
        <f t="shared" si="19"/>
        <v>44502</v>
      </c>
      <c r="L603" t="str">
        <f>[1]!cb_clause_putoption_sellbackitem(A603)</f>
        <v>在本次发行的可转债最后两个计息年度，如果公司股票在任何连续三十个交易日的收盘价格低于当期转股价的70%（不含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604" spans="1:12" x14ac:dyDescent="0.15">
      <c r="A604" t="s">
        <v>602</v>
      </c>
      <c r="B604" t="str">
        <f>[1]!s_info_name1(D604,"")</f>
        <v>Fetching...</v>
      </c>
      <c r="C604" t="str">
        <f>[1]!cb_info_name(A604)</f>
        <v>Fetching...</v>
      </c>
      <c r="D604" t="str">
        <f>[1]!cb_info_underlyingcode(A604)</f>
        <v>Fetching...</v>
      </c>
      <c r="E604" s="2">
        <f>[1]!cb_clause_putoption_putbacktriggermaxspan(A604)</f>
        <v>30</v>
      </c>
      <c r="F604" s="2" t="str">
        <f>[1]!cb_clause_putoption_putbacktriggerspan(A604)</f>
        <v>Fetching...</v>
      </c>
      <c r="G604" s="3">
        <f>[1]!cb_clause_putoption_redeem_triggerproportion(A604)</f>
        <v>70</v>
      </c>
      <c r="H604" t="str">
        <f>[1]!cb_clause_putoption_conditionalputbackstartenddate(A604)</f>
        <v>2023-08-07</v>
      </c>
      <c r="I604" t="str">
        <f>[1]!cb_clause_putoption_conditionalputbackenddate(A604)</f>
        <v>2025-08-07</v>
      </c>
      <c r="J604" s="1">
        <f t="shared" si="18"/>
        <v>45876</v>
      </c>
      <c r="K604" s="1">
        <f t="shared" si="19"/>
        <v>44502</v>
      </c>
      <c r="L604" t="str">
        <f>[1]!cb_clause_putoption_sellbackitem(A604)</f>
        <v>本次发行的可转换公司债券最后两个计息年度,如果公司股票在任何连续三十个交易日的收盘价低于当期转股价格的70%时,可转换公司债券持有人有权将其持有的可转换公司债券全部或部分按债券面值加上当期应计利息的价格回售给公司.若在前述三十个交易日内发生过转股价格因发生送股票股利,转增股本,增发新股(不包括因本次发行的可转换公司债券转股而增加的股本),配股以及派发现金股利等情况而调整的情形,则在调整前的交易日按调整前的转股价格和收盘价计算,在调整后的交易日按调整后的转股价格和收盘价计算.如果出现转股价格向下修正的情况,则上述“连续三十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605" spans="1:12" x14ac:dyDescent="0.15">
      <c r="A605" t="s">
        <v>603</v>
      </c>
      <c r="B605" t="str">
        <f>[1]!s_info_name1(D605,"")</f>
        <v>Fetching...</v>
      </c>
      <c r="C605" t="str">
        <f>[1]!cb_info_name(A605)</f>
        <v>Fetching...</v>
      </c>
      <c r="D605" t="str">
        <f>[1]!cb_info_underlyingcode(A605)</f>
        <v>Fetching...</v>
      </c>
      <c r="E605" s="2">
        <f>[1]!cb_clause_putoption_putbacktriggermaxspan(A605)</f>
        <v>30</v>
      </c>
      <c r="F605" s="2">
        <f>[1]!cb_clause_putoption_putbacktriggerspan(A605)</f>
        <v>30</v>
      </c>
      <c r="G605" s="3">
        <f>[1]!cb_clause_putoption_redeem_triggerproportion(A605)</f>
        <v>70</v>
      </c>
      <c r="H605" t="str">
        <f>[1]!cb_clause_putoption_conditionalputbackstartenddate(A605)</f>
        <v>2024-10-16</v>
      </c>
      <c r="I605" t="str">
        <f>[1]!cb_clause_putoption_conditionalputbackenddate(A605)</f>
        <v>2026-10-16</v>
      </c>
      <c r="J605" s="1">
        <f t="shared" si="18"/>
        <v>46311</v>
      </c>
      <c r="K605" s="1">
        <f t="shared" si="19"/>
        <v>44502</v>
      </c>
      <c r="L605" t="str">
        <f>[1]!cb_clause_putoption_sellbackitem(A605)</f>
        <v>自本次发行的可转换公司债券最后两个计息年度起，如果公司股票收盘价任何连续30个交易日低于当期转股价的70%时，可转换公司债券持有人有权将全部或部分债券按面值加上当期应计利息的价格回售给公司。若在上述交易日内发生过转股价格因发生送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1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606" spans="1:12" x14ac:dyDescent="0.15">
      <c r="A606" t="s">
        <v>604</v>
      </c>
      <c r="B606" t="str">
        <f>[1]!s_info_name1(D606,"")</f>
        <v>Fetching...</v>
      </c>
      <c r="C606" t="str">
        <f>[1]!cb_info_name(A606)</f>
        <v>Fetching...</v>
      </c>
      <c r="D606" t="str">
        <f>[1]!cb_info_underlyingcode(A606)</f>
        <v>Fetching...</v>
      </c>
      <c r="E606" s="2" t="str">
        <f>[1]!cb_clause_putoption_putbacktriggermaxspan(A606)</f>
        <v>Fetching...</v>
      </c>
      <c r="F606" s="2">
        <f>[1]!cb_clause_putoption_putbacktriggerspan(A606)</f>
        <v>30</v>
      </c>
      <c r="G606" s="3">
        <f>[1]!cb_clause_putoption_redeem_triggerproportion(A606)</f>
        <v>70</v>
      </c>
      <c r="H606" t="str">
        <f>[1]!cb_clause_putoption_conditionalputbackstartenddate(A606)</f>
        <v>2024-11-04</v>
      </c>
      <c r="I606" t="str">
        <f>[1]!cb_clause_putoption_conditionalputbackenddate(A606)</f>
        <v>2026-11-04</v>
      </c>
      <c r="J606" s="1">
        <f t="shared" si="18"/>
        <v>46330</v>
      </c>
      <c r="K606" s="1">
        <f t="shared" si="19"/>
        <v>44502</v>
      </c>
      <c r="L606" t="str">
        <f>[1]!cb_clause_putoption_sellbackitem(A606)</f>
        <v>本次发行的可转换公司债券最后2个计息年度，如果公司股票在任何连续30交易日的收盘价格低于当期转股价格的70%时，可转换公司债券持有人有权将其持有的全部或部分可转换公司债券按债券面值加上当期应计利息的价格回售给公司。若在上述交易日内发生过转股价格因发生送股票股利、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本次发行的可转换公司债券最后2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607" spans="1:12" x14ac:dyDescent="0.15">
      <c r="A607" t="s">
        <v>605</v>
      </c>
      <c r="B607" t="str">
        <f>[1]!s_info_name1(D607,"")</f>
        <v>Fetching...</v>
      </c>
      <c r="C607" t="str">
        <f>[1]!cb_info_name(A607)</f>
        <v>Fetching...</v>
      </c>
      <c r="D607" t="str">
        <f>[1]!cb_info_underlyingcode(A607)</f>
        <v>Fetching...</v>
      </c>
      <c r="E607" s="2">
        <f>[1]!cb_clause_putoption_putbacktriggermaxspan(A607)</f>
        <v>30</v>
      </c>
      <c r="F607" s="2">
        <f>[1]!cb_clause_putoption_putbacktriggerspan(A607)</f>
        <v>30</v>
      </c>
      <c r="G607" s="3">
        <f>[1]!cb_clause_putoption_redeem_triggerproportion(A607)</f>
        <v>70</v>
      </c>
      <c r="H607" t="str">
        <f>[1]!cb_clause_putoption_conditionalputbackstartenddate(A607)</f>
        <v>2024-11-05</v>
      </c>
      <c r="I607" t="str">
        <f>[1]!cb_clause_putoption_conditionalputbackenddate(A607)</f>
        <v>2026-11-05</v>
      </c>
      <c r="J607" s="1">
        <f t="shared" si="18"/>
        <v>46331</v>
      </c>
      <c r="K607" s="1">
        <f t="shared" si="19"/>
        <v>44502</v>
      </c>
      <c r="L607" t="str">
        <f>[1]!cb_clause_putoption_sellbackitem(A607)</f>
        <v>在本次发行的可转债最后两个计息年度,如果公司股票在任何连续三十个交易日的收盘价格低于当期转股价的70%时,可转债持有人有权将其持有的可转债全部或部分按面值加上当期应计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608" spans="1:12" x14ac:dyDescent="0.15">
      <c r="A608" t="s">
        <v>606</v>
      </c>
      <c r="B608" t="str">
        <f>[1]!s_info_name1(D608,"")</f>
        <v>Fetching...</v>
      </c>
      <c r="C608" t="str">
        <f>[1]!cb_info_name(A608)</f>
        <v>Fetching...</v>
      </c>
      <c r="D608" t="str">
        <f>[1]!cb_info_underlyingcode(A608)</f>
        <v>Fetching...</v>
      </c>
      <c r="E608" s="2">
        <f>[1]!cb_clause_putoption_putbacktriggermaxspan(A608)</f>
        <v>30</v>
      </c>
      <c r="F608" s="2">
        <f>[1]!cb_clause_putoption_putbacktriggerspan(A608)</f>
        <v>30</v>
      </c>
      <c r="G608" s="3">
        <f>[1]!cb_clause_putoption_redeem_triggerproportion(A608)</f>
        <v>70</v>
      </c>
      <c r="H608" t="str">
        <f>[1]!cb_clause_putoption_conditionalputbackstartenddate(A608)</f>
        <v>2024-12-08</v>
      </c>
      <c r="I608" t="str">
        <f>[1]!cb_clause_putoption_conditionalputbackenddate(A608)</f>
        <v>Fetching...</v>
      </c>
      <c r="J608" s="1" t="e">
        <f t="shared" si="18"/>
        <v>#VALUE!</v>
      </c>
      <c r="K608" s="1" t="e">
        <f t="shared" si="19"/>
        <v>#VALUE!</v>
      </c>
      <c r="L608" t="str">
        <f>[1]!cb_clause_putoption_sellbackitem(A608)</f>
        <v>在本次发行的可转换公司债券的最后两个计息年度,如果公司股票在任何连续三十个交易日的收盘价格低于当期转股价格的70%时,可转换公司债券持有人有权将其持有的可转换公司债券全部或部分按债券面值加上当期应计利息的价格回售给公司.若在上述交易日内发生过转股价格因发生派送股票股利,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换公司债券的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609" spans="1:12" x14ac:dyDescent="0.15">
      <c r="A609" t="s">
        <v>607</v>
      </c>
      <c r="B609" t="str">
        <f>[1]!s_info_name1(D609,"")</f>
        <v>Fetching...</v>
      </c>
      <c r="C609" t="str">
        <f>[1]!cb_info_name(A609)</f>
        <v>Fetching...</v>
      </c>
      <c r="D609" t="str">
        <f>[1]!cb_info_underlyingcode(A609)</f>
        <v>Fetching...</v>
      </c>
      <c r="E609" s="2">
        <f>[1]!cb_clause_putoption_putbacktriggermaxspan(A609)</f>
        <v>30</v>
      </c>
      <c r="F609" s="2">
        <f>[1]!cb_clause_putoption_putbacktriggerspan(A609)</f>
        <v>30</v>
      </c>
      <c r="G609" s="3">
        <f>[1]!cb_clause_putoption_redeem_triggerproportion(A609)</f>
        <v>70</v>
      </c>
      <c r="H609" t="str">
        <f>[1]!cb_clause_putoption_conditionalputbackstartenddate(A609)</f>
        <v>2024-12-10</v>
      </c>
      <c r="I609" t="str">
        <f>[1]!cb_clause_putoption_conditionalputbackenddate(A609)</f>
        <v>2026-12-10</v>
      </c>
      <c r="J609" s="1">
        <f t="shared" si="18"/>
        <v>46366</v>
      </c>
      <c r="K609" s="1">
        <f t="shared" si="19"/>
        <v>44502</v>
      </c>
      <c r="L609" t="str">
        <f>[1]!cb_clause_putoption_sellbackitem(A609)</f>
        <v>在本次发行的可转债最后两个计息年度内,如果公司股票收盘价在任何连续30个交易日低于当期转股价格的70%时,本次可转债持有人有权将其持有的本次可转债全部或部分以面值加上当期应计利息回售给公司.若在上述交易日内发生过转股价格因发生派送股票股利,转增股本,增发新股(不包括因本次发行的可转债转股而增加的股本),配股以及派发现金股利等情况而调整的情形,则在调整日前的交易日按调整前的转股价格和收盘价格计算,在调整日及之后的交易日按调整后的转股价格和收盘价格计算.如果出现转股价格向下修正的情况,则上述“连续30个交易日”须从转股价格调整之后的第一个交易日起按修正后的转股价格重新计算.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610" spans="1:12" x14ac:dyDescent="0.15">
      <c r="A610" t="s">
        <v>608</v>
      </c>
      <c r="B610" t="str">
        <f>[1]!s_info_name1(D610,"")</f>
        <v>Fetching...</v>
      </c>
      <c r="C610" t="str">
        <f>[1]!cb_info_name(A610)</f>
        <v>Fetching...</v>
      </c>
      <c r="D610" t="str">
        <f>[1]!cb_info_underlyingcode(A610)</f>
        <v>Fetching...</v>
      </c>
      <c r="E610" s="2">
        <f>[1]!cb_clause_putoption_putbacktriggermaxspan(A610)</f>
        <v>30</v>
      </c>
      <c r="F610" s="2">
        <f>[1]!cb_clause_putoption_putbacktriggerspan(A610)</f>
        <v>30</v>
      </c>
      <c r="G610" s="3">
        <f>[1]!cb_clause_putoption_redeem_triggerproportion(A610)</f>
        <v>70</v>
      </c>
      <c r="H610" t="str">
        <f>[1]!cb_clause_putoption_conditionalputbackstartenddate(A610)</f>
        <v>2025-01-05</v>
      </c>
      <c r="I610" t="str">
        <f>[1]!cb_clause_putoption_conditionalputbackenddate(A610)</f>
        <v>2027-01-05</v>
      </c>
      <c r="J610" s="1">
        <f t="shared" si="18"/>
        <v>46392</v>
      </c>
      <c r="K610" s="1">
        <f t="shared" si="19"/>
        <v>44502</v>
      </c>
      <c r="L610" t="str">
        <f>[1]!cb_clause_putoption_sellbackitem(A610)</f>
        <v>本次发行的可转换公司债券的最后两个计息年度,如果公司股票在任何连续三十个交易日的收盘价格低于当期转股价格的70%时,可转换公司债券持有人有权将其持有的可转换公司债券全部或部分按债券面值加上当期应计利息的价格回售给公司.若在上述交易日内发生过转股价格因发生派送股票股利,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换公司债券的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611" spans="1:12" x14ac:dyDescent="0.15">
      <c r="A611" t="s">
        <v>609</v>
      </c>
      <c r="B611" t="str">
        <f>[1]!s_info_name1(D611,"")</f>
        <v>Fetching...</v>
      </c>
      <c r="C611" t="str">
        <f>[1]!cb_info_name(A611)</f>
        <v>Fetching...</v>
      </c>
      <c r="D611" t="str">
        <f>[1]!cb_info_underlyingcode(A611)</f>
        <v>Fetching...</v>
      </c>
      <c r="E611" s="2">
        <f>[1]!cb_clause_putoption_putbacktriggermaxspan(A611)</f>
        <v>30</v>
      </c>
      <c r="F611" s="2">
        <f>[1]!cb_clause_putoption_putbacktriggerspan(A611)</f>
        <v>30</v>
      </c>
      <c r="G611" s="3">
        <f>[1]!cb_clause_putoption_redeem_triggerproportion(A611)</f>
        <v>70</v>
      </c>
      <c r="H611" t="str">
        <f>[1]!cb_clause_putoption_conditionalputbackstartenddate(A611)</f>
        <v>2025-03-19</v>
      </c>
      <c r="I611" t="str">
        <f>[1]!cb_clause_putoption_conditionalputbackenddate(A611)</f>
        <v>2027-03-19</v>
      </c>
      <c r="J611" s="1">
        <f t="shared" si="18"/>
        <v>46465</v>
      </c>
      <c r="K611" s="1">
        <f t="shared" si="19"/>
        <v>44502</v>
      </c>
      <c r="L611" t="str">
        <f>[1]!cb_clause_putoption_sellbackitem(A611)</f>
        <v>本次发行的可转换公司债券最后两个计息年度,如果公司A股股票在任何连续三十个交易日的收盘价低于当期转股价格的70%时,可转换公司债券持有人有权将其持有的可转换公司债券全部或部分按债券面值加上当期应计利息的价格回售给公司,当期应计利息的计算方式参见“(十一)赎回条款”的相关内容.若在前述三十个交易日内发生过转股价格因发生派送股票股利,转增股本,增发新股(不包括因本次发行的可转换公司债券转股而增加的股本),配股以及派送现金股利等情况而调整的情形,则在调整前的交易日按调整前的转股价格和收盘价计算,在调整后的交易日按调整后的转股价格和收盘价计算.如果出现转股价格向下修正的情况,则上述三十个交易日须从转股价格调整之后的第一个交易日起重新计算.本次发行的可转换公司债券最后两个计息年度,可转换公司债券持有人在每个计息年度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612" spans="1:12" x14ac:dyDescent="0.15">
      <c r="A612" t="s">
        <v>610</v>
      </c>
      <c r="B612" t="str">
        <f>[1]!s_info_name1(D612,"")</f>
        <v>Fetching...</v>
      </c>
      <c r="C612" t="str">
        <f>[1]!cb_info_name(A612)</f>
        <v>Fetching...</v>
      </c>
      <c r="D612" t="str">
        <f>[1]!cb_info_underlyingcode(A612)</f>
        <v>Fetching...</v>
      </c>
      <c r="E612" s="2">
        <f>[1]!cb_clause_putoption_putbacktriggermaxspan(A612)</f>
        <v>30</v>
      </c>
      <c r="F612" s="2">
        <f>[1]!cb_clause_putoption_putbacktriggerspan(A612)</f>
        <v>30</v>
      </c>
      <c r="G612" s="3">
        <f>[1]!cb_clause_putoption_redeem_triggerproportion(A612)</f>
        <v>70</v>
      </c>
      <c r="H612" t="str">
        <f>[1]!cb_clause_putoption_conditionalputbackstartenddate(A612)</f>
        <v>2025-03-22</v>
      </c>
      <c r="I612" t="str">
        <f>[1]!cb_clause_putoption_conditionalputbackenddate(A612)</f>
        <v>2027-03-22</v>
      </c>
      <c r="J612" s="1">
        <f t="shared" si="18"/>
        <v>46468</v>
      </c>
      <c r="K612" s="1">
        <f t="shared" si="19"/>
        <v>44502</v>
      </c>
      <c r="L612" t="str">
        <f>[1]!cb_clause_putoption_sellbackitem(A612)</f>
        <v>本次发行的可转换公司债券的最后两个计息年度,如果公司A股股票在任何连续30个交易日的收盘价低于当期转股价的70%时,可转换公司债券持有人有权将其持有的可转换公司债券全部或部分按债券面值加上当期应计利息的价格回售给公司.若在前述30个交易日内发生过转股价格因发生送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1个交易日起重新计算.本次发行的可转换公司债券的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613" spans="1:12" x14ac:dyDescent="0.15">
      <c r="A613" t="s">
        <v>611</v>
      </c>
      <c r="B613" t="str">
        <f>[1]!s_info_name1(D613,"")</f>
        <v>Fetching...</v>
      </c>
      <c r="C613" t="str">
        <f>[1]!cb_info_name(A613)</f>
        <v>Fetching...</v>
      </c>
      <c r="D613" t="str">
        <f>[1]!cb_info_underlyingcode(A613)</f>
        <v>Fetching...</v>
      </c>
      <c r="E613" s="2">
        <f>[1]!cb_clause_putoption_putbacktriggermaxspan(A613)</f>
        <v>30</v>
      </c>
      <c r="F613" s="2">
        <f>[1]!cb_clause_putoption_putbacktriggerspan(A613)</f>
        <v>30</v>
      </c>
      <c r="G613" s="3">
        <f>[1]!cb_clause_putoption_redeem_triggerproportion(A613)</f>
        <v>70</v>
      </c>
      <c r="H613" t="str">
        <f>[1]!cb_clause_putoption_conditionalputbackstartenddate(A613)</f>
        <v>2025-03-25</v>
      </c>
      <c r="I613" t="str">
        <f>[1]!cb_clause_putoption_conditionalputbackenddate(A613)</f>
        <v>2027-03-25</v>
      </c>
      <c r="J613" s="1">
        <f t="shared" si="18"/>
        <v>46471</v>
      </c>
      <c r="K613" s="1">
        <f t="shared" si="19"/>
        <v>44502</v>
      </c>
      <c r="L613" t="str">
        <f>[1]!cb_clause_putoption_sellbackitem(A613)</f>
        <v>本次发行的可转债最后2个计息年度,如果公司股票在任意连续30交易日的收盘价格低于当期转股价格的70%时,可转债持有人有权将其持有的可转债全部或部分按债券面值加上当期应计利息的价格回售给公司(当期应计利息的计算方式参见第十三条赎回条款的相关内容).若在上述交易日内发生过转股价格因发生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614" spans="1:12" x14ac:dyDescent="0.15">
      <c r="A614" t="s">
        <v>612</v>
      </c>
      <c r="B614" t="str">
        <f>[1]!s_info_name1(D614,"")</f>
        <v>Fetching...</v>
      </c>
      <c r="C614" t="str">
        <f>[1]!cb_info_name(A614)</f>
        <v>Fetching...</v>
      </c>
      <c r="D614" t="str">
        <f>[1]!cb_info_underlyingcode(A614)</f>
        <v>Fetching...</v>
      </c>
      <c r="E614" s="2">
        <f>[1]!cb_clause_putoption_putbacktriggermaxspan(A614)</f>
        <v>0</v>
      </c>
      <c r="F614" s="2">
        <f>[1]!cb_clause_putoption_putbacktriggerspan(A614)</f>
        <v>0</v>
      </c>
      <c r="G614" s="3">
        <f>[1]!cb_clause_putoption_redeem_triggerproportion(A614)</f>
        <v>0</v>
      </c>
      <c r="H614">
        <f>[1]!cb_clause_putoption_conditionalputbackstartenddate(A614)</f>
        <v>0</v>
      </c>
      <c r="I614">
        <f>[1]!cb_clause_putoption_conditionalputbackenddate(A614)</f>
        <v>0</v>
      </c>
      <c r="J614" s="1">
        <f t="shared" si="18"/>
        <v>0</v>
      </c>
      <c r="K614" s="1">
        <f t="shared" si="19"/>
        <v>0</v>
      </c>
      <c r="L614">
        <f>[1]!cb_clause_putoption_sellbackitem(A614)</f>
        <v>0</v>
      </c>
    </row>
    <row r="615" spans="1:12" x14ac:dyDescent="0.15">
      <c r="A615" t="s">
        <v>613</v>
      </c>
      <c r="B615" t="str">
        <f>[1]!s_info_name1(D615,"")</f>
        <v>Fetching...</v>
      </c>
      <c r="C615" t="str">
        <f>[1]!cb_info_name(A615)</f>
        <v>Fetching...</v>
      </c>
      <c r="D615" t="str">
        <f>[1]!cb_info_underlyingcode(A615)</f>
        <v>Fetching...</v>
      </c>
      <c r="E615" s="2">
        <f>[1]!cb_clause_putoption_putbacktriggermaxspan(A615)</f>
        <v>30</v>
      </c>
      <c r="F615" s="2">
        <f>[1]!cb_clause_putoption_putbacktriggerspan(A615)</f>
        <v>30</v>
      </c>
      <c r="G615" s="3">
        <f>[1]!cb_clause_putoption_redeem_triggerproportion(A615)</f>
        <v>70</v>
      </c>
      <c r="H615" t="str">
        <f>[1]!cb_clause_putoption_conditionalputbackstartenddate(A615)</f>
        <v>2025-04-16</v>
      </c>
      <c r="I615" t="str">
        <f>[1]!cb_clause_putoption_conditionalputbackenddate(A615)</f>
        <v>2027-04-16</v>
      </c>
      <c r="J615" s="1">
        <f t="shared" si="18"/>
        <v>46493</v>
      </c>
      <c r="K615" s="1">
        <f t="shared" si="19"/>
        <v>44502</v>
      </c>
      <c r="L615" t="str">
        <f>[1]!cb_clause_putoption_sellbackitem(A615)</f>
        <v>本次发行的可转债最后两个计息年度,如果公司股票在任意连续三十个交易日的收盘价格低于当期转股价格的70%时,可转债持有人有权将其持有的可转债全部或部分按债券面值加上当期应计利息的价格回售给公司.若在上述三十个交易日内发生过转股价格因发生派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616" spans="1:12" x14ac:dyDescent="0.15">
      <c r="A616" t="s">
        <v>614</v>
      </c>
      <c r="B616" t="str">
        <f>[1]!s_info_name1(D616,"")</f>
        <v>Fetching...</v>
      </c>
      <c r="C616" t="str">
        <f>[1]!cb_info_name(A616)</f>
        <v>Fetching...</v>
      </c>
      <c r="D616" t="str">
        <f>[1]!cb_info_underlyingcode(A616)</f>
        <v>Fetching...</v>
      </c>
      <c r="E616" s="2">
        <f>[1]!cb_clause_putoption_putbacktriggermaxspan(A616)</f>
        <v>30</v>
      </c>
      <c r="F616" s="2">
        <f>[1]!cb_clause_putoption_putbacktriggerspan(A616)</f>
        <v>30</v>
      </c>
      <c r="G616" s="3">
        <f>[1]!cb_clause_putoption_redeem_triggerproportion(A616)</f>
        <v>70</v>
      </c>
      <c r="H616" t="str">
        <f>[1]!cb_clause_putoption_conditionalputbackstartenddate(A616)</f>
        <v>2025-04-30</v>
      </c>
      <c r="I616" t="str">
        <f>[1]!cb_clause_putoption_conditionalputbackenddate(A616)</f>
        <v>2027-04-30</v>
      </c>
      <c r="J616" s="1">
        <f t="shared" si="18"/>
        <v>46507</v>
      </c>
      <c r="K616" s="1">
        <f t="shared" si="19"/>
        <v>44502</v>
      </c>
      <c r="L616" t="str">
        <f>[1]!cb_clause_putoption_sellbackitem(A616)</f>
        <v>在本次发行的可转换公司债券最后两个计息年度内,如果公司股票在任何连续三十个交易日收盘价格低于当期转股价格的70%,可转换公司债券持有人有权将其持有的全部或部分可转换公司债券按面值加上当期应计利息的价格回售给公司.若在上述交易日内发生过转股价格因发生派送股票股利,转增股本,增发新股或配股,派发现金股利等情况(不包括因本次发行的可转换公司债券转股而增加股本的情形)而调整的情形,则在调整前的交易日按调整前的转股价格和收盘价格计算,在调整日及之后的交易日按调整后的转股价格和收盘价格计算.如果出现转股价格向下修正的情况,则上述“连续三十个交易日”须从转股价格调整之后的第一个交易日起重新计算.在本次发行的可转换公司债券最后两个计息年度内,可转换公司债券持有人在每年回售条件首次满足后可按上述约定条件行使回售权一次;若首次满足回售条件而可转换公司债券持有人未在公司届时公告的回售申报期内申报并实施回售的,该计息年度不应再行使回售权,可转换公司债券持有人不能多次行使部分回售权.</v>
      </c>
    </row>
    <row r="617" spans="1:12" x14ac:dyDescent="0.15">
      <c r="A617" t="s">
        <v>615</v>
      </c>
      <c r="B617" t="str">
        <f>[1]!s_info_name1(D617,"")</f>
        <v>Fetching...</v>
      </c>
      <c r="C617" t="str">
        <f>[1]!cb_info_name(A617)</f>
        <v>Fetching...</v>
      </c>
      <c r="D617" t="str">
        <f>[1]!cb_info_underlyingcode(A617)</f>
        <v>Fetching...</v>
      </c>
      <c r="E617" s="2">
        <f>[1]!cb_clause_putoption_putbacktriggermaxspan(A617)</f>
        <v>30</v>
      </c>
      <c r="F617" s="2">
        <f>[1]!cb_clause_putoption_putbacktriggerspan(A617)</f>
        <v>30</v>
      </c>
      <c r="G617" s="3">
        <f>[1]!cb_clause_putoption_redeem_triggerproportion(A617)</f>
        <v>70</v>
      </c>
      <c r="H617" t="str">
        <f>[1]!cb_clause_putoption_conditionalputbackstartenddate(A617)</f>
        <v>2024-05-26</v>
      </c>
      <c r="I617" t="str">
        <f>[1]!cb_clause_putoption_conditionalputbackenddate(A617)</f>
        <v>2026-05-26</v>
      </c>
      <c r="J617" s="1">
        <f t="shared" si="18"/>
        <v>46168</v>
      </c>
      <c r="K617" s="1">
        <f t="shared" si="19"/>
        <v>44502</v>
      </c>
      <c r="L617" t="str">
        <f>[1]!cb_clause_putoption_sellbackitem(A617)</f>
        <v>本次发行的可转换公司债券最后2个计息年度,如果公司股票在任何连续30交易日的收盘价格低于当期转股价格的70%时,可转换公司债券持有人有权将其持有的全部或部分可转换公司债券按债券面值加上当期应计利息的价格回售给公司.若在上述交易日内发生过转股价格因发生送股票股利,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本次发行的可转换公司债券最后2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618" spans="1:12" x14ac:dyDescent="0.15">
      <c r="A618" t="s">
        <v>616</v>
      </c>
      <c r="B618" t="str">
        <f>[1]!s_info_name1(D618,"")</f>
        <v>Fetching...</v>
      </c>
      <c r="C618" t="str">
        <f>[1]!cb_info_name(A618)</f>
        <v>Fetching...</v>
      </c>
      <c r="D618" t="str">
        <f>[1]!cb_info_underlyingcode(A618)</f>
        <v>Fetching...</v>
      </c>
      <c r="E618" s="2">
        <f>[1]!cb_clause_putoption_putbacktriggermaxspan(A618)</f>
        <v>30</v>
      </c>
      <c r="F618" s="2">
        <f>[1]!cb_clause_putoption_putbacktriggerspan(A618)</f>
        <v>30</v>
      </c>
      <c r="G618" s="3">
        <f>[1]!cb_clause_putoption_redeem_triggerproportion(A618)</f>
        <v>70</v>
      </c>
      <c r="H618" t="str">
        <f>[1]!cb_clause_putoption_conditionalputbackstartenddate(A618)</f>
        <v>2025-06-01</v>
      </c>
      <c r="I618" t="str">
        <f>[1]!cb_clause_putoption_conditionalputbackenddate(A618)</f>
        <v>2027-06-01</v>
      </c>
      <c r="J618" s="1">
        <f t="shared" si="18"/>
        <v>46539</v>
      </c>
      <c r="K618" s="1">
        <f t="shared" si="19"/>
        <v>44502</v>
      </c>
      <c r="L618" t="str">
        <f>[1]!cb_clause_putoption_sellbackitem(A618)</f>
        <v>在可转债最后两个计息年度内,如果公司股票任何连续三十个交易日收盘价格低于当期转股价格的70%,可转债持有人有权将其持有的全部或部分可转债按面值加上当期应计利息的价格回售给公司.若在上述三十个交易日内发生过转股价格调整的情形,则调整前的交易日按调整前的转股价格和收盘价格计算,调整后的交易日按调整后的转股价格和收盘价格计算.如果出现转股价格向下修正的情况,则上述连续三十个交易日须从转股价格向下修正之后的第一个交易日起重新计算.在可转债最后两个计息年度内,可转债持有人在每年回售条件首次满足后可按上述约定条件行使回售权一次;若首次满足回售条件而可转债持有人未在公司届时公告的回售申报期内申报并实施的,该计息年度不应再行使回售权,可转债持有人不能多次行使部分回售权.</v>
      </c>
    </row>
    <row r="619" spans="1:12" x14ac:dyDescent="0.15">
      <c r="A619" t="s">
        <v>617</v>
      </c>
      <c r="B619" t="str">
        <f>[1]!s_info_name1(D619,"")</f>
        <v>Fetching...</v>
      </c>
      <c r="C619" t="str">
        <f>[1]!cb_info_name(A619)</f>
        <v>Fetching...</v>
      </c>
      <c r="D619" t="str">
        <f>[1]!cb_info_underlyingcode(A619)</f>
        <v>Fetching...</v>
      </c>
      <c r="E619" s="2">
        <f>[1]!cb_clause_putoption_putbacktriggermaxspan(A619)</f>
        <v>30</v>
      </c>
      <c r="F619" s="2">
        <f>[1]!cb_clause_putoption_putbacktriggerspan(A619)</f>
        <v>30</v>
      </c>
      <c r="G619" s="3">
        <f>[1]!cb_clause_putoption_redeem_triggerproportion(A619)</f>
        <v>70</v>
      </c>
      <c r="H619" t="str">
        <f>[1]!cb_clause_putoption_conditionalputbackstartenddate(A619)</f>
        <v>2025-06-07</v>
      </c>
      <c r="I619" t="str">
        <f>[1]!cb_clause_putoption_conditionalputbackenddate(A619)</f>
        <v>2027-06-07</v>
      </c>
      <c r="J619" s="1">
        <f t="shared" si="18"/>
        <v>46545</v>
      </c>
      <c r="K619" s="1">
        <f t="shared" si="19"/>
        <v>44502</v>
      </c>
      <c r="L619" t="str">
        <f>[1]!cb_clause_putoption_sellbackitem(A619)</f>
        <v>在本次发行的可转换公司债券最后两个计息年度,如果公司股票在任何连续三十个交易日的收盘价格低于当期转股价格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620" spans="1:12" x14ac:dyDescent="0.15">
      <c r="A620" t="s">
        <v>618</v>
      </c>
      <c r="B620" t="str">
        <f>[1]!s_info_name1(D620,"")</f>
        <v>Fetching...</v>
      </c>
      <c r="C620" t="str">
        <f>[1]!cb_info_name(A620)</f>
        <v>Fetching...</v>
      </c>
      <c r="D620" t="str">
        <f>[1]!cb_info_underlyingcode(A620)</f>
        <v>Fetching...</v>
      </c>
      <c r="E620" s="2">
        <f>[1]!cb_clause_putoption_putbacktriggermaxspan(A620)</f>
        <v>30</v>
      </c>
      <c r="F620" s="2">
        <f>[1]!cb_clause_putoption_putbacktriggerspan(A620)</f>
        <v>30</v>
      </c>
      <c r="G620" s="3">
        <f>[1]!cb_clause_putoption_redeem_triggerproportion(A620)</f>
        <v>70</v>
      </c>
      <c r="H620" t="str">
        <f>[1]!cb_clause_putoption_conditionalputbackstartenddate(A620)</f>
        <v>2025-06-10</v>
      </c>
      <c r="I620" t="str">
        <f>[1]!cb_clause_putoption_conditionalputbackenddate(A620)</f>
        <v>2027-06-10</v>
      </c>
      <c r="J620" s="1">
        <f t="shared" si="18"/>
        <v>46548</v>
      </c>
      <c r="K620" s="1">
        <f t="shared" si="19"/>
        <v>44502</v>
      </c>
      <c r="L620" t="str">
        <f>[1]!cb_clause_putoption_sellbackitem(A620)</f>
        <v>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前述连续三十个交易日内发生过转股价格调整的情形,则在调整前的交易日按调整前的转股价格和收盘价格计算,在转股价格调整日及之后的交易日按调整后的转股价格和收盘价格计算.如果出现转股价格向下修正的情况,则前述“连续三十个交易日”须从转股价格向下修正后的第一个交易日起重新计算.本次发行的可转债最后两个计息年度,可转债持有人在当年首次满足回售条件后可按上述约定条件行使回售权一次,若在首次满足回售条件时可转债持有人未在公司届时公告的回售申报期内申报并实施回售,则该计息年度不应再行使回售权,可转债持有人不能多次行使部分回售权.</v>
      </c>
    </row>
    <row r="621" spans="1:12" x14ac:dyDescent="0.15">
      <c r="A621" t="s">
        <v>619</v>
      </c>
      <c r="B621" t="str">
        <f>[1]!s_info_name1(D621,"")</f>
        <v>Fetching...</v>
      </c>
      <c r="C621" t="str">
        <f>[1]!cb_info_name(A621)</f>
        <v>Fetching...</v>
      </c>
      <c r="D621" t="str">
        <f>[1]!cb_info_underlyingcode(A621)</f>
        <v>Fetching...</v>
      </c>
      <c r="E621" s="2">
        <f>[1]!cb_clause_putoption_putbacktriggermaxspan(A621)</f>
        <v>30</v>
      </c>
      <c r="F621" s="2">
        <f>[1]!cb_clause_putoption_putbacktriggerspan(A621)</f>
        <v>30</v>
      </c>
      <c r="G621" s="3">
        <f>[1]!cb_clause_putoption_redeem_triggerproportion(A621)</f>
        <v>70</v>
      </c>
      <c r="H621" t="str">
        <f>[1]!cb_clause_putoption_conditionalputbackstartenddate(A621)</f>
        <v>2025-06-29</v>
      </c>
      <c r="I621" t="str">
        <f>[1]!cb_clause_putoption_conditionalputbackenddate(A621)</f>
        <v>2027-06-29</v>
      </c>
      <c r="J621" s="1">
        <f t="shared" si="18"/>
        <v>46567</v>
      </c>
      <c r="K621" s="1">
        <f t="shared" si="19"/>
        <v>44502</v>
      </c>
      <c r="L621" t="str">
        <f>[1]!cb_clause_putoption_sellbackitem(A621)</f>
        <v>在本次可转债最后两个计息年度内,如果公司股票收盘价在任何连续三十个交易日低于当期转股价格的70%时,本次可转债持有人有权将其持有的本次可转债全部或部分以面值加上当期应计利息回售给公司.若在上述交易日内发生过转股价格因发生派送股票股利,转增股本,增发新股(不包括因本次发行的可转债转股而增加的股本),配股以及派发现金股利等情况而调整的情形,则在调整日前的交易日按调整前的转股价格和收盘价格计算,在调整日及之后的交易日按调整后的转股价格和收盘价格计算.如果出现转股价格向下修正的情况,则上述“连续三十个交易日”须从转股价格调整之后的第一个交易日起按修正后的转股价格重新计算.当期应计利息的计算方式参见“(十一)赎回条款”的相关内容.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622" spans="1:12" x14ac:dyDescent="0.15">
      <c r="A622" t="s">
        <v>620</v>
      </c>
      <c r="B622" t="str">
        <f>[1]!s_info_name1(D622,"")</f>
        <v>Fetching...</v>
      </c>
      <c r="C622" t="str">
        <f>[1]!cb_info_name(A622)</f>
        <v>Fetching...</v>
      </c>
      <c r="D622" t="str">
        <f>[1]!cb_info_underlyingcode(A622)</f>
        <v>Fetching...</v>
      </c>
      <c r="E622" s="2">
        <f>[1]!cb_clause_putoption_putbacktriggermaxspan(A622)</f>
        <v>30</v>
      </c>
      <c r="F622" s="2">
        <f>[1]!cb_clause_putoption_putbacktriggerspan(A622)</f>
        <v>30</v>
      </c>
      <c r="G622" s="3">
        <f>[1]!cb_clause_putoption_redeem_triggerproportion(A622)</f>
        <v>70</v>
      </c>
      <c r="H622" t="str">
        <f>[1]!cb_clause_putoption_conditionalputbackstartenddate(A622)</f>
        <v>2025-07-07</v>
      </c>
      <c r="I622" t="str">
        <f>[1]!cb_clause_putoption_conditionalputbackenddate(A622)</f>
        <v>2027-07-07</v>
      </c>
      <c r="J622" s="1">
        <f t="shared" si="18"/>
        <v>46575</v>
      </c>
      <c r="K622" s="1">
        <f t="shared" si="19"/>
        <v>44502</v>
      </c>
      <c r="L622" t="str">
        <f>[1]!cb_clause_putoption_sellbackitem(A622)</f>
        <v>在本次发行的可转换公司债券最后两个计息年度,如果公司股票在任何连续三十个交易日的收盘价低于当期转股价格的70%时,可转换公司债券持有人有权将其持有的可转换公司债券全部或部分按面值加上当期应计利息的价格回售给公司.若在前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623" spans="1:12" x14ac:dyDescent="0.15">
      <c r="A623" t="s">
        <v>621</v>
      </c>
      <c r="B623" t="str">
        <f>[1]!s_info_name1(D623,"")</f>
        <v>Fetching...</v>
      </c>
      <c r="C623" t="str">
        <f>[1]!cb_info_name(A623)</f>
        <v>Fetching...</v>
      </c>
      <c r="D623" t="str">
        <f>[1]!cb_info_underlyingcode(A623)</f>
        <v>Fetching...</v>
      </c>
      <c r="E623" s="2">
        <f>[1]!cb_clause_putoption_putbacktriggermaxspan(A623)</f>
        <v>30</v>
      </c>
      <c r="F623" s="2">
        <f>[1]!cb_clause_putoption_putbacktriggerspan(A623)</f>
        <v>30</v>
      </c>
      <c r="G623" s="3">
        <f>[1]!cb_clause_putoption_redeem_triggerproportion(A623)</f>
        <v>70</v>
      </c>
      <c r="H623" t="str">
        <f>[1]!cb_clause_putoption_conditionalputbackstartenddate(A623)</f>
        <v>Fetching...</v>
      </c>
      <c r="I623" t="str">
        <f>[1]!cb_clause_putoption_conditionalputbackenddate(A623)</f>
        <v>2026-07-12</v>
      </c>
      <c r="J623" s="1">
        <f t="shared" si="18"/>
        <v>46215</v>
      </c>
      <c r="K623" s="1">
        <f t="shared" si="19"/>
        <v>44502</v>
      </c>
      <c r="L623" t="str">
        <f>[1]!cb_clause_putoption_sellbackitem(A623)</f>
        <v>本次发行的可转换公司债券最后两个计息年度,如果公司股票在任何连续30个交易日的收盘价低于当期转股价格的70%时,可转换公司债券持有人有权将其持有的可转换公司债券全部或部分按债券面值加上当期应计利息的价格回售给公司.若在前述30个交易日内发生过转股价格因发生送股票股利,转增股本,增发新股(不包括因本次发行的可转换公司债券转股而增加的股本),配股以及派发现金股利等情况而调整的情形,则在调整前的交易日按调整前的转股价格和收盘价计算,在调整后的交易日按调整后的转股价格和收盘价计算.如果出现转股价格向下修正的情况,则上述30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624" spans="1:12" x14ac:dyDescent="0.15">
      <c r="A624" t="s">
        <v>622</v>
      </c>
      <c r="B624" t="str">
        <f>[1]!s_info_name1(D624,"")</f>
        <v>Fetching...</v>
      </c>
      <c r="C624" t="str">
        <f>[1]!cb_info_name(A624)</f>
        <v>Fetching...</v>
      </c>
      <c r="D624" t="str">
        <f>[1]!cb_info_underlyingcode(A624)</f>
        <v>Fetching...</v>
      </c>
      <c r="E624" s="2">
        <f>[1]!cb_clause_putoption_putbacktriggermaxspan(A624)</f>
        <v>30</v>
      </c>
      <c r="F624" s="2">
        <f>[1]!cb_clause_putoption_putbacktriggerspan(A624)</f>
        <v>30</v>
      </c>
      <c r="G624" s="3">
        <f>[1]!cb_clause_putoption_redeem_triggerproportion(A624)</f>
        <v>70</v>
      </c>
      <c r="H624" t="str">
        <f>[1]!cb_clause_putoption_conditionalputbackstartenddate(A624)</f>
        <v>2025-08-09</v>
      </c>
      <c r="I624" t="str">
        <f>[1]!cb_clause_putoption_conditionalputbackenddate(A624)</f>
        <v>2027-08-09</v>
      </c>
      <c r="J624" s="1">
        <f t="shared" si="18"/>
        <v>46608</v>
      </c>
      <c r="K624" s="1">
        <f t="shared" si="19"/>
        <v>44502</v>
      </c>
      <c r="L624" t="str">
        <f>[1]!cb_clause_putoption_sellbackitem(A624)</f>
        <v>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625" spans="1:12" x14ac:dyDescent="0.15">
      <c r="A625" t="s">
        <v>623</v>
      </c>
      <c r="B625" t="str">
        <f>[1]!s_info_name1(D625,"")</f>
        <v>Fetching...</v>
      </c>
      <c r="C625" t="str">
        <f>[1]!cb_info_name(A625)</f>
        <v>Fetching...</v>
      </c>
      <c r="D625" t="str">
        <f>[1]!cb_info_underlyingcode(A625)</f>
        <v>Fetching...</v>
      </c>
      <c r="E625" s="2">
        <f>[1]!cb_clause_putoption_putbacktriggermaxspan(A625)</f>
        <v>30</v>
      </c>
      <c r="F625" s="2" t="str">
        <f>[1]!cb_clause_putoption_putbacktriggerspan(A625)</f>
        <v>Fetching...</v>
      </c>
      <c r="G625" s="3">
        <f>[1]!cb_clause_putoption_redeem_triggerproportion(A625)</f>
        <v>70</v>
      </c>
      <c r="H625" t="str">
        <f>[1]!cb_clause_putoption_conditionalputbackstartenddate(A625)</f>
        <v>2025-08-12</v>
      </c>
      <c r="I625" t="str">
        <f>[1]!cb_clause_putoption_conditionalputbackenddate(A625)</f>
        <v>2027-08-12</v>
      </c>
      <c r="J625" s="1">
        <f t="shared" si="18"/>
        <v>46611</v>
      </c>
      <c r="K625" s="1">
        <f t="shared" si="19"/>
        <v>44502</v>
      </c>
      <c r="L625" t="str">
        <f>[1]!cb_clause_putoption_sellbackitem(A625)</f>
        <v>本次发行的可转换公司债券最后两个计息年度,如果公司股票在任何连续三十个交易日的收盘价低于当期转股价格的70%时,可转换公司债券持有人有权将其持有的可转换公司债券全部或部分按债券面值加上当期应计利息的价格回售给公司.若在前述三十个交易日内发生过转股价格因派送股票股利,转增股本,增发新股(不包括因本次发行的可转换公司债券转股而增加的股本),配股以及派发现金股利等情况而调整的情形,则在调整前的交易日按调整前的转股价格和收盘价计算,在调整后的交易日按调整后的转股价格和收盘价计算.如果出现转股价格向下修正的情况,则上述三十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626" spans="1:12" x14ac:dyDescent="0.15">
      <c r="A626" t="s">
        <v>624</v>
      </c>
      <c r="B626" t="str">
        <f>[1]!s_info_name1(D626,"")</f>
        <v>Fetching...</v>
      </c>
      <c r="C626" t="str">
        <f>[1]!cb_info_name(A626)</f>
        <v>Fetching...</v>
      </c>
      <c r="D626" t="str">
        <f>[1]!cb_info_underlyingcode(A626)</f>
        <v>Fetching...</v>
      </c>
      <c r="E626" s="2">
        <f>[1]!cb_clause_putoption_putbacktriggermaxspan(A626)</f>
        <v>30</v>
      </c>
      <c r="F626" s="2">
        <f>[1]!cb_clause_putoption_putbacktriggerspan(A626)</f>
        <v>30</v>
      </c>
      <c r="G626" s="3">
        <f>[1]!cb_clause_putoption_redeem_triggerproportion(A626)</f>
        <v>70</v>
      </c>
      <c r="H626" t="str">
        <f>[1]!cb_clause_putoption_conditionalputbackstartenddate(A626)</f>
        <v>2025-08-16</v>
      </c>
      <c r="I626" t="str">
        <f>[1]!cb_clause_putoption_conditionalputbackenddate(A626)</f>
        <v>2027-08-16</v>
      </c>
      <c r="J626" s="1">
        <f t="shared" si="18"/>
        <v>46615</v>
      </c>
      <c r="K626" s="1">
        <f t="shared" si="19"/>
        <v>44502</v>
      </c>
      <c r="L626" t="str">
        <f>[1]!cb_clause_putoption_sellbackitem(A626)</f>
        <v>在可转债最后两个计息年度内,如果公司股票任何连续三十个交易日收盘价格低于当期转股价格的70%,可转债持有人有权将其持有的全部或部分可转债按面值加上当期应计利息的价格回售给公司.若在上述三十个交易日内发生过转股价格调整的情形,则调整前的交易日按调整前的转股价格和收盘价格计算,调整后的交易日按调整后的转股价格和收盘价格计算.如果出现转股价格向下修正的情况,则上述连续三十个交易日须从转股价格向下修正之后的第一个交易日起重新计算.在可转债最后两个计息年度内,可转债持有人在每年回售条件首次满足后可按上述约定条件行使回售权一次;若首次满足回售条件而可转债持有人未在公司届时公告的回售申报期内申报并实施的,该计息年度不应再行使回售权,可转债持有人不能多次行使部分回售权.</v>
      </c>
    </row>
    <row r="627" spans="1:12" x14ac:dyDescent="0.15">
      <c r="A627" t="s">
        <v>625</v>
      </c>
      <c r="B627" t="str">
        <f>[1]!s_info_name1(D627,"")</f>
        <v>Fetching...</v>
      </c>
      <c r="C627" t="str">
        <f>[1]!cb_info_name(A627)</f>
        <v>Fetching...</v>
      </c>
      <c r="D627" t="str">
        <f>[1]!cb_info_underlyingcode(A627)</f>
        <v>Fetching...</v>
      </c>
      <c r="E627" s="2">
        <f>[1]!cb_clause_putoption_putbacktriggermaxspan(A627)</f>
        <v>30</v>
      </c>
      <c r="F627" s="2">
        <f>[1]!cb_clause_putoption_putbacktriggerspan(A627)</f>
        <v>30</v>
      </c>
      <c r="G627" s="3">
        <f>[1]!cb_clause_putoption_redeem_triggerproportion(A627)</f>
        <v>70</v>
      </c>
      <c r="H627" t="str">
        <f>[1]!cb_clause_putoption_conditionalputbackstartenddate(A627)</f>
        <v>2025-08-16</v>
      </c>
      <c r="I627" t="str">
        <f>[1]!cb_clause_putoption_conditionalputbackenddate(A627)</f>
        <v>2027-08-16</v>
      </c>
      <c r="J627" s="1">
        <f t="shared" si="18"/>
        <v>46615</v>
      </c>
      <c r="K627" s="1">
        <f t="shared" si="19"/>
        <v>44502</v>
      </c>
      <c r="L627" t="str">
        <f>[1]!cb_clause_putoption_sellbackitem(A627)</f>
        <v>本次发行的可转换公司债券最后两个计息年度,如果公司股票在任何连续三十个交易日的收盘价低于当期转股价格的70%时,可转换公司债券持有人有权将其持有的可转换公司债券全部或部分按债券面值加上当期应计利息的价格回售给公司.若在前述三十个交易日内发生过转股价格因发生派送股票股利,转增股本,增发新股(不包括因本次发行的可转换公司债券转股而增加的股本),配股以及派发现金股利等情况而调整的情形,则在调整前的交易日按调整前的转股价格和收盘价计算,在调整后的交易日按调整后的转股价格和收盘价计算.如果出现转股价格向下修正的情况,则上述“连续三十个交易日”须从转股价格调整之后的第一个交易日起重新计算.本次发行的可转换公司债券最后两个计息年度,可转换公司债券持有人在回售条件首次满足后可按上述约定条件行使回售权一次,若在首次满足回售条件而可转换公司债券持有人未在公司届时公告的回售申报期内申报并实施回售的,不应再行使回售权,可转换公司债券持有人不能多次行使部分回售权.</v>
      </c>
    </row>
    <row r="628" spans="1:12" x14ac:dyDescent="0.15">
      <c r="A628" t="s">
        <v>626</v>
      </c>
      <c r="B628" t="str">
        <f>[1]!s_info_name1(D628,"")</f>
        <v>Fetching...</v>
      </c>
      <c r="C628" t="str">
        <f>[1]!cb_info_name(A628)</f>
        <v>Fetching...</v>
      </c>
      <c r="D628" t="str">
        <f>[1]!cb_info_underlyingcode(A628)</f>
        <v>Fetching...</v>
      </c>
      <c r="E628" s="2">
        <f>[1]!cb_clause_putoption_putbacktriggermaxspan(A628)</f>
        <v>30</v>
      </c>
      <c r="F628" s="2">
        <f>[1]!cb_clause_putoption_putbacktriggerspan(A628)</f>
        <v>30</v>
      </c>
      <c r="G628" s="3">
        <f>[1]!cb_clause_putoption_redeem_triggerproportion(A628)</f>
        <v>70</v>
      </c>
      <c r="H628" t="str">
        <f>[1]!cb_clause_putoption_conditionalputbackstartenddate(A628)</f>
        <v>2025-09-29</v>
      </c>
      <c r="I628" t="str">
        <f>[1]!cb_clause_putoption_conditionalputbackenddate(A628)</f>
        <v>2027-09-29</v>
      </c>
      <c r="J628" s="1">
        <f t="shared" si="18"/>
        <v>46659</v>
      </c>
      <c r="K628" s="1">
        <f t="shared" si="19"/>
        <v>44502</v>
      </c>
      <c r="L628" t="str">
        <f>[1]!cb_clause_putoption_sellbackitem(A628)</f>
        <v>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v>
      </c>
    </row>
    <row r="629" spans="1:12" x14ac:dyDescent="0.15">
      <c r="A629" t="s">
        <v>627</v>
      </c>
      <c r="B629" t="str">
        <f>[1]!s_info_name1(D629,"")</f>
        <v>Fetching...</v>
      </c>
      <c r="C629" t="str">
        <f>[1]!cb_info_name(A629)</f>
        <v>Fetching...</v>
      </c>
      <c r="D629" t="str">
        <f>[1]!cb_info_underlyingcode(A629)</f>
        <v>Fetching...</v>
      </c>
      <c r="E629" s="2">
        <f>[1]!cb_clause_putoption_putbacktriggermaxspan(A629)</f>
        <v>30</v>
      </c>
      <c r="F629" s="2">
        <f>[1]!cb_clause_putoption_putbacktriggerspan(A629)</f>
        <v>30</v>
      </c>
      <c r="G629" s="3">
        <f>[1]!cb_clause_putoption_redeem_triggerproportion(A629)</f>
        <v>70</v>
      </c>
      <c r="H629" t="str">
        <f>[1]!cb_clause_putoption_conditionalputbackstartenddate(A629)</f>
        <v>2025-10-25</v>
      </c>
      <c r="I629" t="str">
        <f>[1]!cb_clause_putoption_conditionalputbackenddate(A629)</f>
        <v>2027-10-25</v>
      </c>
      <c r="J629" s="1">
        <f t="shared" si="18"/>
        <v>46685</v>
      </c>
      <c r="K629" s="1">
        <f t="shared" si="19"/>
        <v>44502</v>
      </c>
      <c r="L629" t="str">
        <f>[1]!cb_clause_putoption_sellbackitem(A629)</f>
        <v>本次发行的可转债最后两个计息年度,如果公司股票在任何连续30个交易日的收盘价格低于当期转股价格的70%时,可转债持有人有权将其持有的可转债全部或部分按照债券面值加当期应计利息的价格回售给公司.若在前述连续30个交易日内发生过转股价格调整的情形,则转股价格在调整日前的交易日按调整前的转股价格和收盘价格计算,在转股价格调整日及之后的交易日按调整后的转股价格和收盘价格计算.如果出现转股价格向下修正的情况,则前述连续30个交易日须从转股价格向下修正后的第一个交易日起重新计算.本次发行的可转债最后两个计息年度,可转债持有人在当年首次满足回售条件后可按上述约定条件行使回售权一次,若在首次满足回售条件时可转债持有人未在公司届时公告的回售申报期内申报并实施回售,则该计息年度不应再行使回售权,可转债持有人不能多次行使部分回售权.</v>
      </c>
    </row>
    <row r="630" spans="1:12" x14ac:dyDescent="0.15">
      <c r="A630" t="s">
        <v>628</v>
      </c>
      <c r="B630" t="str">
        <f>[1]!s_info_name1(D630,"")</f>
        <v>Fetching...</v>
      </c>
      <c r="C630" t="str">
        <f>[1]!cb_info_name(A630)</f>
        <v>Fetching...</v>
      </c>
      <c r="D630" t="str">
        <f>[1]!cb_info_underlyingcode(A630)</f>
        <v>Fetching...</v>
      </c>
      <c r="E630" s="2">
        <f>[1]!cb_clause_putoption_putbacktriggermaxspan(A630)</f>
        <v>30</v>
      </c>
      <c r="F630" s="2">
        <f>[1]!cb_clause_putoption_putbacktriggerspan(A630)</f>
        <v>30</v>
      </c>
      <c r="G630" s="3">
        <f>[1]!cb_clause_putoption_redeem_triggerproportion(A630)</f>
        <v>70</v>
      </c>
      <c r="H630" t="str">
        <f>[1]!cb_clause_putoption_conditionalputbackstartenddate(A630)</f>
        <v>2025-10-26</v>
      </c>
      <c r="I630" t="str">
        <f>[1]!cb_clause_putoption_conditionalputbackenddate(A630)</f>
        <v>2027-10-26</v>
      </c>
      <c r="J630" s="1">
        <f t="shared" si="18"/>
        <v>46686</v>
      </c>
      <c r="K630" s="1">
        <f t="shared" si="19"/>
        <v>44502</v>
      </c>
      <c r="L630" t="str">
        <f>[1]!cb_clause_putoption_sellbackitem(A630)</f>
        <v>在本次发行的可转换公司债券最后两个计息年度,如果公司股票在任何连续30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631" spans="1:12" x14ac:dyDescent="0.15">
      <c r="A631" t="s">
        <v>629</v>
      </c>
      <c r="B631" t="str">
        <f>[1]!s_info_name1(D631,"")</f>
        <v>Fetching...</v>
      </c>
      <c r="C631" t="str">
        <f>[1]!cb_info_name(A631)</f>
        <v>Fetching...</v>
      </c>
      <c r="D631" t="str">
        <f>[1]!cb_info_underlyingcode(A631)</f>
        <v>Fetching...</v>
      </c>
      <c r="E631" s="2">
        <f>[1]!cb_clause_putoption_putbacktriggermaxspan(A631)</f>
        <v>30</v>
      </c>
      <c r="F631" s="2">
        <f>[1]!cb_clause_putoption_putbacktriggerspan(A631)</f>
        <v>30</v>
      </c>
      <c r="G631" s="3">
        <f>[1]!cb_clause_putoption_redeem_triggerproportion(A631)</f>
        <v>70</v>
      </c>
      <c r="H631" t="str">
        <f>[1]!cb_clause_putoption_conditionalputbackstartenddate(A631)</f>
        <v>2025-11-02</v>
      </c>
      <c r="I631" t="str">
        <f>[1]!cb_clause_putoption_conditionalputbackenddate(A631)</f>
        <v>2027-11-02</v>
      </c>
      <c r="J631" s="1">
        <f t="shared" si="18"/>
        <v>46693</v>
      </c>
      <c r="K631" s="1">
        <f t="shared" si="19"/>
        <v>44502</v>
      </c>
      <c r="L631" t="str">
        <f>[1]!cb_clause_putoption_sellbackitem(A631)</f>
        <v>本次发行的可转换公司债券最后两个计息年度,如果公司股票在任何连续三十个交易日的收盘价低于当期转股价格的70%时,可转换公司债券持有人有权将其持有的可转换公司债券全部或部分按债券面值加上当期应计利息的价格回售给公司.(当期应计利息的计算方式参见第12条赎回条款的相关内容)若在前述三十个交易日内发生过转股价格因发生送股票股利,转增股本,增发新股(不包括因本次发行的可转换公司债券转股而增加的股本),配股以及派发现金股利等情况而调整的情形,则在调整前的交易日按调整前的转股价格和收盘价计算,在调整后的交易日按调整后的转股价格和收盘价计算.如果出现转股价格向下修正的情况,则上述三十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632" spans="1:12" x14ac:dyDescent="0.15">
      <c r="A632" t="s">
        <v>630</v>
      </c>
      <c r="B632" t="str">
        <f>[1]!s_info_name1(D632,"")</f>
        <v>Fetching...</v>
      </c>
      <c r="C632" t="str">
        <f>[1]!cb_info_name(A632)</f>
        <v>Fetching...</v>
      </c>
      <c r="D632" t="str">
        <f>[1]!cb_info_underlyingcode(A632)</f>
        <v>Fetching...</v>
      </c>
      <c r="E632" s="2">
        <f>[1]!cb_clause_putoption_putbacktriggermaxspan(A632)</f>
        <v>30</v>
      </c>
      <c r="F632" s="2">
        <f>[1]!cb_clause_putoption_putbacktriggerspan(A632)</f>
        <v>30</v>
      </c>
      <c r="G632" s="3">
        <f>[1]!cb_clause_putoption_redeem_triggerproportion(A632)</f>
        <v>70</v>
      </c>
      <c r="H632" t="str">
        <f>[1]!cb_clause_putoption_conditionalputbackstartenddate(A632)</f>
        <v>2020-07-29</v>
      </c>
      <c r="I632" t="str">
        <f>[1]!cb_clause_putoption_conditionalputbackenddate(A632)</f>
        <v>2022-07-29</v>
      </c>
      <c r="J632" s="1">
        <f t="shared" si="18"/>
        <v>44771</v>
      </c>
      <c r="K632" s="1">
        <f t="shared" si="19"/>
        <v>44502</v>
      </c>
      <c r="L632" t="str">
        <f>[1]!cb_clause_putoption_sellbackitem(A632)</f>
        <v>（1）有条件回售条款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633" spans="1:12" x14ac:dyDescent="0.15">
      <c r="A633" t="s">
        <v>631</v>
      </c>
      <c r="B633" t="str">
        <f>[1]!s_info_name1(D633,"")</f>
        <v>Fetching...</v>
      </c>
      <c r="C633" t="str">
        <f>[1]!cb_info_name(A633)</f>
        <v>Fetching...</v>
      </c>
      <c r="D633" t="str">
        <f>[1]!cb_info_underlyingcode(A633)</f>
        <v>Fetching...</v>
      </c>
      <c r="E633" s="2">
        <f>[1]!cb_clause_putoption_putbacktriggermaxspan(A633)</f>
        <v>30</v>
      </c>
      <c r="F633" s="2">
        <f>[1]!cb_clause_putoption_putbacktriggerspan(A633)</f>
        <v>30</v>
      </c>
      <c r="G633" s="3">
        <f>[1]!cb_clause_putoption_redeem_triggerproportion(A633)</f>
        <v>70</v>
      </c>
      <c r="H633" t="str">
        <f>[1]!cb_clause_putoption_conditionalputbackstartenddate(A633)</f>
        <v>2021-04-17</v>
      </c>
      <c r="I633" t="str">
        <f>[1]!cb_clause_putoption_conditionalputbackenddate(A633)</f>
        <v>2023-04-17</v>
      </c>
      <c r="J633" s="1">
        <f t="shared" si="18"/>
        <v>45033</v>
      </c>
      <c r="K633" s="1">
        <f t="shared" si="19"/>
        <v>44502</v>
      </c>
      <c r="L633" t="str">
        <f>[1]!cb_clause_putoption_sellbackitem(A633)</f>
        <v>（1）有条件回售条款本次发行的可转债最后两个计息年度，如果公司股票在任何连续三十个交易日的收盘价格低于当期转股价格的70%时，可转债持有人有权将其持有的可转债全部或部分按债券面值加上当期应计利息的价格回售给公司。若在上述交易日内发生过转股价格因发生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634" spans="1:12" x14ac:dyDescent="0.15">
      <c r="A634" t="s">
        <v>632</v>
      </c>
      <c r="B634" t="str">
        <f>[1]!s_info_name1(D634,"")</f>
        <v>Fetching...</v>
      </c>
      <c r="C634" t="str">
        <f>[1]!cb_info_name(A634)</f>
        <v>Fetching...</v>
      </c>
      <c r="D634" t="str">
        <f>[1]!cb_info_underlyingcode(A634)</f>
        <v>Fetching...</v>
      </c>
      <c r="E634" s="2" t="str">
        <f>[1]!cb_clause_putoption_putbacktriggermaxspan(A634)</f>
        <v>Fetching...</v>
      </c>
      <c r="F634" s="2">
        <f>[1]!cb_clause_putoption_putbacktriggerspan(A634)</f>
        <v>30</v>
      </c>
      <c r="G634" s="3">
        <f>[1]!cb_clause_putoption_redeem_triggerproportion(A634)</f>
        <v>70</v>
      </c>
      <c r="H634" t="str">
        <f>[1]!cb_clause_putoption_conditionalputbackstartenddate(A634)</f>
        <v>2021-06-08</v>
      </c>
      <c r="I634" t="str">
        <f>[1]!cb_clause_putoption_conditionalputbackenddate(A634)</f>
        <v>2023-06-08</v>
      </c>
      <c r="J634" s="1">
        <f t="shared" si="18"/>
        <v>45085</v>
      </c>
      <c r="K634" s="1">
        <f t="shared" si="19"/>
        <v>44502</v>
      </c>
      <c r="L634" t="str">
        <f>[1]!cb_clause_putoption_sellbackitem(A634)</f>
        <v>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635" spans="1:12" x14ac:dyDescent="0.15">
      <c r="A635" t="s">
        <v>633</v>
      </c>
      <c r="B635" t="str">
        <f>[1]!s_info_name1(D635,"")</f>
        <v>Fetching...</v>
      </c>
      <c r="C635" t="str">
        <f>[1]!cb_info_name(A635)</f>
        <v>Fetching...</v>
      </c>
      <c r="D635" t="str">
        <f>[1]!cb_info_underlyingcode(A635)</f>
        <v>Fetching...</v>
      </c>
      <c r="E635" s="2">
        <f>[1]!cb_clause_putoption_putbacktriggermaxspan(A635)</f>
        <v>30</v>
      </c>
      <c r="F635" s="2">
        <f>[1]!cb_clause_putoption_putbacktriggerspan(A635)</f>
        <v>30</v>
      </c>
      <c r="G635" s="3">
        <f>[1]!cb_clause_putoption_redeem_triggerproportion(A635)</f>
        <v>70</v>
      </c>
      <c r="H635" t="str">
        <f>[1]!cb_clause_putoption_conditionalputbackstartenddate(A635)</f>
        <v>2021-11-01</v>
      </c>
      <c r="I635" t="str">
        <f>[1]!cb_clause_putoption_conditionalputbackenddate(A635)</f>
        <v>2023-11-01</v>
      </c>
      <c r="J635" s="1">
        <f t="shared" si="18"/>
        <v>45231</v>
      </c>
      <c r="K635" s="1">
        <f t="shared" si="19"/>
        <v>44502</v>
      </c>
      <c r="L635" t="str">
        <f>[1]!cb_clause_putoption_sellbackitem(A635)</f>
        <v>自本次可转债第五个计息年度起，如果公司股票在任何连续三十个交易日的收盘价格低于当期转股价格的70%，可转债持有人有权将其持有的可转债全部或部分按债券面值加当期应计利息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自本次可转债第五个计息年度起，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636" spans="1:12" x14ac:dyDescent="0.15">
      <c r="A636" t="s">
        <v>634</v>
      </c>
      <c r="B636" t="str">
        <f>[1]!s_info_name1(D636,"")</f>
        <v>Fetching...</v>
      </c>
      <c r="C636" t="str">
        <f>[1]!cb_info_name(A636)</f>
        <v>Fetching...</v>
      </c>
      <c r="D636" t="str">
        <f>[1]!cb_info_underlyingcode(A636)</f>
        <v>Fetching...</v>
      </c>
      <c r="E636" s="2">
        <f>[1]!cb_clause_putoption_putbacktriggermaxspan(A636)</f>
        <v>30</v>
      </c>
      <c r="F636" s="2">
        <f>[1]!cb_clause_putoption_putbacktriggerspan(A636)</f>
        <v>30</v>
      </c>
      <c r="G636" s="3">
        <f>[1]!cb_clause_putoption_redeem_triggerproportion(A636)</f>
        <v>70</v>
      </c>
      <c r="H636" t="str">
        <f>[1]!cb_clause_putoption_conditionalputbackstartenddate(A636)</f>
        <v>2021-11-06</v>
      </c>
      <c r="I636" t="str">
        <f>[1]!cb_clause_putoption_conditionalputbackenddate(A636)</f>
        <v>2023-11-06</v>
      </c>
      <c r="J636" s="1">
        <f t="shared" si="18"/>
        <v>45236</v>
      </c>
      <c r="K636" s="1">
        <f t="shared" si="19"/>
        <v>44502</v>
      </c>
      <c r="L636" t="str">
        <f>[1]!cb_clause_putoption_sellbackitem(A636)</f>
        <v>本次发行的可转换公司债券最后两个计息年度,如果公司A股股票在任何连续30个交易日的收盘价格低于当期转股价格的70%时,可转换公司债券持有人有权将其持有的可转换公司债券全部或部分按债券面值加上当期应计利息的价格回售给公司.若在上述交易日内发生过转股价格因发生派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30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637" spans="1:12" x14ac:dyDescent="0.15">
      <c r="A637" t="s">
        <v>635</v>
      </c>
      <c r="B637" t="str">
        <f>[1]!s_info_name1(D637,"")</f>
        <v>Fetching...</v>
      </c>
      <c r="C637" t="str">
        <f>[1]!cb_info_name(A637)</f>
        <v>Fetching...</v>
      </c>
      <c r="D637" t="str">
        <f>[1]!cb_info_underlyingcode(A637)</f>
        <v>Fetching...</v>
      </c>
      <c r="E637" s="2">
        <f>[1]!cb_clause_putoption_putbacktriggermaxspan(A637)</f>
        <v>30</v>
      </c>
      <c r="F637" s="2">
        <f>[1]!cb_clause_putoption_putbacktriggerspan(A637)</f>
        <v>30</v>
      </c>
      <c r="G637" s="3">
        <f>[1]!cb_clause_putoption_redeem_triggerproportion(A637)</f>
        <v>70</v>
      </c>
      <c r="H637" t="str">
        <f>[1]!cb_clause_putoption_conditionalputbackstartenddate(A637)</f>
        <v>2021-11-28</v>
      </c>
      <c r="I637" t="str">
        <f>[1]!cb_clause_putoption_conditionalputbackenddate(A637)</f>
        <v>2023-11-28</v>
      </c>
      <c r="J637" s="1">
        <f t="shared" si="18"/>
        <v>45258</v>
      </c>
      <c r="K637" s="1">
        <f t="shared" si="19"/>
        <v>44502</v>
      </c>
      <c r="L637" t="str">
        <f>[1]!cb_clause_putoption_sellbackitem(A637)</f>
        <v>本次发行的可转换公司债券最后两个计息年度，如果公司A股股票在任何连续三十个交易日的收盘价格低于当期转股价格的70%时，可转换公司债券持有人有权将其持有的可转换公司债券全部或部分按债券面值加上当期应计利息的价格回售给公司。若在上述三十个交易日内发生过转股价格因发生派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v>
      </c>
    </row>
    <row r="638" spans="1:12" x14ac:dyDescent="0.15">
      <c r="A638" t="s">
        <v>636</v>
      </c>
      <c r="B638" t="str">
        <f>[1]!s_info_name1(D638,"")</f>
        <v>Fetching...</v>
      </c>
      <c r="C638" t="str">
        <f>[1]!cb_info_name(A638)</f>
        <v>Fetching...</v>
      </c>
      <c r="D638" t="str">
        <f>[1]!cb_info_underlyingcode(A638)</f>
        <v>Fetching...</v>
      </c>
      <c r="E638" s="2">
        <f>[1]!cb_clause_putoption_putbacktriggermaxspan(A638)</f>
        <v>30</v>
      </c>
      <c r="F638" s="2">
        <f>[1]!cb_clause_putoption_putbacktriggerspan(A638)</f>
        <v>30</v>
      </c>
      <c r="G638" s="3">
        <f>[1]!cb_clause_putoption_redeem_triggerproportion(A638)</f>
        <v>70</v>
      </c>
      <c r="H638" t="str">
        <f>[1]!cb_clause_putoption_conditionalputbackstartenddate(A638)</f>
        <v>2021-12-01</v>
      </c>
      <c r="I638" t="str">
        <f>[1]!cb_clause_putoption_conditionalputbackenddate(A638)</f>
        <v>2023-12-01</v>
      </c>
      <c r="J638" s="1">
        <f t="shared" si="18"/>
        <v>45261</v>
      </c>
      <c r="K638" s="1">
        <f t="shared" si="19"/>
        <v>44502</v>
      </c>
      <c r="L638" t="str">
        <f>[1]!cb_clause_putoption_sellbackitem(A638)</f>
        <v>（1）有条件回售条款本次发行的可转换公司债券最后两个计息年度，如果公司A股股票在任何连续三十个交易日的收盘价格低于当期转股价格的70%时，可转换公司债券持有人有权将其持有的可转换公司债券全部或部分按债券面值加上当期应计利息的价格回售给公司。若在上述交易日内发生过转股价格因发生派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639" spans="1:12" x14ac:dyDescent="0.15">
      <c r="A639" t="s">
        <v>637</v>
      </c>
      <c r="B639" t="str">
        <f>[1]!s_info_name1(D639,"")</f>
        <v>Fetching...</v>
      </c>
      <c r="C639" t="str">
        <f>[1]!cb_info_name(A639)</f>
        <v>Fetching...</v>
      </c>
      <c r="D639" t="str">
        <f>[1]!cb_info_underlyingcode(A639)</f>
        <v>Fetching...</v>
      </c>
      <c r="E639" s="2">
        <f>[1]!cb_clause_putoption_putbacktriggermaxspan(A639)</f>
        <v>30</v>
      </c>
      <c r="F639" s="2">
        <f>[1]!cb_clause_putoption_putbacktriggerspan(A639)</f>
        <v>30</v>
      </c>
      <c r="G639" s="3">
        <f>[1]!cb_clause_putoption_redeem_triggerproportion(A639)</f>
        <v>70</v>
      </c>
      <c r="H639" t="str">
        <f>[1]!cb_clause_putoption_conditionalputbackstartenddate(A639)</f>
        <v>2021-12-04</v>
      </c>
      <c r="I639" t="str">
        <f>[1]!cb_clause_putoption_conditionalputbackenddate(A639)</f>
        <v>2023-12-04</v>
      </c>
      <c r="J639" s="1">
        <f t="shared" si="18"/>
        <v>45264</v>
      </c>
      <c r="K639" s="1">
        <f t="shared" si="19"/>
        <v>44502</v>
      </c>
      <c r="L639" t="str">
        <f>[1]!cb_clause_putoption_sellbackitem(A639)</f>
        <v>（1）有条件回售条款在本次发行的可转换公司债券最后两个计息年度，如果公司股票在任何连续30个交易日的收盘价格低于当期转股价的70%时，可转换公司债券持有人有权将其持有的可转换公司债券全部或部分按面值加上当期应计利息的价格回售给公司。若在上述交易日内发生过转股价格因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640" spans="1:12" x14ac:dyDescent="0.15">
      <c r="A640" t="s">
        <v>638</v>
      </c>
      <c r="B640" t="str">
        <f>[1]!s_info_name1(D640,"")</f>
        <v>Fetching...</v>
      </c>
      <c r="C640" t="str">
        <f>[1]!cb_info_name(A640)</f>
        <v>Fetching...</v>
      </c>
      <c r="D640" t="str">
        <f>[1]!cb_info_underlyingcode(A640)</f>
        <v>Fetching...</v>
      </c>
      <c r="E640" s="2">
        <f>[1]!cb_clause_putoption_putbacktriggermaxspan(A640)</f>
        <v>30</v>
      </c>
      <c r="F640" s="2">
        <f>[1]!cb_clause_putoption_putbacktriggerspan(A640)</f>
        <v>30</v>
      </c>
      <c r="G640" s="3">
        <f>[1]!cb_clause_putoption_redeem_triggerproportion(A640)</f>
        <v>70</v>
      </c>
      <c r="H640" t="str">
        <f>[1]!cb_clause_putoption_conditionalputbackstartenddate(A640)</f>
        <v>2021-12-06</v>
      </c>
      <c r="I640" t="str">
        <f>[1]!cb_clause_putoption_conditionalputbackenddate(A640)</f>
        <v>2023-12-06</v>
      </c>
      <c r="J640" s="1">
        <f t="shared" si="18"/>
        <v>45266</v>
      </c>
      <c r="K640" s="1">
        <f t="shared" si="19"/>
        <v>44502</v>
      </c>
      <c r="L640" t="str">
        <f>[1]!cb_clause_putoption_sellbackitem(A640)</f>
        <v>（1）有条件回售条款本次发行的可转债最后两个计息年度，如果公司股票在任意连续三十个交易日的收盘价格低于当期转股价格的70%时，可转债持有人有权将其持有的可转债全部或部分按债券面值加上当期应计利息的价格回售给公司。若在上述交易日内发生过转股价格因发生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641" spans="1:12" x14ac:dyDescent="0.15">
      <c r="A641" t="s">
        <v>639</v>
      </c>
      <c r="B641" t="str">
        <f>[1]!s_info_name1(D641,"")</f>
        <v>Fetching...</v>
      </c>
      <c r="C641" t="str">
        <f>[1]!cb_info_name(A641)</f>
        <v>Fetching...</v>
      </c>
      <c r="D641" t="str">
        <f>[1]!cb_info_underlyingcode(A641)</f>
        <v>Fetching...</v>
      </c>
      <c r="E641" s="2">
        <f>[1]!cb_clause_putoption_putbacktriggermaxspan(A641)</f>
        <v>30</v>
      </c>
      <c r="F641" s="2">
        <f>[1]!cb_clause_putoption_putbacktriggerspan(A641)</f>
        <v>30</v>
      </c>
      <c r="G641" s="3">
        <f>[1]!cb_clause_putoption_redeem_triggerproportion(A641)</f>
        <v>70</v>
      </c>
      <c r="H641" t="str">
        <f>[1]!cb_clause_putoption_conditionalputbackstartenddate(A641)</f>
        <v>2021-12-13</v>
      </c>
      <c r="I641" t="str">
        <f>[1]!cb_clause_putoption_conditionalputbackenddate(A641)</f>
        <v>Fetching...</v>
      </c>
      <c r="J641" s="1" t="e">
        <f t="shared" si="18"/>
        <v>#VALUE!</v>
      </c>
      <c r="K641" s="1" t="e">
        <f t="shared" si="19"/>
        <v>#VALUE!</v>
      </c>
      <c r="L641" t="str">
        <f>[1]!cb_clause_putoption_sellbackitem(A641)</f>
        <v>（1）有条件回售条款在本次发行的可转债最后两个计息年度，如果公司A股股票收盘价连续30个交易日低于当期转股价格的70%时，可转债持有人有权将其持有的可转债全部或部分按面值加上当期应计利息的价格回售给公司。若在上述交易日内发生过转股价格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在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642" spans="1:12" x14ac:dyDescent="0.15">
      <c r="A642" t="s">
        <v>640</v>
      </c>
      <c r="B642" t="str">
        <f>[1]!s_info_name1(D642,"")</f>
        <v>Fetching...</v>
      </c>
      <c r="C642" t="str">
        <f>[1]!cb_info_name(A642)</f>
        <v>Fetching...</v>
      </c>
      <c r="D642" t="str">
        <f>[1]!cb_info_underlyingcode(A642)</f>
        <v>Fetching...</v>
      </c>
      <c r="E642" s="2">
        <f>[1]!cb_clause_putoption_putbacktriggermaxspan(A642)</f>
        <v>30</v>
      </c>
      <c r="F642" s="2">
        <f>[1]!cb_clause_putoption_putbacktriggerspan(A642)</f>
        <v>30</v>
      </c>
      <c r="G642" s="3">
        <f>[1]!cb_clause_putoption_redeem_triggerproportion(A642)</f>
        <v>70</v>
      </c>
      <c r="H642" t="str">
        <f>[1]!cb_clause_putoption_conditionalputbackstartenddate(A642)</f>
        <v>2020-12-22</v>
      </c>
      <c r="I642" t="str">
        <f>[1]!cb_clause_putoption_conditionalputbackenddate(A642)</f>
        <v>2022-12-22</v>
      </c>
      <c r="J642" s="1">
        <f t="shared" si="18"/>
        <v>44917</v>
      </c>
      <c r="K642" s="1">
        <f t="shared" si="19"/>
        <v>44502</v>
      </c>
      <c r="L642" t="str">
        <f>[1]!cb_clause_putoption_sellbackitem(A642)</f>
        <v>Fetching...</v>
      </c>
    </row>
    <row r="643" spans="1:12" x14ac:dyDescent="0.15">
      <c r="A643" t="s">
        <v>641</v>
      </c>
      <c r="B643" t="str">
        <f>[1]!s_info_name1(D643,"")</f>
        <v>Fetching...</v>
      </c>
      <c r="C643" t="str">
        <f>[1]!cb_info_name(A643)</f>
        <v>Fetching...</v>
      </c>
      <c r="D643" t="str">
        <f>[1]!cb_info_underlyingcode(A643)</f>
        <v>Fetching...</v>
      </c>
      <c r="E643" s="2">
        <f>[1]!cb_clause_putoption_putbacktriggermaxspan(A643)</f>
        <v>30</v>
      </c>
      <c r="F643" s="2">
        <f>[1]!cb_clause_putoption_putbacktriggerspan(A643)</f>
        <v>30</v>
      </c>
      <c r="G643" s="3">
        <f>[1]!cb_clause_putoption_redeem_triggerproportion(A643)</f>
        <v>70</v>
      </c>
      <c r="H643" t="str">
        <f>[1]!cb_clause_putoption_conditionalputbackstartenddate(A643)</f>
        <v>2021-12-22</v>
      </c>
      <c r="I643" t="str">
        <f>[1]!cb_clause_putoption_conditionalputbackenddate(A643)</f>
        <v>2023-12-22</v>
      </c>
      <c r="J643" s="1">
        <f t="shared" ref="J643:J706" si="20">DATE(YEAR(I643),MONTH(I643),DAY(I643))</f>
        <v>45282</v>
      </c>
      <c r="K643" s="1">
        <f t="shared" ref="K643:K706" si="21">MIN($L$1,J643)</f>
        <v>44502</v>
      </c>
      <c r="L643" t="str">
        <f>[1]!cb_clause_putoption_sellbackitem(A643)</f>
        <v>（1）有条件回售条款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644" spans="1:12" x14ac:dyDescent="0.15">
      <c r="A644" t="s">
        <v>642</v>
      </c>
      <c r="B644" t="str">
        <f>[1]!s_info_name1(D644,"")</f>
        <v>Fetching...</v>
      </c>
      <c r="C644" t="str">
        <f>[1]!cb_info_name(A644)</f>
        <v>Fetching...</v>
      </c>
      <c r="D644" t="str">
        <f>[1]!cb_info_underlyingcode(A644)</f>
        <v>Fetching...</v>
      </c>
      <c r="E644" s="2">
        <f>[1]!cb_clause_putoption_putbacktriggermaxspan(A644)</f>
        <v>30</v>
      </c>
      <c r="F644" s="2">
        <f>[1]!cb_clause_putoption_putbacktriggerspan(A644)</f>
        <v>30</v>
      </c>
      <c r="G644" s="3">
        <f>[1]!cb_clause_putoption_redeem_triggerproportion(A644)</f>
        <v>70</v>
      </c>
      <c r="H644" t="str">
        <f>[1]!cb_clause_putoption_conditionalputbackstartenddate(A644)</f>
        <v>2021-12-27</v>
      </c>
      <c r="I644" t="str">
        <f>[1]!cb_clause_putoption_conditionalputbackenddate(A644)</f>
        <v>2023-12-27</v>
      </c>
      <c r="J644" s="1">
        <f t="shared" si="20"/>
        <v>45287</v>
      </c>
      <c r="K644" s="1">
        <f t="shared" si="21"/>
        <v>44502</v>
      </c>
      <c r="L644" t="str">
        <f>[1]!cb_clause_putoption_sellbackitem(A644)</f>
        <v>（1）有条件回售条款在本次发行的可转换公司债券最后两个计息年度内，如果公司股票在任何连续三十个交易日收盘价格低于当期转股价格的70%，可转换公司债券持有人有权将其持有的全部或部分可转换公司债券按面值加上当期应计利息的价格回售给公司。若在上述交易日内发生过转股价格因发生派送股票股利、转增股本、增发新股或配股、派发现金股利等情况（不包括因本次发行的可转换公司债券转股而增加股本的情形）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在可转换公司债券最后两个计息年度内，可转换公司债券持有人在每年回售条件首次满足后可按上述约定条件行使回售权一次；若首次满足回售条件而可转换公司债券持有人未在公司届时公告的回售申报期内申报并实施回售的，该计息年度不应再行使回售权，可转换公司债券持有人不能多次行使部分回售权。</v>
      </c>
    </row>
    <row r="645" spans="1:12" x14ac:dyDescent="0.15">
      <c r="A645" t="s">
        <v>643</v>
      </c>
      <c r="B645" t="str">
        <f>[1]!s_info_name1(D645,"")</f>
        <v>Fetching...</v>
      </c>
      <c r="C645" t="str">
        <f>[1]!cb_info_name(A645)</f>
        <v>Fetching...</v>
      </c>
      <c r="D645" t="str">
        <f>[1]!cb_info_underlyingcode(A645)</f>
        <v>Fetching...</v>
      </c>
      <c r="E645" s="2">
        <f>[1]!cb_clause_putoption_putbacktriggermaxspan(A645)</f>
        <v>0</v>
      </c>
      <c r="F645" s="2">
        <f>[1]!cb_clause_putoption_putbacktriggerspan(A645)</f>
        <v>0</v>
      </c>
      <c r="G645" s="3">
        <f>[1]!cb_clause_putoption_redeem_triggerproportion(A645)</f>
        <v>0</v>
      </c>
      <c r="H645">
        <f>[1]!cb_clause_putoption_conditionalputbackstartenddate(A645)</f>
        <v>0</v>
      </c>
      <c r="I645">
        <f>[1]!cb_clause_putoption_conditionalputbackenddate(A645)</f>
        <v>0</v>
      </c>
      <c r="J645" s="1">
        <f t="shared" si="20"/>
        <v>0</v>
      </c>
      <c r="K645" s="1">
        <f t="shared" si="21"/>
        <v>0</v>
      </c>
      <c r="L645" t="str">
        <f>[1]!cb_clause_putoption_sellbackitem(A645)</f>
        <v>若本次发行可转债募集资金运用的实施情况与公司在募集说明书中的承诺相比出现变化，该变化被中国证监会认定为改变募集资金用途的，可转债持有人享有一次以面值加上当期应计利息的价格向公司回售本次发行的可转债的权利。在上述情形下，可转债持有人可以在公司公告后的回售申报期内进行回售，该次回售申报期内不实施回售的，自动丧失该回售权。除此之外，可转债不可由持有人主动回售。</v>
      </c>
    </row>
    <row r="646" spans="1:12" x14ac:dyDescent="0.15">
      <c r="A646" t="s">
        <v>644</v>
      </c>
      <c r="B646" t="str">
        <f>[1]!s_info_name1(D646,"")</f>
        <v>Fetching...</v>
      </c>
      <c r="C646" t="str">
        <f>[1]!cb_info_name(A646)</f>
        <v>Fetching...</v>
      </c>
      <c r="D646" t="str">
        <f>[1]!cb_info_underlyingcode(A646)</f>
        <v>Fetching...</v>
      </c>
      <c r="E646" s="2">
        <f>[1]!cb_clause_putoption_putbacktriggermaxspan(A646)</f>
        <v>30</v>
      </c>
      <c r="F646" s="2">
        <f>[1]!cb_clause_putoption_putbacktriggerspan(A646)</f>
        <v>30</v>
      </c>
      <c r="G646" s="3">
        <f>[1]!cb_clause_putoption_redeem_triggerproportion(A646)</f>
        <v>70</v>
      </c>
      <c r="H646" t="str">
        <f>[1]!cb_clause_putoption_conditionalputbackstartenddate(A646)</f>
        <v>2022-02-06</v>
      </c>
      <c r="I646" t="str">
        <f>[1]!cb_clause_putoption_conditionalputbackenddate(A646)</f>
        <v>2024-02-06</v>
      </c>
      <c r="J646" s="1">
        <f t="shared" si="20"/>
        <v>45328</v>
      </c>
      <c r="K646" s="1">
        <f t="shared" si="21"/>
        <v>44502</v>
      </c>
      <c r="L646" t="str">
        <f>[1]!cb_clause_putoption_sellbackitem(A646)</f>
        <v>（1）有条件回售条款本次发行的可转债最后两个计息年度，如果公司股票在任何连续三十个交易日的收盘价格低于当期转股价格的70%时，可转债持有人有权将其持有的可转债全部或部分按债券面值的103%（含当期应计利息）回售给本公司。若在上述交易日内发生过转股价格因发生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647" spans="1:12" x14ac:dyDescent="0.15">
      <c r="A647" t="s">
        <v>645</v>
      </c>
      <c r="B647" t="str">
        <f>[1]!s_info_name1(D647,"")</f>
        <v>Fetching...</v>
      </c>
      <c r="C647" t="str">
        <f>[1]!cb_info_name(A647)</f>
        <v>Fetching...</v>
      </c>
      <c r="D647" t="str">
        <f>[1]!cb_info_underlyingcode(A647)</f>
        <v>Fetching...</v>
      </c>
      <c r="E647" s="2">
        <f>[1]!cb_clause_putoption_putbacktriggermaxspan(A647)</f>
        <v>30</v>
      </c>
      <c r="F647" s="2">
        <f>[1]!cb_clause_putoption_putbacktriggerspan(A647)</f>
        <v>30</v>
      </c>
      <c r="G647" s="3">
        <f>[1]!cb_clause_putoption_redeem_triggerproportion(A647)</f>
        <v>70</v>
      </c>
      <c r="H647" t="str">
        <f>[1]!cb_clause_putoption_conditionalputbackstartenddate(A647)</f>
        <v>2022-03-09</v>
      </c>
      <c r="I647" t="str">
        <f>[1]!cb_clause_putoption_conditionalputbackenddate(A647)</f>
        <v>2024-03-09</v>
      </c>
      <c r="J647" s="1">
        <f t="shared" si="20"/>
        <v>45360</v>
      </c>
      <c r="K647" s="1">
        <f t="shared" si="21"/>
        <v>44502</v>
      </c>
      <c r="L647" t="str">
        <f>[1]!cb_clause_putoption_sellbackitem(A647)</f>
        <v>1、有条件回售条款在本次发行的可转换公司债券最后两个计息年度，如果公司股票在任何连续30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648" spans="1:12" x14ac:dyDescent="0.15">
      <c r="A648" t="s">
        <v>646</v>
      </c>
      <c r="B648" t="str">
        <f>[1]!s_info_name1(D648,"")</f>
        <v>Fetching...</v>
      </c>
      <c r="C648" t="str">
        <f>[1]!cb_info_name(A648)</f>
        <v>Fetching...</v>
      </c>
      <c r="D648" t="str">
        <f>[1]!cb_info_underlyingcode(A648)</f>
        <v>Fetching...</v>
      </c>
      <c r="E648" s="2">
        <f>[1]!cb_clause_putoption_putbacktriggermaxspan(A648)</f>
        <v>30</v>
      </c>
      <c r="F648" s="2">
        <f>[1]!cb_clause_putoption_putbacktriggerspan(A648)</f>
        <v>30</v>
      </c>
      <c r="G648" s="3">
        <f>[1]!cb_clause_putoption_redeem_triggerproportion(A648)</f>
        <v>70</v>
      </c>
      <c r="H648" t="str">
        <f>[1]!cb_clause_putoption_conditionalputbackstartenddate(A648)</f>
        <v>2022-03-15</v>
      </c>
      <c r="I648" t="str">
        <f>[1]!cb_clause_putoption_conditionalputbackenddate(A648)</f>
        <v>2024-03-15</v>
      </c>
      <c r="J648" s="1">
        <f t="shared" si="20"/>
        <v>45366</v>
      </c>
      <c r="K648" s="1">
        <f t="shared" si="21"/>
        <v>44502</v>
      </c>
      <c r="L648" t="str">
        <f>[1]!cb_clause_putoption_sellbackitem(A648)</f>
        <v>（1）有条件回售条款在本次发行的可转债的最后两个计息年度，如果公司股票在任何连续30个交易日的收盘价格低于当期转股价格的70%时，可转债持有人有权将其持有的可转债全部或部分按面值加当期应计利息的价格回售给公司。若在上述交易日内发生过转股价格因发生送红股、转增股本、增发新股、配股或派发现金股利等情况（不包括因本次发行的可转债转股增加的股本）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v>
      </c>
    </row>
    <row r="649" spans="1:12" x14ac:dyDescent="0.15">
      <c r="A649" t="s">
        <v>647</v>
      </c>
      <c r="B649" t="str">
        <f>[1]!s_info_name1(D649,"")</f>
        <v>Fetching...</v>
      </c>
      <c r="C649" t="str">
        <f>[1]!cb_info_name(A649)</f>
        <v>Fetching...</v>
      </c>
      <c r="D649" t="str">
        <f>[1]!cb_info_underlyingcode(A649)</f>
        <v>Fetching...</v>
      </c>
      <c r="E649" s="2">
        <f>[1]!cb_clause_putoption_putbacktriggermaxspan(A649)</f>
        <v>30</v>
      </c>
      <c r="F649" s="2">
        <f>[1]!cb_clause_putoption_putbacktriggerspan(A649)</f>
        <v>30</v>
      </c>
      <c r="G649" s="3">
        <f>[1]!cb_clause_putoption_redeem_triggerproportion(A649)</f>
        <v>70</v>
      </c>
      <c r="H649" t="str">
        <f>[1]!cb_clause_putoption_conditionalputbackstartenddate(A649)</f>
        <v>2022-06-08</v>
      </c>
      <c r="I649" t="str">
        <f>[1]!cb_clause_putoption_conditionalputbackenddate(A649)</f>
        <v>2024-06-08</v>
      </c>
      <c r="J649" s="1">
        <f t="shared" si="20"/>
        <v>45451</v>
      </c>
      <c r="K649" s="1">
        <f t="shared" si="21"/>
        <v>44502</v>
      </c>
      <c r="L649" t="str">
        <f>[1]!cb_clause_putoption_sellbackitem(A649)</f>
        <v>在本次发行的可转换公司债券最后两个计息年度，如果公司股票在任何连续30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650" spans="1:12" x14ac:dyDescent="0.15">
      <c r="A650" t="s">
        <v>648</v>
      </c>
      <c r="B650" t="str">
        <f>[1]!s_info_name1(D650,"")</f>
        <v>Fetching...</v>
      </c>
      <c r="C650" t="str">
        <f>[1]!cb_info_name(A650)</f>
        <v>Fetching...</v>
      </c>
      <c r="D650" t="str">
        <f>[1]!cb_info_underlyingcode(A650)</f>
        <v>Fetching...</v>
      </c>
      <c r="E650" s="2">
        <f>[1]!cb_clause_putoption_putbacktriggermaxspan(A650)</f>
        <v>30</v>
      </c>
      <c r="F650" s="2">
        <f>[1]!cb_clause_putoption_putbacktriggerspan(A650)</f>
        <v>30</v>
      </c>
      <c r="G650" s="3">
        <f>[1]!cb_clause_putoption_redeem_triggerproportion(A650)</f>
        <v>70</v>
      </c>
      <c r="H650" t="str">
        <f>[1]!cb_clause_putoption_conditionalputbackstartenddate(A650)</f>
        <v>2022-06-14</v>
      </c>
      <c r="I650" t="str">
        <f>[1]!cb_clause_putoption_conditionalputbackenddate(A650)</f>
        <v>2024-06-14</v>
      </c>
      <c r="J650" s="1">
        <f t="shared" si="20"/>
        <v>45457</v>
      </c>
      <c r="K650" s="1">
        <f t="shared" si="21"/>
        <v>44502</v>
      </c>
      <c r="L650" t="str">
        <f>[1]!cb_clause_putoption_sellbackitem(A650)</f>
        <v>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651" spans="1:12" x14ac:dyDescent="0.15">
      <c r="A651" t="s">
        <v>649</v>
      </c>
      <c r="B651" t="str">
        <f>[1]!s_info_name1(D651,"")</f>
        <v>Fetching...</v>
      </c>
      <c r="C651" t="str">
        <f>[1]!cb_info_name(A651)</f>
        <v>Fetching...</v>
      </c>
      <c r="D651" t="str">
        <f>[1]!cb_info_underlyingcode(A651)</f>
        <v>Fetching...</v>
      </c>
      <c r="E651" s="2">
        <f>[1]!cb_clause_putoption_putbacktriggermaxspan(A651)</f>
        <v>30</v>
      </c>
      <c r="F651" s="2">
        <f>[1]!cb_clause_putoption_putbacktriggerspan(A651)</f>
        <v>30</v>
      </c>
      <c r="G651" s="3">
        <f>[1]!cb_clause_putoption_redeem_triggerproportion(A651)</f>
        <v>70</v>
      </c>
      <c r="H651" t="str">
        <f>[1]!cb_clause_putoption_conditionalputbackstartenddate(A651)</f>
        <v>2022-07-17</v>
      </c>
      <c r="I651" t="str">
        <f>[1]!cb_clause_putoption_conditionalputbackenddate(A651)</f>
        <v>2024-07-17</v>
      </c>
      <c r="J651" s="1">
        <f t="shared" si="20"/>
        <v>45490</v>
      </c>
      <c r="K651" s="1">
        <f t="shared" si="21"/>
        <v>44502</v>
      </c>
      <c r="L651" t="str">
        <f>[1]!cb_clause_putoption_sellbackitem(A651)</f>
        <v>本次发行的可转债最后两个计息年度，如果公司股票在任何连续三十个交易日的收盘价格低于当期转股价的70%时，可转债持有人有权将其持有的可转债全部或部分按面值加上当期应计利息的价格回售给公司。若在前述三十个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自本次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652" spans="1:12" x14ac:dyDescent="0.15">
      <c r="A652" t="s">
        <v>650</v>
      </c>
      <c r="B652" t="str">
        <f>[1]!s_info_name1(D652,"")</f>
        <v>Fetching...</v>
      </c>
      <c r="C652" t="str">
        <f>[1]!cb_info_name(A652)</f>
        <v>Fetching...</v>
      </c>
      <c r="D652" t="str">
        <f>[1]!cb_info_underlyingcode(A652)</f>
        <v>Fetching...</v>
      </c>
      <c r="E652" s="2">
        <f>[1]!cb_clause_putoption_putbacktriggermaxspan(A652)</f>
        <v>30</v>
      </c>
      <c r="F652" s="2">
        <f>[1]!cb_clause_putoption_putbacktriggerspan(A652)</f>
        <v>30</v>
      </c>
      <c r="G652" s="3">
        <f>[1]!cb_clause_putoption_redeem_triggerproportion(A652)</f>
        <v>70</v>
      </c>
      <c r="H652" t="str">
        <f>[1]!cb_clause_putoption_conditionalputbackstartenddate(A652)</f>
        <v>2022-07-30</v>
      </c>
      <c r="I652" t="str">
        <f>[1]!cb_clause_putoption_conditionalputbackenddate(A652)</f>
        <v>2024-07-30</v>
      </c>
      <c r="J652" s="1">
        <f t="shared" si="20"/>
        <v>45503</v>
      </c>
      <c r="K652" s="1">
        <f t="shared" si="21"/>
        <v>44502</v>
      </c>
      <c r="L652" t="str">
        <f>[1]!cb_clause_putoption_sellbackitem(A652)</f>
        <v>本次发行的可转债最后两个计息年度，如果公司股票在任何连续三十个交易日的收盘价格低于当期转股价格的70%时，可转债持有人有权将其持有的可转债全部或部分按债券面值加上当期应计利息的价格回售给公司。若在上述交易日内发生过转股价格因发生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653" spans="1:12" x14ac:dyDescent="0.15">
      <c r="A653" t="s">
        <v>651</v>
      </c>
      <c r="B653" t="str">
        <f>[1]!s_info_name1(D653,"")</f>
        <v>Fetching...</v>
      </c>
      <c r="C653" t="str">
        <f>[1]!cb_info_name(A653)</f>
        <v>Fetching...</v>
      </c>
      <c r="D653" t="str">
        <f>[1]!cb_info_underlyingcode(A653)</f>
        <v>Fetching...</v>
      </c>
      <c r="E653" s="2">
        <f>[1]!cb_clause_putoption_putbacktriggermaxspan(A653)</f>
        <v>30</v>
      </c>
      <c r="F653" s="2">
        <f>[1]!cb_clause_putoption_putbacktriggerspan(A653)</f>
        <v>30</v>
      </c>
      <c r="G653" s="3">
        <f>[1]!cb_clause_putoption_redeem_triggerproportion(A653)</f>
        <v>70</v>
      </c>
      <c r="H653" t="str">
        <f>[1]!cb_clause_putoption_conditionalputbackstartenddate(A653)</f>
        <v>2022-08-14</v>
      </c>
      <c r="I653" t="str">
        <f>[1]!cb_clause_putoption_conditionalputbackenddate(A653)</f>
        <v>2024-08-14</v>
      </c>
      <c r="J653" s="1">
        <f t="shared" si="20"/>
        <v>45518</v>
      </c>
      <c r="K653" s="1">
        <f t="shared" si="21"/>
        <v>44502</v>
      </c>
      <c r="L653" t="str">
        <f>[1]!cb_clause_putoption_sellbackitem(A653)</f>
        <v>在本次发行的可转换公司债券最后2个计息年度，如果公司A股股票在任何连续30个交易日的收盘价格低于当期转股价格的70%时，可转换公司债券持有人有权将其持有的可转换公司债券全部或部分按债券面值加上当期应计利息的价格回售给公司。若在上述交易日内发生过转股价格因发生派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本次发行的可转换公司债券最后2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654" spans="1:12" x14ac:dyDescent="0.15">
      <c r="A654" t="s">
        <v>652</v>
      </c>
      <c r="B654" t="str">
        <f>[1]!s_info_name1(D654,"")</f>
        <v>Fetching...</v>
      </c>
      <c r="C654" t="str">
        <f>[1]!cb_info_name(A654)</f>
        <v>Fetching...</v>
      </c>
      <c r="D654" t="str">
        <f>[1]!cb_info_underlyingcode(A654)</f>
        <v>Fetching...</v>
      </c>
      <c r="E654" s="2">
        <f>[1]!cb_clause_putoption_putbacktriggermaxspan(A654)</f>
        <v>30</v>
      </c>
      <c r="F654" s="2">
        <f>[1]!cb_clause_putoption_putbacktriggerspan(A654)</f>
        <v>30</v>
      </c>
      <c r="G654" s="3">
        <f>[1]!cb_clause_putoption_redeem_triggerproportion(A654)</f>
        <v>70</v>
      </c>
      <c r="H654" t="str">
        <f>[1]!cb_clause_putoption_conditionalputbackstartenddate(A654)</f>
        <v>2022-10-17</v>
      </c>
      <c r="I654" t="str">
        <f>[1]!cb_clause_putoption_conditionalputbackenddate(A654)</f>
        <v>Fetching...</v>
      </c>
      <c r="J654" s="1" t="e">
        <f t="shared" si="20"/>
        <v>#VALUE!</v>
      </c>
      <c r="K654" s="1" t="e">
        <f t="shared" si="21"/>
        <v>#VALUE!</v>
      </c>
      <c r="L654" t="str">
        <f>[1]!cb_clause_putoption_sellbackitem(A654)</f>
        <v>本次发行的可转换公司债券最后两个计息年度，如果公司股票在任何连续三十个交易日的收盘价低于当期转股价格的70%时，可转换公司债券持有人有权将其持有的可转换公司债券全部或部分按债券面值加上当期应计利息的价格回售给公司。若在前述三十个交易日内发生过转股价格因发生送股票股利、转增股本、增发新股（不包括因本次发行的可转换公司债券转股而增加的股本）、配股以及派发现金股利等情况而调整的情形，则在调整前的交易日按调整前的转股价格和收盘价计算，在调整后的交易日按调整后的转股价格和收盘价计算。如果出现转股价格向下修正的情况，则上述三十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655" spans="1:12" x14ac:dyDescent="0.15">
      <c r="A655" t="s">
        <v>653</v>
      </c>
      <c r="B655" t="str">
        <f>[1]!s_info_name1(D655,"")</f>
        <v>Fetching...</v>
      </c>
      <c r="C655" t="str">
        <f>[1]!cb_info_name(A655)</f>
        <v>Fetching...</v>
      </c>
      <c r="D655" t="str">
        <f>[1]!cb_info_underlyingcode(A655)</f>
        <v>Fetching...</v>
      </c>
      <c r="E655" s="2">
        <f>[1]!cb_clause_putoption_putbacktriggermaxspan(A655)</f>
        <v>0</v>
      </c>
      <c r="F655" s="2">
        <f>[1]!cb_clause_putoption_putbacktriggerspan(A655)</f>
        <v>0</v>
      </c>
      <c r="G655" s="3">
        <f>[1]!cb_clause_putoption_redeem_triggerproportion(A655)</f>
        <v>0</v>
      </c>
      <c r="H655">
        <f>[1]!cb_clause_putoption_conditionalputbackstartenddate(A655)</f>
        <v>0</v>
      </c>
      <c r="I655">
        <f>[1]!cb_clause_putoption_conditionalputbackenddate(A655)</f>
        <v>0</v>
      </c>
      <c r="J655" s="1">
        <f t="shared" si="20"/>
        <v>0</v>
      </c>
      <c r="K655" s="1">
        <f t="shared" si="21"/>
        <v>0</v>
      </c>
      <c r="L655" t="str">
        <f>[1]!cb_clause_putoption_sellbackitem(A655)</f>
        <v>若本次发行可转债募集资金运用的实施情况与发行人在募集说明书中的承诺相比出现变化，该变化被中国证监会认定为改变募集资金用途的，可转债持有人享有一次以面值加上当期应计利息的价格向发行人回售本次发行的可转债的权利。在上述情形下，可转债持有人可以在发行人公告后的回售申报期内进行回售，该次回售申报期内不实施回售的，自动丧失该回售权。除此之外，可转债不可由持有人主动回售。</v>
      </c>
    </row>
    <row r="656" spans="1:12" x14ac:dyDescent="0.15">
      <c r="A656" t="s">
        <v>654</v>
      </c>
      <c r="B656" t="str">
        <f>[1]!s_info_name1(D656,"")</f>
        <v>Fetching...</v>
      </c>
      <c r="C656" t="str">
        <f>[1]!cb_info_name(A656)</f>
        <v>Fetching...</v>
      </c>
      <c r="D656" t="str">
        <f>[1]!cb_info_underlyingcode(A656)</f>
        <v>Fetching...</v>
      </c>
      <c r="E656" s="2">
        <f>[1]!cb_clause_putoption_putbacktriggermaxspan(A656)</f>
        <v>30</v>
      </c>
      <c r="F656" s="2" t="str">
        <f>[1]!cb_clause_putoption_putbacktriggerspan(A656)</f>
        <v>Fetching...</v>
      </c>
      <c r="G656" s="3">
        <f>[1]!cb_clause_putoption_redeem_triggerproportion(A656)</f>
        <v>70</v>
      </c>
      <c r="H656" t="str">
        <f>[1]!cb_clause_putoption_conditionalputbackstartenddate(A656)</f>
        <v>2022-11-27</v>
      </c>
      <c r="I656" t="str">
        <f>[1]!cb_clause_putoption_conditionalputbackenddate(A656)</f>
        <v>2024-11-27</v>
      </c>
      <c r="J656" s="1">
        <f t="shared" si="20"/>
        <v>45623</v>
      </c>
      <c r="K656" s="1">
        <f t="shared" si="21"/>
        <v>44502</v>
      </c>
      <c r="L656" t="str">
        <f>[1]!cb_clause_putoption_sellbackitem(A656)</f>
        <v>本次发行的可转换公司债券最后两个计息年度，如果公司A股股票在任何连续三十个交易日的收盘价格低于当期转股价格的70%时，可转换公司债券持有人有权将其持有的可转换公司债券全部或部分按债券面值加上当期应计利息的价格回售给公司。若在上述交易日内发生过转股价格因发生派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657" spans="1:12" x14ac:dyDescent="0.15">
      <c r="A657" t="s">
        <v>655</v>
      </c>
      <c r="B657" t="str">
        <f>[1]!s_info_name1(D657,"")</f>
        <v>Fetching...</v>
      </c>
      <c r="C657" t="str">
        <f>[1]!cb_info_name(A657)</f>
        <v>Fetching...</v>
      </c>
      <c r="D657" t="str">
        <f>[1]!cb_info_underlyingcode(A657)</f>
        <v>Fetching...</v>
      </c>
      <c r="E657" s="2">
        <f>[1]!cb_clause_putoption_putbacktriggermaxspan(A657)</f>
        <v>30</v>
      </c>
      <c r="F657" s="2">
        <f>[1]!cb_clause_putoption_putbacktriggerspan(A657)</f>
        <v>30</v>
      </c>
      <c r="G657" s="3">
        <f>[1]!cb_clause_putoption_redeem_triggerproportion(A657)</f>
        <v>70</v>
      </c>
      <c r="H657" t="str">
        <f>[1]!cb_clause_putoption_conditionalputbackstartenddate(A657)</f>
        <v>2022-12-10</v>
      </c>
      <c r="I657" t="str">
        <f>[1]!cb_clause_putoption_conditionalputbackenddate(A657)</f>
        <v>2024-12-10</v>
      </c>
      <c r="J657" s="1">
        <f t="shared" si="20"/>
        <v>45636</v>
      </c>
      <c r="K657" s="1">
        <f t="shared" si="21"/>
        <v>44502</v>
      </c>
      <c r="L657" t="str">
        <f>[1]!cb_clause_putoption_sellbackitem(A657)</f>
        <v>本次发行可转债的最后两个计息年度，如果公司股票在任何连续三十个交易日的收盘价格低于当期转股价格的70%，可转债持有人有权将其持有的可转债全部或部分按债券面值加上当期应计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可转债的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658" spans="1:12" x14ac:dyDescent="0.15">
      <c r="A658" t="s">
        <v>656</v>
      </c>
      <c r="B658" t="str">
        <f>[1]!s_info_name1(D658,"")</f>
        <v>Fetching...</v>
      </c>
      <c r="C658" t="str">
        <f>[1]!cb_info_name(A658)</f>
        <v>Fetching...</v>
      </c>
      <c r="D658" t="str">
        <f>[1]!cb_info_underlyingcode(A658)</f>
        <v>Fetching...</v>
      </c>
      <c r="E658" s="2">
        <f>[1]!cb_clause_putoption_putbacktriggermaxspan(A658)</f>
        <v>30</v>
      </c>
      <c r="F658" s="2">
        <f>[1]!cb_clause_putoption_putbacktriggerspan(A658)</f>
        <v>30</v>
      </c>
      <c r="G658" s="3">
        <f>[1]!cb_clause_putoption_redeem_triggerproportion(A658)</f>
        <v>70</v>
      </c>
      <c r="H658" t="str">
        <f>[1]!cb_clause_putoption_conditionalputbackstartenddate(A658)</f>
        <v>2023-02-14</v>
      </c>
      <c r="I658" t="str">
        <f>[1]!cb_clause_putoption_conditionalputbackenddate(A658)</f>
        <v>2025-02-14</v>
      </c>
      <c r="J658" s="1">
        <f t="shared" si="20"/>
        <v>45702</v>
      </c>
      <c r="K658" s="1">
        <f t="shared" si="21"/>
        <v>44502</v>
      </c>
      <c r="L658" t="str">
        <f>[1]!cb_clause_putoption_sellbackitem(A658)</f>
        <v>在本次发行的可转换公司债券最后两个计息年度，如果公司股票在任何连续30个交易日的收盘价格低于当期转股价的70%时，可转换公司债券持有人有权将其持有的可转换公司债券全部或部分按面值加上当期应计利息的价格回售给公司。若在上述30个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在本次发行的可转债的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659" spans="1:12" x14ac:dyDescent="0.15">
      <c r="A659" t="s">
        <v>657</v>
      </c>
      <c r="B659" t="str">
        <f>[1]!s_info_name1(D659,"")</f>
        <v>Fetching...</v>
      </c>
      <c r="C659" t="str">
        <f>[1]!cb_info_name(A659)</f>
        <v>Fetching...</v>
      </c>
      <c r="D659" t="str">
        <f>[1]!cb_info_underlyingcode(A659)</f>
        <v>Fetching...</v>
      </c>
      <c r="E659" s="2">
        <f>[1]!cb_clause_putoption_putbacktriggermaxspan(A659)</f>
        <v>30</v>
      </c>
      <c r="F659" s="2">
        <f>[1]!cb_clause_putoption_putbacktriggerspan(A659)</f>
        <v>30</v>
      </c>
      <c r="G659" s="3">
        <f>[1]!cb_clause_putoption_redeem_triggerproportion(A659)</f>
        <v>70</v>
      </c>
      <c r="H659" t="str">
        <f>[1]!cb_clause_putoption_conditionalputbackstartenddate(A659)</f>
        <v>2023-02-28</v>
      </c>
      <c r="I659" t="str">
        <f>[1]!cb_clause_putoption_conditionalputbackenddate(A659)</f>
        <v>2025-02-28</v>
      </c>
      <c r="J659" s="1">
        <f t="shared" si="20"/>
        <v>45716</v>
      </c>
      <c r="K659" s="1">
        <f t="shared" si="21"/>
        <v>44502</v>
      </c>
      <c r="L659" t="str">
        <f>[1]!cb_clause_putoption_sellbackitem(A659)</f>
        <v>在本次发行的可转换公司债券最后两个计息年度，如果公司股票在任何连续30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660" spans="1:12" x14ac:dyDescent="0.15">
      <c r="A660" t="s">
        <v>658</v>
      </c>
      <c r="B660" t="str">
        <f>[1]!s_info_name1(D660,"")</f>
        <v>Fetching...</v>
      </c>
      <c r="C660" t="str">
        <f>[1]!cb_info_name(A660)</f>
        <v>Fetching...</v>
      </c>
      <c r="D660" t="str">
        <f>[1]!cb_info_underlyingcode(A660)</f>
        <v>Fetching...</v>
      </c>
      <c r="E660" s="2">
        <f>[1]!cb_clause_putoption_putbacktriggermaxspan(A660)</f>
        <v>30</v>
      </c>
      <c r="F660" s="2">
        <f>[1]!cb_clause_putoption_putbacktriggerspan(A660)</f>
        <v>30</v>
      </c>
      <c r="G660" s="3">
        <f>[1]!cb_clause_putoption_redeem_triggerproportion(A660)</f>
        <v>70</v>
      </c>
      <c r="H660" t="str">
        <f>[1]!cb_clause_putoption_conditionalputbackstartenddate(A660)</f>
        <v>2023-03-05</v>
      </c>
      <c r="I660" t="str">
        <f>[1]!cb_clause_putoption_conditionalputbackenddate(A660)</f>
        <v>2025-03-05</v>
      </c>
      <c r="J660" s="1">
        <f t="shared" si="20"/>
        <v>45721</v>
      </c>
      <c r="K660" s="1">
        <f t="shared" si="21"/>
        <v>44502</v>
      </c>
      <c r="L660" t="str">
        <f>[1]!cb_clause_putoption_sellbackitem(A660)</f>
        <v>在本次发行的可转换公司债券最后两个计息年度，如果公司股票在任何连续30个交易日的收盘价格低于当期转股价的70%时，可转换公司债券持有人有权将其持有的可转换公司债券全部或部分按面值加上当期应计利息的价格回售给公司。若在上述交易日内发生过转股价格因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661" spans="1:12" x14ac:dyDescent="0.15">
      <c r="A661" t="s">
        <v>659</v>
      </c>
      <c r="B661" t="str">
        <f>[1]!s_info_name1(D661,"")</f>
        <v>Fetching...</v>
      </c>
      <c r="C661" t="str">
        <f>[1]!cb_info_name(A661)</f>
        <v>Fetching...</v>
      </c>
      <c r="D661" t="str">
        <f>[1]!cb_info_underlyingcode(A661)</f>
        <v>Fetching...</v>
      </c>
      <c r="E661" s="2">
        <f>[1]!cb_clause_putoption_putbacktriggermaxspan(A661)</f>
        <v>30</v>
      </c>
      <c r="F661" s="2">
        <f>[1]!cb_clause_putoption_putbacktriggerspan(A661)</f>
        <v>30</v>
      </c>
      <c r="G661" s="3">
        <f>[1]!cb_clause_putoption_redeem_triggerproportion(A661)</f>
        <v>70</v>
      </c>
      <c r="H661" t="str">
        <f>[1]!cb_clause_putoption_conditionalputbackstartenddate(A661)</f>
        <v>2023-04-02</v>
      </c>
      <c r="I661" t="str">
        <f>[1]!cb_clause_putoption_conditionalputbackenddate(A661)</f>
        <v>2025-04-02</v>
      </c>
      <c r="J661" s="1">
        <f t="shared" si="20"/>
        <v>45749</v>
      </c>
      <c r="K661" s="1">
        <f t="shared" si="21"/>
        <v>44502</v>
      </c>
      <c r="L661" t="str">
        <f>[1]!cb_clause_putoption_sellbackitem(A661)</f>
        <v>在本次发行的可转换公司债券最后两个计息年度，如果公司股票在任何连续30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662" spans="1:12" x14ac:dyDescent="0.15">
      <c r="A662" t="s">
        <v>660</v>
      </c>
      <c r="B662" t="str">
        <f>[1]!s_info_name1(D662,"")</f>
        <v>Fetching...</v>
      </c>
      <c r="C662" t="str">
        <f>[1]!cb_info_name(A662)</f>
        <v>Fetching...</v>
      </c>
      <c r="D662" t="str">
        <f>[1]!cb_info_underlyingcode(A662)</f>
        <v>Fetching...</v>
      </c>
      <c r="E662" s="2">
        <f>[1]!cb_clause_putoption_putbacktriggermaxspan(A662)</f>
        <v>30</v>
      </c>
      <c r="F662" s="2">
        <f>[1]!cb_clause_putoption_putbacktriggerspan(A662)</f>
        <v>30</v>
      </c>
      <c r="G662" s="3">
        <f>[1]!cb_clause_putoption_redeem_triggerproportion(A662)</f>
        <v>70</v>
      </c>
      <c r="H662" t="str">
        <f>[1]!cb_clause_putoption_conditionalputbackstartenddate(A662)</f>
        <v>Fetching...</v>
      </c>
      <c r="I662" t="str">
        <f>[1]!cb_clause_putoption_conditionalputbackenddate(A662)</f>
        <v>2025-04-03</v>
      </c>
      <c r="J662" s="1">
        <f t="shared" si="20"/>
        <v>45750</v>
      </c>
      <c r="K662" s="1">
        <f t="shared" si="21"/>
        <v>44502</v>
      </c>
      <c r="L662" t="str">
        <f>[1]!cb_clause_putoption_sellbackitem(A662)</f>
        <v>在本次发行的可转换公司债券最后一个计息年度，如果公司股票在任何连续三十个交易日的收盘价格低于当期转股价格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换公司债券最后一个计息年度，可转换公司债券持有人在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663" spans="1:12" x14ac:dyDescent="0.15">
      <c r="A663" t="s">
        <v>661</v>
      </c>
      <c r="B663" t="str">
        <f>[1]!s_info_name1(D663,"")</f>
        <v>Fetching...</v>
      </c>
      <c r="C663" t="str">
        <f>[1]!cb_info_name(A663)</f>
        <v>Fetching...</v>
      </c>
      <c r="D663" t="str">
        <f>[1]!cb_info_underlyingcode(A663)</f>
        <v>Fetching...</v>
      </c>
      <c r="E663" s="2">
        <f>[1]!cb_clause_putoption_putbacktriggermaxspan(A663)</f>
        <v>30</v>
      </c>
      <c r="F663" s="2">
        <f>[1]!cb_clause_putoption_putbacktriggerspan(A663)</f>
        <v>30</v>
      </c>
      <c r="G663" s="3">
        <f>[1]!cb_clause_putoption_redeem_triggerproportion(A663)</f>
        <v>70</v>
      </c>
      <c r="H663" t="str">
        <f>[1]!cb_clause_putoption_conditionalputbackstartenddate(A663)</f>
        <v>2023-04-17</v>
      </c>
      <c r="I663" t="str">
        <f>[1]!cb_clause_putoption_conditionalputbackenddate(A663)</f>
        <v>2025-04-17</v>
      </c>
      <c r="J663" s="1">
        <f t="shared" si="20"/>
        <v>45764</v>
      </c>
      <c r="K663" s="1">
        <f t="shared" si="21"/>
        <v>44502</v>
      </c>
      <c r="L663" t="str">
        <f>[1]!cb_clause_putoption_sellbackitem(A663)</f>
        <v>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664" spans="1:12" x14ac:dyDescent="0.15">
      <c r="A664" t="s">
        <v>662</v>
      </c>
      <c r="B664" t="str">
        <f>[1]!s_info_name1(D664,"")</f>
        <v>Fetching...</v>
      </c>
      <c r="C664" t="str">
        <f>[1]!cb_info_name(A664)</f>
        <v>Fetching...</v>
      </c>
      <c r="D664" t="str">
        <f>[1]!cb_info_underlyingcode(A664)</f>
        <v>Fetching...</v>
      </c>
      <c r="E664" s="2">
        <f>[1]!cb_clause_putoption_putbacktriggermaxspan(A664)</f>
        <v>30</v>
      </c>
      <c r="F664" s="2">
        <f>[1]!cb_clause_putoption_putbacktriggerspan(A664)</f>
        <v>30</v>
      </c>
      <c r="G664" s="3">
        <f>[1]!cb_clause_putoption_redeem_triggerproportion(A664)</f>
        <v>70</v>
      </c>
      <c r="H664" t="str">
        <f>[1]!cb_clause_putoption_conditionalputbackstartenddate(A664)</f>
        <v>2023-06-24</v>
      </c>
      <c r="I664" t="str">
        <f>[1]!cb_clause_putoption_conditionalputbackenddate(A664)</f>
        <v>2025-06-24</v>
      </c>
      <c r="J664" s="1">
        <f t="shared" si="20"/>
        <v>45832</v>
      </c>
      <c r="K664" s="1">
        <f t="shared" si="21"/>
        <v>44502</v>
      </c>
      <c r="L664" t="str">
        <f>[1]!cb_clause_putoption_sellbackitem(A664)</f>
        <v>本次发行的可转债最后两个计息年度，如果公司股票在任何连续三十个交易日的收盘价格低于当期转股价格的70%时，可转债持有人有权将其持有的可转债全部或部分按债券面值加上当期应计利息的价格回售给公司。若在上述三十个交易日内发生过转股价格因发生派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本次发行的可转债最后两个计息年度，可转债持有人在每个计息年度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665" spans="1:12" x14ac:dyDescent="0.15">
      <c r="A665" t="s">
        <v>663</v>
      </c>
      <c r="B665" t="str">
        <f>[1]!s_info_name1(D665,"")</f>
        <v>Fetching...</v>
      </c>
      <c r="C665" t="str">
        <f>[1]!cb_info_name(A665)</f>
        <v>Fetching...</v>
      </c>
      <c r="D665" t="str">
        <f>[1]!cb_info_underlyingcode(A665)</f>
        <v>Fetching...</v>
      </c>
      <c r="E665" s="2">
        <f>[1]!cb_clause_putoption_putbacktriggermaxspan(A665)</f>
        <v>0</v>
      </c>
      <c r="F665" s="2">
        <f>[1]!cb_clause_putoption_putbacktriggerspan(A665)</f>
        <v>0</v>
      </c>
      <c r="G665" s="3">
        <f>[1]!cb_clause_putoption_redeem_triggerproportion(A665)</f>
        <v>0</v>
      </c>
      <c r="H665">
        <f>[1]!cb_clause_putoption_conditionalputbackstartenddate(A665)</f>
        <v>0</v>
      </c>
      <c r="I665">
        <f>[1]!cb_clause_putoption_conditionalputbackenddate(A665)</f>
        <v>0</v>
      </c>
      <c r="J665" s="1">
        <f t="shared" si="20"/>
        <v>0</v>
      </c>
      <c r="K665" s="1">
        <f t="shared" si="21"/>
        <v>0</v>
      </c>
      <c r="L665">
        <f>[1]!cb_clause_putoption_sellbackitem(A665)</f>
        <v>0</v>
      </c>
    </row>
    <row r="666" spans="1:12" x14ac:dyDescent="0.15">
      <c r="A666" t="s">
        <v>664</v>
      </c>
      <c r="B666" t="str">
        <f>[1]!s_info_name1(D666,"")</f>
        <v>Fetching...</v>
      </c>
      <c r="C666" t="str">
        <f>[1]!cb_info_name(A666)</f>
        <v>Fetching...</v>
      </c>
      <c r="D666" t="str">
        <f>[1]!cb_info_underlyingcode(A666)</f>
        <v>Fetching...</v>
      </c>
      <c r="E666" s="2">
        <f>[1]!cb_clause_putoption_putbacktriggermaxspan(A666)</f>
        <v>30</v>
      </c>
      <c r="F666" s="2">
        <f>[1]!cb_clause_putoption_putbacktriggerspan(A666)</f>
        <v>30</v>
      </c>
      <c r="G666" s="3">
        <f>[1]!cb_clause_putoption_redeem_triggerproportion(A666)</f>
        <v>70</v>
      </c>
      <c r="H666" t="str">
        <f>[1]!cb_clause_putoption_conditionalputbackstartenddate(A666)</f>
        <v>2023-08-16</v>
      </c>
      <c r="I666" t="str">
        <f>[1]!cb_clause_putoption_conditionalputbackenddate(A666)</f>
        <v>2025-08-16</v>
      </c>
      <c r="J666" s="1">
        <f t="shared" si="20"/>
        <v>45885</v>
      </c>
      <c r="K666" s="1">
        <f t="shared" si="21"/>
        <v>44502</v>
      </c>
      <c r="L666" t="str">
        <f>[1]!cb_clause_putoption_sellbackitem(A666)</f>
        <v>本次发行的可转债最后两个计息年度，如果公司股票在任何连续三十个交易日的收盘价格低于当期转股价格的70%时，可转债持有人有权将其持有的可转债全部或部分按面值加上当期应计利息的价格回售给公司。若在上述交易日内发生过转股价格因发生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667" spans="1:12" x14ac:dyDescent="0.15">
      <c r="A667" t="s">
        <v>665</v>
      </c>
      <c r="B667" t="str">
        <f>[1]!s_info_name1(D667,"")</f>
        <v>Fetching...</v>
      </c>
      <c r="C667" t="str">
        <f>[1]!cb_info_name(A667)</f>
        <v>Fetching...</v>
      </c>
      <c r="D667" t="str">
        <f>[1]!cb_info_underlyingcode(A667)</f>
        <v>Fetching...</v>
      </c>
      <c r="E667" s="2">
        <f>[1]!cb_clause_putoption_putbacktriggermaxspan(A667)</f>
        <v>30</v>
      </c>
      <c r="F667" s="2">
        <f>[1]!cb_clause_putoption_putbacktriggerspan(A667)</f>
        <v>30</v>
      </c>
      <c r="G667" s="3">
        <f>[1]!cb_clause_putoption_redeem_triggerproportion(A667)</f>
        <v>70</v>
      </c>
      <c r="H667" t="str">
        <f>[1]!cb_clause_putoption_conditionalputbackstartenddate(A667)</f>
        <v>2023-08-20</v>
      </c>
      <c r="I667" t="str">
        <f>[1]!cb_clause_putoption_conditionalputbackenddate(A667)</f>
        <v>2025-08-20</v>
      </c>
      <c r="J667" s="1">
        <f t="shared" si="20"/>
        <v>45889</v>
      </c>
      <c r="K667" s="1">
        <f t="shared" si="21"/>
        <v>44502</v>
      </c>
      <c r="L667" t="str">
        <f>[1]!cb_clause_putoption_sellbackitem(A667)</f>
        <v>本次发行的可转换公司债券最后两个计息年度，如果公司股票在任何连续三十个交易日的收盘价格低于当期转股价格的70%时，可转换公司债券持有人有权将其持有的可转换公司债券全部或部分按债券面值加上当期应计利息的价格回售给公司。若在上述交易日内发生过转股价格因发生送股票股利、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668" spans="1:12" x14ac:dyDescent="0.15">
      <c r="A668" t="s">
        <v>666</v>
      </c>
      <c r="B668" t="str">
        <f>[1]!s_info_name1(D668,"")</f>
        <v>Fetching...</v>
      </c>
      <c r="C668" t="str">
        <f>[1]!cb_info_name(A668)</f>
        <v>Fetching...</v>
      </c>
      <c r="D668" t="str">
        <f>[1]!cb_info_underlyingcode(A668)</f>
        <v>Fetching...</v>
      </c>
      <c r="E668" s="2">
        <f>[1]!cb_clause_putoption_putbacktriggermaxspan(A668)</f>
        <v>30</v>
      </c>
      <c r="F668" s="2">
        <f>[1]!cb_clause_putoption_putbacktriggerspan(A668)</f>
        <v>30</v>
      </c>
      <c r="G668" s="3">
        <f>[1]!cb_clause_putoption_redeem_triggerproportion(A668)</f>
        <v>70</v>
      </c>
      <c r="H668" t="str">
        <f>[1]!cb_clause_putoption_conditionalputbackstartenddate(A668)</f>
        <v>2022-08-22</v>
      </c>
      <c r="I668" t="str">
        <f>[1]!cb_clause_putoption_conditionalputbackenddate(A668)</f>
        <v>2024-08-22</v>
      </c>
      <c r="J668" s="1">
        <f t="shared" si="20"/>
        <v>45526</v>
      </c>
      <c r="K668" s="1">
        <f t="shared" si="21"/>
        <v>44502</v>
      </c>
      <c r="L668" t="str">
        <f>[1]!cb_clause_putoption_sellbackitem(A668)</f>
        <v>在本次发行的可转换公司债券最后两个计息年度，如果公司股票在任何连续30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669" spans="1:12" x14ac:dyDescent="0.15">
      <c r="A669" t="s">
        <v>667</v>
      </c>
      <c r="B669" t="str">
        <f>[1]!s_info_name1(D669,"")</f>
        <v>Fetching...</v>
      </c>
      <c r="C669" t="str">
        <f>[1]!cb_info_name(A669)</f>
        <v>Fetching...</v>
      </c>
      <c r="D669" t="str">
        <f>[1]!cb_info_underlyingcode(A669)</f>
        <v>Fetching...</v>
      </c>
      <c r="E669" s="2">
        <f>[1]!cb_clause_putoption_putbacktriggermaxspan(A669)</f>
        <v>30</v>
      </c>
      <c r="F669" s="2">
        <f>[1]!cb_clause_putoption_putbacktriggerspan(A669)</f>
        <v>30</v>
      </c>
      <c r="G669" s="3">
        <f>[1]!cb_clause_putoption_redeem_triggerproportion(A669)</f>
        <v>70</v>
      </c>
      <c r="H669" t="str">
        <f>[1]!cb_clause_putoption_conditionalputbackstartenddate(A669)</f>
        <v>2023-09-23</v>
      </c>
      <c r="I669" t="str">
        <f>[1]!cb_clause_putoption_conditionalputbackenddate(A669)</f>
        <v>2025-09-23</v>
      </c>
      <c r="J669" s="1">
        <f t="shared" si="20"/>
        <v>45923</v>
      </c>
      <c r="K669" s="1">
        <f t="shared" si="21"/>
        <v>44502</v>
      </c>
      <c r="L669" t="str">
        <f>[1]!cb_clause_putoption_sellbackitem(A669)</f>
        <v>在本次可转换公司债券最后两个计息年度，如果公司股票在任何连续30个交易日的收盘价格低于当期转股价的70%时，可转换公司债券持有人有权将其持有的可转换公司债券全部或部分按面值加上当期应计利息的价格回售给公司。若在上述交易日内发生过转股价格因送红股、转增股本、增发新股（不包括因本次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670" spans="1:12" x14ac:dyDescent="0.15">
      <c r="A670" t="s">
        <v>668</v>
      </c>
      <c r="B670" t="str">
        <f>[1]!s_info_name1(D670,"")</f>
        <v>Fetching...</v>
      </c>
      <c r="C670" t="str">
        <f>[1]!cb_info_name(A670)</f>
        <v>Fetching...</v>
      </c>
      <c r="D670" t="str">
        <f>[1]!cb_info_underlyingcode(A670)</f>
        <v>Fetching...</v>
      </c>
      <c r="E670" s="2">
        <f>[1]!cb_clause_putoption_putbacktriggermaxspan(A670)</f>
        <v>30</v>
      </c>
      <c r="F670" s="2">
        <f>[1]!cb_clause_putoption_putbacktriggerspan(A670)</f>
        <v>30</v>
      </c>
      <c r="G670" s="3">
        <f>[1]!cb_clause_putoption_redeem_triggerproportion(A670)</f>
        <v>70</v>
      </c>
      <c r="H670" t="str">
        <f>[1]!cb_clause_putoption_conditionalputbackstartenddate(A670)</f>
        <v>2023-09-23</v>
      </c>
      <c r="I670" t="str">
        <f>[1]!cb_clause_putoption_conditionalputbackenddate(A670)</f>
        <v>2025-09-23</v>
      </c>
      <c r="J670" s="1">
        <f t="shared" si="20"/>
        <v>45923</v>
      </c>
      <c r="K670" s="1">
        <f t="shared" si="21"/>
        <v>44502</v>
      </c>
      <c r="L670" t="str">
        <f>[1]!cb_clause_putoption_sellbackitem(A670)</f>
        <v>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671" spans="1:12" x14ac:dyDescent="0.15">
      <c r="A671" t="s">
        <v>669</v>
      </c>
      <c r="B671" t="str">
        <f>[1]!s_info_name1(D671,"")</f>
        <v>Fetching...</v>
      </c>
      <c r="C671" t="str">
        <f>[1]!cb_info_name(A671)</f>
        <v>Fetching...</v>
      </c>
      <c r="D671" t="str">
        <f>[1]!cb_info_underlyingcode(A671)</f>
        <v>Fetching...</v>
      </c>
      <c r="E671" s="2">
        <f>[1]!cb_clause_putoption_putbacktriggermaxspan(A671)</f>
        <v>30</v>
      </c>
      <c r="F671" s="2">
        <f>[1]!cb_clause_putoption_putbacktriggerspan(A671)</f>
        <v>30</v>
      </c>
      <c r="G671" s="3">
        <f>[1]!cb_clause_putoption_redeem_triggerproportion(A671)</f>
        <v>70</v>
      </c>
      <c r="H671" t="str">
        <f>[1]!cb_clause_putoption_conditionalputbackstartenddate(A671)</f>
        <v>2023-10-14</v>
      </c>
      <c r="I671" t="str">
        <f>[1]!cb_clause_putoption_conditionalputbackenddate(A671)</f>
        <v>2025-10-14</v>
      </c>
      <c r="J671" s="1">
        <f t="shared" si="20"/>
        <v>45944</v>
      </c>
      <c r="K671" s="1">
        <f t="shared" si="21"/>
        <v>44502</v>
      </c>
      <c r="L671" t="str">
        <f>[1]!cb_clause_putoption_sellbackitem(A671)</f>
        <v>在本次发行的可转债最后两个计息年度内，如果公司股票收盘价在任何连续三十个交易日低于当期转股价格的70%时，本次可转债持有人有权将其持有的本次可转债全部或部分以面值加上当期应计利息回售给公司。若在上述交易日内发生过转股价格因发生派送股票股利、转增股本、增发新股（不包括因本次发行的可转债转股而增加的股本）、配股以及派发现金股利等情况而调整的情形，则在调整日前的交易日按调整前的转股价格和收盘价格计算，在调整日及之后的交易日按调整后的转股价格和收盘价格计算。如果出现转股价格向下修正的情况，则上述“连续三十个交易日”须从转股价格调整之后的第一个交易日起按修正后的转股价格重新计算。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672" spans="1:12" x14ac:dyDescent="0.15">
      <c r="A672" t="s">
        <v>670</v>
      </c>
      <c r="B672" t="str">
        <f>[1]!s_info_name1(D672,"")</f>
        <v>Fetching...</v>
      </c>
      <c r="C672" t="str">
        <f>[1]!cb_info_name(A672)</f>
        <v>Fetching...</v>
      </c>
      <c r="D672" t="str">
        <f>[1]!cb_info_underlyingcode(A672)</f>
        <v>Fetching...</v>
      </c>
      <c r="E672" s="2">
        <f>[1]!cb_clause_putoption_putbacktriggermaxspan(A672)</f>
        <v>30</v>
      </c>
      <c r="F672" s="2">
        <f>[1]!cb_clause_putoption_putbacktriggerspan(A672)</f>
        <v>30</v>
      </c>
      <c r="G672" s="3">
        <f>[1]!cb_clause_putoption_redeem_triggerproportion(A672)</f>
        <v>70</v>
      </c>
      <c r="H672" t="str">
        <f>[1]!cb_clause_putoption_conditionalputbackstartenddate(A672)</f>
        <v>2023-10-21</v>
      </c>
      <c r="I672" t="str">
        <f>[1]!cb_clause_putoption_conditionalputbackenddate(A672)</f>
        <v>2025-10-21</v>
      </c>
      <c r="J672" s="1">
        <f t="shared" si="20"/>
        <v>45951</v>
      </c>
      <c r="K672" s="1">
        <f t="shared" si="21"/>
        <v>44502</v>
      </c>
      <c r="L672" t="str">
        <f>[1]!cb_clause_putoption_sellbackitem(A672)</f>
        <v>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673" spans="1:12" x14ac:dyDescent="0.15">
      <c r="A673" t="s">
        <v>671</v>
      </c>
      <c r="B673" t="str">
        <f>[1]!s_info_name1(D673,"")</f>
        <v>Fetching...</v>
      </c>
      <c r="C673" t="str">
        <f>[1]!cb_info_name(A673)</f>
        <v>Fetching...</v>
      </c>
      <c r="D673" t="str">
        <f>[1]!cb_info_underlyingcode(A673)</f>
        <v>Fetching...</v>
      </c>
      <c r="E673" s="2">
        <f>[1]!cb_clause_putoption_putbacktriggermaxspan(A673)</f>
        <v>30</v>
      </c>
      <c r="F673" s="2">
        <f>[1]!cb_clause_putoption_putbacktriggerspan(A673)</f>
        <v>30</v>
      </c>
      <c r="G673" s="3">
        <f>[1]!cb_clause_putoption_redeem_triggerproportion(A673)</f>
        <v>70</v>
      </c>
      <c r="H673" t="str">
        <f>[1]!cb_clause_putoption_conditionalputbackstartenddate(A673)</f>
        <v>2023-10-21</v>
      </c>
      <c r="I673" t="str">
        <f>[1]!cb_clause_putoption_conditionalputbackenddate(A673)</f>
        <v>2025-10-21</v>
      </c>
      <c r="J673" s="1">
        <f t="shared" si="20"/>
        <v>45951</v>
      </c>
      <c r="K673" s="1">
        <f t="shared" si="21"/>
        <v>44502</v>
      </c>
      <c r="L673" t="str">
        <f>[1]!cb_clause_putoption_sellbackitem(A673)</f>
        <v>在本次发行的可转债最后两个计息年度，如果公司股票在任何连续三十个交易日的收盘价低于当期转股价的70%时，可转债持有人有权将其持有的全部或部分可转债按面值加上当期应计利息的价格回售给公司。若在上述交易日内发生过转股价格因发生派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674" spans="1:12" x14ac:dyDescent="0.15">
      <c r="A674" t="s">
        <v>672</v>
      </c>
      <c r="B674" t="str">
        <f>[1]!s_info_name1(D674,"")</f>
        <v>Fetching...</v>
      </c>
      <c r="C674" t="str">
        <f>[1]!cb_info_name(A674)</f>
        <v>Fetching...</v>
      </c>
      <c r="D674" t="str">
        <f>[1]!cb_info_underlyingcode(A674)</f>
        <v>Fetching...</v>
      </c>
      <c r="E674" s="2">
        <f>[1]!cb_clause_putoption_putbacktriggermaxspan(A674)</f>
        <v>30</v>
      </c>
      <c r="F674" s="2">
        <f>[1]!cb_clause_putoption_putbacktriggerspan(A674)</f>
        <v>30</v>
      </c>
      <c r="G674" s="3">
        <f>[1]!cb_clause_putoption_redeem_triggerproportion(A674)</f>
        <v>70</v>
      </c>
      <c r="H674" t="str">
        <f>[1]!cb_clause_putoption_conditionalputbackstartenddate(A674)</f>
        <v>2023-11-21</v>
      </c>
      <c r="I674" t="str">
        <f>[1]!cb_clause_putoption_conditionalputbackenddate(A674)</f>
        <v>2025-11-21</v>
      </c>
      <c r="J674" s="1">
        <f t="shared" si="20"/>
        <v>45982</v>
      </c>
      <c r="K674" s="1">
        <f t="shared" si="21"/>
        <v>44502</v>
      </c>
      <c r="L674" t="str">
        <f>[1]!cb_clause_putoption_sellbackitem(A674)</f>
        <v>本次发行的可转换公司债券最后2个计息年度，如果公司股票在任何连续30交易日的收盘价格低于当期转股价格的70%时，可转换公司债券持有人有权将其持有的全部或部分可转换公司债券按债券面值加上当期应计利息的价格回售给公司。若在上述交易日内发生过转股价格因发生送股票股利、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本次发行的可转换公司债券最后2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675" spans="1:12" x14ac:dyDescent="0.15">
      <c r="A675" t="s">
        <v>673</v>
      </c>
      <c r="B675" t="str">
        <f>[1]!s_info_name1(D675,"")</f>
        <v>Fetching...</v>
      </c>
      <c r="C675" t="str">
        <f>[1]!cb_info_name(A675)</f>
        <v>Fetching...</v>
      </c>
      <c r="D675" t="str">
        <f>[1]!cb_info_underlyingcode(A675)</f>
        <v>Fetching...</v>
      </c>
      <c r="E675" s="2">
        <f>[1]!cb_clause_putoption_putbacktriggermaxspan(A675)</f>
        <v>30</v>
      </c>
      <c r="F675" s="2">
        <f>[1]!cb_clause_putoption_putbacktriggerspan(A675)</f>
        <v>30</v>
      </c>
      <c r="G675" s="3">
        <f>[1]!cb_clause_putoption_redeem_triggerproportion(A675)</f>
        <v>70</v>
      </c>
      <c r="H675" t="str">
        <f>[1]!cb_clause_putoption_conditionalputbackstartenddate(A675)</f>
        <v>2023-12-04</v>
      </c>
      <c r="I675" t="str">
        <f>[1]!cb_clause_putoption_conditionalputbackenddate(A675)</f>
        <v>2025-12-04</v>
      </c>
      <c r="J675" s="1">
        <f t="shared" si="20"/>
        <v>45995</v>
      </c>
      <c r="K675" s="1">
        <f t="shared" si="21"/>
        <v>44502</v>
      </c>
      <c r="L675" t="str">
        <f>[1]!cb_clause_putoption_sellbackitem(A675)</f>
        <v>Fetching...</v>
      </c>
    </row>
    <row r="676" spans="1:12" x14ac:dyDescent="0.15">
      <c r="A676" t="s">
        <v>674</v>
      </c>
      <c r="B676" t="str">
        <f>[1]!s_info_name1(D676,"")</f>
        <v>Fetching...</v>
      </c>
      <c r="C676" t="str">
        <f>[1]!cb_info_name(A676)</f>
        <v>Fetching...</v>
      </c>
      <c r="D676" t="str">
        <f>[1]!cb_info_underlyingcode(A676)</f>
        <v>Fetching...</v>
      </c>
      <c r="E676" s="2">
        <f>[1]!cb_clause_putoption_putbacktriggermaxspan(A676)</f>
        <v>30</v>
      </c>
      <c r="F676" s="2">
        <f>[1]!cb_clause_putoption_putbacktriggerspan(A676)</f>
        <v>30</v>
      </c>
      <c r="G676" s="3">
        <f>[1]!cb_clause_putoption_redeem_triggerproportion(A676)</f>
        <v>70</v>
      </c>
      <c r="H676" t="str">
        <f>[1]!cb_clause_putoption_conditionalputbackstartenddate(A676)</f>
        <v>2023-12-12</v>
      </c>
      <c r="I676" t="str">
        <f>[1]!cb_clause_putoption_conditionalputbackenddate(A676)</f>
        <v>2025-12-12</v>
      </c>
      <c r="J676" s="1">
        <f t="shared" si="20"/>
        <v>46003</v>
      </c>
      <c r="K676" s="1">
        <f t="shared" si="21"/>
        <v>44502</v>
      </c>
      <c r="L676" t="str">
        <f>[1]!cb_clause_putoption_sellbackitem(A676)</f>
        <v>在本次发行的可转换公司债券最后两个计息年度，如果公司股票在任何连续三十个交易日的收盘价低于当期转股价格的70%时，可转换公司债券持有人有权将其持有的可转换公司债券全部或部分按面值加上当期应计利息的价格回售给公司。若在前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677" spans="1:12" x14ac:dyDescent="0.15">
      <c r="A677" t="s">
        <v>675</v>
      </c>
      <c r="B677" t="str">
        <f>[1]!s_info_name1(D677,"")</f>
        <v>Fetching...</v>
      </c>
      <c r="C677" t="str">
        <f>[1]!cb_info_name(A677)</f>
        <v>Fetching...</v>
      </c>
      <c r="D677" t="str">
        <f>[1]!cb_info_underlyingcode(A677)</f>
        <v>Fetching...</v>
      </c>
      <c r="E677" s="2">
        <f>[1]!cb_clause_putoption_putbacktriggermaxspan(A677)</f>
        <v>30</v>
      </c>
      <c r="F677" s="2">
        <f>[1]!cb_clause_putoption_putbacktriggerspan(A677)</f>
        <v>30</v>
      </c>
      <c r="G677" s="3">
        <f>[1]!cb_clause_putoption_redeem_triggerproportion(A677)</f>
        <v>70</v>
      </c>
      <c r="H677" t="str">
        <f>[1]!cb_clause_putoption_conditionalputbackstartenddate(A677)</f>
        <v>2023-12-16</v>
      </c>
      <c r="I677" t="str">
        <f>[1]!cb_clause_putoption_conditionalputbackenddate(A677)</f>
        <v>2025-12-16</v>
      </c>
      <c r="J677" s="1">
        <f t="shared" si="20"/>
        <v>46007</v>
      </c>
      <c r="K677" s="1">
        <f t="shared" si="21"/>
        <v>44502</v>
      </c>
      <c r="L677" t="str">
        <f>[1]!cb_clause_putoption_sellbackitem(A677)</f>
        <v>本次发行的可转债最后两个计息年度，如果公司股票在任何连续三十个交易日的收盘价格低于当期转股价格的70%时，可转债持有人有权将其持有的可转债全部或部分按债券面值加上当期应计利息的价格回售给公司。若在上述交易日内发生过转股价格因发生派送股票股利、转增股本、增发新股（不包括因本次发行的可转债转股而增加的股本）或配股、派送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本次发行的可转债最后两个计息年度，可转债持有人在每个计息年度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678" spans="1:12" x14ac:dyDescent="0.15">
      <c r="A678" t="s">
        <v>676</v>
      </c>
      <c r="B678" t="str">
        <f>[1]!s_info_name1(D678,"")</f>
        <v>Fetching...</v>
      </c>
      <c r="C678" t="str">
        <f>[1]!cb_info_name(A678)</f>
        <v>Fetching...</v>
      </c>
      <c r="D678" t="str">
        <f>[1]!cb_info_underlyingcode(A678)</f>
        <v>Fetching...</v>
      </c>
      <c r="E678" s="2">
        <f>[1]!cb_clause_putoption_putbacktriggermaxspan(A678)</f>
        <v>30</v>
      </c>
      <c r="F678" s="2">
        <f>[1]!cb_clause_putoption_putbacktriggerspan(A678)</f>
        <v>30</v>
      </c>
      <c r="G678" s="3">
        <f>[1]!cb_clause_putoption_redeem_triggerproportion(A678)</f>
        <v>70</v>
      </c>
      <c r="H678" t="str">
        <f>[1]!cb_clause_putoption_conditionalputbackstartenddate(A678)</f>
        <v>2023-12-17</v>
      </c>
      <c r="I678" t="str">
        <f>[1]!cb_clause_putoption_conditionalputbackenddate(A678)</f>
        <v>2025-12-17</v>
      </c>
      <c r="J678" s="1">
        <f t="shared" si="20"/>
        <v>46008</v>
      </c>
      <c r="K678" s="1">
        <f t="shared" si="21"/>
        <v>44502</v>
      </c>
      <c r="L678" t="str">
        <f>[1]!cb_clause_putoption_sellbackitem(A678)</f>
        <v>在本次可转债最后两个计息年度内，如果公司股票收盘价在任何连续三十个交易日低于当期转股价格的70%时，本次可转债持有人有权将其持有的本次可转债全部或部分以面值加上当期应计利息回售给公司。若在上述交易日内发生过转股价格因发生派送股票股利、转增股本、增发新股（不包括因本次发行的可转债转股而增加的股本）、配股以及派发现金股利等情况而调整的情形，则在调整日前的交易日按调整前的转股价格和收盘价格计算，在调整日及之后的交易日按调整后的转股价格和收盘价格计算。如果出现转股价格向下修正的情况，则上述“连续三十个交易日”须从转股价格调整之后的第一个交易日起按修正后的转股价格重新计算。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679" spans="1:12" x14ac:dyDescent="0.15">
      <c r="A679" t="s">
        <v>677</v>
      </c>
      <c r="B679" t="str">
        <f>[1]!s_info_name1(D679,"")</f>
        <v>Fetching...</v>
      </c>
      <c r="C679" t="str">
        <f>[1]!cb_info_name(A679)</f>
        <v>Fetching...</v>
      </c>
      <c r="D679" t="str">
        <f>[1]!cb_info_underlyingcode(A679)</f>
        <v>Fetching...</v>
      </c>
      <c r="E679" s="2">
        <f>[1]!cb_clause_putoption_putbacktriggermaxspan(A679)</f>
        <v>30</v>
      </c>
      <c r="F679" s="2">
        <f>[1]!cb_clause_putoption_putbacktriggerspan(A679)</f>
        <v>30</v>
      </c>
      <c r="G679" s="3">
        <f>[1]!cb_clause_putoption_redeem_triggerproportion(A679)</f>
        <v>70</v>
      </c>
      <c r="H679" t="str">
        <f>[1]!cb_clause_putoption_conditionalputbackstartenddate(A679)</f>
        <v>2023-12-27</v>
      </c>
      <c r="I679" t="str">
        <f>[1]!cb_clause_putoption_conditionalputbackenddate(A679)</f>
        <v>2025-12-27</v>
      </c>
      <c r="J679" s="1">
        <f t="shared" si="20"/>
        <v>46018</v>
      </c>
      <c r="K679" s="1">
        <f t="shared" si="21"/>
        <v>44502</v>
      </c>
      <c r="L679" t="str">
        <f>[1]!cb_clause_putoption_sellbackitem(A679)</f>
        <v>在公司本次发行的可转换公司债券最后两个计息年度，如果公司股票收盘价连续三十个交易日低于当期转股价格的70%（含70%）时，可转换公司债券持有人有权将其持有的可转换公司债券全部或部分按面值加上当期应计利息的价格回售给公司。若在前述三十个交易日内发生过转股价格因发生派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680" spans="1:12" x14ac:dyDescent="0.15">
      <c r="A680" t="s">
        <v>678</v>
      </c>
      <c r="B680" t="str">
        <f>[1]!s_info_name1(D680,"")</f>
        <v>Fetching...</v>
      </c>
      <c r="C680" t="str">
        <f>[1]!cb_info_name(A680)</f>
        <v>Fetching...</v>
      </c>
      <c r="D680" t="str">
        <f>[1]!cb_info_underlyingcode(A680)</f>
        <v>Fetching...</v>
      </c>
      <c r="E680" s="2">
        <f>[1]!cb_clause_putoption_putbacktriggermaxspan(A680)</f>
        <v>30</v>
      </c>
      <c r="F680" s="2">
        <f>[1]!cb_clause_putoption_putbacktriggerspan(A680)</f>
        <v>30</v>
      </c>
      <c r="G680" s="3">
        <f>[1]!cb_clause_putoption_redeem_triggerproportion(A680)</f>
        <v>70</v>
      </c>
      <c r="H680" t="str">
        <f>[1]!cb_clause_putoption_conditionalputbackstartenddate(A680)</f>
        <v>2023-12-30</v>
      </c>
      <c r="I680" t="str">
        <f>[1]!cb_clause_putoption_conditionalputbackenddate(A680)</f>
        <v>2025-12-30</v>
      </c>
      <c r="J680" s="1">
        <f t="shared" si="20"/>
        <v>46021</v>
      </c>
      <c r="K680" s="1">
        <f t="shared" si="21"/>
        <v>44502</v>
      </c>
      <c r="L680" t="str">
        <f>[1]!cb_clause_putoption_sellbackitem(A680)</f>
        <v>本次发行的可转换公司债券的最后两个计息年度，如果公司股票在任何连续三十个交易日的收盘价格低于当期转股价格的70%时，可转换公司债券持有人有权将其持有的可转换公司债券全部或部分按债券面值加上当期应计利息的价格回售给公司。若在上述交易日内发生过转股价格因发生派送股票股利、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换公司债券的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681" spans="1:12" x14ac:dyDescent="0.15">
      <c r="A681" t="s">
        <v>679</v>
      </c>
      <c r="B681" t="str">
        <f>[1]!s_info_name1(D681,"")</f>
        <v>Fetching...</v>
      </c>
      <c r="C681" t="str">
        <f>[1]!cb_info_name(A681)</f>
        <v>Fetching...</v>
      </c>
      <c r="D681" t="str">
        <f>[1]!cb_info_underlyingcode(A681)</f>
        <v>Fetching...</v>
      </c>
      <c r="E681" s="2">
        <f>[1]!cb_clause_putoption_putbacktriggermaxspan(A681)</f>
        <v>30</v>
      </c>
      <c r="F681" s="2">
        <f>[1]!cb_clause_putoption_putbacktriggerspan(A681)</f>
        <v>30</v>
      </c>
      <c r="G681" s="3">
        <f>[1]!cb_clause_putoption_redeem_triggerproportion(A681)</f>
        <v>70</v>
      </c>
      <c r="H681" t="str">
        <f>[1]!cb_clause_putoption_conditionalputbackstartenddate(A681)</f>
        <v>2024-01-03</v>
      </c>
      <c r="I681" t="str">
        <f>[1]!cb_clause_putoption_conditionalputbackenddate(A681)</f>
        <v>2026-01-03</v>
      </c>
      <c r="J681" s="1">
        <f t="shared" si="20"/>
        <v>46025</v>
      </c>
      <c r="K681" s="1">
        <f t="shared" si="21"/>
        <v>44502</v>
      </c>
      <c r="L681" t="str">
        <f>[1]!cb_clause_putoption_sellbackitem(A681)</f>
        <v>在本次发行的可转换公司债券后两个计息年度，如果公司股票在任何连续三十个交易日的收盘价格低于当期转股价格的70%时，可转换公司债券持有人有权将其持有的可转换公司债券全部或部分按债券面值加上当期应计利息的价格回售给公司。若在上述交易日内发生过转股价格因发生派送股票股利、转增股本、增发新股（不包括因本次发行的可转债转股而增加的股本）、配股以及派发现金股利等情况而调整的情形，则在调整日前的交易日按调整前的转股价格和收盘价格计算，在调整日及之后的交易日按调整后的转股价格和收盘价格计算。如果出现转股价格向下修正的情况，则上述“连续30个交易日”须从转股价格调整之后的第一个交易日起按修正后的转股价格重新计算。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682" spans="1:12" x14ac:dyDescent="0.15">
      <c r="A682" t="s">
        <v>680</v>
      </c>
      <c r="B682" t="str">
        <f>[1]!s_info_name1(D682,"")</f>
        <v>Fetching...</v>
      </c>
      <c r="C682" t="str">
        <f>[1]!cb_info_name(A682)</f>
        <v>Fetching...</v>
      </c>
      <c r="D682" t="str">
        <f>[1]!cb_info_underlyingcode(A682)</f>
        <v>Fetching...</v>
      </c>
      <c r="E682" s="2">
        <f>[1]!cb_clause_putoption_putbacktriggermaxspan(A682)</f>
        <v>30</v>
      </c>
      <c r="F682" s="2">
        <f>[1]!cb_clause_putoption_putbacktriggerspan(A682)</f>
        <v>30</v>
      </c>
      <c r="G682" s="3">
        <f>[1]!cb_clause_putoption_redeem_triggerproportion(A682)</f>
        <v>70</v>
      </c>
      <c r="H682" t="str">
        <f>[1]!cb_clause_putoption_conditionalputbackstartenddate(A682)</f>
        <v>2024-01-16</v>
      </c>
      <c r="I682" t="str">
        <f>[1]!cb_clause_putoption_conditionalputbackenddate(A682)</f>
        <v>2026-01-16</v>
      </c>
      <c r="J682" s="1">
        <f t="shared" si="20"/>
        <v>46038</v>
      </c>
      <c r="K682" s="1">
        <f t="shared" si="21"/>
        <v>44502</v>
      </c>
      <c r="L682" t="str">
        <f>[1]!cb_clause_putoption_sellbackitem(A682)</f>
        <v>有条件回售条款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683" spans="1:12" x14ac:dyDescent="0.15">
      <c r="A683" t="s">
        <v>681</v>
      </c>
      <c r="B683" t="str">
        <f>[1]!s_info_name1(D683,"")</f>
        <v>Fetching...</v>
      </c>
      <c r="C683" t="str">
        <f>[1]!cb_info_name(A683)</f>
        <v>Fetching...</v>
      </c>
      <c r="D683" t="str">
        <f>[1]!cb_info_underlyingcode(A683)</f>
        <v>Fetching...</v>
      </c>
      <c r="E683" s="2">
        <f>[1]!cb_clause_putoption_putbacktriggermaxspan(A683)</f>
        <v>30</v>
      </c>
      <c r="F683" s="2">
        <f>[1]!cb_clause_putoption_putbacktriggerspan(A683)</f>
        <v>30</v>
      </c>
      <c r="G683" s="3">
        <f>[1]!cb_clause_putoption_redeem_triggerproportion(A683)</f>
        <v>70</v>
      </c>
      <c r="H683" t="str">
        <f>[1]!cb_clause_putoption_conditionalputbackstartenddate(A683)</f>
        <v>2024-02-11</v>
      </c>
      <c r="I683" t="str">
        <f>[1]!cb_clause_putoption_conditionalputbackenddate(A683)</f>
        <v>2026-02-11</v>
      </c>
      <c r="J683" s="1">
        <f t="shared" si="20"/>
        <v>46064</v>
      </c>
      <c r="K683" s="1">
        <f t="shared" si="21"/>
        <v>44502</v>
      </c>
      <c r="L683" t="str">
        <f>[1]!cb_clause_putoption_sellbackitem(A683)</f>
        <v>在本次发行的可转债最后两个计息年度内，如果公司股票收盘价在任何连续30个交易日低于当期转股价格的70%时，本次可转债持有人有权将其持有的本次可转债全部或部分以面值加上当期应计利息回售给公司。若在上述交易日内发生过转股价格因发生派送股票股利、转增股本、增发新股（不包括因本次发行的可转债转股而增加的股本）、配股以及派发现金股利等情况而调整的情形，则在调整日前的交易日按调整前的转股价格和收盘价格计算，在调整日及之后的交易日按调整后的转股价格和收盘价格计算。如果出现转股价格向下修正的情况，则上述“连续30个交易日”须从转股价格调整之后的第一个交易日起按修正后的转股价格重新计算。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684" spans="1:12" x14ac:dyDescent="0.15">
      <c r="A684" t="s">
        <v>682</v>
      </c>
      <c r="B684" t="str">
        <f>[1]!s_info_name1(D684,"")</f>
        <v>Fetching...</v>
      </c>
      <c r="C684" t="str">
        <f>[1]!cb_info_name(A684)</f>
        <v>Fetching...</v>
      </c>
      <c r="D684" t="str">
        <f>[1]!cb_info_underlyingcode(A684)</f>
        <v>Fetching...</v>
      </c>
      <c r="E684" s="2">
        <f>[1]!cb_clause_putoption_putbacktriggermaxspan(A684)</f>
        <v>30</v>
      </c>
      <c r="F684" s="2">
        <f>[1]!cb_clause_putoption_putbacktriggerspan(A684)</f>
        <v>30</v>
      </c>
      <c r="G684" s="3">
        <f>[1]!cb_clause_putoption_redeem_triggerproportion(A684)</f>
        <v>70</v>
      </c>
      <c r="H684" t="str">
        <f>[1]!cb_clause_putoption_conditionalputbackstartenddate(A684)</f>
        <v>2024-02-11</v>
      </c>
      <c r="I684" t="str">
        <f>[1]!cb_clause_putoption_conditionalputbackenddate(A684)</f>
        <v>2026-02-11</v>
      </c>
      <c r="J684" s="1">
        <f t="shared" si="20"/>
        <v>46064</v>
      </c>
      <c r="K684" s="1">
        <f t="shared" si="21"/>
        <v>44502</v>
      </c>
      <c r="L684" t="str">
        <f>[1]!cb_clause_putoption_sellbackitem(A684)</f>
        <v>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685" spans="1:12" x14ac:dyDescent="0.15">
      <c r="A685" t="s">
        <v>683</v>
      </c>
      <c r="B685" t="str">
        <f>[1]!s_info_name1(D685,"")</f>
        <v>Fetching...</v>
      </c>
      <c r="C685" t="str">
        <f>[1]!cb_info_name(A685)</f>
        <v>Fetching...</v>
      </c>
      <c r="D685" t="str">
        <f>[1]!cb_info_underlyingcode(A685)</f>
        <v>Fetching...</v>
      </c>
      <c r="E685" s="2">
        <f>[1]!cb_clause_putoption_putbacktriggermaxspan(A685)</f>
        <v>30</v>
      </c>
      <c r="F685" s="2">
        <f>[1]!cb_clause_putoption_putbacktriggerspan(A685)</f>
        <v>30</v>
      </c>
      <c r="G685" s="3">
        <f>[1]!cb_clause_putoption_redeem_triggerproportion(A685)</f>
        <v>70</v>
      </c>
      <c r="H685" t="str">
        <f>[1]!cb_clause_putoption_conditionalputbackstartenddate(A685)</f>
        <v>2024-02-25</v>
      </c>
      <c r="I685" t="str">
        <f>[1]!cb_clause_putoption_conditionalputbackenddate(A685)</f>
        <v>2026-02-25</v>
      </c>
      <c r="J685" s="1">
        <f t="shared" si="20"/>
        <v>46078</v>
      </c>
      <c r="K685" s="1">
        <f t="shared" si="21"/>
        <v>44502</v>
      </c>
      <c r="L685" t="str">
        <f>[1]!cb_clause_putoption_sellbackitem(A685)</f>
        <v>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686" spans="1:12" x14ac:dyDescent="0.15">
      <c r="A686" t="s">
        <v>684</v>
      </c>
      <c r="B686" t="str">
        <f>[1]!s_info_name1(D686,"")</f>
        <v>Fetching...</v>
      </c>
      <c r="C686" t="str">
        <f>[1]!cb_info_name(A686)</f>
        <v>Fetching...</v>
      </c>
      <c r="D686" t="str">
        <f>[1]!cb_info_underlyingcode(A686)</f>
        <v>Fetching...</v>
      </c>
      <c r="E686" s="2">
        <f>[1]!cb_clause_putoption_putbacktriggermaxspan(A686)</f>
        <v>30</v>
      </c>
      <c r="F686" s="2">
        <f>[1]!cb_clause_putoption_putbacktriggerspan(A686)</f>
        <v>30</v>
      </c>
      <c r="G686" s="3">
        <f>[1]!cb_clause_putoption_redeem_triggerproportion(A686)</f>
        <v>70</v>
      </c>
      <c r="H686" t="str">
        <f>[1]!cb_clause_putoption_conditionalputbackstartenddate(A686)</f>
        <v>2024-03-12</v>
      </c>
      <c r="I686" t="str">
        <f>[1]!cb_clause_putoption_conditionalputbackenddate(A686)</f>
        <v>2026-03-12</v>
      </c>
      <c r="J686" s="1">
        <f t="shared" si="20"/>
        <v>46093</v>
      </c>
      <c r="K686" s="1">
        <f t="shared" si="21"/>
        <v>44502</v>
      </c>
      <c r="L686" t="str">
        <f>[1]!cb_clause_putoption_sellbackitem(A686)</f>
        <v>本次发行的可转债最后两个计息年度，如果公司股票在任何连续三十个交易日的收盘价格低于当期转股价格的70%时，可转债持有人有权将其持有的可转债全部或部分按债券面值加上当期应计利息的价格回售给公司。若在上述交易日内发生过转股价格因发生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687" spans="1:12" x14ac:dyDescent="0.15">
      <c r="A687" t="s">
        <v>685</v>
      </c>
      <c r="B687" t="str">
        <f>[1]!s_info_name1(D687,"")</f>
        <v>Fetching...</v>
      </c>
      <c r="C687" t="str">
        <f>[1]!cb_info_name(A687)</f>
        <v>Fetching...</v>
      </c>
      <c r="D687" t="str">
        <f>[1]!cb_info_underlyingcode(A687)</f>
        <v>Fetching...</v>
      </c>
      <c r="E687" s="2">
        <f>[1]!cb_clause_putoption_putbacktriggermaxspan(A687)</f>
        <v>30</v>
      </c>
      <c r="F687" s="2">
        <f>[1]!cb_clause_putoption_putbacktriggerspan(A687)</f>
        <v>30</v>
      </c>
      <c r="G687" s="3">
        <f>[1]!cb_clause_putoption_redeem_triggerproportion(A687)</f>
        <v>70</v>
      </c>
      <c r="H687" t="str">
        <f>[1]!cb_clause_putoption_conditionalputbackstartenddate(A687)</f>
        <v>2024-03-16</v>
      </c>
      <c r="I687" t="str">
        <f>[1]!cb_clause_putoption_conditionalputbackenddate(A687)</f>
        <v>2026-03-16</v>
      </c>
      <c r="J687" s="1">
        <f t="shared" si="20"/>
        <v>46097</v>
      </c>
      <c r="K687" s="1">
        <f t="shared" si="21"/>
        <v>44502</v>
      </c>
      <c r="L687" t="str">
        <f>[1]!cb_clause_putoption_sellbackitem(A687)</f>
        <v>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688" spans="1:12" x14ac:dyDescent="0.15">
      <c r="A688" t="s">
        <v>686</v>
      </c>
      <c r="B688" t="str">
        <f>[1]!s_info_name1(D688,"")</f>
        <v>Fetching...</v>
      </c>
      <c r="C688" t="str">
        <f>[1]!cb_info_name(A688)</f>
        <v>Fetching...</v>
      </c>
      <c r="D688" t="str">
        <f>[1]!cb_info_underlyingcode(A688)</f>
        <v>Fetching...</v>
      </c>
      <c r="E688" s="2">
        <f>[1]!cb_clause_putoption_putbacktriggermaxspan(A688)</f>
        <v>30</v>
      </c>
      <c r="F688" s="2">
        <f>[1]!cb_clause_putoption_putbacktriggerspan(A688)</f>
        <v>30</v>
      </c>
      <c r="G688" s="3">
        <f>[1]!cb_clause_putoption_redeem_triggerproportion(A688)</f>
        <v>70</v>
      </c>
      <c r="H688" t="str">
        <f>[1]!cb_clause_putoption_conditionalputbackstartenddate(A688)</f>
        <v>2024-03-26</v>
      </c>
      <c r="I688" t="str">
        <f>[1]!cb_clause_putoption_conditionalputbackenddate(A688)</f>
        <v>2026-03-26</v>
      </c>
      <c r="J688" s="1">
        <f t="shared" si="20"/>
        <v>46107</v>
      </c>
      <c r="K688" s="1">
        <f t="shared" si="21"/>
        <v>44502</v>
      </c>
      <c r="L688" t="str">
        <f>[1]!cb_clause_putoption_sellbackitem(A688)</f>
        <v>本次发行的可转债最后两个计息年度，如果公司股票在任何连续三十个交易日的收盘价格低于当期转股价格的70%时，可转债持有人有权将其持有的可转债全部或部分按债券面值加上当期应计利息的价格回售给公司。若在上述交易日内发生过转股价格因发生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689" spans="1:12" x14ac:dyDescent="0.15">
      <c r="A689" t="s">
        <v>687</v>
      </c>
      <c r="B689" t="str">
        <f>[1]!s_info_name1(D689,"")</f>
        <v>Fetching...</v>
      </c>
      <c r="C689" t="str">
        <f>[1]!cb_info_name(A689)</f>
        <v>Fetching...</v>
      </c>
      <c r="D689" t="str">
        <f>[1]!cb_info_underlyingcode(A689)</f>
        <v>Fetching...</v>
      </c>
      <c r="E689" s="2">
        <f>[1]!cb_clause_putoption_putbacktriggermaxspan(A689)</f>
        <v>30</v>
      </c>
      <c r="F689" s="2">
        <f>[1]!cb_clause_putoption_putbacktriggerspan(A689)</f>
        <v>30</v>
      </c>
      <c r="G689" s="3">
        <f>[1]!cb_clause_putoption_redeem_triggerproportion(A689)</f>
        <v>70</v>
      </c>
      <c r="H689" t="str">
        <f>[1]!cb_clause_putoption_conditionalputbackstartenddate(A689)</f>
        <v>2024-04-09</v>
      </c>
      <c r="I689" t="str">
        <f>[1]!cb_clause_putoption_conditionalputbackenddate(A689)</f>
        <v>2026-04-09</v>
      </c>
      <c r="J689" s="1">
        <f t="shared" si="20"/>
        <v>46121</v>
      </c>
      <c r="K689" s="1">
        <f t="shared" si="21"/>
        <v>44502</v>
      </c>
      <c r="L689" t="str">
        <f>[1]!cb_clause_putoption_sellbackitem(A689)</f>
        <v>在本次发行的可转换公司债券最后两个计息年度内，如果公司股票在任何连续三十个交易日收盘价格低于当期转股价格的70%，可转换公司债券持有人有权将其持有的全部或部分可转换公司债券按面值加上当期应计利息的价格回售给公司。若在上述交易日内发生过转股价格因发生派送股票股利、转增股本、增发新股或配股、派发现金股利等情况（不包括因本次发行的可转换公司债券转股而增加股本的情形）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在可转换公司债券最后两个计息年度内，可转换公司债券持有人在每年回售条件首次满足后可按上述约定条件行使回售权一次；若首次满足回售条件而可转换公司债券持有人未在公司届时公告的回售申报期内申报并实施回售的，该计息年度不应再行使回售权，可转换公司债券持有人不能多次行使部分回售权。</v>
      </c>
    </row>
    <row r="690" spans="1:12" x14ac:dyDescent="0.15">
      <c r="A690" t="s">
        <v>688</v>
      </c>
      <c r="B690" t="str">
        <f>[1]!s_info_name1(D690,"")</f>
        <v>Fetching...</v>
      </c>
      <c r="C690" t="str">
        <f>[1]!cb_info_name(A690)</f>
        <v>Fetching...</v>
      </c>
      <c r="D690" t="str">
        <f>[1]!cb_info_underlyingcode(A690)</f>
        <v>Fetching...</v>
      </c>
      <c r="E690" s="2">
        <f>[1]!cb_clause_putoption_putbacktriggermaxspan(A690)</f>
        <v>30</v>
      </c>
      <c r="F690" s="2">
        <f>[1]!cb_clause_putoption_putbacktriggerspan(A690)</f>
        <v>30</v>
      </c>
      <c r="G690" s="3">
        <f>[1]!cb_clause_putoption_redeem_triggerproportion(A690)</f>
        <v>70</v>
      </c>
      <c r="H690" t="str">
        <f>[1]!cb_clause_putoption_conditionalputbackstartenddate(A690)</f>
        <v>2024-04-10</v>
      </c>
      <c r="I690" t="str">
        <f>[1]!cb_clause_putoption_conditionalputbackenddate(A690)</f>
        <v>2026-04-10</v>
      </c>
      <c r="J690" s="1">
        <f t="shared" si="20"/>
        <v>46122</v>
      </c>
      <c r="K690" s="1">
        <f t="shared" si="21"/>
        <v>44502</v>
      </c>
      <c r="L690" t="str">
        <f>[1]!cb_clause_putoption_sellbackitem(A690)</f>
        <v>（1）有条件回售条款本次发行的可转换公司债券最后两个计息年度，如果公司股票在任何连续三十个交易日的收盘价低于当期转股价格的70%时，可转换公司债券持有人有权将其持有的可转换公司债券全部或部分按债券面值加上当期应计利息的价格回售给公司。若在前述三十个交易日内发生过转股价格因发生派送股票股利、转增股本、增发新股（不包括因本次发行的可转换公司债券转股而增加的股本）、配股以及派送现金股利等情况而调整的情形，则在调整前的交易日按调整前的转股价格和收盘价计算，在调整后的交易日按调整后的转股价格和收盘价计算。如果出现转股价格向下修正的情况，则上述三十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691" spans="1:12" x14ac:dyDescent="0.15">
      <c r="A691" t="s">
        <v>689</v>
      </c>
      <c r="B691" t="str">
        <f>[1]!s_info_name1(D691,"")</f>
        <v>Fetching...</v>
      </c>
      <c r="C691" t="str">
        <f>[1]!cb_info_name(A691)</f>
        <v>Fetching...</v>
      </c>
      <c r="D691" t="str">
        <f>[1]!cb_info_underlyingcode(A691)</f>
        <v>Fetching...</v>
      </c>
      <c r="E691" s="2">
        <f>[1]!cb_clause_putoption_putbacktriggermaxspan(A691)</f>
        <v>30</v>
      </c>
      <c r="F691" s="2">
        <f>[1]!cb_clause_putoption_putbacktriggerspan(A691)</f>
        <v>30</v>
      </c>
      <c r="G691" s="3">
        <f>[1]!cb_clause_putoption_redeem_triggerproportion(A691)</f>
        <v>70</v>
      </c>
      <c r="H691" t="str">
        <f>[1]!cb_clause_putoption_conditionalputbackstartenddate(A691)</f>
        <v>2024-04-22</v>
      </c>
      <c r="I691" t="str">
        <f>[1]!cb_clause_putoption_conditionalputbackenddate(A691)</f>
        <v>2026-04-22</v>
      </c>
      <c r="J691" s="1">
        <f t="shared" si="20"/>
        <v>46134</v>
      </c>
      <c r="K691" s="1">
        <f t="shared" si="21"/>
        <v>44502</v>
      </c>
      <c r="L691" t="str">
        <f>[1]!cb_clause_putoption_sellbackitem(A691)</f>
        <v>在可转换公司债券最后两个计息年度内，如果公司A股股票任何连续三十个交易日收盘价格低于当期转股价格的70%，可转换公司债券持有人有权将其持有的全部或部分可转换公司债券按面值加上当期应计利息的价格回售给公司。若在上述三十个交易日内发生过转股价格调整的情形，则调整前的交易日按调整前的转股价格和收盘价格计算，调整后的交易日按调整后的转股价格和收盘价格计算。如果出现转股价格向下修正的情况，则上述连续三十个交易日须从转股价格向下修正之后的第一个交易日起重新计算。在可转换公司债券最后两个计息年度内，可转换公司债券持有人在每年回售条件首次满足后可按上述约定条件行使回售权一次；若首次满足回售条件而可转换公司债券持有人未在公司届时公告的回售申报期内申报并实施回售的，该计息年度不应再行使回售权，可转换公司债券持有人不能多次行使部分回售权。</v>
      </c>
    </row>
    <row r="692" spans="1:12" x14ac:dyDescent="0.15">
      <c r="A692" t="s">
        <v>690</v>
      </c>
      <c r="B692" t="str">
        <f>[1]!s_info_name1(D692,"")</f>
        <v>Fetching...</v>
      </c>
      <c r="C692" t="str">
        <f>[1]!cb_info_name(A692)</f>
        <v>Fetching...</v>
      </c>
      <c r="D692" t="str">
        <f>[1]!cb_info_underlyingcode(A692)</f>
        <v>Fetching...</v>
      </c>
      <c r="E692" s="2">
        <f>[1]!cb_clause_putoption_putbacktriggermaxspan(A692)</f>
        <v>30</v>
      </c>
      <c r="F692" s="2">
        <f>[1]!cb_clause_putoption_putbacktriggerspan(A692)</f>
        <v>30</v>
      </c>
      <c r="G692" s="3">
        <f>[1]!cb_clause_putoption_redeem_triggerproportion(A692)</f>
        <v>70</v>
      </c>
      <c r="H692" t="str">
        <f>[1]!cb_clause_putoption_conditionalputbackstartenddate(A692)</f>
        <v>2025-05-28</v>
      </c>
      <c r="I692" t="str">
        <f>[1]!cb_clause_putoption_conditionalputbackenddate(A692)</f>
        <v>2026-05-28</v>
      </c>
      <c r="J692" s="1">
        <f t="shared" si="20"/>
        <v>46170</v>
      </c>
      <c r="K692" s="1">
        <f t="shared" si="21"/>
        <v>44502</v>
      </c>
      <c r="L692" t="str">
        <f>[1]!cb_clause_putoption_sellbackitem(A692)</f>
        <v>本次发行的可转债最后一个计息年度，如果公司股票在任意连续三十个交易日的收盘价格低于当期转股价格的70%时，可转债持有人有权将其持有的可转债全部或部分按债券面值加上当期应计利息的价格回售给公司。若在上述交易日内发生过转股价格因发生派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债最后一个计息年度，可转债持有人在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693" spans="1:12" x14ac:dyDescent="0.15">
      <c r="A693" t="s">
        <v>691</v>
      </c>
      <c r="B693" t="str">
        <f>[1]!s_info_name1(D693,"")</f>
        <v>Fetching...</v>
      </c>
      <c r="C693" t="str">
        <f>[1]!cb_info_name(A693)</f>
        <v>Fetching...</v>
      </c>
      <c r="D693" t="str">
        <f>[1]!cb_info_underlyingcode(A693)</f>
        <v>Fetching...</v>
      </c>
      <c r="E693" s="2">
        <f>[1]!cb_clause_putoption_putbacktriggermaxspan(A693)</f>
        <v>30</v>
      </c>
      <c r="F693" s="2">
        <f>[1]!cb_clause_putoption_putbacktriggerspan(A693)</f>
        <v>30</v>
      </c>
      <c r="G693" s="3">
        <f>[1]!cb_clause_putoption_redeem_triggerproportion(A693)</f>
        <v>70</v>
      </c>
      <c r="H693" t="str">
        <f>[1]!cb_clause_putoption_conditionalputbackstartenddate(A693)</f>
        <v>2024-06-04</v>
      </c>
      <c r="I693" t="str">
        <f>[1]!cb_clause_putoption_conditionalputbackenddate(A693)</f>
        <v>2026-06-04</v>
      </c>
      <c r="J693" s="1">
        <f t="shared" si="20"/>
        <v>46177</v>
      </c>
      <c r="K693" s="1">
        <f t="shared" si="21"/>
        <v>44502</v>
      </c>
      <c r="L693" t="str">
        <f>[1]!cb_clause_putoption_sellbackitem(A693)</f>
        <v>1、有条件回售条款在本次发行的可转债最后两个计息年度，如果公司股票在任何连续三十个交易日的收盘价低于当期转股价的70%时，可转债持有人有权将其持有的可转债全部或部分按面值加上当期应计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的交易日按调整后的转股价格和收盘价格计算。如果出现转股价格向下修正的情况，则上述“连续三十个交易日”须从转股价格调整之后的第一个交易日起重新计算。本次发行的可转债最后两个计息年度，可转债持有人可在每年回售条件首次满足后按上述约定条件行使回售权一次。2、附加回售条款若公司本次发行的可转换公司债券募集资金投资项目的实施情况与公司在募集说明书中的承诺情况相比出现重大变化，根据中国证监会的相关规定被视作改变募集资金用途或被中国证监会认定为改变募集资金用途的，可转换公司债券持有人享有一次回售的权利。可转换公司债券持有人有权将其持有的可转换公司债券全部或部分按债券面值加上当期应计利息价格回售给公司。</v>
      </c>
    </row>
    <row r="694" spans="1:12" x14ac:dyDescent="0.15">
      <c r="A694" t="s">
        <v>692</v>
      </c>
      <c r="B694" t="str">
        <f>[1]!s_info_name1(D694,"")</f>
        <v>Fetching...</v>
      </c>
      <c r="C694" t="str">
        <f>[1]!cb_info_name(A694)</f>
        <v>Fetching...</v>
      </c>
      <c r="D694" t="str">
        <f>[1]!cb_info_underlyingcode(A694)</f>
        <v>Fetching...</v>
      </c>
      <c r="E694" s="2">
        <f>[1]!cb_clause_putoption_putbacktriggermaxspan(A694)</f>
        <v>30</v>
      </c>
      <c r="F694" s="2">
        <f>[1]!cb_clause_putoption_putbacktriggerspan(A694)</f>
        <v>30</v>
      </c>
      <c r="G694" s="3">
        <f>[1]!cb_clause_putoption_redeem_triggerproportion(A694)</f>
        <v>70</v>
      </c>
      <c r="H694" t="str">
        <f>[1]!cb_clause_putoption_conditionalputbackstartenddate(A694)</f>
        <v>2024-06-11</v>
      </c>
      <c r="I694" t="str">
        <f>[1]!cb_clause_putoption_conditionalputbackenddate(A694)</f>
        <v>2026-06-11</v>
      </c>
      <c r="J694" s="1">
        <f t="shared" si="20"/>
        <v>46184</v>
      </c>
      <c r="K694" s="1">
        <f t="shared" si="21"/>
        <v>44502</v>
      </c>
      <c r="L694" t="str">
        <f>[1]!cb_clause_putoption_sellbackitem(A694)</f>
        <v>在本次可转债最后两个计息年度内，如果公司A股股票收盘价在任何连续三十个交易日低于当期转股价格的70%时，本次可转债持有人有权将其持有的本次可转债全部或部分以面值加上当期应计利息回售给公司。若在上述交易日内发生过转股价格因发生派送股票股利、转增股本、增发新股（不包括因本次发行的可转债转股而增加的股本）、配股以及派发现金股利等情况而调整的情形，则在调整日前的交易日按调整前的转股价格和收盘价格计算，在调整日及之后的交易日按调整后的转股价格和收盘价格计算。如果出现转股价格向下修正的情况，则上述“连续三十个交易日”须从转股价格调整之后的第一个交易日起按修正后的转股价格重新计算。当期应计利息的计算方式参见第（十一）条赎回条款的相关内容。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695" spans="1:12" x14ac:dyDescent="0.15">
      <c r="A695" t="s">
        <v>693</v>
      </c>
      <c r="B695" t="str">
        <f>[1]!s_info_name1(D695,"")</f>
        <v>Fetching...</v>
      </c>
      <c r="C695" t="str">
        <f>[1]!cb_info_name(A695)</f>
        <v>Fetching...</v>
      </c>
      <c r="D695" t="str">
        <f>[1]!cb_info_underlyingcode(A695)</f>
        <v>Fetching...</v>
      </c>
      <c r="E695" s="2">
        <f>[1]!cb_clause_putoption_putbacktriggermaxspan(A695)</f>
        <v>30</v>
      </c>
      <c r="F695" s="2">
        <f>[1]!cb_clause_putoption_putbacktriggerspan(A695)</f>
        <v>30</v>
      </c>
      <c r="G695" s="3">
        <f>[1]!cb_clause_putoption_redeem_triggerproportion(A695)</f>
        <v>70</v>
      </c>
      <c r="H695" t="str">
        <f>[1]!cb_clause_putoption_conditionalputbackstartenddate(A695)</f>
        <v>Fetching...</v>
      </c>
      <c r="I695" t="str">
        <f>[1]!cb_clause_putoption_conditionalputbackenddate(A695)</f>
        <v>2026-06-15</v>
      </c>
      <c r="J695" s="1">
        <f t="shared" si="20"/>
        <v>46188</v>
      </c>
      <c r="K695" s="1">
        <f t="shared" si="21"/>
        <v>44502</v>
      </c>
      <c r="L695" t="str">
        <f>[1]!cb_clause_putoption_sellbackitem(A695)</f>
        <v>本次发行的可转换公司债券最后2个计息年度，如果公司股票在任何连续30交易日的收盘价格低于当期转股价格的70%时，可转换公司债券持有人有权将其持有的全部或部分可转换公司债券按债券面值加上当期应计利息的价格回售给公司。若在上述交易日内发生过转股价格因发生送股票股利、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本次发行的可转换公司债券最后2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696" spans="1:12" x14ac:dyDescent="0.15">
      <c r="A696" t="s">
        <v>694</v>
      </c>
      <c r="B696" t="str">
        <f>[1]!s_info_name1(D696,"")</f>
        <v>Fetching...</v>
      </c>
      <c r="C696" t="str">
        <f>[1]!cb_info_name(A696)</f>
        <v>Fetching...</v>
      </c>
      <c r="D696" t="str">
        <f>[1]!cb_info_underlyingcode(A696)</f>
        <v>Fetching...</v>
      </c>
      <c r="E696" s="2">
        <f>[1]!cb_clause_putoption_putbacktriggermaxspan(A696)</f>
        <v>30</v>
      </c>
      <c r="F696" s="2">
        <f>[1]!cb_clause_putoption_putbacktriggerspan(A696)</f>
        <v>30</v>
      </c>
      <c r="G696" s="3">
        <f>[1]!cb_clause_putoption_redeem_triggerproportion(A696)</f>
        <v>70</v>
      </c>
      <c r="H696" t="str">
        <f>[1]!cb_clause_putoption_conditionalputbackstartenddate(A696)</f>
        <v>2024-06-17</v>
      </c>
      <c r="I696" t="str">
        <f>[1]!cb_clause_putoption_conditionalputbackenddate(A696)</f>
        <v>2026-06-17</v>
      </c>
      <c r="J696" s="1">
        <f t="shared" si="20"/>
        <v>46190</v>
      </c>
      <c r="K696" s="1">
        <f t="shared" si="21"/>
        <v>44502</v>
      </c>
      <c r="L696" t="str">
        <f>[1]!cb_clause_putoption_sellbackitem(A696)</f>
        <v>在本次发行的可转换公司债券最后两个计息年度，如公司股票在任何连续三十个交易日的收盘价格低于当期转股价的70%时，可转换公司债券持有人有权将其持有的可转换公司债券全部或部分按债券面值加上当期应计利息的价格回售给公司。若在前述三十个交易日内发生过转股价格因发生送股票股利、转增股本、增发新股（不包括因本次发行的可转换公司债券转股而增加的股本）、配股以及派发现金股利等情况而调整的情形，则在调整前的交易日按调整前的转股价格和收盘价计算，在调整后的交易日按调整后的转股价格和收盘价计算。如果出现转股价格向下修正的情况，则上述“连续三十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697" spans="1:12" x14ac:dyDescent="0.15">
      <c r="A697" t="s">
        <v>695</v>
      </c>
      <c r="B697" t="str">
        <f>[1]!s_info_name1(D697,"")</f>
        <v>Fetching...</v>
      </c>
      <c r="C697" t="str">
        <f>[1]!cb_info_name(A697)</f>
        <v>Fetching...</v>
      </c>
      <c r="D697" t="str">
        <f>[1]!cb_info_underlyingcode(A697)</f>
        <v>Fetching...</v>
      </c>
      <c r="E697" s="2">
        <f>[1]!cb_clause_putoption_putbacktriggermaxspan(A697)</f>
        <v>30</v>
      </c>
      <c r="F697" s="2">
        <f>[1]!cb_clause_putoption_putbacktriggerspan(A697)</f>
        <v>30</v>
      </c>
      <c r="G697" s="3">
        <f>[1]!cb_clause_putoption_redeem_triggerproportion(A697)</f>
        <v>70</v>
      </c>
      <c r="H697" t="str">
        <f>[1]!cb_clause_putoption_conditionalputbackstartenddate(A697)</f>
        <v>2024-06-29</v>
      </c>
      <c r="I697" t="str">
        <f>[1]!cb_clause_putoption_conditionalputbackenddate(A697)</f>
        <v>2026-06-29</v>
      </c>
      <c r="J697" s="1">
        <f t="shared" si="20"/>
        <v>46202</v>
      </c>
      <c r="K697" s="1">
        <f t="shared" si="21"/>
        <v>44502</v>
      </c>
      <c r="L697" t="str">
        <f>[1]!cb_clause_putoption_sellbackitem(A697)</f>
        <v>在本次发行的可转换公司债券最后两个计息年度，如果公司股票在任何连续30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698" spans="1:12" x14ac:dyDescent="0.15">
      <c r="A698" t="s">
        <v>696</v>
      </c>
      <c r="B698" t="str">
        <f>[1]!s_info_name1(D698,"")</f>
        <v>Fetching...</v>
      </c>
      <c r="C698" t="str">
        <f>[1]!cb_info_name(A698)</f>
        <v>Fetching...</v>
      </c>
      <c r="D698" t="str">
        <f>[1]!cb_info_underlyingcode(A698)</f>
        <v>Fetching...</v>
      </c>
      <c r="E698" s="2">
        <f>[1]!cb_clause_putoption_putbacktriggermaxspan(A698)</f>
        <v>30</v>
      </c>
      <c r="F698" s="2">
        <f>[1]!cb_clause_putoption_putbacktriggerspan(A698)</f>
        <v>30</v>
      </c>
      <c r="G698" s="3">
        <f>[1]!cb_clause_putoption_redeem_triggerproportion(A698)</f>
        <v>70</v>
      </c>
      <c r="H698" t="str">
        <f>[1]!cb_clause_putoption_conditionalputbackstartenddate(A698)</f>
        <v>2024-07-02</v>
      </c>
      <c r="I698" t="str">
        <f>[1]!cb_clause_putoption_conditionalputbackenddate(A698)</f>
        <v>2026-07-02</v>
      </c>
      <c r="J698" s="1">
        <f t="shared" si="20"/>
        <v>46205</v>
      </c>
      <c r="K698" s="1">
        <f t="shared" si="21"/>
        <v>44502</v>
      </c>
      <c r="L698" t="str">
        <f>[1]!cb_clause_putoption_sellbackitem(A698)</f>
        <v>在本次发行的可转换公司债券最后两个计息年度,如果公司股票在任何连续30个交易日的收盘价格低于当期转股价格的70%时,可转换公司债券持有人有权将其持有的可转换公司债券全部或部分按面值加上当期应计利息的价格回售给公司.若在上述交易日内发生过转股价格因发生派送股票股利,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699" spans="1:12" x14ac:dyDescent="0.15">
      <c r="A699" t="s">
        <v>697</v>
      </c>
      <c r="B699" t="str">
        <f>[1]!s_info_name1(D699,"")</f>
        <v>Fetching...</v>
      </c>
      <c r="C699" t="str">
        <f>[1]!cb_info_name(A699)</f>
        <v>Fetching...</v>
      </c>
      <c r="D699" t="str">
        <f>[1]!cb_info_underlyingcode(A699)</f>
        <v>Fetching...</v>
      </c>
      <c r="E699" s="2">
        <f>[1]!cb_clause_putoption_putbacktriggermaxspan(A699)</f>
        <v>30</v>
      </c>
      <c r="F699" s="2">
        <f>[1]!cb_clause_putoption_putbacktriggerspan(A699)</f>
        <v>30</v>
      </c>
      <c r="G699" s="3">
        <f>[1]!cb_clause_putoption_redeem_triggerproportion(A699)</f>
        <v>70</v>
      </c>
      <c r="H699" t="str">
        <f>[1]!cb_clause_putoption_conditionalputbackstartenddate(A699)</f>
        <v>2024-07-02</v>
      </c>
      <c r="I699" t="str">
        <f>[1]!cb_clause_putoption_conditionalputbackenddate(A699)</f>
        <v>2026-07-02</v>
      </c>
      <c r="J699" s="1">
        <f t="shared" si="20"/>
        <v>46205</v>
      </c>
      <c r="K699" s="1">
        <f t="shared" si="21"/>
        <v>44502</v>
      </c>
      <c r="L699" t="str">
        <f>[1]!cb_clause_putoption_sellbackitem(A699)</f>
        <v>1、有条件回售条款在本次发行的可转换公司债券最后两个计息年度内，如果公司股票任何连续三十个交易日的收盘价格低于当期转股价格的70%时，可转换公司债券持有人有权将其持有的可转换公司债券全部或部分按债券面值加当期应计利息的价格回售给公司。若在上述交易日内发生过转股价格因发生派送红股、转增股本、增发新股（不包括因本次发行的可转换公司债券转股而增加的股本）、配股以及派发现金股利等情况而调整的情形，则在调整前的交易日按调整前的转股价格和收盘价格计算，在调整日及之后的交易日按调整后的转股价格和收盘价格计算。如果出现转股价格向下修正的情况，则上述“连续三十个交易日”须从转股价格调整之后的第一个交易日起按修正后的转股价格重新计算。本次发行的可转换公司债券的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本次可转换公司债券的有条件回售条款由股东大会授权董事会与保荐机构及主承销商在发行前最终协商确定。</v>
      </c>
    </row>
    <row r="700" spans="1:12" x14ac:dyDescent="0.15">
      <c r="A700" t="s">
        <v>698</v>
      </c>
      <c r="B700" t="str">
        <f>[1]!s_info_name1(D700,"")</f>
        <v>Fetching...</v>
      </c>
      <c r="C700" t="str">
        <f>[1]!cb_info_name(A700)</f>
        <v>Fetching...</v>
      </c>
      <c r="D700" t="str">
        <f>[1]!cb_info_underlyingcode(A700)</f>
        <v>Fetching...</v>
      </c>
      <c r="E700" s="2">
        <f>[1]!cb_clause_putoption_putbacktriggermaxspan(A700)</f>
        <v>30</v>
      </c>
      <c r="F700" s="2">
        <f>[1]!cb_clause_putoption_putbacktriggerspan(A700)</f>
        <v>30</v>
      </c>
      <c r="G700" s="3">
        <f>[1]!cb_clause_putoption_redeem_triggerproportion(A700)</f>
        <v>70</v>
      </c>
      <c r="H700" t="str">
        <f>[1]!cb_clause_putoption_conditionalputbackstartenddate(A700)</f>
        <v>2024-07-13</v>
      </c>
      <c r="I700" t="str">
        <f>[1]!cb_clause_putoption_conditionalputbackenddate(A700)</f>
        <v>2026-07-13</v>
      </c>
      <c r="J700" s="1">
        <f t="shared" si="20"/>
        <v>46216</v>
      </c>
      <c r="K700" s="1">
        <f t="shared" si="21"/>
        <v>44502</v>
      </c>
      <c r="L700" t="str">
        <f>[1]!cb_clause_putoption_sellbackitem(A700)</f>
        <v>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701" spans="1:12" x14ac:dyDescent="0.15">
      <c r="A701" t="s">
        <v>699</v>
      </c>
      <c r="B701" t="str">
        <f>[1]!s_info_name1(D701,"")</f>
        <v>Fetching...</v>
      </c>
      <c r="C701" t="str">
        <f>[1]!cb_info_name(A701)</f>
        <v>Fetching...</v>
      </c>
      <c r="D701" t="str">
        <f>[1]!cb_info_underlyingcode(A701)</f>
        <v>Fetching...</v>
      </c>
      <c r="E701" s="2">
        <f>[1]!cb_clause_putoption_putbacktriggermaxspan(A701)</f>
        <v>30</v>
      </c>
      <c r="F701" s="2">
        <f>[1]!cb_clause_putoption_putbacktriggerspan(A701)</f>
        <v>30</v>
      </c>
      <c r="G701" s="3">
        <f>[1]!cb_clause_putoption_redeem_triggerproportion(A701)</f>
        <v>70</v>
      </c>
      <c r="H701" t="str">
        <f>[1]!cb_clause_putoption_conditionalputbackstartenddate(A701)</f>
        <v>2024-07-17</v>
      </c>
      <c r="I701" t="str">
        <f>[1]!cb_clause_putoption_conditionalputbackenddate(A701)</f>
        <v>Fetching...</v>
      </c>
      <c r="J701" s="1" t="e">
        <f t="shared" si="20"/>
        <v>#VALUE!</v>
      </c>
      <c r="K701" s="1" t="e">
        <f t="shared" si="21"/>
        <v>#VALUE!</v>
      </c>
      <c r="L701" t="str">
        <f>[1]!cb_clause_putoption_sellbackitem(A701)</f>
        <v>在本次发行的可转换公司债券最后两个计息年度内，如果公司股票任何连续三十个交易日的收盘价格低于当期转股价格的70%时，可转换公司债券持有人有权将其持有的可转换公司债券全部或部分按债券面值加当期应计利息的价格回售给公司。若在上述交易日内发生过转股价格因发生派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换公司债券的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702" spans="1:12" x14ac:dyDescent="0.15">
      <c r="A702" t="s">
        <v>700</v>
      </c>
      <c r="B702" t="str">
        <f>[1]!s_info_name1(D702,"")</f>
        <v>Fetching...</v>
      </c>
      <c r="C702" t="str">
        <f>[1]!cb_info_name(A702)</f>
        <v>Fetching...</v>
      </c>
      <c r="D702" t="str">
        <f>[1]!cb_info_underlyingcode(A702)</f>
        <v>Fetching...</v>
      </c>
      <c r="E702" s="2">
        <f>[1]!cb_clause_putoption_putbacktriggermaxspan(A702)</f>
        <v>30</v>
      </c>
      <c r="F702" s="2">
        <f>[1]!cb_clause_putoption_putbacktriggerspan(A702)</f>
        <v>30</v>
      </c>
      <c r="G702" s="3">
        <f>[1]!cb_clause_putoption_redeem_triggerproportion(A702)</f>
        <v>70</v>
      </c>
      <c r="H702" t="str">
        <f>[1]!cb_clause_putoption_conditionalputbackstartenddate(A702)</f>
        <v>2024-07-17</v>
      </c>
      <c r="I702" t="str">
        <f>[1]!cb_clause_putoption_conditionalputbackenddate(A702)</f>
        <v>2026-07-17</v>
      </c>
      <c r="J702" s="1">
        <f t="shared" si="20"/>
        <v>46220</v>
      </c>
      <c r="K702" s="1">
        <f t="shared" si="21"/>
        <v>44502</v>
      </c>
      <c r="L702" t="str">
        <f>[1]!cb_clause_putoption_sellbackitem(A702)</f>
        <v>在本次发行的可转换公司债券最后两个计息年度内，如果公司A股股票在任何连续三十个交易日的收盘价格低于当期转股价格的70%时，可转换公司债券持有人有权将其持有的可转换公司债券全部或部分按债券面值加上当期应计利息的价格回售给公司。若在上述交易日内发生过转股价格因发生派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703" spans="1:12" x14ac:dyDescent="0.15">
      <c r="A703" t="s">
        <v>701</v>
      </c>
      <c r="B703" t="str">
        <f>[1]!s_info_name1(D703,"")</f>
        <v>Fetching...</v>
      </c>
      <c r="C703" t="str">
        <f>[1]!cb_info_name(A703)</f>
        <v>Fetching...</v>
      </c>
      <c r="D703" t="str">
        <f>[1]!cb_info_underlyingcode(A703)</f>
        <v>Fetching...</v>
      </c>
      <c r="E703" s="2">
        <f>[1]!cb_clause_putoption_putbacktriggermaxspan(A703)</f>
        <v>30</v>
      </c>
      <c r="F703" s="2">
        <f>[1]!cb_clause_putoption_putbacktriggerspan(A703)</f>
        <v>30</v>
      </c>
      <c r="G703" s="3" t="str">
        <f>[1]!cb_clause_putoption_redeem_triggerproportion(A703)</f>
        <v>Fetching...</v>
      </c>
      <c r="H703" t="str">
        <f>[1]!cb_clause_putoption_conditionalputbackstartenddate(A703)</f>
        <v>2024-07-23</v>
      </c>
      <c r="I703" t="str">
        <f>[1]!cb_clause_putoption_conditionalputbackenddate(A703)</f>
        <v>2025-07-23</v>
      </c>
      <c r="J703" s="1">
        <f t="shared" si="20"/>
        <v>45861</v>
      </c>
      <c r="K703" s="1">
        <f t="shared" si="21"/>
        <v>44502</v>
      </c>
      <c r="L703" t="str">
        <f>[1]!cb_clause_putoption_sellbackitem(A703)</f>
        <v>在本次发行的可转换公司债券最后一个计息年度，如果公司股票在任何连续三十个交易日的收盘价格低于当期转股价的60%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换公司债券最后一个计息年度，可转换公司债券持有人在当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704" spans="1:12" x14ac:dyDescent="0.15">
      <c r="A704" t="s">
        <v>702</v>
      </c>
      <c r="B704" t="str">
        <f>[1]!s_info_name1(D704,"")</f>
        <v>Fetching...</v>
      </c>
      <c r="C704" t="str">
        <f>[1]!cb_info_name(A704)</f>
        <v>Fetching...</v>
      </c>
      <c r="D704" t="str">
        <f>[1]!cb_info_underlyingcode(A704)</f>
        <v>Fetching...</v>
      </c>
      <c r="E704" s="2">
        <f>[1]!cb_clause_putoption_putbacktriggermaxspan(A704)</f>
        <v>30</v>
      </c>
      <c r="F704" s="2">
        <f>[1]!cb_clause_putoption_putbacktriggerspan(A704)</f>
        <v>30</v>
      </c>
      <c r="G704" s="3">
        <f>[1]!cb_clause_putoption_redeem_triggerproportion(A704)</f>
        <v>70</v>
      </c>
      <c r="H704" t="str">
        <f>[1]!cb_clause_putoption_conditionalputbackstartenddate(A704)</f>
        <v>2024-07-27</v>
      </c>
      <c r="I704" t="str">
        <f>[1]!cb_clause_putoption_conditionalputbackenddate(A704)</f>
        <v>2026-07-27</v>
      </c>
      <c r="J704" s="1">
        <f t="shared" si="20"/>
        <v>46230</v>
      </c>
      <c r="K704" s="1">
        <f t="shared" si="21"/>
        <v>44502</v>
      </c>
      <c r="L704" t="str">
        <f>[1]!cb_clause_putoption_sellbackitem(A704)</f>
        <v>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705" spans="1:12" x14ac:dyDescent="0.15">
      <c r="A705" t="s">
        <v>703</v>
      </c>
      <c r="B705" t="str">
        <f>[1]!s_info_name1(D705,"")</f>
        <v>Fetching...</v>
      </c>
      <c r="C705" t="str">
        <f>[1]!cb_info_name(A705)</f>
        <v>Fetching...</v>
      </c>
      <c r="D705" t="str">
        <f>[1]!cb_info_underlyingcode(A705)</f>
        <v>Fetching...</v>
      </c>
      <c r="E705" s="2">
        <f>[1]!cb_clause_putoption_putbacktriggermaxspan(A705)</f>
        <v>30</v>
      </c>
      <c r="F705" s="2">
        <f>[1]!cb_clause_putoption_putbacktriggerspan(A705)</f>
        <v>30</v>
      </c>
      <c r="G705" s="3">
        <f>[1]!cb_clause_putoption_redeem_triggerproportion(A705)</f>
        <v>70</v>
      </c>
      <c r="H705" t="str">
        <f>[1]!cb_clause_putoption_conditionalputbackstartenddate(A705)</f>
        <v>2024-07-28</v>
      </c>
      <c r="I705" t="str">
        <f>[1]!cb_clause_putoption_conditionalputbackenddate(A705)</f>
        <v>2026-07-28</v>
      </c>
      <c r="J705" s="1">
        <f t="shared" si="20"/>
        <v>46231</v>
      </c>
      <c r="K705" s="1">
        <f t="shared" si="21"/>
        <v>44502</v>
      </c>
      <c r="L705" t="str">
        <f>[1]!cb_clause_putoption_sellbackitem(A705)</f>
        <v>在本次发行的可转债的最后两个计息年度，如果公司股票在任何连续30个交易日的收盘价格低于当期转股价格的70%时，可转债持有人有权将其持有的可转债全部或部分按面值加当期应计利息的价格回售给公司。若在上述交易日内发生过转股价格因发生送红股、转增股本、增发新股、配股或派发现金股利等情况（不包括因本次发行的可转债转股增加的股本）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706" spans="1:12" x14ac:dyDescent="0.15">
      <c r="A706" t="s">
        <v>704</v>
      </c>
      <c r="B706" t="str">
        <f>[1]!s_info_name1(D706,"")</f>
        <v>Fetching...</v>
      </c>
      <c r="C706" t="str">
        <f>[1]!cb_info_name(A706)</f>
        <v>Fetching...</v>
      </c>
      <c r="D706" t="str">
        <f>[1]!cb_info_underlyingcode(A706)</f>
        <v>Fetching...</v>
      </c>
      <c r="E706" s="2">
        <f>[1]!cb_clause_putoption_putbacktriggermaxspan(A706)</f>
        <v>30</v>
      </c>
      <c r="F706" s="2">
        <f>[1]!cb_clause_putoption_putbacktriggerspan(A706)</f>
        <v>30</v>
      </c>
      <c r="G706" s="3">
        <f>[1]!cb_clause_putoption_redeem_triggerproportion(A706)</f>
        <v>70</v>
      </c>
      <c r="H706" t="str">
        <f>[1]!cb_clause_putoption_conditionalputbackstartenddate(A706)</f>
        <v>2024-07-30</v>
      </c>
      <c r="I706" t="str">
        <f>[1]!cb_clause_putoption_conditionalputbackenddate(A706)</f>
        <v>2026-07-30</v>
      </c>
      <c r="J706" s="1">
        <f t="shared" si="20"/>
        <v>46233</v>
      </c>
      <c r="K706" s="1">
        <f t="shared" si="21"/>
        <v>44502</v>
      </c>
      <c r="L706" t="str">
        <f>[1]!cb_clause_putoption_sellbackitem(A706)</f>
        <v>在本次发行的可转债最后两个计息年度，如果公司股票在任何连续30个交易日的收盘价格低于当期转股价的70%时，可转债持有人有权将其持有的可转债全部或部分按面值加上当期应计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707" spans="1:12" x14ac:dyDescent="0.15">
      <c r="A707" t="s">
        <v>705</v>
      </c>
      <c r="B707" t="str">
        <f>[1]!s_info_name1(D707,"")</f>
        <v>Fetching...</v>
      </c>
      <c r="C707" t="str">
        <f>[1]!cb_info_name(A707)</f>
        <v>Fetching...</v>
      </c>
      <c r="D707" t="str">
        <f>[1]!cb_info_underlyingcode(A707)</f>
        <v>Fetching...</v>
      </c>
      <c r="E707" s="2">
        <f>[1]!cb_clause_putoption_putbacktriggermaxspan(A707)</f>
        <v>30</v>
      </c>
      <c r="F707" s="2">
        <f>[1]!cb_clause_putoption_putbacktriggerspan(A707)</f>
        <v>30</v>
      </c>
      <c r="G707" s="3" t="str">
        <f>[1]!cb_clause_putoption_redeem_triggerproportion(A707)</f>
        <v>Fetching...</v>
      </c>
      <c r="H707" t="str">
        <f>[1]!cb_clause_putoption_conditionalputbackstartenddate(A707)</f>
        <v>2024-08-20</v>
      </c>
      <c r="I707" t="str">
        <f>[1]!cb_clause_putoption_conditionalputbackenddate(A707)</f>
        <v>2026-08-20</v>
      </c>
      <c r="J707" s="1">
        <f t="shared" ref="J707:J725" si="22">DATE(YEAR(I707),MONTH(I707),DAY(I707))</f>
        <v>46254</v>
      </c>
      <c r="K707" s="1">
        <f t="shared" ref="K707:K725" si="23">MIN($L$1,J707)</f>
        <v>44502</v>
      </c>
      <c r="L707" t="str">
        <f>[1]!cb_clause_putoption_sellbackitem(A707)</f>
        <v>在本次发行的可转换公司债券最后2个计息年度，如果公司A股股票在任何连续30个交易日的收盘价格低于当期转股价格的70%时，可转换公司债券持有人有权将其持有的可转换公司债券全部或部分按债券面值加上当期应计利息的价格回售给公司。若在上述交易日内发生过转股价格因发生派送红股、转增股本、增发新股（不包括因本次发行的可转换公司债券转股而增加的股本）、配股以及派发现金股利等情况而调整的情形，则在调整前的交易日按调整前的转股价格和收盘价格计算，在调整日及之后的交易日按调整后的转股价格和收盘价格计算。如果出现转股价格向下修正的情况，则上述“连续30个交易日”须从转股价格调整之后的第一个交易日起按修正后的转股价格重新计算。本次发行的可转换公司债券最后2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708" spans="1:12" x14ac:dyDescent="0.15">
      <c r="A708" t="s">
        <v>706</v>
      </c>
      <c r="B708" t="str">
        <f>[1]!s_info_name1(D708,"")</f>
        <v>Fetching...</v>
      </c>
      <c r="C708" t="str">
        <f>[1]!cb_info_name(A708)</f>
        <v>Fetching...</v>
      </c>
      <c r="D708" t="str">
        <f>[1]!cb_info_underlyingcode(A708)</f>
        <v>Fetching...</v>
      </c>
      <c r="E708" s="2">
        <f>[1]!cb_clause_putoption_putbacktriggermaxspan(A708)</f>
        <v>30</v>
      </c>
      <c r="F708" s="2">
        <f>[1]!cb_clause_putoption_putbacktriggerspan(A708)</f>
        <v>30</v>
      </c>
      <c r="G708" s="3">
        <f>[1]!cb_clause_putoption_redeem_triggerproportion(A708)</f>
        <v>70</v>
      </c>
      <c r="H708" t="str">
        <f>[1]!cb_clause_putoption_conditionalputbackstartenddate(A708)</f>
        <v>2024-08-20</v>
      </c>
      <c r="I708" t="str">
        <f>[1]!cb_clause_putoption_conditionalputbackenddate(A708)</f>
        <v>2026-08-20</v>
      </c>
      <c r="J708" s="1">
        <f t="shared" si="22"/>
        <v>46254</v>
      </c>
      <c r="K708" s="1">
        <f t="shared" si="23"/>
        <v>44502</v>
      </c>
      <c r="L708" t="str">
        <f>[1]!cb_clause_putoption_sellbackitem(A708)</f>
        <v>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任一计息年度可转换公司债券持有人在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若在上述交易日内发生过转股价格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v>
      </c>
    </row>
    <row r="709" spans="1:12" x14ac:dyDescent="0.15">
      <c r="A709" t="s">
        <v>707</v>
      </c>
      <c r="B709" t="str">
        <f>[1]!s_info_name1(D709,"")</f>
        <v>Fetching...</v>
      </c>
      <c r="C709" t="str">
        <f>[1]!cb_info_name(A709)</f>
        <v>Fetching...</v>
      </c>
      <c r="D709" t="str">
        <f>[1]!cb_info_underlyingcode(A709)</f>
        <v>Fetching...</v>
      </c>
      <c r="E709" s="2">
        <f>[1]!cb_clause_putoption_putbacktriggermaxspan(A709)</f>
        <v>0</v>
      </c>
      <c r="F709" s="2">
        <f>[1]!cb_clause_putoption_putbacktriggerspan(A709)</f>
        <v>0</v>
      </c>
      <c r="G709" s="3">
        <f>[1]!cb_clause_putoption_redeem_triggerproportion(A709)</f>
        <v>0</v>
      </c>
      <c r="H709">
        <f>[1]!cb_clause_putoption_conditionalputbackstartenddate(A709)</f>
        <v>0</v>
      </c>
      <c r="I709">
        <f>[1]!cb_clause_putoption_conditionalputbackenddate(A709)</f>
        <v>0</v>
      </c>
      <c r="J709" s="1">
        <f t="shared" si="22"/>
        <v>0</v>
      </c>
      <c r="K709" s="1">
        <f t="shared" si="23"/>
        <v>0</v>
      </c>
      <c r="L709">
        <f>[1]!cb_clause_putoption_sellbackitem(A709)</f>
        <v>0</v>
      </c>
    </row>
    <row r="710" spans="1:12" x14ac:dyDescent="0.15">
      <c r="A710" t="s">
        <v>708</v>
      </c>
      <c r="B710" t="str">
        <f>[1]!s_info_name1(D710,"")</f>
        <v>Fetching...</v>
      </c>
      <c r="C710" t="str">
        <f>[1]!cb_info_name(A710)</f>
        <v>Fetching...</v>
      </c>
      <c r="D710" t="str">
        <f>[1]!cb_info_underlyingcode(A710)</f>
        <v>Fetching...</v>
      </c>
      <c r="E710" s="2">
        <f>[1]!cb_clause_putoption_putbacktriggermaxspan(A710)</f>
        <v>30</v>
      </c>
      <c r="F710" s="2">
        <f>[1]!cb_clause_putoption_putbacktriggerspan(A710)</f>
        <v>30</v>
      </c>
      <c r="G710" s="3">
        <f>[1]!cb_clause_putoption_redeem_triggerproportion(A710)</f>
        <v>80</v>
      </c>
      <c r="H710" t="str">
        <f>[1]!cb_clause_putoption_conditionalputbackstartenddate(A710)</f>
        <v>2024-08-31</v>
      </c>
      <c r="I710" t="str">
        <f>[1]!cb_clause_putoption_conditionalputbackenddate(A710)</f>
        <v>2026-08-31</v>
      </c>
      <c r="J710" s="1">
        <f t="shared" si="22"/>
        <v>46265</v>
      </c>
      <c r="K710" s="1">
        <f t="shared" si="23"/>
        <v>44502</v>
      </c>
      <c r="L710" t="str">
        <f>[1]!cb_clause_putoption_sellbackitem(A710)</f>
        <v>在本次发行的可转换公司债券最后两个计息年度，如果公司股票在任何连续三十个交易日的收盘价格低于当期转股价的80%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711" spans="1:12" x14ac:dyDescent="0.15">
      <c r="A711" t="s">
        <v>709</v>
      </c>
      <c r="B711" t="str">
        <f>[1]!s_info_name1(D711,"")</f>
        <v>Fetching...</v>
      </c>
      <c r="C711" t="str">
        <f>[1]!cb_info_name(A711)</f>
        <v>Fetching...</v>
      </c>
      <c r="D711" t="str">
        <f>[1]!cb_info_underlyingcode(A711)</f>
        <v>Fetching...</v>
      </c>
      <c r="E711" s="2">
        <f>[1]!cb_clause_putoption_putbacktriggermaxspan(A711)</f>
        <v>30</v>
      </c>
      <c r="F711" s="2">
        <f>[1]!cb_clause_putoption_putbacktriggerspan(A711)</f>
        <v>30</v>
      </c>
      <c r="G711" s="3">
        <f>[1]!cb_clause_putoption_redeem_triggerproportion(A711)</f>
        <v>70</v>
      </c>
      <c r="H711" t="str">
        <f>[1]!cb_clause_putoption_conditionalputbackstartenddate(A711)</f>
        <v>2024-09-07</v>
      </c>
      <c r="I711" t="str">
        <f>[1]!cb_clause_putoption_conditionalputbackenddate(A711)</f>
        <v>2026-09-07</v>
      </c>
      <c r="J711" s="1">
        <f t="shared" si="22"/>
        <v>46272</v>
      </c>
      <c r="K711" s="1">
        <f t="shared" si="23"/>
        <v>44502</v>
      </c>
      <c r="L711" t="str">
        <f>[1]!cb_clause_putoption_sellbackitem(A711)</f>
        <v>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712" spans="1:12" x14ac:dyDescent="0.15">
      <c r="A712" t="s">
        <v>710</v>
      </c>
      <c r="B712" t="str">
        <f>[1]!s_info_name1(D712,"")</f>
        <v>Fetching...</v>
      </c>
      <c r="C712" t="str">
        <f>[1]!cb_info_name(A712)</f>
        <v>Fetching...</v>
      </c>
      <c r="D712" t="str">
        <f>[1]!cb_info_underlyingcode(A712)</f>
        <v>Fetching...</v>
      </c>
      <c r="E712" s="2">
        <f>[1]!cb_clause_putoption_putbacktriggermaxspan(A712)</f>
        <v>30</v>
      </c>
      <c r="F712" s="2">
        <f>[1]!cb_clause_putoption_putbacktriggerspan(A712)</f>
        <v>30</v>
      </c>
      <c r="G712" s="3">
        <f>[1]!cb_clause_putoption_redeem_triggerproportion(A712)</f>
        <v>70</v>
      </c>
      <c r="H712" t="str">
        <f>[1]!cb_clause_putoption_conditionalputbackstartenddate(A712)</f>
        <v>2024-09-15</v>
      </c>
      <c r="I712" t="str">
        <f>[1]!cb_clause_putoption_conditionalputbackenddate(A712)</f>
        <v>2026-09-15</v>
      </c>
      <c r="J712" s="1">
        <f t="shared" si="22"/>
        <v>46280</v>
      </c>
      <c r="K712" s="1">
        <f t="shared" si="23"/>
        <v>44502</v>
      </c>
      <c r="L712" t="str">
        <f>[1]!cb_clause_putoption_sellbackitem(A712)</f>
        <v>在本次发行的可转债最后两个计息年度，如果公司股票在任何连续三十个交易日的收盘价格低于当期转股价的70%时，可转换公司债券持有人有权将其持有的可转债全部或部分按面值加上当期应计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713" spans="1:12" x14ac:dyDescent="0.15">
      <c r="A713" t="s">
        <v>711</v>
      </c>
      <c r="B713" t="str">
        <f>[1]!s_info_name1(D713,"")</f>
        <v>Fetching...</v>
      </c>
      <c r="C713" t="str">
        <f>[1]!cb_info_name(A713)</f>
        <v>Fetching...</v>
      </c>
      <c r="D713" t="str">
        <f>[1]!cb_info_underlyingcode(A713)</f>
        <v>Fetching...</v>
      </c>
      <c r="E713" s="2">
        <f>[1]!cb_clause_putoption_putbacktriggermaxspan(A713)</f>
        <v>30</v>
      </c>
      <c r="F713" s="2">
        <f>[1]!cb_clause_putoption_putbacktriggerspan(A713)</f>
        <v>30</v>
      </c>
      <c r="G713" s="3">
        <f>[1]!cb_clause_putoption_redeem_triggerproportion(A713)</f>
        <v>70</v>
      </c>
      <c r="H713" t="str">
        <f>[1]!cb_clause_putoption_conditionalputbackstartenddate(A713)</f>
        <v>2024-09-22</v>
      </c>
      <c r="I713" t="str">
        <f>[1]!cb_clause_putoption_conditionalputbackenddate(A713)</f>
        <v>2026-09-22</v>
      </c>
      <c r="J713" s="1">
        <f t="shared" si="22"/>
        <v>46287</v>
      </c>
      <c r="K713" s="1">
        <f t="shared" si="23"/>
        <v>44502</v>
      </c>
      <c r="L713" t="str">
        <f>[1]!cb_clause_putoption_sellbackitem(A713)</f>
        <v>在本次发行的可转换公司债券最后两个计息年度，如果公司股票在任何连续三十个交易日的收盘价格低于当期转股价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714" spans="1:12" x14ac:dyDescent="0.15">
      <c r="A714" t="s">
        <v>712</v>
      </c>
      <c r="B714" t="str">
        <f>[1]!s_info_name1(D714,"")</f>
        <v>Fetching...</v>
      </c>
      <c r="C714" t="str">
        <f>[1]!cb_info_name(A714)</f>
        <v>Fetching...</v>
      </c>
      <c r="D714" t="str">
        <f>[1]!cb_info_underlyingcode(A714)</f>
        <v>Fetching...</v>
      </c>
      <c r="E714" s="2">
        <f>[1]!cb_clause_putoption_putbacktriggermaxspan(A714)</f>
        <v>30</v>
      </c>
      <c r="F714" s="2">
        <f>[1]!cb_clause_putoption_putbacktriggerspan(A714)</f>
        <v>30</v>
      </c>
      <c r="G714" s="3">
        <f>[1]!cb_clause_putoption_redeem_triggerproportion(A714)</f>
        <v>70</v>
      </c>
      <c r="H714" t="str">
        <f>[1]!cb_clause_putoption_conditionalputbackstartenddate(A714)</f>
        <v>2024-10-09</v>
      </c>
      <c r="I714" t="str">
        <f>[1]!cb_clause_putoption_conditionalputbackenddate(A714)</f>
        <v>2026-10-09</v>
      </c>
      <c r="J714" s="1">
        <f t="shared" si="22"/>
        <v>46304</v>
      </c>
      <c r="K714" s="1">
        <f t="shared" si="23"/>
        <v>44502</v>
      </c>
      <c r="L714" t="str">
        <f>[1]!cb_clause_putoption_sellbackitem(A714)</f>
        <v>本次发行的可转债最后两个计息年度，如果公司股票在任何连续三十个交易日的收盘价格低于当期转股价格的70%时，可转债持有人有权将其持有的可转债全部或部分按债券面值加上当期应计利息的价格回售给公司。若在上述交易日内发生过转股价格因发生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715" spans="1:12" x14ac:dyDescent="0.15">
      <c r="A715" t="s">
        <v>713</v>
      </c>
      <c r="B715" t="str">
        <f>[1]!s_info_name1(D715,"")</f>
        <v>Fetching...</v>
      </c>
      <c r="C715" t="str">
        <f>[1]!cb_info_name(A715)</f>
        <v>Fetching...</v>
      </c>
      <c r="D715" t="str">
        <f>[1]!cb_info_underlyingcode(A715)</f>
        <v>Fetching...</v>
      </c>
      <c r="E715" s="2">
        <f>[1]!cb_clause_putoption_putbacktriggermaxspan(A715)</f>
        <v>30</v>
      </c>
      <c r="F715" s="2">
        <f>[1]!cb_clause_putoption_putbacktriggerspan(A715)</f>
        <v>30</v>
      </c>
      <c r="G715" s="3">
        <f>[1]!cb_clause_putoption_redeem_triggerproportion(A715)</f>
        <v>70</v>
      </c>
      <c r="H715" t="str">
        <f>[1]!cb_clause_putoption_conditionalputbackstartenddate(A715)</f>
        <v>2024-10-20</v>
      </c>
      <c r="I715" t="str">
        <f>[1]!cb_clause_putoption_conditionalputbackenddate(A715)</f>
        <v>2026-10-20</v>
      </c>
      <c r="J715" s="1">
        <f t="shared" si="22"/>
        <v>46315</v>
      </c>
      <c r="K715" s="1">
        <f t="shared" si="23"/>
        <v>44502</v>
      </c>
      <c r="L715" t="str">
        <f>[1]!cb_clause_putoption_sellbackitem(A715)</f>
        <v>本次发行的可转债最后两个计息年度,如果公司股票在任何连续三十个交易日的收盘价格低于当期转股价格的70%时,可转债持有人有权将其持有的可转债全部或部分按债券面值加上当期应计利息的价格回售给公司.若在上述交易日内发生过转股价格因发生送股票股利,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716" spans="1:12" x14ac:dyDescent="0.15">
      <c r="A716" t="s">
        <v>714</v>
      </c>
      <c r="B716" t="str">
        <f>[1]!s_info_name1(D716,"")</f>
        <v>Fetching...</v>
      </c>
      <c r="C716" t="str">
        <f>[1]!cb_info_name(A716)</f>
        <v>Fetching...</v>
      </c>
      <c r="D716" t="str">
        <f>[1]!cb_info_underlyingcode(A716)</f>
        <v>Fetching...</v>
      </c>
      <c r="E716" s="2">
        <f>[1]!cb_clause_putoption_putbacktriggermaxspan(A716)</f>
        <v>30</v>
      </c>
      <c r="F716" s="2">
        <f>[1]!cb_clause_putoption_putbacktriggerspan(A716)</f>
        <v>30</v>
      </c>
      <c r="G716" s="3">
        <f>[1]!cb_clause_putoption_redeem_triggerproportion(A716)</f>
        <v>70</v>
      </c>
      <c r="H716" t="str">
        <f>[1]!cb_clause_putoption_conditionalputbackstartenddate(A716)</f>
        <v>2024-11-03</v>
      </c>
      <c r="I716" t="str">
        <f>[1]!cb_clause_putoption_conditionalputbackenddate(A716)</f>
        <v>2026-11-03</v>
      </c>
      <c r="J716" s="1">
        <f t="shared" si="22"/>
        <v>46329</v>
      </c>
      <c r="K716" s="1">
        <f t="shared" si="23"/>
        <v>44502</v>
      </c>
      <c r="L716" t="str">
        <f>[1]!cb_clause_putoption_sellbackitem(A716)</f>
        <v>在本次发行的可转换公司债券最后两个计息年度内,如果公司股票任何连续三十个交易日的收盘价格低于当期转股价格的70%时,可转换公司债券持有人有权将其持有的可转换公司债券全部或部分按债券面值加当期应计利息的价格回售给公司.若在上述交易日内发生过转股价格因发生派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换公司债券的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717" spans="1:12" x14ac:dyDescent="0.15">
      <c r="A717" t="s">
        <v>715</v>
      </c>
      <c r="B717" t="str">
        <f>[1]!s_info_name1(D717,"")</f>
        <v>Fetching...</v>
      </c>
      <c r="C717" t="str">
        <f>[1]!cb_info_name(A717)</f>
        <v>Fetching...</v>
      </c>
      <c r="D717" t="str">
        <f>[1]!cb_info_underlyingcode(A717)</f>
        <v>Fetching...</v>
      </c>
      <c r="E717" s="2">
        <f>[1]!cb_clause_putoption_putbacktriggermaxspan(A717)</f>
        <v>30</v>
      </c>
      <c r="F717" s="2">
        <f>[1]!cb_clause_putoption_putbacktriggerspan(A717)</f>
        <v>30</v>
      </c>
      <c r="G717" s="3">
        <f>[1]!cb_clause_putoption_redeem_triggerproportion(A717)</f>
        <v>70</v>
      </c>
      <c r="H717" t="str">
        <f>[1]!cb_clause_putoption_conditionalputbackstartenddate(A717)</f>
        <v>2024-11-04</v>
      </c>
      <c r="I717" t="str">
        <f>[1]!cb_clause_putoption_conditionalputbackenddate(A717)</f>
        <v>2026-11-04</v>
      </c>
      <c r="J717" s="1">
        <f t="shared" si="22"/>
        <v>46330</v>
      </c>
      <c r="K717" s="1">
        <f t="shared" si="23"/>
        <v>44502</v>
      </c>
      <c r="L717" t="str">
        <f>[1]!cb_clause_putoption_sellbackitem(A717)</f>
        <v>本次发行的可转债最后两个计息年度，如果公司股票在任何连续30个交易日的收盘价格低于当期转股价格的70%时，可转债持有人有权将其持有的可转债全部或部分按照债券面值加当期应计利息的价格回售给公司。若在前述连续30个交易日内发生过转股价格调整的情形，则转股价格在调整日前的交易日按调整前的转股价格和收盘价格计算，在转股价格调整日及之后的交易日按调整后的转股价格和收盘价格计算。如果出现转股价格向下修正的情况，则前述连续30个交易日须从转股价格向下修正后的第一个交易日起重新计算。本次发行的可转债最后两个计息年度，可转债持有人在每年首次满足回售条件后可按上述约定条件行使回售权一次，若在首次满足回售条件时可转债持有人未在公司届时公告的回售申报期内申报并实施回售，则该计息年度不应再行使回售权，可转债持有人不能多次行使部分回售权。</v>
      </c>
    </row>
    <row r="718" spans="1:12" x14ac:dyDescent="0.15">
      <c r="A718" t="s">
        <v>716</v>
      </c>
      <c r="B718" t="str">
        <f>[1]!s_info_name1(D718,"")</f>
        <v>Fetching...</v>
      </c>
      <c r="C718" t="str">
        <f>[1]!cb_info_name(A718)</f>
        <v>Fetching...</v>
      </c>
      <c r="D718" t="str">
        <f>[1]!cb_info_underlyingcode(A718)</f>
        <v>Fetching...</v>
      </c>
      <c r="E718" s="2">
        <f>[1]!cb_clause_putoption_putbacktriggermaxspan(A718)</f>
        <v>30</v>
      </c>
      <c r="F718" s="2">
        <f>[1]!cb_clause_putoption_putbacktriggerspan(A718)</f>
        <v>30</v>
      </c>
      <c r="G718" s="3">
        <f>[1]!cb_clause_putoption_redeem_triggerproportion(A718)</f>
        <v>70</v>
      </c>
      <c r="H718" t="str">
        <f>[1]!cb_clause_putoption_conditionalputbackstartenddate(A718)</f>
        <v>2024-11-17</v>
      </c>
      <c r="I718" t="str">
        <f>[1]!cb_clause_putoption_conditionalputbackenddate(A718)</f>
        <v>Fetching...</v>
      </c>
      <c r="J718" s="1" t="e">
        <f t="shared" si="22"/>
        <v>#VALUE!</v>
      </c>
      <c r="K718" s="1" t="e">
        <f t="shared" si="23"/>
        <v>#VALUE!</v>
      </c>
      <c r="L718" t="str">
        <f>[1]!cb_clause_putoption_sellbackitem(A718)</f>
        <v>本次发行的可转换公司债券最后2个计息年度,如果公司股票在任何连续30交易日的收盘价格低于当期转股价格的70%时,可转换公司债券持有人有权将其持有的全部或部分可转换公司债券按债券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30个交易日须从转股价格调整之后的第一个交易日起重新计算.本次发行的可转换公司债券最后2个计息年度,可转换公司债券持有人在每年回售条件首次满足后可按上述约定条件行使回售权一次,若在首次满足回售条件而可转换公司债券持有人未在公司届时公告的回售申报期内申报并实施回售的,该计息年度不能再行使回售权,可转换公司债券持有人不能多次行使部分回售权.</v>
      </c>
    </row>
    <row r="719" spans="1:12" x14ac:dyDescent="0.15">
      <c r="A719" t="s">
        <v>717</v>
      </c>
      <c r="B719" t="str">
        <f>[1]!s_info_name1(D719,"")</f>
        <v>Fetching...</v>
      </c>
      <c r="C719" t="str">
        <f>[1]!cb_info_name(A719)</f>
        <v>Fetching...</v>
      </c>
      <c r="D719" t="str">
        <f>[1]!cb_info_underlyingcode(A719)</f>
        <v>Fetching...</v>
      </c>
      <c r="E719" s="2">
        <f>[1]!cb_clause_putoption_putbacktriggermaxspan(A719)</f>
        <v>30</v>
      </c>
      <c r="F719" s="2">
        <f>[1]!cb_clause_putoption_putbacktriggerspan(A719)</f>
        <v>30</v>
      </c>
      <c r="G719" s="3">
        <f>[1]!cb_clause_putoption_redeem_triggerproportion(A719)</f>
        <v>70</v>
      </c>
      <c r="H719" t="str">
        <f>[1]!cb_clause_putoption_conditionalputbackstartenddate(A719)</f>
        <v>2024-12-01</v>
      </c>
      <c r="I719" t="str">
        <f>[1]!cb_clause_putoption_conditionalputbackenddate(A719)</f>
        <v>2026-12-01</v>
      </c>
      <c r="J719" s="1">
        <f t="shared" si="22"/>
        <v>46357</v>
      </c>
      <c r="K719" s="1">
        <f t="shared" si="23"/>
        <v>44502</v>
      </c>
      <c r="L719" t="str">
        <f>[1]!cb_clause_putoption_sellbackitem(A719)</f>
        <v>在本次发行的可转换公司债券最后两个计息年度,如公司股票在任何连续三十个交易日的收盘价格低于当期转股价的70%时,可转换公司债券持有人有权将其持有的可转换公司债券全部或部分按债券面值加上当期应计利息的价格回售给公司.若在前述三十个交易日内发生过转股价格因发生送股票股利,转增股本,增发新股(不包括因本次发行的可转换公司债券转股而增加的股本),配股以及派发现金股利等情况而调整的情形,则在调整前的交易日按调整前的转股价格和收盘价计算,在调整后的交易日按调整后的转股价格和收盘价计算.如果出现转股价格向下修正的情况,则上述三十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720" spans="1:12" x14ac:dyDescent="0.15">
      <c r="A720" t="s">
        <v>718</v>
      </c>
      <c r="B720" t="str">
        <f>[1]!s_info_name1(D720,"")</f>
        <v>Fetching...</v>
      </c>
      <c r="C720" t="str">
        <f>[1]!cb_info_name(A720)</f>
        <v>Fetching...</v>
      </c>
      <c r="D720" t="str">
        <f>[1]!cb_info_underlyingcode(A720)</f>
        <v>Fetching...</v>
      </c>
      <c r="E720" s="2">
        <f>[1]!cb_clause_putoption_putbacktriggermaxspan(A720)</f>
        <v>30</v>
      </c>
      <c r="F720" s="2" t="str">
        <f>[1]!cb_clause_putoption_putbacktriggerspan(A720)</f>
        <v>Fetching...</v>
      </c>
      <c r="G720" s="3">
        <f>[1]!cb_clause_putoption_redeem_triggerproportion(A720)</f>
        <v>70</v>
      </c>
      <c r="H720" t="str">
        <f>[1]!cb_clause_putoption_conditionalputbackstartenddate(A720)</f>
        <v>2024-12-07</v>
      </c>
      <c r="I720" t="str">
        <f>[1]!cb_clause_putoption_conditionalputbackenddate(A720)</f>
        <v>2026-12-07</v>
      </c>
      <c r="J720" s="1">
        <f t="shared" si="22"/>
        <v>46363</v>
      </c>
      <c r="K720" s="1">
        <f t="shared" si="23"/>
        <v>44502</v>
      </c>
      <c r="L720" t="str">
        <f>[1]!cb_clause_putoption_sellbackitem(A720)</f>
        <v>在本次发行的可转换公司债券最后两个计息年度,如果公司股票在任何连续三十个交易日的收盘价格低于当期转股价格的70%时,可转换公司债券持有人有权将其持有的可转换公司债券全部或部分按面值加上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721" spans="1:12" x14ac:dyDescent="0.15">
      <c r="A721" t="s">
        <v>719</v>
      </c>
      <c r="B721" t="str">
        <f>[1]!s_info_name1(D721,"")</f>
        <v>Fetching...</v>
      </c>
      <c r="C721" t="str">
        <f>[1]!cb_info_name(A721)</f>
        <v>Fetching...</v>
      </c>
      <c r="D721" t="str">
        <f>[1]!cb_info_underlyingcode(A721)</f>
        <v>Fetching...</v>
      </c>
      <c r="E721" s="2">
        <f>[1]!cb_clause_putoption_putbacktriggermaxspan(A721)</f>
        <v>30</v>
      </c>
      <c r="F721" s="2">
        <f>[1]!cb_clause_putoption_putbacktriggerspan(A721)</f>
        <v>30</v>
      </c>
      <c r="G721" s="3">
        <f>[1]!cb_clause_putoption_redeem_triggerproportion(A721)</f>
        <v>70</v>
      </c>
      <c r="H721" t="str">
        <f>[1]!cb_clause_putoption_conditionalputbackstartenddate(A721)</f>
        <v>2024-12-17</v>
      </c>
      <c r="I721" t="str">
        <f>[1]!cb_clause_putoption_conditionalputbackenddate(A721)</f>
        <v>2026-12-17</v>
      </c>
      <c r="J721" s="1">
        <f t="shared" si="22"/>
        <v>46373</v>
      </c>
      <c r="K721" s="1">
        <f t="shared" si="23"/>
        <v>44502</v>
      </c>
      <c r="L721" t="str">
        <f>[1]!cb_clause_putoption_sellbackitem(A721)</f>
        <v>本次发行的可转债最后两个计息年度,如果公司股票在任何连续三十个交易日的收盘价格低于当期转股价格的70%时,可转债持有人有权将其持有的可转债全部或部分按债券面值加上当期应计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本次发行的可转债最后两个计息年度,可转债持有人在每年回售条件首次满足后可按上述约定条件行使回售权一次,若在首次满足回售条件而可转债持有人未在公司届时公告的回售申报期内申报并实施回售的,该计息年度不应再行使回售权,可转债持有人不能多次行使部分回售权.</v>
      </c>
    </row>
    <row r="722" spans="1:12" x14ac:dyDescent="0.15">
      <c r="A722" t="s">
        <v>720</v>
      </c>
      <c r="B722" t="str">
        <f>[1]!s_info_name1(D722,"")</f>
        <v>Fetching...</v>
      </c>
      <c r="C722" t="str">
        <f>[1]!cb_info_name(A722)</f>
        <v>Fetching...</v>
      </c>
      <c r="D722" t="str">
        <f>[1]!cb_info_underlyingcode(A722)</f>
        <v>Fetching...</v>
      </c>
      <c r="E722" s="2">
        <f>[1]!cb_clause_putoption_putbacktriggermaxspan(A722)</f>
        <v>30</v>
      </c>
      <c r="F722" s="2">
        <f>[1]!cb_clause_putoption_putbacktriggerspan(A722)</f>
        <v>30</v>
      </c>
      <c r="G722" s="3">
        <f>[1]!cb_clause_putoption_redeem_triggerproportion(A722)</f>
        <v>70</v>
      </c>
      <c r="H722" t="str">
        <f>[1]!cb_clause_putoption_conditionalputbackstartenddate(A722)</f>
        <v>2024-12-18</v>
      </c>
      <c r="I722" t="str">
        <f>[1]!cb_clause_putoption_conditionalputbackenddate(A722)</f>
        <v>2026-12-18</v>
      </c>
      <c r="J722" s="1">
        <f t="shared" si="22"/>
        <v>46374</v>
      </c>
      <c r="K722" s="1">
        <f t="shared" si="23"/>
        <v>44502</v>
      </c>
      <c r="L722" t="str">
        <f>[1]!cb_clause_putoption_sellbackitem(A722)</f>
        <v>本次发行的可转换公司债券最后两个计息年度,如果公司股票在任何连续三十个交易日的收盘价低于当期转股价格的70%时,可转换公司债券持有人有权将其持有的可转换公司债券全部或部分按债券面值加上当期应计利息的价格回售给公司(当期应计利息的计算方式参见第(十二)条赎回条款的相关内容).若在前述三十个交易日内发生过转股价格因发生送股票股利,转增股本,增发新股(不包括因本次发行的可转换公司债券转股而增加的股本),配股以及派发现金股利等情况而调整的情形,则在调整前的交易日按调整前的转股价格和收盘价计算,在调整后的交易日按调整后的转股价格和收盘价计算.如果出现转股价格向下修正的情况,则上述三十个交易日须从转股价格调整之后的第一个交易日起重新计算.本次发行的可转换公司债券最后两个计息年度,可转换公司债券持有人在每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row r="723" spans="1:12" x14ac:dyDescent="0.15">
      <c r="A723" t="s">
        <v>721</v>
      </c>
      <c r="B723" t="str">
        <f>[1]!s_info_name1(D723,"")</f>
        <v>Fetching...</v>
      </c>
      <c r="C723" t="str">
        <f>[1]!cb_info_name(A723)</f>
        <v>Fetching...</v>
      </c>
      <c r="D723" t="str">
        <f>[1]!cb_info_underlyingcode(A723)</f>
        <v>Fetching...</v>
      </c>
      <c r="E723" s="2">
        <f>[1]!cb_clause_putoption_putbacktriggermaxspan(A723)</f>
        <v>30</v>
      </c>
      <c r="F723" s="2">
        <f>[1]!cb_clause_putoption_putbacktriggerspan(A723)</f>
        <v>30</v>
      </c>
      <c r="G723" s="3">
        <f>[1]!cb_clause_putoption_redeem_triggerproportion(A723)</f>
        <v>70</v>
      </c>
      <c r="H723" t="str">
        <f>[1]!cb_clause_putoption_conditionalputbackstartenddate(A723)</f>
        <v>2025-01-08</v>
      </c>
      <c r="I723" t="str">
        <f>[1]!cb_clause_putoption_conditionalputbackenddate(A723)</f>
        <v>2027-01-08</v>
      </c>
      <c r="J723" s="1">
        <f t="shared" si="22"/>
        <v>46395</v>
      </c>
      <c r="K723" s="1">
        <f t="shared" si="23"/>
        <v>44502</v>
      </c>
      <c r="L723" t="str">
        <f>[1]!cb_clause_putoption_sellbackitem(A723)</f>
        <v>可转债最后两个计息年度,如果公司股票在任何连续三十个交易日的收盘价格低于当期转股价的70%时,可转债持有人有权将其持有的可转债全部或部分按面值加上当期应计利息的价格回售给公司.若在上述交易日内发生过转股价格因发生送红股,转增股本,增发新股(不包括因本次发行的可转债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最后两个计息年度可转债持有人在每年回售条件首次满足后可按上述约定条件行使回售权一次,若在首次满足回售条件而可转债持有人未在公司届时公告的回售申报期内申报并实施回售的,该计息年度不能再行使回售权,可转债持有人不能多次行使部分回售权.</v>
      </c>
    </row>
    <row r="724" spans="1:12" x14ac:dyDescent="0.15">
      <c r="A724" t="s">
        <v>722</v>
      </c>
      <c r="B724" t="str">
        <f>[1]!s_info_name1(D724,"")</f>
        <v>Fetching...</v>
      </c>
      <c r="C724" t="str">
        <f>[1]!cb_info_name(A724)</f>
        <v>Fetching...</v>
      </c>
      <c r="D724" t="str">
        <f>[1]!cb_info_underlyingcode(A724)</f>
        <v>Fetching...</v>
      </c>
      <c r="E724" s="2">
        <f>[1]!cb_clause_putoption_putbacktriggermaxspan(A724)</f>
        <v>30</v>
      </c>
      <c r="F724" s="2">
        <f>[1]!cb_clause_putoption_putbacktriggerspan(A724)</f>
        <v>30</v>
      </c>
      <c r="G724" s="3">
        <f>[1]!cb_clause_putoption_redeem_triggerproportion(A724)</f>
        <v>70</v>
      </c>
      <c r="H724" t="str">
        <f>[1]!cb_clause_putoption_conditionalputbackstartenddate(A724)</f>
        <v>2025-03-01</v>
      </c>
      <c r="I724" t="str">
        <f>[1]!cb_clause_putoption_conditionalputbackenddate(A724)</f>
        <v>2027-03-01</v>
      </c>
      <c r="J724" s="1">
        <f t="shared" si="22"/>
        <v>46447</v>
      </c>
      <c r="K724" s="1">
        <f t="shared" si="23"/>
        <v>44502</v>
      </c>
      <c r="L724" t="str">
        <f>[1]!cb_clause_putoption_sellbackitem(A724)</f>
        <v>在本次可转债最后两个计息年度内,如果公司股票收盘价在任何连续三十个交易日低于当期转股价格的70%时,本次可转债持有人有权将其持有的本次可转债全部或部分以面值加上当期应计利息回售给公司.若在上述交易日内发生过转股价格因发生派送股票股利,转增股本,增发新股(不包括因本次发行的可转债转股而增加的股本),配股以及派发现金股利等情况而调整的情形,则在调整日前的交易日按调整前的转股价格和收盘价格计算,在调整日及之后的交易日按调整后的转股价格和收盘价格计算.如果出现转股价格向下修正的情况,则上述“连续三十个交易日”须从转股价格调整之后的第一个交易日起按修正后的转股价格重新计算.</v>
      </c>
    </row>
    <row r="725" spans="1:12" x14ac:dyDescent="0.15">
      <c r="A725" t="s">
        <v>723</v>
      </c>
      <c r="B725" t="str">
        <f>[1]!s_info_name1(D725,"")</f>
        <v>Fetching...</v>
      </c>
      <c r="C725" t="str">
        <f>[1]!cb_info_name(A725)</f>
        <v>Fetching...</v>
      </c>
      <c r="D725" t="str">
        <f>[1]!cb_info_underlyingcode(A725)</f>
        <v>Fetching...</v>
      </c>
      <c r="E725" s="2">
        <f>[1]!cb_clause_putoption_putbacktriggermaxspan(A725)</f>
        <v>30</v>
      </c>
      <c r="F725" s="2">
        <f>[1]!cb_clause_putoption_putbacktriggerspan(A725)</f>
        <v>30</v>
      </c>
      <c r="G725" s="3">
        <f>[1]!cb_clause_putoption_redeem_triggerproportion(A725)</f>
        <v>70</v>
      </c>
      <c r="H725" t="str">
        <f>[1]!cb_clause_putoption_conditionalputbackstartenddate(A725)</f>
        <v>2025-03-22</v>
      </c>
      <c r="I725" t="str">
        <f>[1]!cb_clause_putoption_conditionalputbackenddate(A725)</f>
        <v>2027-03-22</v>
      </c>
      <c r="J725" s="1">
        <f t="shared" si="22"/>
        <v>46468</v>
      </c>
      <c r="K725" s="1">
        <f t="shared" si="23"/>
        <v>44502</v>
      </c>
      <c r="L725" t="str">
        <f>[1]!cb_clause_putoption_sellbackitem(A725)</f>
        <v>自本次可转换公司债券最后两个计息年度起,如果公司股票在任何连续三十个交易日的收盘价格低于当期转股价格的70%,可转换公司债券持有人有权将其持有的可转换公司债券全部或部分按债券面值加当期应计利息的价格回售给公司.若在上述交易日内发生过转股价格因发生送红股,转增股本,增发新股(不包括因本次发行的可转换公司债券转股而增加的股本),配股以及派发现金股利等情况而调整的情形,则在调整前的交易日按调整前的转股价格和收盘价格计算,在调整后的交易日按调整后的转股价格和收盘价格计算.如果出现转股价格向下修正的情况,则上述“连续三十个交易日”须从转股价格调整之后的第一个交易日起重新计算.自本次可转换公司债券最后两个计息年度起,可转换公司债券持有人在当年回售条件首次满足后可按上述约定条件行使回售权一次,若在首次满足回售条件而可转换公司债券持有人未在公司届时公告的回售申报期内申报并实施回售的,该计息年度不应再行使回售权,可转换公司债券持有人不能多次行使部分回售权.</v>
      </c>
    </row>
  </sheetData>
  <autoFilter ref="A1:L1"/>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王速</dc:creator>
  <cp:lastModifiedBy>王速</cp:lastModifiedBy>
  <dcterms:created xsi:type="dcterms:W3CDTF">2021-10-29T06:15:56Z</dcterms:created>
  <dcterms:modified xsi:type="dcterms:W3CDTF">2021-11-24T02:06:23Z</dcterms:modified>
</cp:coreProperties>
</file>