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a247a4ada7bc9a/Documents/"/>
    </mc:Choice>
  </mc:AlternateContent>
  <xr:revisionPtr revIDLastSave="35" documentId="8_{705A13FE-ADEC-41C3-B52D-5EB8AD7510A2}" xr6:coauthVersionLast="47" xr6:coauthVersionMax="47" xr10:uidLastSave="{F3EEC369-14EE-4AF9-80F8-2E9AA1023288}"/>
  <bookViews>
    <workbookView xWindow="-90" yWindow="-90" windowWidth="19380" windowHeight="11460" xr2:uid="{05C9F017-871B-422A-8C19-1A39EE7581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4" i="1"/>
  <c r="C6" i="1"/>
  <c r="C7" i="1"/>
  <c r="C8" i="1"/>
  <c r="C9" i="1"/>
  <c r="C10" i="1"/>
  <c r="C16" i="1"/>
  <c r="C17" i="1"/>
  <c r="C18" i="1"/>
  <c r="C19" i="1"/>
  <c r="C5" i="1"/>
</calcChain>
</file>

<file path=xl/sharedStrings.xml><?xml version="1.0" encoding="utf-8"?>
<sst xmlns="http://schemas.openxmlformats.org/spreadsheetml/2006/main" count="1293" uniqueCount="444">
  <si>
    <t>Liquid helium</t>
  </si>
  <si>
    <t>Cu</t>
  </si>
  <si>
    <t>Al</t>
  </si>
  <si>
    <t>Nb</t>
  </si>
  <si>
    <t>ti</t>
  </si>
  <si>
    <t>Capacitor</t>
  </si>
  <si>
    <t>Fibre Glass</t>
  </si>
  <si>
    <t>Epoxy resin</t>
  </si>
  <si>
    <t>ABS</t>
  </si>
  <si>
    <t>GaAs</t>
  </si>
  <si>
    <t>Rn-316</t>
  </si>
  <si>
    <t>Deionized water</t>
  </si>
  <si>
    <t>Teflon</t>
  </si>
  <si>
    <t>Kapton Tape</t>
  </si>
  <si>
    <t>Foam Damper</t>
  </si>
  <si>
    <t>Plastic</t>
  </si>
  <si>
    <t>poly propylene</t>
  </si>
  <si>
    <t>Non Magnetic Motor</t>
  </si>
  <si>
    <t>Silicon gel</t>
  </si>
  <si>
    <t>Fibre optic wire</t>
  </si>
  <si>
    <t>PET</t>
  </si>
  <si>
    <t>Anti Bactrial vinyl</t>
  </si>
  <si>
    <t>Emi Paint</t>
  </si>
  <si>
    <t>LEDs</t>
  </si>
  <si>
    <t>Lcds Monitor</t>
  </si>
  <si>
    <t>Lion battary</t>
  </si>
  <si>
    <t>Brass</t>
  </si>
  <si>
    <t>Inductor</t>
  </si>
  <si>
    <t>Mosfets</t>
  </si>
  <si>
    <t>FGA</t>
  </si>
  <si>
    <t>Lc Filters</t>
  </si>
  <si>
    <t>LDMOS</t>
  </si>
  <si>
    <t>GAN</t>
  </si>
  <si>
    <t>SiGe BJts</t>
  </si>
  <si>
    <t>VSWR</t>
  </si>
  <si>
    <t>RF Coaxial</t>
  </si>
  <si>
    <t>SiGe Trans</t>
  </si>
  <si>
    <t>Gold</t>
  </si>
  <si>
    <t>Optical insolator</t>
  </si>
  <si>
    <t xml:space="preserve">rubber </t>
  </si>
  <si>
    <t>Galvanized steel</t>
  </si>
  <si>
    <t xml:space="preserve">Countries </t>
  </si>
  <si>
    <t>UK</t>
  </si>
  <si>
    <t>USA</t>
  </si>
  <si>
    <t>Germany</t>
  </si>
  <si>
    <t>China</t>
  </si>
  <si>
    <t xml:space="preserve">Australia </t>
  </si>
  <si>
    <t>India</t>
  </si>
  <si>
    <t xml:space="preserve">Brazil </t>
  </si>
  <si>
    <t xml:space="preserve">Kazakastan </t>
  </si>
  <si>
    <t xml:space="preserve">Canada </t>
  </si>
  <si>
    <t xml:space="preserve">Chile </t>
  </si>
  <si>
    <t xml:space="preserve">Peru </t>
  </si>
  <si>
    <t>Maxico</t>
  </si>
  <si>
    <t xml:space="preserve">Indonesia </t>
  </si>
  <si>
    <t>Japan</t>
  </si>
  <si>
    <t>South koria</t>
  </si>
  <si>
    <t>Saudi Arabia</t>
  </si>
  <si>
    <t xml:space="preserve">  _</t>
  </si>
  <si>
    <t>_</t>
  </si>
  <si>
    <t>Magnets (in thousands)</t>
  </si>
  <si>
    <t xml:space="preserve">—  </t>
  </si>
  <si>
    <t xml:space="preserve">Magnets </t>
  </si>
  <si>
    <t>Insurance</t>
  </si>
  <si>
    <t>Set up</t>
  </si>
  <si>
    <t>Risk factor</t>
  </si>
  <si>
    <t>Average risk multiplier</t>
  </si>
  <si>
    <t>Updated Uplift price *</t>
  </si>
  <si>
    <t>Australia</t>
  </si>
  <si>
    <t>Brazil</t>
  </si>
  <si>
    <t>Kazakhstan</t>
  </si>
  <si>
    <t>Canada</t>
  </si>
  <si>
    <t>Chile</t>
  </si>
  <si>
    <t>Peru</t>
  </si>
  <si>
    <t>Mexico</t>
  </si>
  <si>
    <t>Indonesia</t>
  </si>
  <si>
    <t>South Korea</t>
  </si>
  <si>
    <t xml:space="preserve">Import duties </t>
  </si>
  <si>
    <t xml:space="preserve">Export duties </t>
  </si>
  <si>
    <t>Components of Component</t>
  </si>
  <si>
    <t>Shim coils</t>
  </si>
  <si>
    <t>Ti</t>
  </si>
  <si>
    <t>RF coils</t>
  </si>
  <si>
    <t>Epoxy Resin</t>
  </si>
  <si>
    <t>RN-316</t>
  </si>
  <si>
    <t>Gradient coil</t>
  </si>
  <si>
    <t>Patient Table</t>
  </si>
  <si>
    <t>Polyproplyene</t>
  </si>
  <si>
    <t>Non Magnetic motor</t>
  </si>
  <si>
    <t xml:space="preserve">Silicon gel </t>
  </si>
  <si>
    <t xml:space="preserve">Fiber optic </t>
  </si>
  <si>
    <t>Antibactrial Vinyl</t>
  </si>
  <si>
    <t>Operation Console</t>
  </si>
  <si>
    <t>Steel</t>
  </si>
  <si>
    <t>EMI Paint</t>
  </si>
  <si>
    <t>LED</t>
  </si>
  <si>
    <t>LCDs Monitor</t>
  </si>
  <si>
    <t>Li-On Battary</t>
  </si>
  <si>
    <t>Optical fiber</t>
  </si>
  <si>
    <t>PDU</t>
  </si>
  <si>
    <t>Iron</t>
  </si>
  <si>
    <t>Lithium Ion</t>
  </si>
  <si>
    <t>Gradient Amplifier</t>
  </si>
  <si>
    <t>MOSFETs</t>
  </si>
  <si>
    <t>LC Filter</t>
  </si>
  <si>
    <t>RFA</t>
  </si>
  <si>
    <t>SiGe BJT</t>
  </si>
  <si>
    <t>Ferrite</t>
  </si>
  <si>
    <t xml:space="preserve">RF Coaxial </t>
  </si>
  <si>
    <t>RF Reciever Assembly</t>
  </si>
  <si>
    <t>Optical Fiber</t>
  </si>
  <si>
    <t xml:space="preserve">SiGe Transistors </t>
  </si>
  <si>
    <t>FR-4</t>
  </si>
  <si>
    <t>ADC</t>
  </si>
  <si>
    <t>Image Reconst. Computer</t>
  </si>
  <si>
    <t>Silicon</t>
  </si>
  <si>
    <t xml:space="preserve">Peripheral Devices </t>
  </si>
  <si>
    <t>Ag/AgCl Electrodes</t>
  </si>
  <si>
    <t>Optical isolator</t>
  </si>
  <si>
    <t xml:space="preserve">Poly Carbonate </t>
  </si>
  <si>
    <t>LCD</t>
  </si>
  <si>
    <t>Polypropylene</t>
  </si>
  <si>
    <t>MRI Safety System</t>
  </si>
  <si>
    <t>Poly Carbonate</t>
  </si>
  <si>
    <t xml:space="preserve">RF shielding </t>
  </si>
  <si>
    <t>Galvanized Steel</t>
  </si>
  <si>
    <t>Rubber</t>
  </si>
  <si>
    <t xml:space="preserve">Plastic </t>
  </si>
  <si>
    <t>Material/Component</t>
  </si>
  <si>
    <t>Unit</t>
  </si>
  <si>
    <t>Magnets (superconducting)</t>
  </si>
  <si>
    <t>unit</t>
  </si>
  <si>
    <t>Liquid Helium</t>
  </si>
  <si>
    <t>liters</t>
  </si>
  <si>
    <t>Copper (Cu)</t>
  </si>
  <si>
    <t>kg</t>
  </si>
  <si>
    <t>Aluminum (Al)</t>
  </si>
  <si>
    <t>Niobium (Nb)</t>
  </si>
  <si>
    <t>Titanium (Ti)</t>
  </si>
  <si>
    <t>Capacitors</t>
  </si>
  <si>
    <t>units</t>
  </si>
  <si>
    <t>Fiber Glass</t>
  </si>
  <si>
    <t>ABS Plastic</t>
  </si>
  <si>
    <t>g</t>
  </si>
  <si>
    <t>316 Stainless Steel</t>
  </si>
  <si>
    <t>Deionized Water</t>
  </si>
  <si>
    <t>meters</t>
  </si>
  <si>
    <t>Plastic (misc.)</t>
  </si>
  <si>
    <t>Non-Magnetic Motors</t>
  </si>
  <si>
    <t>Silicon Gel</t>
  </si>
  <si>
    <t>Fiber Optic Wire</t>
  </si>
  <si>
    <t>PET Sheet</t>
  </si>
  <si>
    <t>m²</t>
  </si>
  <si>
    <t>Anti-Bacterial Vinyl</t>
  </si>
  <si>
    <t>LCD Monitor</t>
  </si>
  <si>
    <t>Li-ion Battery</t>
  </si>
  <si>
    <t>Inductors</t>
  </si>
  <si>
    <t>FGA / FPGA</t>
  </si>
  <si>
    <t>LC Filters</t>
  </si>
  <si>
    <t>GaN Chips</t>
  </si>
  <si>
    <t>SiGe BJTs (LNAs)</t>
  </si>
  <si>
    <t>VSWR Modules</t>
  </si>
  <si>
    <t>RF Coaxial Cable</t>
  </si>
  <si>
    <t>SiGe Transistors (other)</t>
  </si>
  <si>
    <t>grams</t>
  </si>
  <si>
    <t>Optical Isolators</t>
  </si>
  <si>
    <t>Column1</t>
  </si>
  <si>
    <t>Column2</t>
  </si>
  <si>
    <t>Column3</t>
  </si>
  <si>
    <t>Column5</t>
  </si>
  <si>
    <t>Total Components for 1 unit MRI</t>
  </si>
  <si>
    <t>Internal logistics and Labour in percentage</t>
  </si>
  <si>
    <t>Original Unit</t>
  </si>
  <si>
    <t>Factor used → kg</t>
  </si>
  <si>
    <t>Liquid helium (L)</t>
  </si>
  <si>
    <t>0.125 kg / L</t>
  </si>
  <si>
    <t>Epoxy resin (L)</t>
  </si>
  <si>
    <t>1.15 kg / L</t>
  </si>
  <si>
    <t>De-ionized water (L)</t>
  </si>
  <si>
    <t>1 kg / L</t>
  </si>
  <si>
    <t>EMI paint (L)</t>
  </si>
  <si>
    <t>1.6 kg / L</t>
  </si>
  <si>
    <t>Silicon gel (L)</t>
  </si>
  <si>
    <t>0.97 kg / L</t>
  </si>
  <si>
    <t>Teflon tape (m)</t>
  </si>
  <si>
    <t>0.04 kg / m</t>
  </si>
  <si>
    <t>Kapton tape (m)</t>
  </si>
  <si>
    <t>0.02 kg / m</t>
  </si>
  <si>
    <t>Fibre-optic cable (m)</t>
  </si>
  <si>
    <t>0.027 kg / m</t>
  </si>
  <si>
    <t>RF coaxial (m)</t>
  </si>
  <si>
    <t>0.20 kg / m</t>
  </si>
  <si>
    <t>PET sheet (m²)</t>
  </si>
  <si>
    <t>0.20 kg / m²</t>
  </si>
  <si>
    <t>Anti-bacterial vinyl (m²)</t>
  </si>
  <si>
    <t>0.30 kg / m²</t>
  </si>
  <si>
    <t>Capacitor (unit)</t>
  </si>
  <si>
    <t>0.03 kg</t>
  </si>
  <si>
    <t>Non-magnetic motor (unit)</t>
  </si>
  <si>
    <t>2.5 kg</t>
  </si>
  <si>
    <t>LED (unit)</t>
  </si>
  <si>
    <t>0.0035 kg</t>
  </si>
  <si>
    <t>LCD monitor (unit)</t>
  </si>
  <si>
    <t>1.2 kg</t>
  </si>
  <si>
    <t>Li-ion battery (unit)</t>
  </si>
  <si>
    <t>0.65 kg</t>
  </si>
  <si>
    <t>Inductor (unit)</t>
  </si>
  <si>
    <t>0.10 kg</t>
  </si>
  <si>
    <t>MOSFET / LDMOS / GaN / SiGe device (unit)</t>
  </si>
  <si>
    <t>0.006 kg</t>
  </si>
  <si>
    <t>FGA / LC filter (unit)</t>
  </si>
  <si>
    <t>VSWR device (unit)</t>
  </si>
  <si>
    <t>0.20 kg</t>
  </si>
  <si>
    <t>Optical isolator (unit)</t>
  </si>
  <si>
    <t>0.15 kg</t>
  </si>
  <si>
    <t>Gold (g)</t>
  </si>
  <si>
    <t>Magnet</t>
  </si>
  <si>
    <t>3500 KG</t>
  </si>
  <si>
    <t xml:space="preserve"> /1000 KG</t>
  </si>
  <si>
    <t>From/To</t>
  </si>
  <si>
    <t>UK (LHR)</t>
  </si>
  <si>
    <t>USA (MEM)</t>
  </si>
  <si>
    <t>GER (FRA)</t>
  </si>
  <si>
    <t>SAU (RUH)</t>
  </si>
  <si>
    <t>CHN (PVG)</t>
  </si>
  <si>
    <t>AUS (SYD)</t>
  </si>
  <si>
    <t>IND (CCU)</t>
  </si>
  <si>
    <t>BRA (GRU)</t>
  </si>
  <si>
    <t>KAZ (ALA)</t>
  </si>
  <si>
    <t>CAN (YYZ)</t>
  </si>
  <si>
    <t>CHL (SCL)</t>
  </si>
  <si>
    <t>PER (LIM)</t>
  </si>
  <si>
    <t>MEX (MEX)</t>
  </si>
  <si>
    <t>IDN (CGK)</t>
  </si>
  <si>
    <t>JPN (NRT)</t>
  </si>
  <si>
    <t>SKR (ICN)</t>
  </si>
  <si>
    <t>GER</t>
  </si>
  <si>
    <t>SAU</t>
  </si>
  <si>
    <t>CHN</t>
  </si>
  <si>
    <t>AUS</t>
  </si>
  <si>
    <t>BRA</t>
  </si>
  <si>
    <t>KAZ</t>
  </si>
  <si>
    <t>CAN</t>
  </si>
  <si>
    <t>CHL</t>
  </si>
  <si>
    <t>PER</t>
  </si>
  <si>
    <t>MEX</t>
  </si>
  <si>
    <t>IDN</t>
  </si>
  <si>
    <t>JPN</t>
  </si>
  <si>
    <t>SKR</t>
  </si>
  <si>
    <t>UK (Felixstowe)</t>
  </si>
  <si>
    <t>USA (NY/NJ)</t>
  </si>
  <si>
    <t>GER (Hamburg)</t>
  </si>
  <si>
    <t>SAU (Jeddah)</t>
  </si>
  <si>
    <t>CHN (Shanghai)</t>
  </si>
  <si>
    <t>AUS (Melbourne)</t>
  </si>
  <si>
    <t>IND (Kolkata)</t>
  </si>
  <si>
    <t>BRA (Santos)</t>
  </si>
  <si>
    <t>KAZ (Aktau)</t>
  </si>
  <si>
    <t>CAN (Vancouver)</t>
  </si>
  <si>
    <t>CHL (Valparaiso)</t>
  </si>
  <si>
    <t>PER (Callao)</t>
  </si>
  <si>
    <t>MEX (Manzanillo)</t>
  </si>
  <si>
    <t>IDN (Jakarta)</t>
  </si>
  <si>
    <t>JPN (Tokyo)</t>
  </si>
  <si>
    <t>SKR (Busan)</t>
  </si>
  <si>
    <t>5,900 km</t>
  </si>
  <si>
    <t>850 km</t>
  </si>
  <si>
    <t>6,200 km</t>
  </si>
  <si>
    <t>19,000 km</t>
  </si>
  <si>
    <t>23,000 km</t>
  </si>
  <si>
    <t>16,100 km</t>
  </si>
  <si>
    <t>9,600 km</t>
  </si>
  <si>
    <t>7,900 km</t>
  </si>
  <si>
    <t>17,200 km</t>
  </si>
  <si>
    <t>12,900 km</t>
  </si>
  <si>
    <t>13,300 km</t>
  </si>
  <si>
    <t>13,600 km</t>
  </si>
  <si>
    <t>17,500 km</t>
  </si>
  <si>
    <t>20,000 km</t>
  </si>
  <si>
    <t>19,600 km</t>
  </si>
  <si>
    <t>6,400 km</t>
  </si>
  <si>
    <t>11,600 km</t>
  </si>
  <si>
    <t>20,200 km</t>
  </si>
  <si>
    <t>24,000 km</t>
  </si>
  <si>
    <t>21,300 km</t>
  </si>
  <si>
    <t>7,400 km</t>
  </si>
  <si>
    <t>8,300 km</t>
  </si>
  <si>
    <t>9,200 km</t>
  </si>
  <si>
    <t>7,700 km</t>
  </si>
  <si>
    <t>4,600 km</t>
  </si>
  <si>
    <t>20,600 km</t>
  </si>
  <si>
    <t>22,000 km</t>
  </si>
  <si>
    <t>21,400 km</t>
  </si>
  <si>
    <t>5,600 km</t>
  </si>
  <si>
    <t>18,400 km</t>
  </si>
  <si>
    <t>22,500 km</t>
  </si>
  <si>
    <t>15,400 km</t>
  </si>
  <si>
    <t>10,300 km</t>
  </si>
  <si>
    <t>17,000 km</t>
  </si>
  <si>
    <t>14,000 km</t>
  </si>
  <si>
    <t>13,900 km</t>
  </si>
  <si>
    <t>19,400 km</t>
  </si>
  <si>
    <t>12,600 km</t>
  </si>
  <si>
    <t>5,700 km</t>
  </si>
  <si>
    <t>14,400 km</t>
  </si>
  <si>
    <t>4,000 km</t>
  </si>
  <si>
    <t>19,800 km</t>
  </si>
  <si>
    <t>16,800 km</t>
  </si>
  <si>
    <t>17,600 km</t>
  </si>
  <si>
    <t>10,700 km</t>
  </si>
  <si>
    <t>13,000 km</t>
  </si>
  <si>
    <t>12,700 km</t>
  </si>
  <si>
    <t>7,000 km</t>
  </si>
  <si>
    <t>23,800 km</t>
  </si>
  <si>
    <t>18,700 km</t>
  </si>
  <si>
    <t>3,100 km</t>
  </si>
  <si>
    <t>1,900 km</t>
  </si>
  <si>
    <t>1,600 km</t>
  </si>
  <si>
    <t>13,700 km</t>
  </si>
  <si>
    <t>11,100 km</t>
  </si>
  <si>
    <t>13,100 km</t>
  </si>
  <si>
    <t>14,900 km</t>
  </si>
  <si>
    <t>5,500 km</t>
  </si>
  <si>
    <t>7,300 km</t>
  </si>
  <si>
    <t>8,000 km</t>
  </si>
  <si>
    <t>21,800 km</t>
  </si>
  <si>
    <t>no direct sea</t>
  </si>
  <si>
    <t>18,900 km</t>
  </si>
  <si>
    <t>20,700 km</t>
  </si>
  <si>
    <t>20,400 km</t>
  </si>
  <si>
    <t>3,150 km</t>
  </si>
  <si>
    <t>6,480 km</t>
  </si>
  <si>
    <t>6,110 km</t>
  </si>
  <si>
    <t>17,300 km</t>
  </si>
  <si>
    <t>15,800 km</t>
  </si>
  <si>
    <t>3,400 km</t>
  </si>
  <si>
    <t>4,400 km</t>
  </si>
  <si>
    <t>23,500 km</t>
  </si>
  <si>
    <t>24,800 km</t>
  </si>
  <si>
    <t>24,500 km</t>
  </si>
  <si>
    <t>no sea route</t>
  </si>
  <si>
    <t>15,300 km</t>
  </si>
  <si>
    <t>18,600 km</t>
  </si>
  <si>
    <t>10,200 km</t>
  </si>
  <si>
    <t>13,800 km</t>
  </si>
  <si>
    <t>8,200 km</t>
  </si>
  <si>
    <t>14,300 km</t>
  </si>
  <si>
    <t>11,400 km</t>
  </si>
  <si>
    <t>1,500 km</t>
  </si>
  <si>
    <t>6,300 km</t>
  </si>
  <si>
    <t>17,800 km</t>
  </si>
  <si>
    <t>19,500 km</t>
  </si>
  <si>
    <t>5,800 km</t>
  </si>
  <si>
    <t>18,300 km</t>
  </si>
  <si>
    <t>19,300 km</t>
  </si>
  <si>
    <t>19,200 km</t>
  </si>
  <si>
    <t>5,200 km</t>
  </si>
  <si>
    <t>1,400 km</t>
  </si>
  <si>
    <t>Country</t>
  </si>
  <si>
    <t>Rate (USD/hr)</t>
  </si>
  <si>
    <t>Avg Packaging Cost (USD/ton)</t>
  </si>
  <si>
    <t>$150–200</t>
  </si>
  <si>
    <t>$130–180</t>
  </si>
  <si>
    <t>$160–220</t>
  </si>
  <si>
    <t>$120–150</t>
  </si>
  <si>
    <t>$90–130</t>
  </si>
  <si>
    <t>$180–230</t>
  </si>
  <si>
    <t>$80–120</t>
  </si>
  <si>
    <t>$110–150</t>
  </si>
  <si>
    <t>$100–140</t>
  </si>
  <si>
    <t>$140–180</t>
  </si>
  <si>
    <t>$110–160</t>
  </si>
  <si>
    <t>$100–150</t>
  </si>
  <si>
    <t>Norm Hrs</t>
  </si>
  <si>
    <t>Unskilled W</t>
  </si>
  <si>
    <t>Unskilled OT</t>
  </si>
  <si>
    <t>Semi-Skilled W</t>
  </si>
  <si>
    <t>Semi-Skilled OT</t>
  </si>
  <si>
    <t>Skilled W</t>
  </si>
  <si>
    <t>Skilled OT</t>
  </si>
  <si>
    <t>Highly Skilled W</t>
  </si>
  <si>
    <t>Highly Skilled OT</t>
  </si>
  <si>
    <t>Material</t>
  </si>
  <si>
    <t>Air</t>
  </si>
  <si>
    <t>Sea</t>
  </si>
  <si>
    <t>Air (USD/kg/km)</t>
  </si>
  <si>
    <t>Sea (USD/kg/km)</t>
  </si>
  <si>
    <t>Magnets</t>
  </si>
  <si>
    <t>✅</t>
  </si>
  <si>
    <t>🚫</t>
  </si>
  <si>
    <t>—</t>
  </si>
  <si>
    <t>Copper</t>
  </si>
  <si>
    <t>Aluminum</t>
  </si>
  <si>
    <t>Niobium</t>
  </si>
  <si>
    <t>Stainless Steel</t>
  </si>
  <si>
    <t>Rare Earth Metals</t>
  </si>
  <si>
    <t>Circuit Boards</t>
  </si>
  <si>
    <t>Fiberboard Boxes</t>
  </si>
  <si>
    <t>Plastic Drums</t>
  </si>
  <si>
    <t>Steel Drums</t>
  </si>
  <si>
    <t>Wooden Crates</t>
  </si>
  <si>
    <t>Vacuum-Sealed Foil Bags</t>
  </si>
  <si>
    <t>Anti-Static Bags</t>
  </si>
  <si>
    <t>Polyethylene Bags</t>
  </si>
  <si>
    <t>Bubble/Foam Wrap</t>
  </si>
  <si>
    <t>IBC Totes</t>
  </si>
  <si>
    <t>Cardboard Tubes</t>
  </si>
  <si>
    <t>Shrink-Wrapped Pallets</t>
  </si>
  <si>
    <t>Cushioned Metal Boxes</t>
  </si>
  <si>
    <t>Thermal Insulated Boxes</t>
  </si>
  <si>
    <t>✓</t>
  </si>
  <si>
    <t>~</t>
  </si>
  <si>
    <r>
      <t xml:space="preserve">0.54 </t>
    </r>
    <r>
      <rPr>
        <i/>
        <sz val="11"/>
        <color theme="1"/>
        <rFont val="Calibri"/>
        <family val="2"/>
        <scheme val="minor"/>
      </rPr>
      <t>(~)</t>
    </r>
  </si>
  <si>
    <r>
      <t xml:space="preserve">0.14 </t>
    </r>
    <r>
      <rPr>
        <i/>
        <sz val="11"/>
        <color theme="1"/>
        <rFont val="Calibri"/>
        <family val="2"/>
        <scheme val="minor"/>
      </rPr>
      <t>(~)</t>
    </r>
  </si>
  <si>
    <r>
      <t xml:space="preserve">0.78 </t>
    </r>
    <r>
      <rPr>
        <i/>
        <sz val="11"/>
        <color theme="1"/>
        <rFont val="Calibri"/>
        <family val="2"/>
        <scheme val="minor"/>
      </rPr>
      <t>(~)</t>
    </r>
  </si>
  <si>
    <r>
      <t xml:space="preserve">0.60 </t>
    </r>
    <r>
      <rPr>
        <i/>
        <sz val="11"/>
        <color theme="1"/>
        <rFont val="Calibri"/>
        <family val="2"/>
        <scheme val="minor"/>
      </rPr>
      <t>(~)</t>
    </r>
  </si>
  <si>
    <r>
      <t xml:space="preserve">0.24 </t>
    </r>
    <r>
      <rPr>
        <i/>
        <sz val="11"/>
        <color theme="1"/>
        <rFont val="Calibri"/>
        <family val="2"/>
        <scheme val="minor"/>
      </rPr>
      <t>(~)</t>
    </r>
  </si>
  <si>
    <t>Price Range</t>
  </si>
  <si>
    <t>Average</t>
  </si>
  <si>
    <t xml:space="preserve">Manufacturing of parts </t>
  </si>
  <si>
    <t>12 hour</t>
  </si>
  <si>
    <t>Component</t>
  </si>
  <si>
    <t>Total Hours</t>
  </si>
  <si>
    <t>Unskilled (%)</t>
  </si>
  <si>
    <t>Unskilled Hours</t>
  </si>
  <si>
    <t>Semi-skilled (%)</t>
  </si>
  <si>
    <t>Semi-skilled Hours</t>
  </si>
  <si>
    <t>Skilled (%)</t>
  </si>
  <si>
    <t>Skilled Hours</t>
  </si>
  <si>
    <t>Highly Skilled (%)</t>
  </si>
  <si>
    <t>Highly Skilled Hours</t>
  </si>
  <si>
    <t>Shim Coils</t>
  </si>
  <si>
    <t>RF Coils</t>
  </si>
  <si>
    <t>Gradient Coil</t>
  </si>
  <si>
    <t>RF Amplifier</t>
  </si>
  <si>
    <t>RF Receiver Assembly</t>
  </si>
  <si>
    <t>Image Reconstruction Computer</t>
  </si>
  <si>
    <t>Peripheral Devices</t>
  </si>
  <si>
    <t>RF Shielding</t>
  </si>
  <si>
    <t>Superconducting Magnet System</t>
  </si>
  <si>
    <t>Cryogenic Cooling System</t>
  </si>
  <si>
    <t>System Integration &amp; Testing</t>
  </si>
  <si>
    <t>Speed == 35 km/h</t>
  </si>
  <si>
    <t xml:space="preserve">Speed == 900 km/h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</si>
</sst>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4"/>
      <color rgb="FFCE9178"/>
      <name val="Consolas"/>
      <family val="3"/>
    </font>
    <font>
      <sz val="7"/>
      <color rgb="FFFEFEFE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24A08F-1D02-4768-9F54-338380532992}" name="Table1" displayName="Table1" ref="BI3:BL47" totalsRowShown="0" headerRowDxfId="5" dataDxfId="4">
  <autoFilter ref="BI3:BL47" xr:uid="{7224A08F-1D02-4768-9F54-338380532992}"/>
  <tableColumns count="4">
    <tableColumn id="1" xr3:uid="{E862706B-145D-4146-B4C4-24FEED4E1170}" name="Column1" dataDxfId="3"/>
    <tableColumn id="2" xr3:uid="{B484DD47-5E8D-4731-AE63-837270D90F4A}" name="Column2" dataDxfId="2"/>
    <tableColumn id="3" xr3:uid="{A7C7DBC8-58BC-44DB-B2C3-EA6F110C73B9}" name="Column3" dataDxfId="1"/>
    <tableColumn id="5" xr3:uid="{E5DBFC96-AF37-4AC2-BFB4-05673A382C14}" name="Column5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4B9F-5173-4EDE-865C-CA4EC61C964E}">
  <dimension ref="A1:BL203"/>
  <sheetViews>
    <sheetView tabSelected="1" zoomScale="10" zoomScaleNormal="145" workbookViewId="0">
      <selection activeCell="D72" sqref="D72"/>
    </sheetView>
  </sheetViews>
  <sheetFormatPr defaultRowHeight="14.75" x14ac:dyDescent="0.75"/>
  <cols>
    <col min="1" max="1" width="8.7265625" style="1"/>
    <col min="2" max="2" width="13.1328125" style="1" customWidth="1"/>
    <col min="3" max="3" width="15.6328125" style="1" customWidth="1"/>
    <col min="4" max="4" width="16.5" style="1" customWidth="1"/>
    <col min="5" max="5" width="12" style="1" customWidth="1"/>
    <col min="6" max="6" width="12.6796875" style="1" customWidth="1"/>
    <col min="7" max="7" width="21.40625" style="1" customWidth="1"/>
    <col min="8" max="8" width="17.1796875" style="1" customWidth="1"/>
    <col min="9" max="9" width="21.1328125" style="1" customWidth="1"/>
    <col min="10" max="10" width="17.54296875" style="1" customWidth="1"/>
    <col min="11" max="11" width="9.08984375" style="1" customWidth="1"/>
    <col min="12" max="12" width="17.5" style="1" customWidth="1"/>
    <col min="13" max="13" width="20.2265625" style="1" customWidth="1"/>
    <col min="14" max="14" width="19.453125" style="1" customWidth="1"/>
    <col min="15" max="15" width="24" style="1" customWidth="1"/>
    <col min="16" max="16" width="14.453125" style="1" customWidth="1"/>
    <col min="17" max="17" width="8.7265625" style="1"/>
    <col min="18" max="18" width="13.6796875" style="1" customWidth="1"/>
    <col min="19" max="19" width="12.2265625" style="1" customWidth="1"/>
    <col min="20" max="20" width="8.7265625" style="1"/>
    <col min="21" max="21" width="25.08984375" style="1" customWidth="1"/>
    <col min="22" max="22" width="19.76953125" style="1" customWidth="1"/>
    <col min="23" max="23" width="17.2265625" style="1" customWidth="1"/>
    <col min="24" max="24" width="12.6328125" style="1" customWidth="1"/>
    <col min="25" max="25" width="8.7265625" style="1"/>
    <col min="26" max="26" width="17.86328125" style="1" customWidth="1"/>
    <col min="27" max="27" width="19.953125" style="1" customWidth="1"/>
    <col min="28" max="28" width="8.7265625" style="1"/>
    <col min="29" max="29" width="15.26953125" style="1" customWidth="1"/>
    <col min="30" max="30" width="16.453125" style="1" customWidth="1"/>
    <col min="31" max="32" width="8.7265625" style="1"/>
    <col min="33" max="33" width="25.36328125" style="1" customWidth="1"/>
    <col min="34" max="35" width="8.7265625" style="1"/>
    <col min="36" max="36" width="25" style="1" customWidth="1"/>
    <col min="37" max="38" width="8.7265625" style="1"/>
    <col min="39" max="39" width="13.08984375" style="1" customWidth="1"/>
    <col min="40" max="40" width="8.7265625" style="1"/>
    <col min="41" max="41" width="13.58984375" style="1" customWidth="1"/>
    <col min="42" max="42" width="8.7265625" style="1"/>
    <col min="43" max="43" width="16.81640625" style="1" customWidth="1"/>
    <col min="44" max="44" width="8.7265625" style="1"/>
    <col min="45" max="45" width="13.86328125" style="1" customWidth="1"/>
    <col min="46" max="47" width="8.7265625" style="1"/>
    <col min="48" max="48" width="37.54296875" style="1" customWidth="1"/>
    <col min="49" max="49" width="8.7265625" style="1"/>
    <col min="50" max="50" width="20.2265625" style="1" customWidth="1"/>
    <col min="51" max="51" width="19.76953125" style="1" customWidth="1"/>
    <col min="52" max="60" width="8.7265625" style="1"/>
    <col min="61" max="61" width="10.08984375" style="1" customWidth="1"/>
    <col min="62" max="62" width="2.76953125" style="1" hidden="1" customWidth="1"/>
    <col min="63" max="63" width="20.36328125" style="1" customWidth="1"/>
    <col min="64" max="64" width="20.08984375" style="1" customWidth="1"/>
    <col min="65" max="16384" width="8.7265625" style="1"/>
  </cols>
  <sheetData>
    <row r="1" spans="2:64" x14ac:dyDescent="0.75">
      <c r="BK1" s="14" t="s">
        <v>170</v>
      </c>
      <c r="BL1" s="14"/>
    </row>
    <row r="2" spans="2:64" x14ac:dyDescent="0.75">
      <c r="D2" s="1" t="s">
        <v>131</v>
      </c>
      <c r="E2" s="1" t="s">
        <v>133</v>
      </c>
      <c r="F2" s="1" t="s">
        <v>135</v>
      </c>
      <c r="G2" s="1" t="s">
        <v>135</v>
      </c>
      <c r="H2" s="1" t="s">
        <v>135</v>
      </c>
      <c r="I2" s="1" t="s">
        <v>135</v>
      </c>
      <c r="J2" s="1" t="s">
        <v>140</v>
      </c>
      <c r="K2" s="1" t="s">
        <v>135</v>
      </c>
      <c r="L2" s="1" t="s">
        <v>133</v>
      </c>
      <c r="M2" s="1" t="s">
        <v>135</v>
      </c>
      <c r="N2" s="1" t="s">
        <v>143</v>
      </c>
      <c r="O2" s="1" t="s">
        <v>135</v>
      </c>
      <c r="P2" s="1" t="s">
        <v>133</v>
      </c>
      <c r="Q2" s="1" t="s">
        <v>146</v>
      </c>
      <c r="R2" s="1" t="s">
        <v>146</v>
      </c>
      <c r="S2" s="1" t="s">
        <v>135</v>
      </c>
      <c r="T2" s="1" t="s">
        <v>135</v>
      </c>
      <c r="U2" s="1" t="s">
        <v>135</v>
      </c>
      <c r="V2" s="1" t="s">
        <v>140</v>
      </c>
      <c r="W2" s="1" t="s">
        <v>133</v>
      </c>
      <c r="X2" s="1" t="s">
        <v>146</v>
      </c>
      <c r="Y2" s="1" t="s">
        <v>152</v>
      </c>
      <c r="Z2" s="1" t="s">
        <v>152</v>
      </c>
      <c r="AA2" s="1" t="s">
        <v>133</v>
      </c>
      <c r="AB2" s="1" t="s">
        <v>140</v>
      </c>
      <c r="AC2" s="1" t="s">
        <v>131</v>
      </c>
      <c r="AD2" s="1" t="s">
        <v>135</v>
      </c>
      <c r="AE2" s="1" t="s">
        <v>135</v>
      </c>
      <c r="AF2" s="1" t="s">
        <v>140</v>
      </c>
      <c r="AG2" s="1" t="s">
        <v>140</v>
      </c>
      <c r="AH2" s="1" t="s">
        <v>140</v>
      </c>
      <c r="AI2" s="1" t="s">
        <v>140</v>
      </c>
      <c r="AJ2" s="1" t="s">
        <v>140</v>
      </c>
      <c r="AK2" s="1" t="s">
        <v>140</v>
      </c>
      <c r="AL2" s="1" t="s">
        <v>140</v>
      </c>
      <c r="AM2" s="1" t="s">
        <v>140</v>
      </c>
      <c r="AN2" s="1" t="s">
        <v>146</v>
      </c>
      <c r="AO2" s="1" t="s">
        <v>140</v>
      </c>
      <c r="AP2" s="1" t="s">
        <v>164</v>
      </c>
      <c r="AQ2" s="1" t="s">
        <v>140</v>
      </c>
      <c r="AR2" s="1" t="s">
        <v>135</v>
      </c>
      <c r="AS2" s="1" t="s">
        <v>135</v>
      </c>
    </row>
    <row r="3" spans="2:64" x14ac:dyDescent="0.75">
      <c r="B3" s="1" t="s">
        <v>41</v>
      </c>
      <c r="C3" s="1" t="s">
        <v>62</v>
      </c>
      <c r="D3" s="1" t="s">
        <v>60</v>
      </c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  <c r="AI3" s="1" t="s">
        <v>30</v>
      </c>
      <c r="AJ3" s="1" t="s">
        <v>31</v>
      </c>
      <c r="AK3" s="1" t="s">
        <v>32</v>
      </c>
      <c r="AL3" s="1" t="s">
        <v>33</v>
      </c>
      <c r="AM3" s="1" t="s">
        <v>34</v>
      </c>
      <c r="AN3" s="1" t="s">
        <v>35</v>
      </c>
      <c r="AO3" s="1" t="s">
        <v>36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63</v>
      </c>
      <c r="AU3" s="1" t="s">
        <v>64</v>
      </c>
      <c r="AV3" s="1" t="s">
        <v>171</v>
      </c>
      <c r="AW3" s="1" t="s">
        <v>65</v>
      </c>
      <c r="AX3" s="1" t="s">
        <v>66</v>
      </c>
      <c r="AY3" s="1" t="s">
        <v>67</v>
      </c>
      <c r="BI3" s="1" t="s">
        <v>166</v>
      </c>
      <c r="BJ3" s="1" t="s">
        <v>167</v>
      </c>
      <c r="BK3" s="1" t="s">
        <v>168</v>
      </c>
      <c r="BL3" s="1" t="s">
        <v>169</v>
      </c>
    </row>
    <row r="4" spans="2:64" x14ac:dyDescent="0.75">
      <c r="B4" s="1" t="s">
        <v>42</v>
      </c>
      <c r="C4" s="1">
        <f>D4 * 1000</f>
        <v>65000</v>
      </c>
      <c r="D4" s="1">
        <v>65</v>
      </c>
      <c r="E4" s="1">
        <v>11.5</v>
      </c>
      <c r="F4" s="1">
        <v>8.4</v>
      </c>
      <c r="G4" s="1">
        <v>2.4</v>
      </c>
      <c r="H4" s="1">
        <v>756</v>
      </c>
      <c r="I4" s="1">
        <v>9</v>
      </c>
      <c r="J4" s="1">
        <v>0.8666666666666667</v>
      </c>
      <c r="K4" s="1">
        <v>1.9359999999999999</v>
      </c>
      <c r="L4" s="1">
        <v>6.2</v>
      </c>
      <c r="M4" s="1">
        <v>0.45</v>
      </c>
      <c r="N4" s="1">
        <v>28.8</v>
      </c>
      <c r="O4" s="1">
        <v>3.85</v>
      </c>
      <c r="P4" s="1">
        <v>0.66</v>
      </c>
      <c r="Q4" s="1">
        <v>1.08</v>
      </c>
      <c r="R4" s="1">
        <v>0.42000000000000004</v>
      </c>
      <c r="S4" s="1">
        <v>7.333333333333333</v>
      </c>
      <c r="T4" s="1">
        <v>1.6719999999999999</v>
      </c>
      <c r="U4" s="1">
        <v>1.5133333333333332</v>
      </c>
      <c r="V4" s="1">
        <v>390</v>
      </c>
      <c r="W4" s="1">
        <v>10.5</v>
      </c>
      <c r="X4" s="1">
        <v>1.7999999999999998</v>
      </c>
      <c r="Y4" s="1">
        <v>6.75</v>
      </c>
      <c r="Z4" s="1">
        <v>3.6</v>
      </c>
      <c r="AA4" s="1">
        <v>22.5</v>
      </c>
      <c r="AB4" s="1">
        <v>0.38</v>
      </c>
      <c r="AC4" s="1">
        <v>320</v>
      </c>
      <c r="AD4" s="1">
        <v>48.5</v>
      </c>
      <c r="AE4" s="1">
        <v>7</v>
      </c>
      <c r="AF4" s="1">
        <v>1</v>
      </c>
      <c r="AG4" s="1">
        <v>16</v>
      </c>
      <c r="AH4" s="1">
        <v>175</v>
      </c>
      <c r="AI4" s="1">
        <v>2.5</v>
      </c>
      <c r="AJ4" s="1">
        <v>210</v>
      </c>
      <c r="AK4" s="1">
        <v>220</v>
      </c>
      <c r="AL4" s="1">
        <v>65</v>
      </c>
      <c r="AM4" s="1">
        <v>48</v>
      </c>
      <c r="AN4" s="1">
        <v>4.7222222222222223</v>
      </c>
      <c r="AO4" s="1">
        <v>6.666666666666667</v>
      </c>
      <c r="AP4" s="1">
        <v>59</v>
      </c>
      <c r="AQ4" s="1">
        <v>18</v>
      </c>
      <c r="AR4" s="1">
        <v>6</v>
      </c>
      <c r="AS4" s="1">
        <v>1.36</v>
      </c>
      <c r="AT4" s="3">
        <v>4.0000000000000001E-3</v>
      </c>
      <c r="AU4" s="1">
        <v>2.5</v>
      </c>
      <c r="AV4" s="1">
        <v>1.8</v>
      </c>
      <c r="AW4" s="1">
        <v>0.15</v>
      </c>
      <c r="AX4" s="1">
        <v>1.1299999999999999</v>
      </c>
      <c r="AY4" s="1">
        <f>(1+AX4*AW4)</f>
        <v>1.1695</v>
      </c>
      <c r="BK4" s="2" t="s">
        <v>128</v>
      </c>
      <c r="BL4" s="2" t="s">
        <v>129</v>
      </c>
    </row>
    <row r="5" spans="2:64" x14ac:dyDescent="0.75">
      <c r="B5" s="1" t="s">
        <v>43</v>
      </c>
      <c r="C5" s="1">
        <f t="shared" ref="C5:C19" si="0">D5 * 1000</f>
        <v>60000</v>
      </c>
      <c r="D5" s="1">
        <v>60</v>
      </c>
      <c r="E5" s="1">
        <v>12</v>
      </c>
      <c r="F5" s="1">
        <v>9.1</v>
      </c>
      <c r="G5" s="1">
        <v>2.6</v>
      </c>
      <c r="H5" s="1">
        <v>774</v>
      </c>
      <c r="I5" s="1">
        <v>10</v>
      </c>
      <c r="J5" s="1">
        <v>0.93333333333333335</v>
      </c>
      <c r="K5" s="1">
        <v>2.024</v>
      </c>
      <c r="L5" s="1">
        <v>6.4</v>
      </c>
      <c r="M5" s="1">
        <v>0.51749999999999996</v>
      </c>
      <c r="N5" s="1">
        <v>32</v>
      </c>
      <c r="O5" s="1">
        <v>4.083333333333333</v>
      </c>
      <c r="P5" s="1">
        <v>0.9</v>
      </c>
      <c r="Q5" s="1">
        <v>1.2</v>
      </c>
      <c r="R5" s="1">
        <v>0.46500000000000002</v>
      </c>
      <c r="S5" s="1">
        <v>8.5333333333333332</v>
      </c>
      <c r="T5" s="1">
        <v>1.8240000000000001</v>
      </c>
      <c r="U5" s="1">
        <v>1.71333333333333</v>
      </c>
      <c r="V5" s="1">
        <v>410</v>
      </c>
      <c r="W5" s="1">
        <v>11.700000000000001</v>
      </c>
      <c r="X5" s="1">
        <v>1.9000000000000001</v>
      </c>
      <c r="Y5" s="1">
        <v>7.5</v>
      </c>
      <c r="Z5" s="1">
        <v>4</v>
      </c>
      <c r="AA5" s="1">
        <v>23.75</v>
      </c>
      <c r="AB5" s="1">
        <v>0.45</v>
      </c>
      <c r="AC5" s="1">
        <v>340</v>
      </c>
      <c r="AD5" s="1">
        <v>55</v>
      </c>
      <c r="AE5" s="1">
        <v>7.5</v>
      </c>
      <c r="AF5" s="1">
        <v>1.1000000000000001</v>
      </c>
      <c r="AG5" s="1">
        <v>19</v>
      </c>
      <c r="AH5" s="1">
        <v>200</v>
      </c>
      <c r="AI5" s="1">
        <v>3</v>
      </c>
      <c r="AJ5" s="1">
        <v>230</v>
      </c>
      <c r="AK5" s="1">
        <v>245</v>
      </c>
      <c r="AL5" s="1">
        <v>75</v>
      </c>
      <c r="AM5" s="1">
        <v>54</v>
      </c>
      <c r="AN5" s="1">
        <v>5.1111111111111107</v>
      </c>
      <c r="AO5" s="1">
        <v>7.5</v>
      </c>
      <c r="AP5" s="1">
        <v>65</v>
      </c>
      <c r="AQ5" s="1">
        <v>20</v>
      </c>
      <c r="AR5" s="1">
        <v>7</v>
      </c>
      <c r="AS5" s="1">
        <v>1.52</v>
      </c>
      <c r="AT5" s="3">
        <v>3.5000000000000001E-3</v>
      </c>
      <c r="AU5" s="1">
        <v>3</v>
      </c>
      <c r="AV5" s="1">
        <v>2.4</v>
      </c>
      <c r="AW5" s="1">
        <v>0.22</v>
      </c>
      <c r="AX5" s="1">
        <v>1.1299999999999999</v>
      </c>
      <c r="AY5" s="1">
        <f t="shared" ref="AY5:AY19" si="1">(1+AX5*AW5)</f>
        <v>1.2485999999999999</v>
      </c>
      <c r="BK5" s="1" t="s">
        <v>130</v>
      </c>
      <c r="BL5" s="1" t="s">
        <v>131</v>
      </c>
    </row>
    <row r="6" spans="2:64" x14ac:dyDescent="0.75">
      <c r="B6" s="1" t="s">
        <v>44</v>
      </c>
      <c r="C6" s="1">
        <f t="shared" si="0"/>
        <v>62000</v>
      </c>
      <c r="D6" s="1">
        <v>62</v>
      </c>
      <c r="E6" s="1">
        <v>11.9</v>
      </c>
      <c r="F6" s="1">
        <v>9.1</v>
      </c>
      <c r="G6" s="1">
        <v>2.6</v>
      </c>
      <c r="H6" s="1">
        <v>756</v>
      </c>
      <c r="I6" s="1">
        <v>10</v>
      </c>
      <c r="J6" s="1">
        <v>0.93333333333333335</v>
      </c>
      <c r="K6" s="1">
        <v>2.024</v>
      </c>
      <c r="L6" s="1">
        <v>6.4</v>
      </c>
      <c r="M6" s="1">
        <v>0.50624999999999998</v>
      </c>
      <c r="N6" s="1">
        <v>32</v>
      </c>
      <c r="O6" s="1">
        <v>4.0250000000000004</v>
      </c>
      <c r="P6" s="1">
        <v>0.87</v>
      </c>
      <c r="Q6" s="1">
        <v>1.2</v>
      </c>
      <c r="R6" s="1">
        <v>0.46500000000000002</v>
      </c>
      <c r="S6" s="1">
        <v>8.4</v>
      </c>
      <c r="T6" s="1">
        <v>1.8240000000000001</v>
      </c>
      <c r="U6" s="1">
        <v>1.7133333333333334</v>
      </c>
      <c r="V6" s="1">
        <v>410</v>
      </c>
      <c r="W6" s="1">
        <v>11.700000000000001</v>
      </c>
      <c r="X6" s="1">
        <v>1.9000000000000001</v>
      </c>
      <c r="Y6" s="1">
        <v>7.5</v>
      </c>
      <c r="Z6" s="1">
        <v>4</v>
      </c>
      <c r="AA6" s="1">
        <v>23.75</v>
      </c>
      <c r="AB6" s="1">
        <v>0.45</v>
      </c>
      <c r="AC6" s="1">
        <v>340</v>
      </c>
      <c r="AD6" s="1">
        <v>55</v>
      </c>
      <c r="AE6" s="1">
        <v>7.5</v>
      </c>
      <c r="AF6" s="1">
        <v>1.1000000000000001</v>
      </c>
      <c r="AG6" s="1">
        <v>19</v>
      </c>
      <c r="AH6" s="1">
        <v>200</v>
      </c>
      <c r="AI6" s="1">
        <v>3</v>
      </c>
      <c r="AJ6" s="1">
        <v>230</v>
      </c>
      <c r="AK6" s="1">
        <v>245</v>
      </c>
      <c r="AL6" s="1">
        <v>75</v>
      </c>
      <c r="AM6" s="1">
        <v>54</v>
      </c>
      <c r="AN6" s="1">
        <v>5.1111111111111107</v>
      </c>
      <c r="AO6" s="1">
        <v>7.5</v>
      </c>
      <c r="AP6" s="1">
        <v>65</v>
      </c>
      <c r="AQ6" s="1">
        <v>20</v>
      </c>
      <c r="AR6" s="1">
        <v>7</v>
      </c>
      <c r="AS6" s="1">
        <v>1.52</v>
      </c>
      <c r="AT6" s="3">
        <v>4.0000000000000001E-3</v>
      </c>
      <c r="AU6" s="1">
        <v>2.8</v>
      </c>
      <c r="AV6" s="1">
        <v>2.6</v>
      </c>
      <c r="AW6" s="1">
        <v>0.08</v>
      </c>
      <c r="AX6" s="1">
        <v>1.1299999999999999</v>
      </c>
      <c r="AY6" s="1">
        <f t="shared" si="1"/>
        <v>1.0904</v>
      </c>
      <c r="BK6" s="1" t="s">
        <v>132</v>
      </c>
      <c r="BL6" s="1" t="s">
        <v>133</v>
      </c>
    </row>
    <row r="7" spans="2:64" x14ac:dyDescent="0.75">
      <c r="B7" s="1" t="s">
        <v>57</v>
      </c>
      <c r="C7" s="1" t="e">
        <f t="shared" si="0"/>
        <v>#VALUE!</v>
      </c>
      <c r="D7" s="1" t="s">
        <v>58</v>
      </c>
      <c r="E7" s="1">
        <v>12.533333333333333</v>
      </c>
      <c r="F7" s="1">
        <v>9.6</v>
      </c>
      <c r="G7" s="1">
        <v>2.7714285714285714</v>
      </c>
      <c r="H7" s="1" t="s">
        <v>61</v>
      </c>
      <c r="I7" s="1">
        <v>11</v>
      </c>
      <c r="J7" s="1" t="s">
        <v>61</v>
      </c>
      <c r="K7" s="1">
        <v>1.5840000000000001</v>
      </c>
      <c r="L7" s="1">
        <v>7.2</v>
      </c>
      <c r="M7" s="1">
        <v>0.5625</v>
      </c>
      <c r="N7" s="1">
        <v>35.200000000000003</v>
      </c>
      <c r="O7" s="1">
        <v>4.2583333333333337</v>
      </c>
      <c r="P7" s="1">
        <v>1.0799999999999998</v>
      </c>
      <c r="Q7" s="1">
        <v>1.3199999999999998</v>
      </c>
      <c r="R7" s="1">
        <v>0.54</v>
      </c>
      <c r="S7" s="1">
        <v>9.0666666666666664</v>
      </c>
      <c r="T7" s="1">
        <v>2.0140000000000002</v>
      </c>
      <c r="U7" s="1">
        <v>1.98</v>
      </c>
      <c r="V7" s="1">
        <v>430</v>
      </c>
      <c r="W7" s="1">
        <v>12.6</v>
      </c>
      <c r="X7" s="1">
        <v>2.0999999999999996</v>
      </c>
      <c r="Y7" s="1">
        <v>8.25</v>
      </c>
      <c r="Z7" s="1">
        <v>4.4000000000000004</v>
      </c>
      <c r="AA7" s="1">
        <v>26.25</v>
      </c>
      <c r="AB7" s="1">
        <v>0.5</v>
      </c>
      <c r="AC7" s="1">
        <v>360</v>
      </c>
      <c r="AD7" s="1">
        <v>59</v>
      </c>
      <c r="AE7" s="1">
        <v>8</v>
      </c>
      <c r="AF7" s="1">
        <v>1.2</v>
      </c>
      <c r="AG7" s="1">
        <v>21</v>
      </c>
      <c r="AH7" s="1">
        <v>225</v>
      </c>
      <c r="AI7" s="1">
        <v>3.5</v>
      </c>
      <c r="AJ7" s="1">
        <v>250</v>
      </c>
      <c r="AK7" s="1">
        <v>265</v>
      </c>
      <c r="AL7" s="1">
        <v>82.5</v>
      </c>
      <c r="AM7" s="1">
        <v>59</v>
      </c>
      <c r="AN7" s="1">
        <v>5.5</v>
      </c>
      <c r="AO7" s="1">
        <v>8.3333333333333339</v>
      </c>
      <c r="AP7" s="1">
        <v>70</v>
      </c>
      <c r="AQ7" s="1">
        <v>22</v>
      </c>
      <c r="AR7" s="1">
        <v>8</v>
      </c>
      <c r="AS7" s="1">
        <v>1.68</v>
      </c>
      <c r="AT7" s="3">
        <v>5.4999999999999997E-3</v>
      </c>
      <c r="AU7" s="1">
        <v>3.2</v>
      </c>
      <c r="AV7" s="1">
        <v>2.8</v>
      </c>
      <c r="AW7" s="1">
        <v>0.18</v>
      </c>
      <c r="AX7" s="1">
        <v>1.1299999999999999</v>
      </c>
      <c r="AY7" s="1">
        <f t="shared" si="1"/>
        <v>1.2034</v>
      </c>
      <c r="BK7" s="1" t="s">
        <v>134</v>
      </c>
      <c r="BL7" s="1" t="s">
        <v>135</v>
      </c>
    </row>
    <row r="8" spans="2:64" x14ac:dyDescent="0.75">
      <c r="B8" s="1" t="s">
        <v>45</v>
      </c>
      <c r="C8" s="1">
        <f t="shared" si="0"/>
        <v>42000</v>
      </c>
      <c r="D8" s="1">
        <v>42</v>
      </c>
      <c r="E8" s="1">
        <v>10.4</v>
      </c>
      <c r="F8" s="1">
        <v>7.5</v>
      </c>
      <c r="G8" s="1">
        <v>2.0571428571428569</v>
      </c>
      <c r="H8" s="1">
        <v>720</v>
      </c>
      <c r="I8" s="1">
        <v>8</v>
      </c>
      <c r="J8" s="1">
        <v>0.46666666666666667</v>
      </c>
      <c r="K8" s="1">
        <v>1.1879999999999999</v>
      </c>
      <c r="L8" s="1">
        <v>4.5999999999999996</v>
      </c>
      <c r="M8" s="1">
        <v>0.40499999999999997</v>
      </c>
      <c r="N8" s="1">
        <v>25.6</v>
      </c>
      <c r="O8" s="1">
        <v>3.5583333333333331</v>
      </c>
      <c r="P8" s="1">
        <v>0.53999999999999992</v>
      </c>
      <c r="Q8" s="1">
        <v>0.96</v>
      </c>
      <c r="R8" s="1">
        <v>0.36</v>
      </c>
      <c r="S8" s="1">
        <v>6</v>
      </c>
      <c r="T8" s="1">
        <v>1.32</v>
      </c>
      <c r="U8" s="1">
        <v>1.26</v>
      </c>
      <c r="V8" s="1">
        <v>345</v>
      </c>
      <c r="W8" s="1">
        <v>9</v>
      </c>
      <c r="X8" s="1">
        <v>1.4</v>
      </c>
      <c r="Y8" s="1">
        <v>6</v>
      </c>
      <c r="Z8" s="1">
        <v>3.2</v>
      </c>
      <c r="AA8" s="1">
        <v>21</v>
      </c>
      <c r="AB8" s="1">
        <v>0.35</v>
      </c>
      <c r="AC8" s="1">
        <v>300</v>
      </c>
      <c r="AD8" s="1">
        <v>45</v>
      </c>
      <c r="AE8" s="1">
        <v>6.5</v>
      </c>
      <c r="AF8" s="1">
        <v>0.96</v>
      </c>
      <c r="AG8" s="1">
        <v>14</v>
      </c>
      <c r="AH8" s="1">
        <v>165</v>
      </c>
      <c r="AI8" s="1">
        <v>2.2999999999999998</v>
      </c>
      <c r="AJ8" s="1">
        <v>190</v>
      </c>
      <c r="AK8" s="1">
        <v>200</v>
      </c>
      <c r="AL8" s="1">
        <v>60</v>
      </c>
      <c r="AM8" s="1">
        <v>42</v>
      </c>
      <c r="AN8" s="1">
        <v>4</v>
      </c>
      <c r="AO8" s="1">
        <v>5.833333333333333</v>
      </c>
      <c r="AP8" s="1">
        <v>52</v>
      </c>
      <c r="AQ8" s="1">
        <v>16</v>
      </c>
      <c r="AR8" s="1">
        <v>5</v>
      </c>
      <c r="AS8" s="1">
        <v>1.2</v>
      </c>
      <c r="AT8" s="3">
        <v>3.0000000000000001E-3</v>
      </c>
      <c r="AU8" s="1">
        <v>2</v>
      </c>
      <c r="AV8" s="1">
        <v>1.5</v>
      </c>
      <c r="AW8" s="1">
        <v>0.27</v>
      </c>
      <c r="AX8" s="1">
        <v>1.1299999999999999</v>
      </c>
      <c r="AY8" s="1">
        <f t="shared" si="1"/>
        <v>1.3050999999999999</v>
      </c>
      <c r="BK8" s="1" t="s">
        <v>136</v>
      </c>
      <c r="BL8" s="1" t="s">
        <v>135</v>
      </c>
    </row>
    <row r="9" spans="2:64" x14ac:dyDescent="0.75">
      <c r="B9" s="1" t="s">
        <v>46</v>
      </c>
      <c r="C9" s="1">
        <f t="shared" si="0"/>
        <v>58000</v>
      </c>
      <c r="D9" s="1">
        <v>58</v>
      </c>
      <c r="E9" s="1">
        <v>11.333333333333334</v>
      </c>
      <c r="F9" s="1">
        <v>8.1999999999999993</v>
      </c>
      <c r="G9" s="1">
        <v>2.4571428571428573</v>
      </c>
      <c r="H9" s="1" t="s">
        <v>61</v>
      </c>
      <c r="I9" s="1">
        <v>9</v>
      </c>
      <c r="J9" s="1" t="s">
        <v>61</v>
      </c>
      <c r="K9" s="1">
        <v>1.6719999999999999</v>
      </c>
      <c r="L9" s="1">
        <v>6.8</v>
      </c>
      <c r="M9" s="1">
        <v>0.48375000000000001</v>
      </c>
      <c r="N9" s="1">
        <v>30.4</v>
      </c>
      <c r="O9" s="1">
        <v>3.9666666666666668</v>
      </c>
      <c r="P9" s="1">
        <v>0.96000000000000008</v>
      </c>
      <c r="Q9" s="1">
        <v>1.1400000000000001</v>
      </c>
      <c r="R9" s="1">
        <v>0.45</v>
      </c>
      <c r="S9" s="1">
        <v>7.7333333333333334</v>
      </c>
      <c r="T9" s="1">
        <v>1.768</v>
      </c>
      <c r="U9" s="1">
        <v>1.62</v>
      </c>
      <c r="V9" s="1">
        <v>395</v>
      </c>
      <c r="W9" s="1">
        <v>11.1</v>
      </c>
      <c r="X9" s="1">
        <v>1.75</v>
      </c>
      <c r="Y9" s="1">
        <v>6.75</v>
      </c>
      <c r="Z9" s="1">
        <v>3.6</v>
      </c>
      <c r="AA9" s="1">
        <v>22.5</v>
      </c>
      <c r="AB9" s="1">
        <v>0.42000000000000004</v>
      </c>
      <c r="AC9" s="1">
        <v>330</v>
      </c>
      <c r="AD9" s="1">
        <v>52.5</v>
      </c>
      <c r="AE9" s="1">
        <v>7.25</v>
      </c>
      <c r="AF9" s="1">
        <v>1.04</v>
      </c>
      <c r="AG9" s="1">
        <v>17.25</v>
      </c>
      <c r="AH9" s="1">
        <v>190</v>
      </c>
      <c r="AI9" s="1">
        <v>2.8</v>
      </c>
      <c r="AJ9" s="1">
        <v>220</v>
      </c>
      <c r="AK9" s="1">
        <v>230</v>
      </c>
      <c r="AL9" s="1">
        <v>70</v>
      </c>
      <c r="AM9" s="1">
        <v>51</v>
      </c>
      <c r="AN9" s="1">
        <v>4.7777777777777777</v>
      </c>
      <c r="AO9" s="1">
        <v>7</v>
      </c>
      <c r="AP9" s="1">
        <v>60</v>
      </c>
      <c r="AQ9" s="1">
        <v>19</v>
      </c>
      <c r="AR9" s="1">
        <v>6.666666666666667</v>
      </c>
      <c r="AS9" s="1">
        <v>1.44</v>
      </c>
      <c r="AT9" s="3">
        <v>3.5000000000000001E-3</v>
      </c>
      <c r="AU9" s="1">
        <v>2.6</v>
      </c>
      <c r="AV9" s="1">
        <v>1.9</v>
      </c>
      <c r="AW9" s="1">
        <v>0.12</v>
      </c>
      <c r="AX9" s="1">
        <v>1.1299999999999999</v>
      </c>
      <c r="AY9" s="1">
        <f t="shared" si="1"/>
        <v>1.1355999999999999</v>
      </c>
      <c r="BK9" s="1" t="s">
        <v>137</v>
      </c>
      <c r="BL9" s="1" t="s">
        <v>135</v>
      </c>
    </row>
    <row r="10" spans="2:64" x14ac:dyDescent="0.75">
      <c r="B10" s="1" t="s">
        <v>47</v>
      </c>
      <c r="C10" s="1">
        <f t="shared" si="0"/>
        <v>55000</v>
      </c>
      <c r="D10" s="1">
        <v>55</v>
      </c>
      <c r="E10" s="1">
        <v>10.8</v>
      </c>
      <c r="F10" s="1">
        <v>7.8</v>
      </c>
      <c r="G10" s="1">
        <v>2.2571428571428571</v>
      </c>
      <c r="H10" s="1">
        <v>741</v>
      </c>
      <c r="I10" s="1">
        <v>8.5</v>
      </c>
      <c r="J10" s="1">
        <v>0.6</v>
      </c>
      <c r="K10" s="1">
        <v>1.32</v>
      </c>
      <c r="L10" s="1">
        <v>4.8</v>
      </c>
      <c r="M10" s="1">
        <v>0.42750000000000005</v>
      </c>
      <c r="N10" s="1">
        <v>27.2</v>
      </c>
      <c r="O10" s="1">
        <v>3.7333333333333334</v>
      </c>
      <c r="P10" s="1">
        <v>0.63</v>
      </c>
      <c r="Q10" s="1">
        <v>1.02</v>
      </c>
      <c r="R10" s="1">
        <v>0.39</v>
      </c>
      <c r="S10" s="1">
        <v>6.5333333333333341</v>
      </c>
      <c r="T10" s="1">
        <v>1.4059999999999999</v>
      </c>
      <c r="U10" s="1">
        <v>1.3533333333333333</v>
      </c>
      <c r="V10" s="1">
        <v>355</v>
      </c>
      <c r="W10" s="1">
        <v>9.6</v>
      </c>
      <c r="X10" s="1">
        <v>1.5</v>
      </c>
      <c r="Y10" s="1">
        <v>6.25</v>
      </c>
      <c r="Z10" s="1">
        <v>3.4</v>
      </c>
      <c r="AA10" s="1">
        <v>21.5</v>
      </c>
      <c r="AB10" s="1">
        <v>0.38</v>
      </c>
      <c r="AC10" s="1">
        <v>310</v>
      </c>
      <c r="AD10" s="1">
        <v>47.5</v>
      </c>
      <c r="AE10" s="1">
        <v>6.75</v>
      </c>
      <c r="AF10" s="1">
        <v>1</v>
      </c>
      <c r="AG10" s="1">
        <v>15</v>
      </c>
      <c r="AH10" s="1">
        <v>175</v>
      </c>
      <c r="AI10" s="1">
        <v>2.5</v>
      </c>
      <c r="AJ10" s="1">
        <v>200</v>
      </c>
      <c r="AK10" s="1">
        <v>210</v>
      </c>
      <c r="AL10" s="1">
        <v>65</v>
      </c>
      <c r="AM10" s="1">
        <v>45</v>
      </c>
      <c r="AN10" s="1">
        <v>4.333333333333333</v>
      </c>
      <c r="AO10" s="1">
        <v>6.333333333333333</v>
      </c>
      <c r="AP10" s="1">
        <v>55</v>
      </c>
      <c r="AQ10" s="1">
        <v>17</v>
      </c>
      <c r="AR10" s="1">
        <v>5.666666666666667</v>
      </c>
      <c r="AS10" s="1">
        <v>1.28</v>
      </c>
      <c r="AT10" s="3">
        <v>6.0000000000000001E-3</v>
      </c>
      <c r="AU10" s="1">
        <v>2.4</v>
      </c>
      <c r="AV10" s="1">
        <v>1.7</v>
      </c>
      <c r="AW10" s="1">
        <v>0</v>
      </c>
      <c r="AX10" s="1">
        <v>1.1299999999999999</v>
      </c>
      <c r="AY10" s="1">
        <f t="shared" si="1"/>
        <v>1</v>
      </c>
      <c r="BK10" s="1" t="s">
        <v>138</v>
      </c>
      <c r="BL10" s="1" t="s">
        <v>135</v>
      </c>
    </row>
    <row r="11" spans="2:64" x14ac:dyDescent="0.75">
      <c r="B11" s="1" t="s">
        <v>48</v>
      </c>
      <c r="C11" s="1">
        <f t="shared" si="0"/>
        <v>59000</v>
      </c>
      <c r="D11" s="1">
        <v>59</v>
      </c>
      <c r="E11" s="1">
        <v>12.266666666666667</v>
      </c>
      <c r="F11" s="1">
        <v>9.3000000000000007</v>
      </c>
      <c r="G11" s="1">
        <v>2.657142857142857</v>
      </c>
      <c r="H11" s="1" t="s">
        <v>61</v>
      </c>
      <c r="I11" s="1">
        <v>10.333333333333334</v>
      </c>
      <c r="J11" s="1" t="s">
        <v>61</v>
      </c>
      <c r="K11" s="1">
        <v>1.496</v>
      </c>
      <c r="L11" s="1">
        <v>6.6</v>
      </c>
      <c r="M11" s="1">
        <v>0.495</v>
      </c>
      <c r="N11" s="1">
        <v>32</v>
      </c>
      <c r="O11" s="1">
        <v>4.1416666666666666</v>
      </c>
      <c r="P11" s="1">
        <v>1.02</v>
      </c>
      <c r="Q11" s="1">
        <v>1.26</v>
      </c>
      <c r="R11" s="1">
        <v>0.495</v>
      </c>
      <c r="S11" s="1">
        <v>8.1333333333333329</v>
      </c>
      <c r="T11" s="1">
        <v>1.8959999999999999</v>
      </c>
      <c r="U11" s="1">
        <v>1.8</v>
      </c>
      <c r="V11" s="1">
        <v>415</v>
      </c>
      <c r="W11" s="1">
        <v>12</v>
      </c>
      <c r="X11" s="1">
        <v>1.9500000000000002</v>
      </c>
      <c r="Y11" s="1">
        <v>7.5</v>
      </c>
      <c r="Z11" s="1">
        <v>4</v>
      </c>
      <c r="AA11" s="1">
        <v>24</v>
      </c>
      <c r="AB11" s="1">
        <v>0.45999999999999996</v>
      </c>
      <c r="AC11" s="1">
        <v>350</v>
      </c>
      <c r="AD11" s="1">
        <v>57.5</v>
      </c>
      <c r="AE11" s="1">
        <v>7.75</v>
      </c>
      <c r="AF11" s="1">
        <v>1.1599999999999999</v>
      </c>
      <c r="AG11" s="1">
        <v>19.5</v>
      </c>
      <c r="AH11" s="1">
        <v>210</v>
      </c>
      <c r="AI11" s="1">
        <v>3.2</v>
      </c>
      <c r="AJ11" s="1">
        <v>240</v>
      </c>
      <c r="AK11" s="1">
        <v>250</v>
      </c>
      <c r="AL11" s="1">
        <v>77.5</v>
      </c>
      <c r="AM11" s="1">
        <v>55</v>
      </c>
      <c r="AN11" s="1">
        <v>5.2222222222222223</v>
      </c>
      <c r="AO11" s="1">
        <v>7.833333333333333</v>
      </c>
      <c r="AP11" s="1">
        <v>67.5</v>
      </c>
      <c r="AQ11" s="1">
        <v>21</v>
      </c>
      <c r="AR11" s="1">
        <v>7.333333333333333</v>
      </c>
      <c r="AS11" s="1">
        <v>1.56</v>
      </c>
      <c r="AT11" s="3">
        <v>6.4999999999999997E-3</v>
      </c>
      <c r="AU11" s="1">
        <v>3</v>
      </c>
      <c r="AV11" s="1">
        <v>2.5</v>
      </c>
      <c r="AW11" s="1">
        <v>0.35</v>
      </c>
      <c r="AX11" s="1">
        <v>1.1299999999999999</v>
      </c>
      <c r="AY11" s="1">
        <f t="shared" si="1"/>
        <v>1.3955</v>
      </c>
      <c r="BK11" s="1" t="s">
        <v>139</v>
      </c>
      <c r="BL11" s="1" t="s">
        <v>140</v>
      </c>
    </row>
    <row r="12" spans="2:64" x14ac:dyDescent="0.75">
      <c r="B12" s="1" t="s">
        <v>49</v>
      </c>
      <c r="C12" s="1">
        <f t="shared" si="0"/>
        <v>60000</v>
      </c>
      <c r="D12" s="1">
        <v>60</v>
      </c>
      <c r="E12" s="1">
        <v>12.4</v>
      </c>
      <c r="F12" s="1">
        <v>9.4</v>
      </c>
      <c r="G12" s="1">
        <v>2.7428571428571429</v>
      </c>
      <c r="H12" s="1" t="s">
        <v>61</v>
      </c>
      <c r="I12" s="1">
        <v>10.666666666666666</v>
      </c>
      <c r="J12" s="1" t="s">
        <v>61</v>
      </c>
      <c r="K12" s="1">
        <v>1.54</v>
      </c>
      <c r="L12" s="1">
        <v>7</v>
      </c>
      <c r="M12" s="1">
        <v>0.50624999999999998</v>
      </c>
      <c r="N12" s="1">
        <v>33.6</v>
      </c>
      <c r="O12" s="1">
        <v>4.1916666666666664</v>
      </c>
      <c r="P12" s="1">
        <v>1.05</v>
      </c>
      <c r="Q12" s="1">
        <v>1.29</v>
      </c>
      <c r="R12" s="1">
        <v>0.50250000000000006</v>
      </c>
      <c r="S12" s="1">
        <v>8.5333333333333332</v>
      </c>
      <c r="T12" s="1">
        <v>1.9380000000000002</v>
      </c>
      <c r="U12" s="1">
        <v>1.8733333333333335</v>
      </c>
      <c r="V12" s="1">
        <v>425</v>
      </c>
      <c r="W12" s="1">
        <v>12.6</v>
      </c>
      <c r="X12" s="1">
        <v>2</v>
      </c>
      <c r="Y12" s="1">
        <v>7.75</v>
      </c>
      <c r="Z12" s="1">
        <v>4.0999999999999996</v>
      </c>
      <c r="AA12" s="1">
        <v>24.5</v>
      </c>
      <c r="AB12" s="1">
        <v>0.49000000000000005</v>
      </c>
      <c r="AC12" s="1">
        <v>355</v>
      </c>
      <c r="AD12" s="1">
        <v>59</v>
      </c>
      <c r="AE12" s="1">
        <v>7.875</v>
      </c>
      <c r="AF12" s="1">
        <v>1.18</v>
      </c>
      <c r="AG12" s="1">
        <v>20.25</v>
      </c>
      <c r="AH12" s="1">
        <v>217.5</v>
      </c>
      <c r="AI12" s="1">
        <v>3.3</v>
      </c>
      <c r="AJ12" s="1">
        <v>245</v>
      </c>
      <c r="AK12" s="1">
        <v>255</v>
      </c>
      <c r="AL12" s="1">
        <v>80</v>
      </c>
      <c r="AM12" s="1">
        <v>57.5</v>
      </c>
      <c r="AN12" s="1">
        <v>5.3888888888888893</v>
      </c>
      <c r="AO12" s="1">
        <v>8.1666666666666661</v>
      </c>
      <c r="AP12" s="1">
        <v>68.75</v>
      </c>
      <c r="AQ12" s="1">
        <v>22</v>
      </c>
      <c r="AR12" s="1">
        <v>7.666666666666667</v>
      </c>
      <c r="AS12" s="1">
        <v>1.6</v>
      </c>
      <c r="AT12" s="3">
        <v>7.4999999999999997E-3</v>
      </c>
      <c r="AU12" s="1">
        <v>3.1</v>
      </c>
      <c r="AV12" s="1">
        <v>2.6</v>
      </c>
      <c r="AW12" s="1">
        <v>0.3</v>
      </c>
      <c r="AX12" s="1">
        <v>1.1299999999999999</v>
      </c>
      <c r="AY12" s="1">
        <f t="shared" si="1"/>
        <v>1.339</v>
      </c>
      <c r="BK12" s="1" t="s">
        <v>141</v>
      </c>
      <c r="BL12" s="1" t="s">
        <v>135</v>
      </c>
    </row>
    <row r="13" spans="2:64" x14ac:dyDescent="0.75">
      <c r="B13" s="1" t="s">
        <v>50</v>
      </c>
      <c r="C13" s="1">
        <f t="shared" si="0"/>
        <v>61000</v>
      </c>
      <c r="D13" s="1">
        <v>61</v>
      </c>
      <c r="E13" s="1">
        <v>11.6</v>
      </c>
      <c r="F13" s="1">
        <v>8.6</v>
      </c>
      <c r="G13" s="1">
        <v>2.5142857142857142</v>
      </c>
      <c r="H13" s="1" t="s">
        <v>61</v>
      </c>
      <c r="I13" s="1">
        <v>9.6666666666666661</v>
      </c>
      <c r="J13" s="1" t="s">
        <v>61</v>
      </c>
      <c r="K13" s="1">
        <v>1.76</v>
      </c>
      <c r="L13" s="1">
        <v>6</v>
      </c>
      <c r="M13" s="1">
        <v>0.46124999999999999</v>
      </c>
      <c r="N13" s="1">
        <v>30.4</v>
      </c>
      <c r="O13" s="1">
        <v>3.9083333333333332</v>
      </c>
      <c r="P13" s="1">
        <v>0.84</v>
      </c>
      <c r="Q13" s="1">
        <v>1.1400000000000001</v>
      </c>
      <c r="R13" s="1">
        <v>0.43499999999999994</v>
      </c>
      <c r="S13" s="1">
        <v>7.6000000000000005</v>
      </c>
      <c r="T13" s="1">
        <v>1.7480000000000002</v>
      </c>
      <c r="U13" s="1">
        <v>1.66</v>
      </c>
      <c r="V13" s="1">
        <v>390</v>
      </c>
      <c r="W13" s="1">
        <v>10.799999999999999</v>
      </c>
      <c r="X13" s="1">
        <v>1.75</v>
      </c>
      <c r="Y13" s="1">
        <v>6.5</v>
      </c>
      <c r="Z13" s="1">
        <v>3.45</v>
      </c>
      <c r="AA13" s="1">
        <v>23</v>
      </c>
      <c r="AB13" s="1">
        <v>0.42000000000000004</v>
      </c>
      <c r="AC13" s="1">
        <v>330</v>
      </c>
      <c r="AD13" s="1">
        <v>54</v>
      </c>
      <c r="AE13" s="1">
        <v>7.375</v>
      </c>
      <c r="AF13" s="1">
        <v>1.06</v>
      </c>
      <c r="AG13" s="1">
        <v>18</v>
      </c>
      <c r="AH13" s="1">
        <v>195</v>
      </c>
      <c r="AI13" s="1">
        <v>2.8</v>
      </c>
      <c r="AJ13" s="1">
        <v>220</v>
      </c>
      <c r="AK13" s="1">
        <v>230</v>
      </c>
      <c r="AL13" s="1">
        <v>72.5</v>
      </c>
      <c r="AM13" s="1">
        <v>52</v>
      </c>
      <c r="AN13" s="1">
        <v>4.8888888888888893</v>
      </c>
      <c r="AO13" s="1">
        <v>7.333333333333333</v>
      </c>
      <c r="AP13" s="1">
        <v>62.5</v>
      </c>
      <c r="AQ13" s="1">
        <v>19.5</v>
      </c>
      <c r="AR13" s="1">
        <v>6.666666666666667</v>
      </c>
      <c r="AS13" s="1">
        <v>1.44</v>
      </c>
      <c r="AT13" s="3">
        <v>3.0000000000000001E-3</v>
      </c>
      <c r="AU13" s="1">
        <v>2.7</v>
      </c>
      <c r="AV13" s="1">
        <v>2</v>
      </c>
      <c r="AW13" s="1">
        <v>0.14000000000000001</v>
      </c>
      <c r="AX13" s="1">
        <v>1.1299999999999999</v>
      </c>
      <c r="AY13" s="1">
        <f t="shared" si="1"/>
        <v>1.1581999999999999</v>
      </c>
      <c r="BK13" s="1" t="s">
        <v>83</v>
      </c>
      <c r="BL13" s="1" t="s">
        <v>133</v>
      </c>
    </row>
    <row r="14" spans="2:64" x14ac:dyDescent="0.75">
      <c r="B14" s="1" t="s">
        <v>51</v>
      </c>
      <c r="C14" s="1" t="e">
        <f t="shared" si="0"/>
        <v>#VALUE!</v>
      </c>
      <c r="D14" s="1" t="s">
        <v>59</v>
      </c>
      <c r="E14" s="1">
        <v>11.266666666666667</v>
      </c>
      <c r="F14" s="1">
        <v>8.1999999999999993</v>
      </c>
      <c r="G14" s="1">
        <v>2.4</v>
      </c>
      <c r="H14" s="1" t="s">
        <v>61</v>
      </c>
      <c r="I14" s="1">
        <v>9.1666666666666661</v>
      </c>
      <c r="J14" s="1" t="s">
        <v>61</v>
      </c>
      <c r="K14" s="1">
        <v>1.6280000000000001</v>
      </c>
      <c r="L14" s="1">
        <v>5.8</v>
      </c>
      <c r="M14" s="1">
        <v>0.43875000000000003</v>
      </c>
      <c r="N14" s="1">
        <v>28.8</v>
      </c>
      <c r="O14" s="1">
        <v>3.7916666666666665</v>
      </c>
      <c r="P14" s="1">
        <v>0.77999999999999992</v>
      </c>
      <c r="Q14" s="1">
        <v>1.08</v>
      </c>
      <c r="R14" s="1">
        <v>0.40499999999999997</v>
      </c>
      <c r="S14" s="1">
        <v>7.0666666666666664</v>
      </c>
      <c r="T14" s="1">
        <v>1.6340000000000001</v>
      </c>
      <c r="U14" s="1">
        <v>1.5466666666666666</v>
      </c>
      <c r="V14" s="1">
        <v>370</v>
      </c>
      <c r="W14" s="1">
        <v>10.200000000000001</v>
      </c>
      <c r="X14" s="1">
        <v>1.65</v>
      </c>
      <c r="Y14" s="1">
        <v>6.1</v>
      </c>
      <c r="Z14" s="1">
        <v>3.2250000000000001</v>
      </c>
      <c r="AA14" s="1">
        <v>22</v>
      </c>
      <c r="AB14" s="1">
        <v>0.39</v>
      </c>
      <c r="AC14" s="1">
        <v>320</v>
      </c>
      <c r="AD14" s="1">
        <v>51</v>
      </c>
      <c r="AE14" s="1">
        <v>7</v>
      </c>
      <c r="AF14" s="1">
        <v>1.02</v>
      </c>
      <c r="AG14" s="1">
        <v>17</v>
      </c>
      <c r="AH14" s="1">
        <v>180</v>
      </c>
      <c r="AI14" s="1">
        <v>2.7</v>
      </c>
      <c r="AJ14" s="1">
        <v>215</v>
      </c>
      <c r="AK14" s="1">
        <v>225</v>
      </c>
      <c r="AL14" s="1">
        <v>70</v>
      </c>
      <c r="AM14" s="1">
        <v>49</v>
      </c>
      <c r="AN14" s="1">
        <v>4.5555555555555554</v>
      </c>
      <c r="AO14" s="1">
        <v>7</v>
      </c>
      <c r="AP14" s="1">
        <v>60</v>
      </c>
      <c r="AQ14" s="1">
        <v>18.5</v>
      </c>
      <c r="AR14" s="1">
        <v>6.333333333333333</v>
      </c>
      <c r="AS14" s="1">
        <v>1.36</v>
      </c>
      <c r="AT14" s="3">
        <v>5.4999999999999997E-3</v>
      </c>
      <c r="AU14" s="1">
        <v>2.5</v>
      </c>
      <c r="AV14" s="1">
        <v>1.8</v>
      </c>
      <c r="AW14" s="1">
        <v>0.26</v>
      </c>
      <c r="AX14" s="1">
        <v>1.1299999999999999</v>
      </c>
      <c r="AY14" s="1">
        <f t="shared" si="1"/>
        <v>1.2938000000000001</v>
      </c>
      <c r="BK14" s="1" t="s">
        <v>142</v>
      </c>
      <c r="BL14" s="1" t="s">
        <v>135</v>
      </c>
    </row>
    <row r="15" spans="2:64" x14ac:dyDescent="0.75">
      <c r="B15" s="1" t="s">
        <v>52</v>
      </c>
      <c r="C15" s="1" t="e">
        <f t="shared" si="0"/>
        <v>#VALUE!</v>
      </c>
      <c r="D15" s="1" t="s">
        <v>59</v>
      </c>
      <c r="E15" s="1">
        <v>11.266666666666667</v>
      </c>
      <c r="F15" s="1">
        <v>8.1999999999999993</v>
      </c>
      <c r="G15" s="1">
        <v>2.4</v>
      </c>
      <c r="H15" s="1" t="s">
        <v>61</v>
      </c>
      <c r="I15" s="1">
        <v>9.1666666666666661</v>
      </c>
      <c r="J15" s="1" t="s">
        <v>61</v>
      </c>
      <c r="K15" s="1">
        <v>1.6280000000000001</v>
      </c>
      <c r="L15" s="1">
        <v>5.8</v>
      </c>
      <c r="M15" s="1">
        <v>0.43875000000000003</v>
      </c>
      <c r="N15" s="1">
        <v>28.8</v>
      </c>
      <c r="O15" s="1">
        <v>3.7916666666666665</v>
      </c>
      <c r="P15" s="1">
        <v>0.77999999999999992</v>
      </c>
      <c r="Q15" s="1">
        <v>1.08</v>
      </c>
      <c r="R15" s="1">
        <v>0.40499999999999997</v>
      </c>
      <c r="S15" s="1">
        <v>7.0666666666666664</v>
      </c>
      <c r="T15" s="1">
        <v>1.6340000000000001</v>
      </c>
      <c r="U15" s="1">
        <v>1.5466666666666666</v>
      </c>
      <c r="V15" s="1">
        <v>370</v>
      </c>
      <c r="W15" s="1">
        <v>10.200000000000001</v>
      </c>
      <c r="X15" s="1">
        <v>1.65</v>
      </c>
      <c r="Y15" s="1">
        <v>6.1</v>
      </c>
      <c r="Z15" s="1">
        <v>3.2250000000000001</v>
      </c>
      <c r="AA15" s="1">
        <v>22</v>
      </c>
      <c r="AB15" s="1">
        <v>0.39</v>
      </c>
      <c r="AC15" s="1">
        <v>320</v>
      </c>
      <c r="AD15" s="1">
        <v>51</v>
      </c>
      <c r="AE15" s="1">
        <v>7</v>
      </c>
      <c r="AF15" s="1">
        <v>1.02</v>
      </c>
      <c r="AG15" s="1">
        <v>17</v>
      </c>
      <c r="AH15" s="1">
        <v>180</v>
      </c>
      <c r="AI15" s="1">
        <v>2.7</v>
      </c>
      <c r="AJ15" s="1">
        <v>215</v>
      </c>
      <c r="AK15" s="1">
        <v>225</v>
      </c>
      <c r="AL15" s="1">
        <v>70</v>
      </c>
      <c r="AM15" s="1">
        <v>49</v>
      </c>
      <c r="AN15" s="1">
        <v>4.5555555555555554</v>
      </c>
      <c r="AO15" s="1">
        <v>7</v>
      </c>
      <c r="AP15" s="1">
        <v>60</v>
      </c>
      <c r="AQ15" s="1">
        <v>18.5</v>
      </c>
      <c r="AR15" s="1">
        <v>6.333333333333333</v>
      </c>
      <c r="AS15" s="1">
        <v>1.36</v>
      </c>
      <c r="AT15" s="3">
        <v>6.4999999999999997E-3</v>
      </c>
      <c r="AU15" s="1">
        <v>2.5</v>
      </c>
      <c r="AV15" s="1">
        <v>1.8</v>
      </c>
      <c r="AW15" s="1">
        <v>0.2</v>
      </c>
      <c r="AX15" s="1">
        <v>1.1299999999999999</v>
      </c>
      <c r="AY15" s="1">
        <f t="shared" si="1"/>
        <v>1.226</v>
      </c>
      <c r="BK15" s="1" t="s">
        <v>9</v>
      </c>
      <c r="BL15" s="1" t="s">
        <v>143</v>
      </c>
    </row>
    <row r="16" spans="2:64" x14ac:dyDescent="0.75">
      <c r="B16" s="1" t="s">
        <v>53</v>
      </c>
      <c r="C16" s="1">
        <f t="shared" si="0"/>
        <v>62000</v>
      </c>
      <c r="D16" s="1">
        <v>62</v>
      </c>
      <c r="E16" s="1">
        <v>11.866666666666667</v>
      </c>
      <c r="F16" s="1">
        <v>9.1</v>
      </c>
      <c r="G16" s="1">
        <v>2.6</v>
      </c>
      <c r="H16" s="1" t="s">
        <v>61</v>
      </c>
      <c r="I16" s="1">
        <v>10</v>
      </c>
      <c r="J16" s="1" t="s">
        <v>61</v>
      </c>
      <c r="K16" s="1">
        <v>1.6719999999999999</v>
      </c>
      <c r="L16" s="1">
        <v>6.3</v>
      </c>
      <c r="M16" s="1">
        <v>0.47249999999999998</v>
      </c>
      <c r="N16" s="1">
        <v>30.4</v>
      </c>
      <c r="O16" s="1">
        <v>3.9666666666666668</v>
      </c>
      <c r="P16" s="1">
        <v>0.9</v>
      </c>
      <c r="Q16" s="1">
        <v>1.1400000000000001</v>
      </c>
      <c r="R16" s="1">
        <v>0.45</v>
      </c>
      <c r="S16" s="1">
        <v>7.7333333333333334</v>
      </c>
      <c r="T16" s="1">
        <v>1.768</v>
      </c>
      <c r="U16" s="1">
        <v>1.62</v>
      </c>
      <c r="V16" s="1">
        <v>395</v>
      </c>
      <c r="W16" s="1">
        <v>11.1</v>
      </c>
      <c r="X16" s="1">
        <v>1.75</v>
      </c>
      <c r="Y16" s="1">
        <v>6.75</v>
      </c>
      <c r="Z16" s="1">
        <v>3.6</v>
      </c>
      <c r="AA16" s="1">
        <v>22.5</v>
      </c>
      <c r="AB16" s="1">
        <v>0.43</v>
      </c>
      <c r="AC16" s="1">
        <v>340</v>
      </c>
      <c r="AD16" s="1">
        <v>55</v>
      </c>
      <c r="AE16" s="1">
        <v>7.5</v>
      </c>
      <c r="AF16" s="1">
        <v>1.1000000000000001</v>
      </c>
      <c r="AG16" s="1">
        <v>19</v>
      </c>
      <c r="AH16" s="1">
        <v>200</v>
      </c>
      <c r="AI16" s="1">
        <v>3</v>
      </c>
      <c r="AJ16" s="1">
        <v>230</v>
      </c>
      <c r="AK16" s="1">
        <v>245</v>
      </c>
      <c r="AL16" s="1">
        <v>75</v>
      </c>
      <c r="AM16" s="1">
        <v>54</v>
      </c>
      <c r="AN16" s="1">
        <v>5.1111111111111107</v>
      </c>
      <c r="AO16" s="1">
        <v>7.5</v>
      </c>
      <c r="AP16" s="1">
        <v>65</v>
      </c>
      <c r="AQ16" s="1">
        <v>20</v>
      </c>
      <c r="AR16" s="1">
        <v>7</v>
      </c>
      <c r="AS16" s="1">
        <v>1.52</v>
      </c>
      <c r="AT16" s="3">
        <v>4.0000000000000001E-3</v>
      </c>
      <c r="AU16" s="1">
        <v>2.9</v>
      </c>
      <c r="AV16" s="1">
        <v>2.2999999999999998</v>
      </c>
      <c r="AW16" s="1">
        <v>0.24</v>
      </c>
      <c r="AX16" s="1">
        <v>1.1299999999999999</v>
      </c>
      <c r="AY16" s="1">
        <f t="shared" si="1"/>
        <v>1.2711999999999999</v>
      </c>
      <c r="BK16" s="1" t="s">
        <v>144</v>
      </c>
      <c r="BL16" s="1" t="s">
        <v>135</v>
      </c>
    </row>
    <row r="17" spans="2:64" x14ac:dyDescent="0.75">
      <c r="B17" s="1" t="s">
        <v>54</v>
      </c>
      <c r="C17" s="1">
        <f t="shared" si="0"/>
        <v>61000</v>
      </c>
      <c r="D17" s="1">
        <v>61</v>
      </c>
      <c r="E17" s="1">
        <v>10.933333333333334</v>
      </c>
      <c r="F17" s="1">
        <v>8</v>
      </c>
      <c r="G17" s="1">
        <v>2.2571428571428571</v>
      </c>
      <c r="H17" s="1" t="s">
        <v>61</v>
      </c>
      <c r="I17" s="1">
        <v>8.6666666666666661</v>
      </c>
      <c r="J17" s="1" t="s">
        <v>61</v>
      </c>
      <c r="K17" s="1">
        <v>1.232</v>
      </c>
      <c r="L17" s="1">
        <v>5</v>
      </c>
      <c r="M17" s="1">
        <v>0.41624999999999995</v>
      </c>
      <c r="N17" s="1">
        <v>28</v>
      </c>
      <c r="O17" s="1">
        <v>3.6416666666666666</v>
      </c>
      <c r="P17" s="1">
        <v>0.69</v>
      </c>
      <c r="Q17" s="1">
        <v>1.02</v>
      </c>
      <c r="R17" s="1">
        <v>0.375</v>
      </c>
      <c r="S17" s="1">
        <v>6.5333333333333341</v>
      </c>
      <c r="T17" s="1">
        <v>1.444</v>
      </c>
      <c r="U17" s="1">
        <v>1.3933333333333333</v>
      </c>
      <c r="V17" s="1">
        <v>352.5</v>
      </c>
      <c r="W17" s="1">
        <v>9.9</v>
      </c>
      <c r="X17" s="1">
        <v>1.4500000000000002</v>
      </c>
      <c r="Y17" s="1">
        <v>6</v>
      </c>
      <c r="Z17" s="1">
        <v>3.3</v>
      </c>
      <c r="AA17" s="1">
        <v>21.25</v>
      </c>
      <c r="AB17" s="1">
        <v>0.37</v>
      </c>
      <c r="AC17" s="1">
        <v>310</v>
      </c>
      <c r="AD17" s="1">
        <v>50</v>
      </c>
      <c r="AE17" s="1">
        <v>6.875</v>
      </c>
      <c r="AF17" s="1">
        <v>1</v>
      </c>
      <c r="AG17" s="1">
        <v>15.5</v>
      </c>
      <c r="AH17" s="1">
        <v>170</v>
      </c>
      <c r="AI17" s="1">
        <v>2.6</v>
      </c>
      <c r="AJ17" s="1">
        <v>205</v>
      </c>
      <c r="AK17" s="1">
        <v>215</v>
      </c>
      <c r="AL17" s="1">
        <v>67.5</v>
      </c>
      <c r="AM17" s="1">
        <v>46</v>
      </c>
      <c r="AN17" s="1">
        <v>4.3888888888888893</v>
      </c>
      <c r="AO17" s="1">
        <v>6.5</v>
      </c>
      <c r="AP17" s="1">
        <v>56.25</v>
      </c>
      <c r="AQ17" s="1">
        <v>17.5</v>
      </c>
      <c r="AR17" s="1">
        <v>6</v>
      </c>
      <c r="AS17" s="1">
        <v>1.28</v>
      </c>
      <c r="AT17" s="3">
        <v>6.4999999999999997E-3</v>
      </c>
      <c r="AU17" s="1">
        <v>2.2999999999999998</v>
      </c>
      <c r="AV17" s="1">
        <v>1.6</v>
      </c>
      <c r="AW17" s="1">
        <v>0.16</v>
      </c>
      <c r="AX17" s="1">
        <v>1.1299999999999999</v>
      </c>
      <c r="AY17" s="1">
        <f t="shared" si="1"/>
        <v>1.1808000000000001</v>
      </c>
      <c r="BK17" s="1" t="s">
        <v>145</v>
      </c>
      <c r="BL17" s="1" t="s">
        <v>133</v>
      </c>
    </row>
    <row r="18" spans="2:64" x14ac:dyDescent="0.75">
      <c r="B18" s="1" t="s">
        <v>55</v>
      </c>
      <c r="C18" s="1">
        <f t="shared" si="0"/>
        <v>46000</v>
      </c>
      <c r="D18" s="1">
        <v>46</v>
      </c>
      <c r="E18" s="1">
        <v>12.266666666666667</v>
      </c>
      <c r="F18" s="1">
        <v>9.3000000000000007</v>
      </c>
      <c r="G18" s="1">
        <v>2.657142857142857</v>
      </c>
      <c r="H18" s="1" t="s">
        <v>61</v>
      </c>
      <c r="I18" s="1">
        <v>10.333333333333334</v>
      </c>
      <c r="J18" s="1" t="s">
        <v>61</v>
      </c>
      <c r="K18" s="1">
        <v>1.9359999999999999</v>
      </c>
      <c r="L18" s="1">
        <v>6.1</v>
      </c>
      <c r="M18" s="1">
        <v>0.495</v>
      </c>
      <c r="N18" s="1">
        <v>32</v>
      </c>
      <c r="O18" s="1">
        <v>4.083333333333333</v>
      </c>
      <c r="P18" s="1">
        <v>0.96000000000000008</v>
      </c>
      <c r="Q18" s="1">
        <v>1.2</v>
      </c>
      <c r="R18" s="1">
        <v>0.46500000000000002</v>
      </c>
      <c r="S18" s="1">
        <v>8.1333333333333329</v>
      </c>
      <c r="T18" s="1">
        <v>1.8959999999999999</v>
      </c>
      <c r="U18" s="1">
        <v>1.8</v>
      </c>
      <c r="V18" s="1">
        <v>415</v>
      </c>
      <c r="W18" s="1">
        <v>12</v>
      </c>
      <c r="X18" s="1">
        <v>1.9500000000000002</v>
      </c>
      <c r="Y18" s="1">
        <v>7.5</v>
      </c>
      <c r="Z18" s="1">
        <v>4</v>
      </c>
      <c r="AA18" s="1">
        <v>24</v>
      </c>
      <c r="AB18" s="1">
        <v>0.45999999999999996</v>
      </c>
      <c r="AC18" s="1">
        <v>350</v>
      </c>
      <c r="AD18" s="1">
        <v>57.5</v>
      </c>
      <c r="AE18" s="1">
        <v>7.75</v>
      </c>
      <c r="AF18" s="1">
        <v>1.1599999999999999</v>
      </c>
      <c r="AG18" s="1">
        <v>19.5</v>
      </c>
      <c r="AH18" s="1">
        <v>210</v>
      </c>
      <c r="AI18" s="1">
        <v>3.2</v>
      </c>
      <c r="AJ18" s="1">
        <v>240</v>
      </c>
      <c r="AK18" s="1">
        <v>250</v>
      </c>
      <c r="AL18" s="1">
        <v>77.5</v>
      </c>
      <c r="AM18" s="1">
        <v>55</v>
      </c>
      <c r="AN18" s="1">
        <v>5.2222222222222223</v>
      </c>
      <c r="AO18" s="1">
        <v>7.833333333333333</v>
      </c>
      <c r="AP18" s="1">
        <v>67.5</v>
      </c>
      <c r="AQ18" s="1">
        <v>21</v>
      </c>
      <c r="AR18" s="1">
        <v>7.333333333333333</v>
      </c>
      <c r="AS18" s="1">
        <v>1.56</v>
      </c>
      <c r="AT18" s="3">
        <v>3.0000000000000001E-3</v>
      </c>
      <c r="AU18" s="1">
        <v>3</v>
      </c>
      <c r="AV18" s="1">
        <v>2.5</v>
      </c>
      <c r="AW18" s="1">
        <v>0.06</v>
      </c>
      <c r="AX18" s="1">
        <v>1.1299999999999999</v>
      </c>
      <c r="AY18" s="1">
        <f t="shared" si="1"/>
        <v>1.0678000000000001</v>
      </c>
      <c r="BK18" s="1" t="s">
        <v>12</v>
      </c>
      <c r="BL18" s="1" t="s">
        <v>146</v>
      </c>
    </row>
    <row r="19" spans="2:64" x14ac:dyDescent="0.75">
      <c r="B19" s="1" t="s">
        <v>56</v>
      </c>
      <c r="C19" s="1">
        <f t="shared" si="0"/>
        <v>50000</v>
      </c>
      <c r="D19" s="1">
        <v>50</v>
      </c>
      <c r="E19" s="1">
        <v>12</v>
      </c>
      <c r="F19" s="1">
        <v>9</v>
      </c>
      <c r="G19" s="1">
        <v>2.5714285714285716</v>
      </c>
      <c r="H19" s="1" t="s">
        <v>61</v>
      </c>
      <c r="I19" s="1">
        <v>10</v>
      </c>
      <c r="J19" s="1" t="s">
        <v>61</v>
      </c>
      <c r="K19" s="1">
        <v>1.8480000000000001</v>
      </c>
      <c r="L19" s="1">
        <v>5.9</v>
      </c>
      <c r="M19" s="1">
        <v>0.47249999999999998</v>
      </c>
      <c r="N19" s="1">
        <v>31.2</v>
      </c>
      <c r="O19" s="1">
        <v>4.0250000000000004</v>
      </c>
      <c r="P19" s="1">
        <v>0.92999999999999994</v>
      </c>
      <c r="Q19" s="1">
        <v>1.17</v>
      </c>
      <c r="R19" s="1">
        <v>0.45</v>
      </c>
      <c r="S19" s="1">
        <v>7.8666666666666671</v>
      </c>
      <c r="T19" s="1">
        <v>1.8380000000000001</v>
      </c>
      <c r="U19" s="1">
        <v>1.7466666666666666</v>
      </c>
      <c r="V19" s="1">
        <v>405</v>
      </c>
      <c r="W19" s="1">
        <v>11.4</v>
      </c>
      <c r="X19" s="1">
        <v>1.8499999999999999</v>
      </c>
      <c r="Y19" s="1">
        <v>7.1</v>
      </c>
      <c r="Z19" s="1">
        <v>3.85</v>
      </c>
      <c r="AA19" s="1">
        <v>23.5</v>
      </c>
      <c r="AB19" s="1">
        <v>0.44000000000000006</v>
      </c>
      <c r="AC19" s="1">
        <v>345</v>
      </c>
      <c r="AD19" s="1">
        <v>56</v>
      </c>
      <c r="AE19" s="1">
        <v>7.5</v>
      </c>
      <c r="AF19" s="1">
        <v>1.1399999999999999</v>
      </c>
      <c r="AG19" s="1">
        <v>18.75</v>
      </c>
      <c r="AH19" s="1">
        <v>205</v>
      </c>
      <c r="AI19" s="1">
        <v>3.1</v>
      </c>
      <c r="AJ19" s="1">
        <v>235</v>
      </c>
      <c r="AK19" s="1">
        <v>245</v>
      </c>
      <c r="AL19" s="1">
        <v>75</v>
      </c>
      <c r="AM19" s="1">
        <v>53.5</v>
      </c>
      <c r="AN19" s="1">
        <v>5.0555555555555554</v>
      </c>
      <c r="AO19" s="1">
        <v>7.5</v>
      </c>
      <c r="AP19" s="1">
        <v>65</v>
      </c>
      <c r="AQ19" s="1">
        <v>20.5</v>
      </c>
      <c r="AR19" s="1">
        <v>7</v>
      </c>
      <c r="AS19" s="1">
        <v>1.52</v>
      </c>
      <c r="AT19" s="3">
        <v>4.0000000000000001E-3</v>
      </c>
      <c r="AU19" s="1">
        <v>2.8</v>
      </c>
      <c r="AV19" s="1">
        <v>2.2000000000000002</v>
      </c>
      <c r="AW19" s="1">
        <v>0.1</v>
      </c>
      <c r="AX19" s="1">
        <v>1.1299999999999999</v>
      </c>
      <c r="AY19" s="1">
        <f t="shared" si="1"/>
        <v>1.113</v>
      </c>
      <c r="AZ19" s="1">
        <v>0</v>
      </c>
      <c r="BK19" s="1" t="s">
        <v>13</v>
      </c>
      <c r="BL19" s="1" t="s">
        <v>146</v>
      </c>
    </row>
    <row r="20" spans="2:64" x14ac:dyDescent="0.75">
      <c r="BK20" s="1" t="s">
        <v>14</v>
      </c>
      <c r="BL20" s="1" t="s">
        <v>135</v>
      </c>
    </row>
    <row r="21" spans="2:64" x14ac:dyDescent="0.75">
      <c r="BK21" s="1" t="s">
        <v>147</v>
      </c>
      <c r="BL21" s="1" t="s">
        <v>135</v>
      </c>
    </row>
    <row r="22" spans="2:64" x14ac:dyDescent="0.75">
      <c r="BK22" s="1" t="s">
        <v>121</v>
      </c>
      <c r="BL22" s="1" t="s">
        <v>135</v>
      </c>
    </row>
    <row r="23" spans="2:64" x14ac:dyDescent="0.75">
      <c r="BK23" s="1" t="s">
        <v>148</v>
      </c>
      <c r="BL23" s="1" t="s">
        <v>140</v>
      </c>
    </row>
    <row r="24" spans="2:64" x14ac:dyDescent="0.75">
      <c r="BK24" s="1" t="s">
        <v>149</v>
      </c>
      <c r="BL24" s="1" t="s">
        <v>133</v>
      </c>
    </row>
    <row r="25" spans="2:64" x14ac:dyDescent="0.75">
      <c r="BK25" s="1" t="s">
        <v>150</v>
      </c>
      <c r="BL25" s="1" t="s">
        <v>146</v>
      </c>
    </row>
    <row r="26" spans="2:64" x14ac:dyDescent="0.75">
      <c r="AC26" s="14" t="s">
        <v>78</v>
      </c>
      <c r="AD26" s="14"/>
      <c r="AE26" s="14"/>
      <c r="BK26" s="1" t="s">
        <v>151</v>
      </c>
      <c r="BL26" s="1" t="s">
        <v>152</v>
      </c>
    </row>
    <row r="27" spans="2:64" x14ac:dyDescent="0.75">
      <c r="BK27" s="1" t="s">
        <v>153</v>
      </c>
      <c r="BL27" s="1" t="s">
        <v>152</v>
      </c>
    </row>
    <row r="28" spans="2:64" ht="29.5" x14ac:dyDescent="0.75">
      <c r="AU28" s="5" t="s">
        <v>172</v>
      </c>
      <c r="AV28" s="5" t="s">
        <v>173</v>
      </c>
      <c r="BK28" s="1" t="s">
        <v>94</v>
      </c>
      <c r="BL28" s="1" t="s">
        <v>133</v>
      </c>
    </row>
    <row r="29" spans="2:64" ht="44.25" x14ac:dyDescent="0.75">
      <c r="I29" s="14" t="s">
        <v>77</v>
      </c>
      <c r="J29" s="14"/>
      <c r="K29" s="14"/>
      <c r="Y29" s="1" t="s">
        <v>42</v>
      </c>
      <c r="Z29" s="1" t="s">
        <v>43</v>
      </c>
      <c r="AA29" s="1" t="s">
        <v>44</v>
      </c>
      <c r="AB29" s="1" t="s">
        <v>57</v>
      </c>
      <c r="AC29" s="1" t="s">
        <v>45</v>
      </c>
      <c r="AD29" s="1" t="s">
        <v>68</v>
      </c>
      <c r="AE29" s="1" t="s">
        <v>47</v>
      </c>
      <c r="AF29" s="1" t="s">
        <v>69</v>
      </c>
      <c r="AG29" s="1" t="s">
        <v>70</v>
      </c>
      <c r="AH29" s="1" t="s">
        <v>71</v>
      </c>
      <c r="AI29" s="1" t="s">
        <v>72</v>
      </c>
      <c r="AJ29" s="1" t="s">
        <v>73</v>
      </c>
      <c r="AK29" s="1" t="s">
        <v>74</v>
      </c>
      <c r="AL29" s="1" t="s">
        <v>75</v>
      </c>
      <c r="AM29" s="1" t="s">
        <v>55</v>
      </c>
      <c r="AN29" s="1" t="s">
        <v>76</v>
      </c>
      <c r="AU29" s="6" t="s">
        <v>174</v>
      </c>
      <c r="AV29" s="6" t="s">
        <v>175</v>
      </c>
      <c r="BK29" s="1" t="s">
        <v>23</v>
      </c>
      <c r="BL29" s="1" t="s">
        <v>140</v>
      </c>
    </row>
    <row r="30" spans="2:64" ht="29.5" x14ac:dyDescent="0.75">
      <c r="X30" s="1" t="s">
        <v>42</v>
      </c>
      <c r="Y30" s="1">
        <v>20</v>
      </c>
      <c r="Z30" s="1">
        <v>0</v>
      </c>
      <c r="AA30" s="1">
        <v>19</v>
      </c>
      <c r="AB30" s="3">
        <v>0.20749999999999999</v>
      </c>
      <c r="AC30" s="1">
        <v>13</v>
      </c>
      <c r="AD30" s="1">
        <v>10</v>
      </c>
      <c r="AE30" s="3">
        <v>0.26850000000000002</v>
      </c>
      <c r="AF30" s="3">
        <v>0.33379999999999999</v>
      </c>
      <c r="AG30" s="3">
        <v>0.17599999999999999</v>
      </c>
      <c r="AH30" s="3">
        <v>0.05</v>
      </c>
      <c r="AI30" s="3">
        <v>0.26140000000000002</v>
      </c>
      <c r="AJ30" s="3">
        <v>0.18</v>
      </c>
      <c r="AK30" s="3">
        <v>0.16</v>
      </c>
      <c r="AL30" s="3">
        <v>0.11</v>
      </c>
      <c r="AM30" s="3">
        <v>0.1</v>
      </c>
      <c r="AN30" s="3">
        <v>0.1</v>
      </c>
      <c r="AU30" s="6" t="s">
        <v>176</v>
      </c>
      <c r="AV30" s="6" t="s">
        <v>177</v>
      </c>
      <c r="BK30" s="1" t="s">
        <v>154</v>
      </c>
      <c r="BL30" s="1" t="s">
        <v>131</v>
      </c>
    </row>
    <row r="31" spans="2:64" ht="44.25" x14ac:dyDescent="0.75">
      <c r="X31" s="1" t="s">
        <v>43</v>
      </c>
      <c r="Y31" s="1">
        <v>20</v>
      </c>
      <c r="Z31" s="1">
        <v>0</v>
      </c>
      <c r="AA31" s="1">
        <v>19</v>
      </c>
      <c r="AB31" s="3">
        <v>0.20749999999999999</v>
      </c>
      <c r="AC31" s="1">
        <v>13</v>
      </c>
      <c r="AD31" s="1">
        <v>10</v>
      </c>
      <c r="AE31" s="3">
        <v>0.26850000000000002</v>
      </c>
      <c r="AF31" s="3">
        <v>0.33379999999999999</v>
      </c>
      <c r="AG31" s="3">
        <v>0.17599999999999999</v>
      </c>
      <c r="AH31" s="3">
        <v>0.05</v>
      </c>
      <c r="AI31" s="3">
        <v>0.26140000000000002</v>
      </c>
      <c r="AJ31" s="3">
        <v>0.18</v>
      </c>
      <c r="AK31" s="3">
        <v>0.16</v>
      </c>
      <c r="AL31" s="3">
        <v>0.11</v>
      </c>
      <c r="AM31" s="3">
        <v>0.1</v>
      </c>
      <c r="AN31" s="3">
        <v>0.1</v>
      </c>
      <c r="AU31" s="6" t="s">
        <v>178</v>
      </c>
      <c r="AV31" s="6" t="s">
        <v>179</v>
      </c>
      <c r="BK31" s="1" t="s">
        <v>155</v>
      </c>
      <c r="BL31" s="1" t="s">
        <v>135</v>
      </c>
    </row>
    <row r="32" spans="2:64" ht="29.5" x14ac:dyDescent="0.75">
      <c r="C32" s="1" t="s">
        <v>42</v>
      </c>
      <c r="D32" s="1" t="s">
        <v>43</v>
      </c>
      <c r="E32" s="1" t="s">
        <v>44</v>
      </c>
      <c r="F32" s="1" t="s">
        <v>57</v>
      </c>
      <c r="G32" s="1" t="s">
        <v>45</v>
      </c>
      <c r="H32" s="1" t="s">
        <v>68</v>
      </c>
      <c r="I32" s="1" t="s">
        <v>47</v>
      </c>
      <c r="J32" s="1" t="s">
        <v>69</v>
      </c>
      <c r="K32" s="1" t="s">
        <v>70</v>
      </c>
      <c r="L32" s="1" t="s">
        <v>71</v>
      </c>
      <c r="M32" s="1" t="s">
        <v>72</v>
      </c>
      <c r="N32" s="1" t="s">
        <v>73</v>
      </c>
      <c r="O32" s="1" t="s">
        <v>74</v>
      </c>
      <c r="P32" s="1" t="s">
        <v>75</v>
      </c>
      <c r="Q32" s="1" t="s">
        <v>55</v>
      </c>
      <c r="R32" s="1" t="s">
        <v>76</v>
      </c>
      <c r="X32" s="1" t="s">
        <v>44</v>
      </c>
      <c r="Y32" s="1">
        <v>20</v>
      </c>
      <c r="Z32" s="1">
        <v>0</v>
      </c>
      <c r="AA32" s="1">
        <v>19</v>
      </c>
      <c r="AB32" s="3">
        <v>0.20749999999999999</v>
      </c>
      <c r="AC32" s="1">
        <v>13</v>
      </c>
      <c r="AD32" s="1">
        <v>10</v>
      </c>
      <c r="AE32" s="3">
        <v>0.26850000000000002</v>
      </c>
      <c r="AF32" s="3">
        <v>0.33379999999999999</v>
      </c>
      <c r="AG32" s="3">
        <v>0.17599999999999999</v>
      </c>
      <c r="AH32" s="3">
        <v>0.05</v>
      </c>
      <c r="AI32" s="3">
        <v>0.26140000000000002</v>
      </c>
      <c r="AJ32" s="3">
        <v>0.18</v>
      </c>
      <c r="AK32" s="3">
        <v>0.16</v>
      </c>
      <c r="AL32" s="3">
        <v>0.11</v>
      </c>
      <c r="AM32" s="3">
        <v>0.1</v>
      </c>
      <c r="AN32" s="3">
        <v>0.1</v>
      </c>
      <c r="AU32" s="6" t="s">
        <v>180</v>
      </c>
      <c r="AV32" s="6" t="s">
        <v>181</v>
      </c>
      <c r="BK32" s="1" t="s">
        <v>26</v>
      </c>
      <c r="BL32" s="1" t="s">
        <v>135</v>
      </c>
    </row>
    <row r="33" spans="2:64" ht="29.5" x14ac:dyDescent="0.75">
      <c r="B33" s="1" t="s">
        <v>42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X33" s="1" t="s">
        <v>57</v>
      </c>
      <c r="Y33" s="1">
        <v>20</v>
      </c>
      <c r="Z33" s="1">
        <v>0</v>
      </c>
      <c r="AA33" s="1">
        <v>19</v>
      </c>
      <c r="AB33" s="3">
        <v>0.20749999999999999</v>
      </c>
      <c r="AC33" s="1">
        <v>13</v>
      </c>
      <c r="AD33" s="1">
        <v>10</v>
      </c>
      <c r="AE33" s="3">
        <v>0.26850000000000002</v>
      </c>
      <c r="AF33" s="3">
        <v>0.33379999999999999</v>
      </c>
      <c r="AG33" s="3">
        <v>0.17599999999999999</v>
      </c>
      <c r="AH33" s="3">
        <v>0.05</v>
      </c>
      <c r="AI33" s="3">
        <v>0.26140000000000002</v>
      </c>
      <c r="AJ33" s="3">
        <v>0.18</v>
      </c>
      <c r="AK33" s="3">
        <v>0.16</v>
      </c>
      <c r="AL33" s="3">
        <v>0.11</v>
      </c>
      <c r="AM33" s="3">
        <v>0.1</v>
      </c>
      <c r="AN33" s="3">
        <v>0.1</v>
      </c>
      <c r="AU33" s="6" t="s">
        <v>182</v>
      </c>
      <c r="AV33" s="6" t="s">
        <v>183</v>
      </c>
      <c r="BK33" s="1" t="s">
        <v>156</v>
      </c>
      <c r="BL33" s="1" t="s">
        <v>140</v>
      </c>
    </row>
    <row r="34" spans="2:64" ht="29.5" x14ac:dyDescent="0.75">
      <c r="B34" s="1" t="s">
        <v>43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X34" s="1" t="s">
        <v>45</v>
      </c>
      <c r="Y34" s="1">
        <v>20</v>
      </c>
      <c r="Z34" s="1">
        <v>0</v>
      </c>
      <c r="AA34" s="1">
        <v>19</v>
      </c>
      <c r="AB34" s="3">
        <v>0.20749999999999999</v>
      </c>
      <c r="AC34" s="1">
        <v>13</v>
      </c>
      <c r="AD34" s="1">
        <v>10</v>
      </c>
      <c r="AE34" s="3">
        <v>0.26850000000000002</v>
      </c>
      <c r="AF34" s="3">
        <v>0.33379999999999999</v>
      </c>
      <c r="AG34" s="3">
        <v>0.17599999999999999</v>
      </c>
      <c r="AH34" s="3">
        <v>0.05</v>
      </c>
      <c r="AI34" s="3">
        <v>0.26140000000000002</v>
      </c>
      <c r="AJ34" s="3">
        <v>0.18</v>
      </c>
      <c r="AK34" s="3">
        <v>0.16</v>
      </c>
      <c r="AL34" s="3">
        <v>0.11</v>
      </c>
      <c r="AM34" s="3">
        <v>0.1</v>
      </c>
      <c r="AN34" s="3">
        <v>0.1</v>
      </c>
      <c r="AU34" s="6" t="s">
        <v>184</v>
      </c>
      <c r="AV34" s="6" t="s">
        <v>185</v>
      </c>
      <c r="BK34" s="1" t="s">
        <v>103</v>
      </c>
      <c r="BL34" s="1" t="s">
        <v>140</v>
      </c>
    </row>
    <row r="35" spans="2:64" ht="29.5" x14ac:dyDescent="0.75">
      <c r="B35" s="1" t="s">
        <v>44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X35" s="1" t="s">
        <v>46</v>
      </c>
      <c r="Y35" s="1">
        <v>20</v>
      </c>
      <c r="Z35" s="1">
        <v>0</v>
      </c>
      <c r="AA35" s="1">
        <v>19</v>
      </c>
      <c r="AB35" s="3">
        <v>0.20749999999999999</v>
      </c>
      <c r="AC35" s="1">
        <v>13</v>
      </c>
      <c r="AD35" s="1">
        <v>10</v>
      </c>
      <c r="AE35" s="3">
        <v>0.26850000000000002</v>
      </c>
      <c r="AF35" s="3">
        <v>0.33379999999999999</v>
      </c>
      <c r="AG35" s="3">
        <v>0.17599999999999999</v>
      </c>
      <c r="AH35" s="3">
        <v>0.05</v>
      </c>
      <c r="AI35" s="3">
        <v>0.26140000000000002</v>
      </c>
      <c r="AJ35" s="3">
        <v>0.18</v>
      </c>
      <c r="AK35" s="3">
        <v>0.16</v>
      </c>
      <c r="AL35" s="3">
        <v>0.11</v>
      </c>
      <c r="AM35" s="3">
        <v>0.1</v>
      </c>
      <c r="AN35" s="3">
        <v>0.1</v>
      </c>
      <c r="AU35" s="6" t="s">
        <v>186</v>
      </c>
      <c r="AV35" s="6" t="s">
        <v>187</v>
      </c>
      <c r="BK35" s="1" t="s">
        <v>157</v>
      </c>
      <c r="BL35" s="1" t="s">
        <v>140</v>
      </c>
    </row>
    <row r="36" spans="2:64" ht="44.25" x14ac:dyDescent="0.75">
      <c r="B36" s="1" t="s">
        <v>57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X36" s="1" t="s">
        <v>47</v>
      </c>
      <c r="Y36" s="1">
        <v>20</v>
      </c>
      <c r="Z36" s="1">
        <v>0</v>
      </c>
      <c r="AA36" s="1">
        <v>19</v>
      </c>
      <c r="AB36" s="3">
        <v>0.20749999999999999</v>
      </c>
      <c r="AC36" s="1">
        <v>13</v>
      </c>
      <c r="AD36" s="1">
        <v>10</v>
      </c>
      <c r="AE36" s="3">
        <v>0.18</v>
      </c>
      <c r="AF36" s="3">
        <v>0.33379999999999999</v>
      </c>
      <c r="AG36" s="3">
        <v>0.17599999999999999</v>
      </c>
      <c r="AH36" s="3">
        <v>0.05</v>
      </c>
      <c r="AI36" s="3">
        <v>0.26140000000000002</v>
      </c>
      <c r="AJ36" s="3">
        <v>0.18</v>
      </c>
      <c r="AK36" s="3">
        <v>0.16</v>
      </c>
      <c r="AL36" s="3">
        <v>0.11</v>
      </c>
      <c r="AM36" s="3">
        <v>0.1</v>
      </c>
      <c r="AN36" s="3">
        <v>0.1</v>
      </c>
      <c r="AU36" s="6" t="s">
        <v>188</v>
      </c>
      <c r="AV36" s="6" t="s">
        <v>189</v>
      </c>
      <c r="BK36" s="1" t="s">
        <v>158</v>
      </c>
      <c r="BL36" s="1" t="s">
        <v>140</v>
      </c>
    </row>
    <row r="37" spans="2:64" ht="44.25" x14ac:dyDescent="0.75">
      <c r="B37" s="1" t="s">
        <v>45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X37" s="1" t="s">
        <v>48</v>
      </c>
      <c r="Y37" s="1">
        <v>20</v>
      </c>
      <c r="Z37" s="1">
        <v>0</v>
      </c>
      <c r="AA37" s="1">
        <v>19</v>
      </c>
      <c r="AB37" s="3">
        <v>0.20749999999999999</v>
      </c>
      <c r="AC37" s="1">
        <v>13</v>
      </c>
      <c r="AD37" s="1">
        <v>10</v>
      </c>
      <c r="AE37" s="3">
        <v>0.26850000000000002</v>
      </c>
      <c r="AF37" s="3">
        <v>0.17</v>
      </c>
      <c r="AG37" s="3">
        <v>0.17599999999999999</v>
      </c>
      <c r="AH37" s="3">
        <v>0.05</v>
      </c>
      <c r="AI37" s="3">
        <v>0.26140000000000002</v>
      </c>
      <c r="AJ37" s="3">
        <v>0.18</v>
      </c>
      <c r="AK37" s="3">
        <v>0.16</v>
      </c>
      <c r="AL37" s="3">
        <v>0.11</v>
      </c>
      <c r="AM37" s="3">
        <v>0.1</v>
      </c>
      <c r="AN37" s="3">
        <v>0.1</v>
      </c>
      <c r="AU37" s="6" t="s">
        <v>190</v>
      </c>
      <c r="AV37" s="6" t="s">
        <v>191</v>
      </c>
      <c r="BK37" s="1" t="s">
        <v>31</v>
      </c>
      <c r="BL37" s="1" t="s">
        <v>140</v>
      </c>
    </row>
    <row r="38" spans="2:64" ht="44.25" x14ac:dyDescent="0.75">
      <c r="B38" s="1" t="s">
        <v>46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X38" s="1" t="s">
        <v>49</v>
      </c>
      <c r="Y38" s="1">
        <v>20</v>
      </c>
      <c r="Z38" s="1">
        <v>0</v>
      </c>
      <c r="AA38" s="1">
        <v>19</v>
      </c>
      <c r="AB38" s="3">
        <v>0.20749999999999999</v>
      </c>
      <c r="AC38" s="1">
        <v>13</v>
      </c>
      <c r="AD38" s="1">
        <v>10</v>
      </c>
      <c r="AE38" s="3">
        <v>0.26850000000000002</v>
      </c>
      <c r="AF38" s="3">
        <v>0.33379999999999999</v>
      </c>
      <c r="AG38" s="3">
        <v>0.12</v>
      </c>
      <c r="AH38" s="3">
        <v>0.05</v>
      </c>
      <c r="AI38" s="3">
        <v>0.26140000000000002</v>
      </c>
      <c r="AJ38" s="3">
        <v>0.18</v>
      </c>
      <c r="AK38" s="3">
        <v>0.16</v>
      </c>
      <c r="AL38" s="3">
        <v>0.11</v>
      </c>
      <c r="AM38" s="3">
        <v>0.1</v>
      </c>
      <c r="AN38" s="3">
        <v>0.1</v>
      </c>
      <c r="AU38" s="6" t="s">
        <v>192</v>
      </c>
      <c r="AV38" s="6" t="s">
        <v>193</v>
      </c>
      <c r="BK38" s="1" t="s">
        <v>159</v>
      </c>
      <c r="BL38" s="1" t="s">
        <v>140</v>
      </c>
    </row>
    <row r="39" spans="2:64" ht="44.25" x14ac:dyDescent="0.75">
      <c r="B39" s="1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X39" s="1" t="s">
        <v>50</v>
      </c>
      <c r="Y39" s="1">
        <v>20</v>
      </c>
      <c r="Z39" s="1">
        <v>0</v>
      </c>
      <c r="AA39" s="1">
        <v>19</v>
      </c>
      <c r="AB39" s="3">
        <v>0.20749999999999999</v>
      </c>
      <c r="AC39" s="1">
        <v>13</v>
      </c>
      <c r="AD39" s="1">
        <v>10</v>
      </c>
      <c r="AE39" s="3">
        <v>0.26850000000000002</v>
      </c>
      <c r="AF39" s="3">
        <v>0.33379999999999999</v>
      </c>
      <c r="AG39" s="3">
        <v>0.17599999999999999</v>
      </c>
      <c r="AH39" s="3">
        <v>0.05</v>
      </c>
      <c r="AI39" s="3">
        <v>0.26140000000000002</v>
      </c>
      <c r="AJ39" s="3">
        <v>0.18</v>
      </c>
      <c r="AK39" s="3">
        <v>0.16</v>
      </c>
      <c r="AL39" s="3">
        <v>0.11</v>
      </c>
      <c r="AM39" s="3">
        <v>0.1</v>
      </c>
      <c r="AN39" s="3">
        <v>0.1</v>
      </c>
      <c r="AU39" s="6" t="s">
        <v>194</v>
      </c>
      <c r="AV39" s="6" t="s">
        <v>195</v>
      </c>
      <c r="BK39" s="1" t="s">
        <v>160</v>
      </c>
      <c r="BL39" s="1" t="s">
        <v>140</v>
      </c>
    </row>
    <row r="40" spans="2:64" ht="29.5" x14ac:dyDescent="0.75">
      <c r="B40" s="1" t="s">
        <v>48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X40" s="1" t="s">
        <v>51</v>
      </c>
      <c r="Y40" s="1">
        <v>20</v>
      </c>
      <c r="Z40" s="1">
        <v>0</v>
      </c>
      <c r="AA40" s="1">
        <v>19</v>
      </c>
      <c r="AB40" s="3">
        <v>0.20749999999999999</v>
      </c>
      <c r="AC40" s="1">
        <v>13</v>
      </c>
      <c r="AD40" s="1">
        <v>10</v>
      </c>
      <c r="AE40" s="3">
        <v>0.26850000000000002</v>
      </c>
      <c r="AF40" s="3">
        <v>0.33379999999999999</v>
      </c>
      <c r="AG40" s="3">
        <v>0.17599999999999999</v>
      </c>
      <c r="AH40" s="3">
        <v>0.05</v>
      </c>
      <c r="AI40" s="3">
        <v>0.19</v>
      </c>
      <c r="AJ40" s="3">
        <v>0.18</v>
      </c>
      <c r="AK40" s="3">
        <v>0.16</v>
      </c>
      <c r="AL40" s="3">
        <v>0.11</v>
      </c>
      <c r="AM40" s="3">
        <v>0.1</v>
      </c>
      <c r="AN40" s="3">
        <v>0.1</v>
      </c>
      <c r="AU40" s="6" t="s">
        <v>196</v>
      </c>
      <c r="AV40" s="6" t="s">
        <v>197</v>
      </c>
      <c r="BK40" s="1" t="s">
        <v>161</v>
      </c>
      <c r="BL40" s="1" t="s">
        <v>140</v>
      </c>
    </row>
    <row r="41" spans="2:64" ht="59" x14ac:dyDescent="0.75">
      <c r="B41" s="1" t="s">
        <v>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X41" s="1" t="s">
        <v>52</v>
      </c>
      <c r="Y41" s="1">
        <v>20</v>
      </c>
      <c r="Z41" s="1">
        <v>0</v>
      </c>
      <c r="AA41" s="1">
        <v>19</v>
      </c>
      <c r="AB41" s="3">
        <v>0.20749999999999999</v>
      </c>
      <c r="AC41" s="1">
        <v>13</v>
      </c>
      <c r="AD41" s="1">
        <v>10</v>
      </c>
      <c r="AE41" s="3">
        <v>0.26850000000000002</v>
      </c>
      <c r="AF41" s="3">
        <v>0.33379999999999999</v>
      </c>
      <c r="AG41" s="3">
        <v>0.17599999999999999</v>
      </c>
      <c r="AH41" s="3">
        <v>0.05</v>
      </c>
      <c r="AI41" s="3">
        <v>0.26140000000000002</v>
      </c>
      <c r="AJ41" s="3">
        <v>0.18</v>
      </c>
      <c r="AK41" s="3">
        <v>0.16</v>
      </c>
      <c r="AL41" s="3">
        <v>0.11</v>
      </c>
      <c r="AM41" s="3">
        <v>0.1</v>
      </c>
      <c r="AN41" s="3">
        <v>0.1</v>
      </c>
      <c r="AU41" s="6" t="s">
        <v>198</v>
      </c>
      <c r="AV41" s="6" t="s">
        <v>199</v>
      </c>
      <c r="BK41" s="1" t="s">
        <v>162</v>
      </c>
      <c r="BL41" s="1" t="s">
        <v>146</v>
      </c>
    </row>
    <row r="42" spans="2:64" ht="29.5" x14ac:dyDescent="0.75">
      <c r="B42" s="1" t="s">
        <v>50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X42" s="1" t="s">
        <v>53</v>
      </c>
      <c r="Y42" s="1">
        <v>20</v>
      </c>
      <c r="Z42" s="1">
        <v>0</v>
      </c>
      <c r="AA42" s="1">
        <v>19</v>
      </c>
      <c r="AB42" s="3">
        <v>0.20749999999999999</v>
      </c>
      <c r="AC42" s="1">
        <v>13</v>
      </c>
      <c r="AD42" s="1">
        <v>10</v>
      </c>
      <c r="AE42" s="3">
        <v>0.26850000000000002</v>
      </c>
      <c r="AF42" s="3">
        <v>0.33379999999999999</v>
      </c>
      <c r="AG42" s="3">
        <v>0.17599999999999999</v>
      </c>
      <c r="AH42" s="3">
        <v>0.05</v>
      </c>
      <c r="AI42" s="3">
        <v>0.26140000000000002</v>
      </c>
      <c r="AJ42" s="3">
        <v>0.18</v>
      </c>
      <c r="AK42" s="3">
        <v>0.16</v>
      </c>
      <c r="AL42" s="3">
        <v>0.11</v>
      </c>
      <c r="AM42" s="3">
        <v>0.1</v>
      </c>
      <c r="AN42" s="3">
        <v>0.1</v>
      </c>
      <c r="AU42" s="6" t="s">
        <v>200</v>
      </c>
      <c r="AV42" s="6" t="s">
        <v>201</v>
      </c>
      <c r="BK42" s="1" t="s">
        <v>163</v>
      </c>
      <c r="BL42" s="1" t="s">
        <v>140</v>
      </c>
    </row>
    <row r="43" spans="2:64" ht="44.25" x14ac:dyDescent="0.75">
      <c r="B43" s="1" t="s">
        <v>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X43" s="1" t="s">
        <v>54</v>
      </c>
      <c r="Y43" s="1">
        <v>20</v>
      </c>
      <c r="Z43" s="1">
        <v>0</v>
      </c>
      <c r="AA43" s="1">
        <v>19</v>
      </c>
      <c r="AB43" s="3">
        <v>0.20749999999999999</v>
      </c>
      <c r="AC43" s="1">
        <v>13</v>
      </c>
      <c r="AD43" s="1">
        <v>10</v>
      </c>
      <c r="AE43" s="3">
        <v>0.26850000000000002</v>
      </c>
      <c r="AF43" s="3">
        <v>0.33379999999999999</v>
      </c>
      <c r="AG43" s="3">
        <v>0.17599999999999999</v>
      </c>
      <c r="AH43" s="3">
        <v>0.05</v>
      </c>
      <c r="AI43" s="3">
        <v>0.26140000000000002</v>
      </c>
      <c r="AJ43" s="3">
        <v>0.18</v>
      </c>
      <c r="AK43" s="3">
        <v>0.16</v>
      </c>
      <c r="AL43" s="3">
        <v>0.11</v>
      </c>
      <c r="AM43" s="3">
        <v>0.1</v>
      </c>
      <c r="AN43" s="3">
        <v>0.1</v>
      </c>
      <c r="AU43" s="6" t="s">
        <v>202</v>
      </c>
      <c r="AV43" s="6" t="s">
        <v>203</v>
      </c>
      <c r="BK43" s="1" t="s">
        <v>37</v>
      </c>
      <c r="BL43" s="1" t="s">
        <v>164</v>
      </c>
    </row>
    <row r="44" spans="2:64" ht="44.25" x14ac:dyDescent="0.75">
      <c r="B44" s="1" t="s">
        <v>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X44" s="1" t="s">
        <v>55</v>
      </c>
      <c r="Y44" s="1">
        <v>20</v>
      </c>
      <c r="Z44" s="1">
        <v>0</v>
      </c>
      <c r="AA44" s="1">
        <v>19</v>
      </c>
      <c r="AB44" s="3">
        <v>0.20749999999999999</v>
      </c>
      <c r="AC44" s="1">
        <v>13</v>
      </c>
      <c r="AD44" s="1">
        <v>10</v>
      </c>
      <c r="AE44" s="3">
        <v>0.26850000000000002</v>
      </c>
      <c r="AF44" s="3">
        <v>0.33379999999999999</v>
      </c>
      <c r="AG44" s="3">
        <v>0.17599999999999999</v>
      </c>
      <c r="AH44" s="3">
        <v>0.05</v>
      </c>
      <c r="AI44" s="3">
        <v>0.26140000000000002</v>
      </c>
      <c r="AJ44" s="3">
        <v>0.18</v>
      </c>
      <c r="AK44" s="3">
        <v>0.16</v>
      </c>
      <c r="AL44" s="3">
        <v>0.11</v>
      </c>
      <c r="AM44" s="3">
        <v>0.1</v>
      </c>
      <c r="AN44" s="3">
        <v>0.1</v>
      </c>
      <c r="AU44" s="6" t="s">
        <v>204</v>
      </c>
      <c r="AV44" s="6" t="s">
        <v>205</v>
      </c>
      <c r="BK44" s="1" t="s">
        <v>165</v>
      </c>
      <c r="BL44" s="1" t="s">
        <v>140</v>
      </c>
    </row>
    <row r="45" spans="2:64" ht="29.5" x14ac:dyDescent="0.75">
      <c r="B45" s="1" t="s">
        <v>53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X45" s="1" t="s">
        <v>56</v>
      </c>
      <c r="Y45" s="1">
        <v>20</v>
      </c>
      <c r="Z45" s="1">
        <v>0</v>
      </c>
      <c r="AA45" s="1">
        <v>19</v>
      </c>
      <c r="AB45" s="3">
        <v>0.20749999999999999</v>
      </c>
      <c r="AC45" s="1">
        <v>13</v>
      </c>
      <c r="AD45" s="1">
        <v>10</v>
      </c>
      <c r="AE45" s="3">
        <v>0.26850000000000002</v>
      </c>
      <c r="AF45" s="3">
        <v>0.33379999999999999</v>
      </c>
      <c r="AG45" s="3">
        <v>0.17599999999999999</v>
      </c>
      <c r="AH45" s="3">
        <v>0.05</v>
      </c>
      <c r="AI45" s="3">
        <v>0.26140000000000002</v>
      </c>
      <c r="AJ45" s="3">
        <v>0.18</v>
      </c>
      <c r="AK45" s="3">
        <v>0.16</v>
      </c>
      <c r="AL45" s="3">
        <v>0.11</v>
      </c>
      <c r="AM45" s="3">
        <v>0.1</v>
      </c>
      <c r="AN45" s="3">
        <v>0.1</v>
      </c>
      <c r="AU45" s="6" t="s">
        <v>206</v>
      </c>
      <c r="AV45" s="6" t="s">
        <v>207</v>
      </c>
      <c r="BK45" s="1" t="s">
        <v>126</v>
      </c>
      <c r="BL45" s="1" t="s">
        <v>135</v>
      </c>
    </row>
    <row r="46" spans="2:64" ht="88.5" x14ac:dyDescent="0.75">
      <c r="B46" s="1" t="s">
        <v>54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AU46" s="6" t="s">
        <v>208</v>
      </c>
      <c r="AV46" s="6" t="s">
        <v>209</v>
      </c>
      <c r="BK46" s="1" t="s">
        <v>125</v>
      </c>
      <c r="BL46" s="1" t="s">
        <v>135</v>
      </c>
    </row>
    <row r="47" spans="2:64" ht="44.25" x14ac:dyDescent="0.75">
      <c r="B47" s="1" t="s">
        <v>55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AU47" s="6" t="s">
        <v>210</v>
      </c>
      <c r="AV47" s="6" t="s">
        <v>207</v>
      </c>
    </row>
    <row r="48" spans="2:64" ht="44.25" x14ac:dyDescent="0.75">
      <c r="B48" s="1" t="s">
        <v>56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AU48" s="6" t="s">
        <v>211</v>
      </c>
      <c r="AV48" s="6" t="s">
        <v>212</v>
      </c>
    </row>
    <row r="49" spans="2:48" ht="44.25" x14ac:dyDescent="0.75">
      <c r="AU49" s="6" t="s">
        <v>213</v>
      </c>
      <c r="AV49" s="6" t="s">
        <v>214</v>
      </c>
    </row>
    <row r="50" spans="2:48" x14ac:dyDescent="0.75">
      <c r="AU50" s="6" t="s">
        <v>215</v>
      </c>
      <c r="AV50" s="6" t="s">
        <v>218</v>
      </c>
    </row>
    <row r="51" spans="2:48" x14ac:dyDescent="0.75">
      <c r="AU51" s="1" t="s">
        <v>216</v>
      </c>
      <c r="AV51" s="1" t="s">
        <v>217</v>
      </c>
    </row>
    <row r="53" spans="2:48" x14ac:dyDescent="0.75">
      <c r="P53" s="15" t="s">
        <v>79</v>
      </c>
      <c r="Q53" s="15"/>
      <c r="R53" s="15"/>
      <c r="S53" s="15"/>
      <c r="T53" s="15"/>
      <c r="U53" s="15"/>
      <c r="V53" s="15"/>
      <c r="W53" s="15"/>
    </row>
    <row r="54" spans="2:48" x14ac:dyDescent="0.75">
      <c r="P54" s="15"/>
      <c r="Q54" s="15"/>
      <c r="R54" s="15"/>
      <c r="S54" s="15"/>
      <c r="T54" s="15"/>
      <c r="U54" s="15"/>
      <c r="V54" s="15"/>
      <c r="W54" s="15"/>
    </row>
    <row r="55" spans="2:48" x14ac:dyDescent="0.75">
      <c r="B55" s="13" t="s">
        <v>80</v>
      </c>
      <c r="C55" s="13"/>
      <c r="E55" s="13" t="s">
        <v>82</v>
      </c>
      <c r="F55" s="13"/>
      <c r="H55" s="13" t="s">
        <v>85</v>
      </c>
      <c r="I55" s="14"/>
      <c r="K55" s="13" t="s">
        <v>86</v>
      </c>
      <c r="L55" s="13"/>
      <c r="P55" s="15"/>
      <c r="Q55" s="15"/>
      <c r="R55" s="15"/>
      <c r="S55" s="15"/>
      <c r="T55" s="15"/>
      <c r="U55" s="15"/>
      <c r="V55" s="15"/>
      <c r="W55" s="15"/>
    </row>
    <row r="56" spans="2:48" x14ac:dyDescent="0.75">
      <c r="B56" s="13"/>
      <c r="C56" s="13"/>
      <c r="E56" s="13"/>
      <c r="F56" s="13"/>
      <c r="H56" s="14"/>
      <c r="I56" s="14"/>
      <c r="K56" s="13"/>
      <c r="L56" s="13"/>
      <c r="P56" s="15"/>
      <c r="Q56" s="15"/>
      <c r="R56" s="15"/>
      <c r="S56" s="15"/>
      <c r="T56" s="15"/>
      <c r="U56" s="15"/>
      <c r="V56" s="15"/>
      <c r="W56" s="15"/>
    </row>
    <row r="57" spans="2:48" x14ac:dyDescent="0.75">
      <c r="H57" s="14"/>
      <c r="I57" s="14"/>
    </row>
    <row r="58" spans="2:48" x14ac:dyDescent="0.75">
      <c r="B58" s="1" t="s">
        <v>3</v>
      </c>
      <c r="C58" s="1">
        <v>2.5</v>
      </c>
      <c r="E58" s="1" t="s">
        <v>1</v>
      </c>
      <c r="F58" s="1">
        <v>10</v>
      </c>
      <c r="H58" s="14" t="s">
        <v>1</v>
      </c>
      <c r="I58" s="14"/>
      <c r="J58" s="1">
        <v>50</v>
      </c>
      <c r="K58" s="14" t="s">
        <v>87</v>
      </c>
      <c r="L58" s="14"/>
      <c r="M58" s="1">
        <v>10</v>
      </c>
    </row>
    <row r="59" spans="2:48" x14ac:dyDescent="0.75">
      <c r="B59" s="1" t="s">
        <v>81</v>
      </c>
      <c r="C59" s="1">
        <v>1.5</v>
      </c>
      <c r="E59" s="1" t="s">
        <v>5</v>
      </c>
      <c r="F59" s="1">
        <v>2</v>
      </c>
      <c r="H59" s="14" t="s">
        <v>83</v>
      </c>
      <c r="I59" s="14"/>
      <c r="J59" s="1">
        <v>3</v>
      </c>
      <c r="K59" s="14" t="s">
        <v>88</v>
      </c>
      <c r="L59" s="14"/>
      <c r="M59" s="1">
        <v>1</v>
      </c>
      <c r="N59" s="13" t="s">
        <v>92</v>
      </c>
      <c r="O59" s="13"/>
      <c r="Q59" s="13" t="s">
        <v>99</v>
      </c>
      <c r="R59" s="14"/>
      <c r="T59" s="13" t="s">
        <v>102</v>
      </c>
      <c r="U59" s="13"/>
      <c r="W59" s="13" t="s">
        <v>105</v>
      </c>
      <c r="X59" s="14"/>
      <c r="Z59" s="13" t="s">
        <v>109</v>
      </c>
      <c r="AA59" s="14"/>
      <c r="AC59" s="13" t="s">
        <v>114</v>
      </c>
      <c r="AD59" s="14"/>
      <c r="AF59" s="13" t="s">
        <v>116</v>
      </c>
      <c r="AG59" s="13"/>
      <c r="AI59" s="13" t="s">
        <v>122</v>
      </c>
      <c r="AJ59" s="14"/>
      <c r="AL59" s="13" t="s">
        <v>124</v>
      </c>
      <c r="AM59" s="14"/>
    </row>
    <row r="60" spans="2:48" x14ac:dyDescent="0.75">
      <c r="B60" s="1" t="s">
        <v>1</v>
      </c>
      <c r="C60" s="1">
        <v>15</v>
      </c>
      <c r="E60" s="1" t="s">
        <v>6</v>
      </c>
      <c r="F60" s="1">
        <v>5</v>
      </c>
      <c r="H60" s="14" t="s">
        <v>11</v>
      </c>
      <c r="I60" s="14"/>
      <c r="J60" s="1">
        <v>20</v>
      </c>
      <c r="K60" s="14" t="s">
        <v>89</v>
      </c>
      <c r="L60" s="14"/>
      <c r="M60" s="1">
        <v>2</v>
      </c>
      <c r="N60" s="13"/>
      <c r="O60" s="13"/>
      <c r="Q60" s="14"/>
      <c r="R60" s="14"/>
      <c r="T60" s="13"/>
      <c r="U60" s="13"/>
      <c r="W60" s="14"/>
      <c r="X60" s="14"/>
      <c r="Z60" s="14"/>
      <c r="AA60" s="14"/>
      <c r="AC60" s="14"/>
      <c r="AD60" s="14"/>
      <c r="AF60" s="13"/>
      <c r="AG60" s="13"/>
      <c r="AI60" s="14"/>
      <c r="AJ60" s="14"/>
      <c r="AL60" s="14"/>
      <c r="AM60" s="14"/>
    </row>
    <row r="61" spans="2:48" x14ac:dyDescent="0.75">
      <c r="B61" s="1" t="s">
        <v>7</v>
      </c>
      <c r="C61" s="1">
        <v>4</v>
      </c>
      <c r="E61" s="1" t="s">
        <v>83</v>
      </c>
      <c r="F61" s="1">
        <v>3</v>
      </c>
      <c r="H61" s="14" t="s">
        <v>84</v>
      </c>
      <c r="I61" s="14"/>
      <c r="J61" s="1">
        <v>2</v>
      </c>
      <c r="K61" s="14" t="s">
        <v>81</v>
      </c>
      <c r="L61" s="14"/>
      <c r="M61" s="1">
        <v>3</v>
      </c>
      <c r="N61" s="14" t="s">
        <v>93</v>
      </c>
      <c r="O61" s="14"/>
      <c r="P61" s="1">
        <v>8</v>
      </c>
      <c r="Q61" s="14"/>
      <c r="R61" s="14"/>
      <c r="Z61" s="14"/>
      <c r="AA61" s="14"/>
    </row>
    <row r="62" spans="2:48" x14ac:dyDescent="0.75">
      <c r="B62" s="1" t="s">
        <v>8</v>
      </c>
      <c r="C62" s="1">
        <v>2</v>
      </c>
      <c r="E62" s="1" t="s">
        <v>8</v>
      </c>
      <c r="F62" s="1">
        <v>2</v>
      </c>
      <c r="H62" s="14"/>
      <c r="I62" s="14"/>
      <c r="K62" s="14" t="s">
        <v>2</v>
      </c>
      <c r="L62" s="14"/>
      <c r="M62" s="1">
        <v>2</v>
      </c>
      <c r="N62" s="14" t="s">
        <v>94</v>
      </c>
      <c r="O62" s="14"/>
      <c r="P62" s="1">
        <v>1</v>
      </c>
      <c r="Q62" s="14" t="s">
        <v>2</v>
      </c>
      <c r="R62" s="14"/>
      <c r="S62" s="1">
        <v>2</v>
      </c>
      <c r="T62" s="14" t="s">
        <v>103</v>
      </c>
      <c r="U62" s="14"/>
      <c r="V62" s="1">
        <v>6</v>
      </c>
      <c r="W62" s="14" t="s">
        <v>31</v>
      </c>
      <c r="X62" s="14"/>
      <c r="Y62" s="1">
        <v>3</v>
      </c>
      <c r="Z62" s="14" t="s">
        <v>1</v>
      </c>
      <c r="AA62" s="14"/>
      <c r="AB62" s="1">
        <v>8</v>
      </c>
      <c r="AC62" s="14" t="s">
        <v>115</v>
      </c>
      <c r="AD62" s="14"/>
      <c r="AE62" s="1">
        <v>0.12</v>
      </c>
      <c r="AF62" s="14" t="s">
        <v>1</v>
      </c>
      <c r="AG62" s="14"/>
      <c r="AH62" s="1">
        <v>4</v>
      </c>
      <c r="AI62" s="14" t="s">
        <v>123</v>
      </c>
      <c r="AJ62" s="14"/>
      <c r="AK62" s="1">
        <v>4</v>
      </c>
      <c r="AL62" s="14" t="s">
        <v>125</v>
      </c>
      <c r="AM62" s="14"/>
      <c r="AN62" s="1">
        <v>6</v>
      </c>
    </row>
    <row r="63" spans="2:48" x14ac:dyDescent="0.75">
      <c r="E63" s="1" t="s">
        <v>2</v>
      </c>
      <c r="F63" s="1">
        <v>1</v>
      </c>
      <c r="H63" s="14" t="s">
        <v>420</v>
      </c>
      <c r="I63" s="14"/>
      <c r="K63" s="14" t="s">
        <v>90</v>
      </c>
      <c r="L63" s="14"/>
      <c r="M63" s="1">
        <v>1</v>
      </c>
      <c r="N63" s="14" t="s">
        <v>95</v>
      </c>
      <c r="O63" s="14"/>
      <c r="P63" s="1">
        <v>0.5</v>
      </c>
      <c r="Q63" s="14" t="s">
        <v>1</v>
      </c>
      <c r="R63" s="14"/>
      <c r="S63" s="1">
        <v>3</v>
      </c>
      <c r="T63" s="14" t="s">
        <v>2</v>
      </c>
      <c r="U63" s="14"/>
      <c r="V63" s="1">
        <v>2</v>
      </c>
      <c r="W63" s="14" t="s">
        <v>32</v>
      </c>
      <c r="X63" s="14"/>
      <c r="Y63" s="1">
        <v>2</v>
      </c>
      <c r="Z63" s="14" t="s">
        <v>110</v>
      </c>
      <c r="AA63" s="14"/>
      <c r="AB63" s="1">
        <v>10</v>
      </c>
      <c r="AC63" s="14" t="s">
        <v>37</v>
      </c>
      <c r="AD63" s="14"/>
      <c r="AE63" s="1">
        <v>6</v>
      </c>
      <c r="AF63" s="14" t="s">
        <v>117</v>
      </c>
      <c r="AG63" s="14"/>
      <c r="AH63" s="1">
        <v>0.5</v>
      </c>
      <c r="AI63" s="14" t="s">
        <v>1</v>
      </c>
      <c r="AJ63" s="14"/>
      <c r="AK63" s="1">
        <v>5</v>
      </c>
      <c r="AL63" s="14" t="s">
        <v>1</v>
      </c>
      <c r="AM63" s="14"/>
      <c r="AN63" s="1">
        <v>7</v>
      </c>
    </row>
    <row r="64" spans="2:48" x14ac:dyDescent="0.75">
      <c r="B64" s="14"/>
      <c r="C64" s="14"/>
      <c r="E64" s="1" t="s">
        <v>9</v>
      </c>
      <c r="F64" s="1">
        <v>0.5</v>
      </c>
      <c r="H64" s="14"/>
      <c r="I64" s="14"/>
      <c r="K64" s="14" t="s">
        <v>20</v>
      </c>
      <c r="L64" s="14"/>
      <c r="M64" s="1">
        <v>2</v>
      </c>
      <c r="N64" s="14" t="s">
        <v>96</v>
      </c>
      <c r="O64" s="14"/>
      <c r="P64" s="1">
        <v>2</v>
      </c>
      <c r="Q64" s="14" t="s">
        <v>100</v>
      </c>
      <c r="R64" s="14"/>
      <c r="S64" s="1">
        <v>2</v>
      </c>
      <c r="T64" s="14" t="s">
        <v>1</v>
      </c>
      <c r="U64" s="14"/>
      <c r="V64" s="1">
        <v>2</v>
      </c>
      <c r="W64" s="14" t="s">
        <v>106</v>
      </c>
      <c r="X64" s="14"/>
      <c r="Y64" s="1">
        <v>1</v>
      </c>
      <c r="Z64" s="14" t="s">
        <v>2</v>
      </c>
      <c r="AA64" s="14"/>
      <c r="AB64" s="1">
        <v>4</v>
      </c>
      <c r="AC64" s="14" t="s">
        <v>1</v>
      </c>
      <c r="AD64" s="14"/>
      <c r="AE64" s="1">
        <v>5</v>
      </c>
      <c r="AF64" s="14" t="s">
        <v>118</v>
      </c>
      <c r="AG64" s="14"/>
      <c r="AH64" s="1">
        <v>1</v>
      </c>
      <c r="AI64" s="14" t="s">
        <v>93</v>
      </c>
      <c r="AJ64" s="14"/>
      <c r="AK64" s="1">
        <v>6</v>
      </c>
      <c r="AL64" s="14" t="s">
        <v>2</v>
      </c>
      <c r="AM64" s="14"/>
      <c r="AN64" s="1">
        <v>4</v>
      </c>
    </row>
    <row r="65" spans="1:40" x14ac:dyDescent="0.75">
      <c r="E65" s="1" t="s">
        <v>84</v>
      </c>
      <c r="F65" s="1">
        <v>0.2</v>
      </c>
      <c r="H65" s="14"/>
      <c r="I65" s="14"/>
      <c r="K65" s="14" t="s">
        <v>91</v>
      </c>
      <c r="L65" s="14"/>
      <c r="M65" s="1">
        <v>1</v>
      </c>
      <c r="N65" s="14" t="s">
        <v>97</v>
      </c>
      <c r="O65" s="14"/>
      <c r="P65" s="1">
        <v>1</v>
      </c>
      <c r="Q65" s="14" t="s">
        <v>5</v>
      </c>
      <c r="R65" s="14"/>
      <c r="S65" s="1">
        <v>2</v>
      </c>
      <c r="T65" s="14" t="s">
        <v>29</v>
      </c>
      <c r="U65" s="14"/>
      <c r="V65" s="1">
        <v>1</v>
      </c>
      <c r="W65" s="14" t="s">
        <v>107</v>
      </c>
      <c r="X65" s="14"/>
      <c r="Y65" s="1">
        <v>1</v>
      </c>
      <c r="Z65" s="14" t="s">
        <v>111</v>
      </c>
      <c r="AA65" s="14"/>
      <c r="AB65" s="1">
        <v>8</v>
      </c>
      <c r="AC65" s="14" t="s">
        <v>112</v>
      </c>
      <c r="AD65" s="14"/>
      <c r="AE65" s="1">
        <v>6</v>
      </c>
      <c r="AF65" s="14" t="s">
        <v>112</v>
      </c>
      <c r="AG65" s="14"/>
      <c r="AH65" s="1">
        <v>5</v>
      </c>
      <c r="AI65" s="14" t="s">
        <v>2</v>
      </c>
      <c r="AJ65" s="14"/>
      <c r="AK65" s="1">
        <v>4</v>
      </c>
      <c r="AL65" s="14" t="s">
        <v>26</v>
      </c>
      <c r="AM65" s="14"/>
      <c r="AN65" s="1">
        <v>3</v>
      </c>
    </row>
    <row r="66" spans="1:40" x14ac:dyDescent="0.75">
      <c r="E66" s="1" t="s">
        <v>3</v>
      </c>
      <c r="F66" s="1">
        <v>0.8</v>
      </c>
      <c r="H66" s="14"/>
      <c r="I66" s="14"/>
      <c r="K66" s="14" t="s">
        <v>15</v>
      </c>
      <c r="L66" s="14"/>
      <c r="M66" s="1">
        <v>1</v>
      </c>
      <c r="N66" s="14" t="s">
        <v>1</v>
      </c>
      <c r="O66" s="14"/>
      <c r="P66" s="1">
        <v>5</v>
      </c>
      <c r="Q66" s="14" t="s">
        <v>27</v>
      </c>
      <c r="R66" s="14"/>
      <c r="S66" s="1">
        <v>2</v>
      </c>
      <c r="T66" s="14" t="s">
        <v>93</v>
      </c>
      <c r="U66" s="14"/>
      <c r="V66" s="1">
        <v>2</v>
      </c>
      <c r="W66" s="14" t="s">
        <v>1</v>
      </c>
      <c r="X66" s="14"/>
      <c r="Y66" s="1">
        <v>2</v>
      </c>
      <c r="Z66" s="14" t="s">
        <v>13</v>
      </c>
      <c r="AA66" s="14"/>
      <c r="AB66" s="1">
        <v>20</v>
      </c>
      <c r="AC66" s="14" t="s">
        <v>5</v>
      </c>
      <c r="AD66" s="14"/>
      <c r="AE66" s="1">
        <v>20</v>
      </c>
      <c r="AF66" s="14" t="s">
        <v>119</v>
      </c>
      <c r="AG66" s="14"/>
      <c r="AH66" s="1">
        <v>3</v>
      </c>
      <c r="AI66" s="14" t="s">
        <v>112</v>
      </c>
      <c r="AJ66" s="14"/>
      <c r="AK66" s="1">
        <v>6</v>
      </c>
      <c r="AL66" s="14" t="s">
        <v>93</v>
      </c>
      <c r="AM66" s="14"/>
      <c r="AN66" s="1">
        <v>5</v>
      </c>
    </row>
    <row r="67" spans="1:40" x14ac:dyDescent="0.75">
      <c r="H67" s="14"/>
      <c r="I67" s="14"/>
      <c r="K67" s="14"/>
      <c r="L67" s="14"/>
      <c r="N67" s="14" t="s">
        <v>98</v>
      </c>
      <c r="O67" s="14"/>
      <c r="P67" s="1">
        <v>0.3</v>
      </c>
      <c r="Q67" s="14" t="s">
        <v>26</v>
      </c>
      <c r="R67" s="14"/>
      <c r="S67" s="1">
        <v>1</v>
      </c>
      <c r="T67" s="14" t="s">
        <v>104</v>
      </c>
      <c r="U67" s="14"/>
      <c r="V67" s="1">
        <v>1</v>
      </c>
      <c r="W67" s="14" t="s">
        <v>2</v>
      </c>
      <c r="X67" s="14"/>
      <c r="Y67" s="1">
        <v>1.5</v>
      </c>
      <c r="Z67" s="14" t="s">
        <v>112</v>
      </c>
      <c r="AA67" s="14"/>
      <c r="AB67" s="1">
        <v>8</v>
      </c>
      <c r="AC67" s="14" t="s">
        <v>13</v>
      </c>
      <c r="AD67" s="14"/>
      <c r="AE67" s="1">
        <v>10</v>
      </c>
      <c r="AF67" s="14" t="s">
        <v>8</v>
      </c>
      <c r="AG67" s="14"/>
      <c r="AH67" s="1">
        <v>4</v>
      </c>
      <c r="AI67" s="14" t="s">
        <v>95</v>
      </c>
      <c r="AJ67" s="14"/>
      <c r="AK67" s="1">
        <v>2</v>
      </c>
      <c r="AL67" s="14" t="s">
        <v>126</v>
      </c>
      <c r="AM67" s="14"/>
      <c r="AN67" s="1">
        <v>6</v>
      </c>
    </row>
    <row r="68" spans="1:40" x14ac:dyDescent="0.75">
      <c r="E68" s="14"/>
      <c r="F68" s="14"/>
      <c r="K68" s="14"/>
      <c r="L68" s="14"/>
      <c r="N68" s="14"/>
      <c r="O68" s="14"/>
      <c r="Q68" s="14" t="s">
        <v>101</v>
      </c>
      <c r="R68" s="14"/>
      <c r="S68" s="1">
        <v>2</v>
      </c>
      <c r="T68" s="14"/>
      <c r="U68" s="14"/>
      <c r="W68" s="14" t="s">
        <v>34</v>
      </c>
      <c r="X68" s="14"/>
      <c r="Y68" s="1">
        <v>1</v>
      </c>
      <c r="Z68" s="14" t="s">
        <v>113</v>
      </c>
      <c r="AA68" s="14"/>
      <c r="AB68" s="1">
        <v>4</v>
      </c>
      <c r="AC68" s="14" t="s">
        <v>2</v>
      </c>
      <c r="AD68" s="14"/>
      <c r="AE68" s="1">
        <v>6</v>
      </c>
      <c r="AF68" s="14" t="s">
        <v>2</v>
      </c>
      <c r="AG68" s="14"/>
      <c r="AH68" s="1">
        <v>2</v>
      </c>
      <c r="AI68" s="14" t="s">
        <v>8</v>
      </c>
      <c r="AJ68" s="14"/>
      <c r="AK68" s="1">
        <v>2</v>
      </c>
      <c r="AL68" s="14" t="s">
        <v>13</v>
      </c>
      <c r="AM68" s="14"/>
      <c r="AN68" s="1">
        <v>2</v>
      </c>
    </row>
    <row r="69" spans="1:40" x14ac:dyDescent="0.75">
      <c r="K69" s="14"/>
      <c r="L69" s="14"/>
      <c r="N69" s="14"/>
      <c r="O69" s="14"/>
      <c r="Q69" s="14" t="s">
        <v>12</v>
      </c>
      <c r="R69" s="14"/>
      <c r="S69" s="1">
        <v>1</v>
      </c>
      <c r="W69" s="14" t="s">
        <v>108</v>
      </c>
      <c r="X69" s="14"/>
      <c r="Y69" s="1">
        <v>8</v>
      </c>
      <c r="Z69" s="14" t="s">
        <v>83</v>
      </c>
      <c r="AA69" s="14"/>
      <c r="AB69" s="1">
        <v>1</v>
      </c>
      <c r="AC69" s="14" t="s">
        <v>98</v>
      </c>
      <c r="AD69" s="14"/>
      <c r="AE69" s="1">
        <v>5</v>
      </c>
      <c r="AF69" s="14" t="s">
        <v>120</v>
      </c>
      <c r="AG69" s="14"/>
      <c r="AH69" s="1">
        <v>3</v>
      </c>
      <c r="AI69" s="14" t="s">
        <v>1</v>
      </c>
      <c r="AJ69" s="14"/>
      <c r="AK69" s="1">
        <v>5</v>
      </c>
      <c r="AL69" s="14" t="s">
        <v>127</v>
      </c>
      <c r="AM69" s="14"/>
      <c r="AN69" s="1">
        <v>3</v>
      </c>
    </row>
    <row r="70" spans="1:40" x14ac:dyDescent="0.75">
      <c r="N70" s="14"/>
      <c r="O70" s="14"/>
      <c r="Q70" s="14" t="s">
        <v>13</v>
      </c>
      <c r="R70" s="14"/>
      <c r="S70" s="1">
        <v>0.5</v>
      </c>
      <c r="W70" s="14"/>
      <c r="X70" s="14"/>
      <c r="Z70" s="14" t="s">
        <v>12</v>
      </c>
      <c r="AA70" s="14"/>
      <c r="AB70" s="1">
        <v>3</v>
      </c>
      <c r="AC70" s="14"/>
      <c r="AD70" s="14"/>
      <c r="AF70" s="14" t="s">
        <v>95</v>
      </c>
      <c r="AG70" s="14"/>
      <c r="AH70" s="1">
        <v>1</v>
      </c>
      <c r="AI70" s="14" t="s">
        <v>26</v>
      </c>
      <c r="AJ70" s="14"/>
      <c r="AK70" s="1">
        <v>3</v>
      </c>
      <c r="AL70" s="14"/>
      <c r="AM70" s="14"/>
      <c r="AN70" s="1">
        <v>2</v>
      </c>
    </row>
    <row r="71" spans="1:40" x14ac:dyDescent="0.75">
      <c r="N71" s="14"/>
      <c r="O71" s="14"/>
      <c r="Q71" s="14" t="s">
        <v>15</v>
      </c>
      <c r="R71" s="14"/>
      <c r="S71" s="1">
        <v>1</v>
      </c>
      <c r="W71" s="14"/>
      <c r="X71" s="14"/>
      <c r="Z71" s="14" t="s">
        <v>8</v>
      </c>
      <c r="AA71" s="14"/>
      <c r="AB71" s="1">
        <v>2</v>
      </c>
      <c r="AC71" s="14"/>
      <c r="AD71" s="14"/>
      <c r="AF71" s="14" t="s">
        <v>121</v>
      </c>
      <c r="AG71" s="14"/>
      <c r="AH71" s="1">
        <v>2</v>
      </c>
      <c r="AI71" s="14"/>
      <c r="AJ71" s="14"/>
      <c r="AL71" s="14"/>
      <c r="AM71" s="14"/>
    </row>
    <row r="73" spans="1:40" x14ac:dyDescent="0.75">
      <c r="C73"/>
      <c r="D73"/>
      <c r="E73" s="10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1:40" x14ac:dyDescent="0.75">
      <c r="A74" s="7"/>
    </row>
    <row r="76" spans="1:40" ht="29.5" x14ac:dyDescent="0.75">
      <c r="C76" s="5" t="s">
        <v>219</v>
      </c>
      <c r="D76" s="5" t="s">
        <v>220</v>
      </c>
      <c r="E76" s="5" t="s">
        <v>221</v>
      </c>
      <c r="F76" s="5" t="s">
        <v>222</v>
      </c>
      <c r="G76" s="5" t="s">
        <v>223</v>
      </c>
      <c r="H76" s="5" t="s">
        <v>224</v>
      </c>
      <c r="I76" s="5" t="s">
        <v>225</v>
      </c>
      <c r="J76" s="5" t="s">
        <v>226</v>
      </c>
      <c r="K76" s="5" t="s">
        <v>227</v>
      </c>
      <c r="L76" s="5" t="s">
        <v>228</v>
      </c>
      <c r="M76" s="5" t="s">
        <v>229</v>
      </c>
      <c r="N76" s="5" t="s">
        <v>230</v>
      </c>
      <c r="O76" s="5" t="s">
        <v>231</v>
      </c>
      <c r="P76" s="5" t="s">
        <v>232</v>
      </c>
      <c r="Q76" s="5" t="s">
        <v>233</v>
      </c>
      <c r="R76" s="5" t="s">
        <v>234</v>
      </c>
      <c r="S76" s="5" t="s">
        <v>235</v>
      </c>
    </row>
    <row r="77" spans="1:40" x14ac:dyDescent="0.75">
      <c r="C77" s="5" t="s">
        <v>42</v>
      </c>
      <c r="D77" s="6">
        <v>0</v>
      </c>
      <c r="E77" s="11">
        <v>6900</v>
      </c>
      <c r="F77" s="6">
        <v>650</v>
      </c>
      <c r="G77" s="11">
        <v>5000</v>
      </c>
      <c r="H77" s="11">
        <v>9200</v>
      </c>
      <c r="I77" s="11">
        <v>17000</v>
      </c>
      <c r="J77" s="11">
        <v>7900</v>
      </c>
      <c r="K77" s="11">
        <v>9400</v>
      </c>
      <c r="L77" s="11">
        <v>5600</v>
      </c>
      <c r="M77" s="11">
        <v>5700</v>
      </c>
      <c r="N77" s="11">
        <v>11600</v>
      </c>
      <c r="O77" s="11">
        <v>10300</v>
      </c>
      <c r="P77" s="11">
        <v>8800</v>
      </c>
      <c r="Q77" s="11">
        <v>11700</v>
      </c>
      <c r="R77" s="11">
        <v>9600</v>
      </c>
      <c r="S77" s="11">
        <v>8900</v>
      </c>
    </row>
    <row r="78" spans="1:40" x14ac:dyDescent="0.75">
      <c r="C78" s="5" t="s">
        <v>43</v>
      </c>
      <c r="D78" s="11">
        <v>6900</v>
      </c>
      <c r="E78" s="6">
        <v>0</v>
      </c>
      <c r="F78" s="11">
        <v>7300</v>
      </c>
      <c r="G78" s="11">
        <v>11200</v>
      </c>
      <c r="H78" s="11">
        <v>11600</v>
      </c>
      <c r="I78" s="11">
        <v>14500</v>
      </c>
      <c r="J78" s="11">
        <v>13400</v>
      </c>
      <c r="K78" s="11">
        <v>7800</v>
      </c>
      <c r="L78" s="11">
        <v>11100</v>
      </c>
      <c r="M78" s="11">
        <v>1300</v>
      </c>
      <c r="N78" s="11">
        <v>8200</v>
      </c>
      <c r="O78" s="11">
        <v>5900</v>
      </c>
      <c r="P78" s="11">
        <v>1800</v>
      </c>
      <c r="Q78" s="11">
        <v>15600</v>
      </c>
      <c r="R78" s="11">
        <v>10600</v>
      </c>
      <c r="S78" s="11">
        <v>10700</v>
      </c>
    </row>
    <row r="79" spans="1:40" x14ac:dyDescent="0.75">
      <c r="C79" s="5" t="s">
        <v>236</v>
      </c>
      <c r="D79" s="6">
        <v>650</v>
      </c>
      <c r="E79" s="11">
        <v>7300</v>
      </c>
      <c r="F79" s="6">
        <v>0</v>
      </c>
      <c r="G79" s="11">
        <v>4400</v>
      </c>
      <c r="H79" s="11">
        <v>8700</v>
      </c>
      <c r="I79" s="11">
        <v>16200</v>
      </c>
      <c r="J79" s="11">
        <v>7200</v>
      </c>
      <c r="K79" s="11">
        <v>9900</v>
      </c>
      <c r="L79" s="11">
        <v>4500</v>
      </c>
      <c r="M79" s="11">
        <v>6400</v>
      </c>
      <c r="N79" s="11">
        <v>12000</v>
      </c>
      <c r="O79" s="11">
        <v>10800</v>
      </c>
      <c r="P79" s="11">
        <v>9400</v>
      </c>
      <c r="Q79" s="11">
        <v>11300</v>
      </c>
      <c r="R79" s="11">
        <v>9200</v>
      </c>
      <c r="S79" s="11">
        <v>8600</v>
      </c>
    </row>
    <row r="80" spans="1:40" x14ac:dyDescent="0.75">
      <c r="C80" s="5" t="s">
        <v>237</v>
      </c>
      <c r="D80" s="11">
        <v>5000</v>
      </c>
      <c r="E80" s="11">
        <v>11200</v>
      </c>
      <c r="F80" s="11">
        <v>4400</v>
      </c>
      <c r="G80" s="6">
        <v>0</v>
      </c>
      <c r="H80" s="11">
        <v>7300</v>
      </c>
      <c r="I80" s="11">
        <v>12200</v>
      </c>
      <c r="J80" s="11">
        <v>4300</v>
      </c>
      <c r="K80" s="11">
        <v>12000</v>
      </c>
      <c r="L80" s="11">
        <v>3500</v>
      </c>
      <c r="M80" s="11">
        <v>11300</v>
      </c>
      <c r="N80" s="11">
        <v>14000</v>
      </c>
      <c r="O80" s="11">
        <v>13300</v>
      </c>
      <c r="P80" s="11">
        <v>14000</v>
      </c>
      <c r="Q80" s="11">
        <v>8100</v>
      </c>
      <c r="R80" s="11">
        <v>8500</v>
      </c>
      <c r="S80" s="11">
        <v>7700</v>
      </c>
    </row>
    <row r="81" spans="3:22" x14ac:dyDescent="0.75">
      <c r="C81" s="5" t="s">
        <v>238</v>
      </c>
      <c r="D81" s="11">
        <v>9200</v>
      </c>
      <c r="E81" s="11">
        <v>11600</v>
      </c>
      <c r="F81" s="11">
        <v>8700</v>
      </c>
      <c r="G81" s="11">
        <v>7300</v>
      </c>
      <c r="H81" s="6">
        <v>0</v>
      </c>
      <c r="I81" s="11">
        <v>8000</v>
      </c>
      <c r="J81" s="11">
        <v>2300</v>
      </c>
      <c r="K81" s="11">
        <v>17800</v>
      </c>
      <c r="L81" s="11">
        <v>4300</v>
      </c>
      <c r="M81" s="11">
        <v>10200</v>
      </c>
      <c r="N81" s="11">
        <v>19100</v>
      </c>
      <c r="O81" s="11">
        <v>18000</v>
      </c>
      <c r="P81" s="11">
        <v>14300</v>
      </c>
      <c r="Q81" s="11">
        <v>4500</v>
      </c>
      <c r="R81" s="11">
        <v>1800</v>
      </c>
      <c r="S81" s="6">
        <v>850</v>
      </c>
      <c r="U81" s="13" t="s">
        <v>442</v>
      </c>
      <c r="V81" s="13"/>
    </row>
    <row r="82" spans="3:22" x14ac:dyDescent="0.75">
      <c r="C82" s="5" t="s">
        <v>239</v>
      </c>
      <c r="D82" s="11">
        <v>17000</v>
      </c>
      <c r="E82" s="11">
        <v>14500</v>
      </c>
      <c r="F82" s="11">
        <v>16200</v>
      </c>
      <c r="G82" s="11">
        <v>12200</v>
      </c>
      <c r="H82" s="11">
        <v>8000</v>
      </c>
      <c r="I82" s="6">
        <v>0</v>
      </c>
      <c r="J82" s="11">
        <v>7900</v>
      </c>
      <c r="K82" s="11">
        <v>13400</v>
      </c>
      <c r="L82" s="11">
        <v>10600</v>
      </c>
      <c r="M82" s="11">
        <v>15500</v>
      </c>
      <c r="N82" s="11">
        <v>11200</v>
      </c>
      <c r="O82" s="11">
        <v>12600</v>
      </c>
      <c r="P82" s="11">
        <v>13200</v>
      </c>
      <c r="Q82" s="11">
        <v>5500</v>
      </c>
      <c r="R82" s="11">
        <v>7100</v>
      </c>
      <c r="S82" s="11">
        <v>8100</v>
      </c>
      <c r="U82" s="13"/>
      <c r="V82" s="13"/>
    </row>
    <row r="83" spans="3:22" x14ac:dyDescent="0.75">
      <c r="C83" s="5" t="s">
        <v>226</v>
      </c>
      <c r="D83" s="11">
        <v>7900</v>
      </c>
      <c r="E83" s="11">
        <v>13400</v>
      </c>
      <c r="F83" s="11">
        <v>7200</v>
      </c>
      <c r="G83" s="11">
        <v>4300</v>
      </c>
      <c r="H83" s="11">
        <v>2300</v>
      </c>
      <c r="I83" s="11">
        <v>7900</v>
      </c>
      <c r="J83" s="6">
        <v>0</v>
      </c>
      <c r="K83" s="11">
        <v>15400</v>
      </c>
      <c r="L83" s="11">
        <v>2600</v>
      </c>
      <c r="M83" s="11">
        <v>12300</v>
      </c>
      <c r="N83" s="11">
        <v>17000</v>
      </c>
      <c r="O83" s="11">
        <v>17000</v>
      </c>
      <c r="P83" s="11">
        <v>14500</v>
      </c>
      <c r="Q83" s="11">
        <v>2300</v>
      </c>
      <c r="R83" s="11">
        <v>5300</v>
      </c>
      <c r="S83" s="11">
        <v>4200</v>
      </c>
      <c r="U83" s="13"/>
      <c r="V83" s="13"/>
    </row>
    <row r="84" spans="3:22" x14ac:dyDescent="0.75">
      <c r="C84" s="5" t="s">
        <v>240</v>
      </c>
      <c r="D84" s="11">
        <v>9400</v>
      </c>
      <c r="E84" s="11">
        <v>7800</v>
      </c>
      <c r="F84" s="11">
        <v>9900</v>
      </c>
      <c r="G84" s="11">
        <v>12000</v>
      </c>
      <c r="H84" s="11">
        <v>17800</v>
      </c>
      <c r="I84" s="11">
        <v>13400</v>
      </c>
      <c r="J84" s="11">
        <v>15400</v>
      </c>
      <c r="K84" s="6">
        <v>0</v>
      </c>
      <c r="L84" s="11">
        <v>15000</v>
      </c>
      <c r="M84" s="11">
        <v>8100</v>
      </c>
      <c r="N84" s="11">
        <v>2600</v>
      </c>
      <c r="O84" s="11">
        <v>3100</v>
      </c>
      <c r="P84" s="11">
        <v>7600</v>
      </c>
      <c r="Q84" s="11">
        <v>16200</v>
      </c>
      <c r="R84" s="11">
        <v>18600</v>
      </c>
      <c r="S84" s="11">
        <v>18200</v>
      </c>
    </row>
    <row r="85" spans="3:22" x14ac:dyDescent="0.75">
      <c r="C85" s="5" t="s">
        <v>241</v>
      </c>
      <c r="D85" s="11">
        <v>5600</v>
      </c>
      <c r="E85" s="11">
        <v>11100</v>
      </c>
      <c r="F85" s="11">
        <v>4500</v>
      </c>
      <c r="G85" s="11">
        <v>3500</v>
      </c>
      <c r="H85" s="11">
        <v>4300</v>
      </c>
      <c r="I85" s="11">
        <v>10600</v>
      </c>
      <c r="J85" s="11">
        <v>2600</v>
      </c>
      <c r="K85" s="11">
        <v>15000</v>
      </c>
      <c r="L85" s="6">
        <v>0</v>
      </c>
      <c r="M85" s="11">
        <v>10000</v>
      </c>
      <c r="N85" s="11">
        <v>17200</v>
      </c>
      <c r="O85" s="11">
        <v>17100</v>
      </c>
      <c r="P85" s="11">
        <v>14100</v>
      </c>
      <c r="Q85" s="11">
        <v>5200</v>
      </c>
      <c r="R85" s="11">
        <v>5700</v>
      </c>
      <c r="S85" s="11">
        <v>5100</v>
      </c>
    </row>
    <row r="86" spans="3:22" x14ac:dyDescent="0.75">
      <c r="C86" s="5" t="s">
        <v>242</v>
      </c>
      <c r="D86" s="11">
        <v>5700</v>
      </c>
      <c r="E86" s="11">
        <v>1300</v>
      </c>
      <c r="F86" s="11">
        <v>6400</v>
      </c>
      <c r="G86" s="11">
        <v>11300</v>
      </c>
      <c r="H86" s="11">
        <v>10200</v>
      </c>
      <c r="I86" s="11">
        <v>15500</v>
      </c>
      <c r="J86" s="11">
        <v>12300</v>
      </c>
      <c r="K86" s="11">
        <v>8100</v>
      </c>
      <c r="L86" s="11">
        <v>10000</v>
      </c>
      <c r="M86" s="6">
        <v>0</v>
      </c>
      <c r="N86" s="11">
        <v>9500</v>
      </c>
      <c r="O86" s="11">
        <v>7000</v>
      </c>
      <c r="P86" s="11">
        <v>3600</v>
      </c>
      <c r="Q86" s="11">
        <v>14700</v>
      </c>
      <c r="R86" s="11">
        <v>10100</v>
      </c>
      <c r="S86" s="11">
        <v>10000</v>
      </c>
    </row>
    <row r="87" spans="3:22" x14ac:dyDescent="0.75">
      <c r="C87" s="5" t="s">
        <v>243</v>
      </c>
      <c r="D87" s="11">
        <v>11600</v>
      </c>
      <c r="E87" s="11">
        <v>8200</v>
      </c>
      <c r="F87" s="11">
        <v>12000</v>
      </c>
      <c r="G87" s="11">
        <v>14000</v>
      </c>
      <c r="H87" s="11">
        <v>19100</v>
      </c>
      <c r="I87" s="11">
        <v>11200</v>
      </c>
      <c r="J87" s="11">
        <v>17000</v>
      </c>
      <c r="K87" s="11">
        <v>2600</v>
      </c>
      <c r="L87" s="11">
        <v>17200</v>
      </c>
      <c r="M87" s="11">
        <v>9500</v>
      </c>
      <c r="N87" s="6">
        <v>0</v>
      </c>
      <c r="O87" s="11">
        <v>2500</v>
      </c>
      <c r="P87" s="11">
        <v>6700</v>
      </c>
      <c r="Q87" s="11">
        <v>16300</v>
      </c>
      <c r="R87" s="11">
        <v>18300</v>
      </c>
      <c r="S87" s="11">
        <v>18600</v>
      </c>
    </row>
    <row r="88" spans="3:22" x14ac:dyDescent="0.75">
      <c r="C88" s="5" t="s">
        <v>244</v>
      </c>
      <c r="D88" s="11">
        <v>10300</v>
      </c>
      <c r="E88" s="11">
        <v>5900</v>
      </c>
      <c r="F88" s="11">
        <v>10800</v>
      </c>
      <c r="G88" s="11">
        <v>13300</v>
      </c>
      <c r="H88" s="11">
        <v>18000</v>
      </c>
      <c r="I88" s="11">
        <v>12600</v>
      </c>
      <c r="J88" s="11">
        <v>17000</v>
      </c>
      <c r="K88" s="11">
        <v>3100</v>
      </c>
      <c r="L88" s="11">
        <v>17100</v>
      </c>
      <c r="M88" s="11">
        <v>7000</v>
      </c>
      <c r="N88" s="11">
        <v>2500</v>
      </c>
      <c r="O88" s="6">
        <v>0</v>
      </c>
      <c r="P88" s="11">
        <v>5200</v>
      </c>
      <c r="Q88" s="11">
        <v>16400</v>
      </c>
      <c r="R88" s="11">
        <v>17600</v>
      </c>
      <c r="S88" s="11">
        <v>18000</v>
      </c>
    </row>
    <row r="89" spans="3:22" x14ac:dyDescent="0.75">
      <c r="C89" s="5" t="s">
        <v>245</v>
      </c>
      <c r="D89" s="11">
        <v>8800</v>
      </c>
      <c r="E89" s="11">
        <v>1800</v>
      </c>
      <c r="F89" s="11">
        <v>9400</v>
      </c>
      <c r="G89" s="11">
        <v>14000</v>
      </c>
      <c r="H89" s="11">
        <v>14300</v>
      </c>
      <c r="I89" s="11">
        <v>13200</v>
      </c>
      <c r="J89" s="11">
        <v>14500</v>
      </c>
      <c r="K89" s="11">
        <v>7600</v>
      </c>
      <c r="L89" s="11">
        <v>14100</v>
      </c>
      <c r="M89" s="11">
        <v>3600</v>
      </c>
      <c r="N89" s="11">
        <v>6700</v>
      </c>
      <c r="O89" s="11">
        <v>5200</v>
      </c>
      <c r="P89" s="6">
        <v>0</v>
      </c>
      <c r="Q89" s="11">
        <v>16600</v>
      </c>
      <c r="R89" s="11">
        <v>12200</v>
      </c>
      <c r="S89" s="11">
        <v>12600</v>
      </c>
    </row>
    <row r="90" spans="3:22" x14ac:dyDescent="0.75">
      <c r="C90" s="5" t="s">
        <v>246</v>
      </c>
      <c r="D90" s="11">
        <v>11700</v>
      </c>
      <c r="E90" s="11">
        <v>15600</v>
      </c>
      <c r="F90" s="11">
        <v>11300</v>
      </c>
      <c r="G90" s="11">
        <v>8100</v>
      </c>
      <c r="H90" s="11">
        <v>4500</v>
      </c>
      <c r="I90" s="11">
        <v>5500</v>
      </c>
      <c r="J90" s="11">
        <v>2300</v>
      </c>
      <c r="K90" s="11">
        <v>16200</v>
      </c>
      <c r="L90" s="11">
        <v>5200</v>
      </c>
      <c r="M90" s="11">
        <v>14700</v>
      </c>
      <c r="N90" s="11">
        <v>16300</v>
      </c>
      <c r="O90" s="11">
        <v>16400</v>
      </c>
      <c r="P90" s="11">
        <v>16600</v>
      </c>
      <c r="Q90" s="6">
        <v>0</v>
      </c>
      <c r="R90" s="11">
        <v>5900</v>
      </c>
      <c r="S90" s="11">
        <v>4500</v>
      </c>
    </row>
    <row r="91" spans="3:22" x14ac:dyDescent="0.75">
      <c r="C91" s="5" t="s">
        <v>247</v>
      </c>
      <c r="D91" s="11">
        <v>9600</v>
      </c>
      <c r="E91" s="11">
        <v>10600</v>
      </c>
      <c r="F91" s="11">
        <v>9200</v>
      </c>
      <c r="G91" s="11">
        <v>8500</v>
      </c>
      <c r="H91" s="11">
        <v>1800</v>
      </c>
      <c r="I91" s="11">
        <v>7100</v>
      </c>
      <c r="J91" s="11">
        <v>5300</v>
      </c>
      <c r="K91" s="11">
        <v>18600</v>
      </c>
      <c r="L91" s="11">
        <v>5700</v>
      </c>
      <c r="M91" s="11">
        <v>10100</v>
      </c>
      <c r="N91" s="11">
        <v>18300</v>
      </c>
      <c r="O91" s="11">
        <v>17600</v>
      </c>
      <c r="P91" s="11">
        <v>12200</v>
      </c>
      <c r="Q91" s="11">
        <v>5900</v>
      </c>
      <c r="R91" s="6">
        <v>0</v>
      </c>
      <c r="S91" s="11">
        <v>1200</v>
      </c>
    </row>
    <row r="92" spans="3:22" x14ac:dyDescent="0.75">
      <c r="C92" s="5" t="s">
        <v>248</v>
      </c>
      <c r="D92" s="11">
        <v>8900</v>
      </c>
      <c r="E92" s="11">
        <v>10700</v>
      </c>
      <c r="F92" s="11">
        <v>8600</v>
      </c>
      <c r="G92" s="11">
        <v>7700</v>
      </c>
      <c r="H92" s="6">
        <v>850</v>
      </c>
      <c r="I92" s="11">
        <v>8100</v>
      </c>
      <c r="J92" s="11">
        <v>4200</v>
      </c>
      <c r="K92" s="11">
        <v>18200</v>
      </c>
      <c r="L92" s="11">
        <v>5100</v>
      </c>
      <c r="M92" s="11">
        <v>10000</v>
      </c>
      <c r="N92" s="11">
        <v>18600</v>
      </c>
      <c r="O92" s="11">
        <v>18000</v>
      </c>
      <c r="P92" s="11">
        <v>12600</v>
      </c>
      <c r="Q92" s="11">
        <v>4500</v>
      </c>
      <c r="R92" s="11">
        <v>1200</v>
      </c>
      <c r="S92" s="6">
        <v>0</v>
      </c>
    </row>
    <row r="96" spans="3:22" ht="29.5" x14ac:dyDescent="0.75">
      <c r="C96" s="5" t="s">
        <v>219</v>
      </c>
      <c r="D96" s="5" t="s">
        <v>249</v>
      </c>
      <c r="E96" s="5" t="s">
        <v>250</v>
      </c>
      <c r="F96" s="5" t="s">
        <v>251</v>
      </c>
      <c r="G96" s="5" t="s">
        <v>252</v>
      </c>
      <c r="H96" s="5" t="s">
        <v>253</v>
      </c>
      <c r="I96" s="5" t="s">
        <v>254</v>
      </c>
      <c r="J96" s="5" t="s">
        <v>255</v>
      </c>
      <c r="K96" s="5" t="s">
        <v>256</v>
      </c>
      <c r="L96" s="5" t="s">
        <v>257</v>
      </c>
      <c r="M96" s="5" t="s">
        <v>258</v>
      </c>
      <c r="N96" s="5" t="s">
        <v>259</v>
      </c>
      <c r="O96" s="5" t="s">
        <v>260</v>
      </c>
      <c r="P96" s="5" t="s">
        <v>261</v>
      </c>
      <c r="Q96" s="5" t="s">
        <v>262</v>
      </c>
      <c r="R96" s="5" t="s">
        <v>263</v>
      </c>
      <c r="S96" s="5" t="s">
        <v>264</v>
      </c>
    </row>
    <row r="97" spans="3:30" ht="29.5" x14ac:dyDescent="0.75">
      <c r="C97" s="5" t="s">
        <v>42</v>
      </c>
      <c r="D97" s="6">
        <v>0</v>
      </c>
      <c r="E97" s="6" t="s">
        <v>265</v>
      </c>
      <c r="F97" s="6" t="s">
        <v>266</v>
      </c>
      <c r="G97" s="6" t="s">
        <v>267</v>
      </c>
      <c r="H97" s="6" t="s">
        <v>268</v>
      </c>
      <c r="I97" s="6" t="s">
        <v>269</v>
      </c>
      <c r="J97" s="6" t="s">
        <v>270</v>
      </c>
      <c r="K97" s="6" t="s">
        <v>271</v>
      </c>
      <c r="L97" s="6" t="s">
        <v>272</v>
      </c>
      <c r="M97" s="6" t="s">
        <v>273</v>
      </c>
      <c r="N97" s="6" t="s">
        <v>274</v>
      </c>
      <c r="O97" s="6" t="s">
        <v>275</v>
      </c>
      <c r="P97" s="6" t="s">
        <v>276</v>
      </c>
      <c r="Q97" s="6" t="s">
        <v>277</v>
      </c>
      <c r="R97" s="6" t="s">
        <v>278</v>
      </c>
      <c r="S97" s="6" t="s">
        <v>279</v>
      </c>
    </row>
    <row r="98" spans="3:30" ht="29.5" x14ac:dyDescent="0.75">
      <c r="C98" s="5" t="s">
        <v>43</v>
      </c>
      <c r="D98" s="6" t="s">
        <v>265</v>
      </c>
      <c r="E98" s="6">
        <v>0</v>
      </c>
      <c r="F98" s="6" t="s">
        <v>280</v>
      </c>
      <c r="G98" s="6" t="s">
        <v>281</v>
      </c>
      <c r="H98" s="6" t="s">
        <v>282</v>
      </c>
      <c r="I98" s="6" t="s">
        <v>283</v>
      </c>
      <c r="J98" s="6" t="s">
        <v>284</v>
      </c>
      <c r="K98" s="6" t="s">
        <v>285</v>
      </c>
      <c r="L98" s="6" t="s">
        <v>276</v>
      </c>
      <c r="M98" s="6" t="s">
        <v>286</v>
      </c>
      <c r="N98" s="6" t="s">
        <v>287</v>
      </c>
      <c r="O98" s="6" t="s">
        <v>288</v>
      </c>
      <c r="P98" s="6" t="s">
        <v>289</v>
      </c>
      <c r="Q98" s="6" t="s">
        <v>290</v>
      </c>
      <c r="R98" s="6" t="s">
        <v>291</v>
      </c>
      <c r="S98" s="6" t="s">
        <v>292</v>
      </c>
      <c r="U98" s="13" t="s">
        <v>443</v>
      </c>
      <c r="V98" s="13"/>
    </row>
    <row r="99" spans="3:30" ht="29.5" x14ac:dyDescent="0.75">
      <c r="C99" s="5" t="s">
        <v>236</v>
      </c>
      <c r="D99" s="6" t="s">
        <v>266</v>
      </c>
      <c r="E99" s="6" t="s">
        <v>280</v>
      </c>
      <c r="F99" s="6">
        <v>0</v>
      </c>
      <c r="G99" s="6" t="s">
        <v>293</v>
      </c>
      <c r="H99" s="6" t="s">
        <v>294</v>
      </c>
      <c r="I99" s="6" t="s">
        <v>295</v>
      </c>
      <c r="J99" s="6" t="s">
        <v>296</v>
      </c>
      <c r="K99" s="6" t="s">
        <v>297</v>
      </c>
      <c r="L99" s="6" t="s">
        <v>285</v>
      </c>
      <c r="M99" s="6" t="s">
        <v>298</v>
      </c>
      <c r="N99" s="6" t="s">
        <v>276</v>
      </c>
      <c r="O99" s="6" t="s">
        <v>299</v>
      </c>
      <c r="P99" s="6" t="s">
        <v>300</v>
      </c>
      <c r="Q99" s="6" t="s">
        <v>273</v>
      </c>
      <c r="R99" s="6" t="s">
        <v>301</v>
      </c>
      <c r="S99" s="6" t="s">
        <v>268</v>
      </c>
      <c r="U99" s="13"/>
      <c r="V99" s="13"/>
      <c r="Y99" s="13" t="s">
        <v>419</v>
      </c>
      <c r="Z99" s="13"/>
      <c r="AA99" s="13"/>
      <c r="AB99" s="13"/>
      <c r="AC99" s="13"/>
      <c r="AD99" s="13"/>
    </row>
    <row r="100" spans="3:30" ht="29.5" x14ac:dyDescent="0.75">
      <c r="C100" s="5" t="s">
        <v>237</v>
      </c>
      <c r="D100" s="6" t="s">
        <v>267</v>
      </c>
      <c r="E100" s="6" t="s">
        <v>281</v>
      </c>
      <c r="F100" s="6" t="s">
        <v>293</v>
      </c>
      <c r="G100" s="6">
        <v>0</v>
      </c>
      <c r="H100" s="6" t="s">
        <v>302</v>
      </c>
      <c r="I100" s="6" t="s">
        <v>277</v>
      </c>
      <c r="J100" s="6" t="s">
        <v>303</v>
      </c>
      <c r="K100" s="6" t="s">
        <v>304</v>
      </c>
      <c r="L100" s="6" t="s">
        <v>305</v>
      </c>
      <c r="M100" s="6" t="s">
        <v>306</v>
      </c>
      <c r="N100" s="6" t="s">
        <v>273</v>
      </c>
      <c r="O100" s="6" t="s">
        <v>307</v>
      </c>
      <c r="P100" s="6" t="s">
        <v>308</v>
      </c>
      <c r="Q100" s="6" t="s">
        <v>309</v>
      </c>
      <c r="R100" s="6" t="s">
        <v>310</v>
      </c>
      <c r="S100" s="6" t="s">
        <v>311</v>
      </c>
    </row>
    <row r="101" spans="3:30" ht="29.5" x14ac:dyDescent="0.75">
      <c r="C101" s="5" t="s">
        <v>238</v>
      </c>
      <c r="D101" s="6" t="s">
        <v>268</v>
      </c>
      <c r="E101" s="6" t="s">
        <v>282</v>
      </c>
      <c r="F101" s="6" t="s">
        <v>294</v>
      </c>
      <c r="G101" s="6" t="s">
        <v>302</v>
      </c>
      <c r="H101" s="6">
        <v>0</v>
      </c>
      <c r="I101" s="6" t="s">
        <v>312</v>
      </c>
      <c r="J101" s="6" t="s">
        <v>293</v>
      </c>
      <c r="K101" s="6" t="s">
        <v>313</v>
      </c>
      <c r="L101" s="6" t="s">
        <v>287</v>
      </c>
      <c r="M101" s="6" t="s">
        <v>271</v>
      </c>
      <c r="N101" s="6" t="s">
        <v>314</v>
      </c>
      <c r="O101" s="6" t="s">
        <v>294</v>
      </c>
      <c r="P101" s="6" t="s">
        <v>298</v>
      </c>
      <c r="Q101" s="6" t="s">
        <v>315</v>
      </c>
      <c r="R101" s="6" t="s">
        <v>316</v>
      </c>
      <c r="S101" s="6" t="s">
        <v>317</v>
      </c>
    </row>
    <row r="102" spans="3:30" ht="29.5" x14ac:dyDescent="0.75">
      <c r="C102" s="5" t="s">
        <v>239</v>
      </c>
      <c r="D102" s="6" t="s">
        <v>269</v>
      </c>
      <c r="E102" s="6" t="s">
        <v>283</v>
      </c>
      <c r="F102" s="6" t="s">
        <v>295</v>
      </c>
      <c r="G102" s="6" t="s">
        <v>277</v>
      </c>
      <c r="H102" s="6" t="s">
        <v>312</v>
      </c>
      <c r="I102" s="6">
        <v>0</v>
      </c>
      <c r="J102" s="6" t="s">
        <v>286</v>
      </c>
      <c r="K102" s="6" t="s">
        <v>268</v>
      </c>
      <c r="L102" s="6" t="s">
        <v>318</v>
      </c>
      <c r="M102" s="6" t="s">
        <v>276</v>
      </c>
      <c r="N102" s="6" t="s">
        <v>319</v>
      </c>
      <c r="O102" s="6" t="s">
        <v>320</v>
      </c>
      <c r="P102" s="6" t="s">
        <v>321</v>
      </c>
      <c r="Q102" s="6" t="s">
        <v>322</v>
      </c>
      <c r="R102" s="6" t="s">
        <v>323</v>
      </c>
      <c r="S102" s="6" t="s">
        <v>324</v>
      </c>
      <c r="W102" s="1" t="s">
        <v>43</v>
      </c>
    </row>
    <row r="103" spans="3:30" ht="29.5" x14ac:dyDescent="0.75">
      <c r="C103" s="5" t="s">
        <v>255</v>
      </c>
      <c r="D103" s="6" t="s">
        <v>270</v>
      </c>
      <c r="E103" s="6" t="s">
        <v>284</v>
      </c>
      <c r="F103" s="6" t="s">
        <v>296</v>
      </c>
      <c r="G103" s="6" t="s">
        <v>303</v>
      </c>
      <c r="H103" s="6" t="s">
        <v>293</v>
      </c>
      <c r="I103" s="6" t="s">
        <v>286</v>
      </c>
      <c r="J103" s="6">
        <v>0</v>
      </c>
      <c r="K103" s="6" t="s">
        <v>325</v>
      </c>
      <c r="L103" s="12" t="s">
        <v>326</v>
      </c>
      <c r="M103" s="6" t="s">
        <v>327</v>
      </c>
      <c r="N103" s="6" t="s">
        <v>328</v>
      </c>
      <c r="O103" s="6" t="s">
        <v>329</v>
      </c>
      <c r="P103" s="6" t="s">
        <v>329</v>
      </c>
      <c r="Q103" s="6" t="s">
        <v>330</v>
      </c>
      <c r="R103" s="6" t="s">
        <v>331</v>
      </c>
      <c r="S103" s="6" t="s">
        <v>332</v>
      </c>
      <c r="W103" s="1" t="s">
        <v>44</v>
      </c>
    </row>
    <row r="104" spans="3:30" ht="29.5" x14ac:dyDescent="0.75">
      <c r="C104" s="5" t="s">
        <v>240</v>
      </c>
      <c r="D104" s="6" t="s">
        <v>271</v>
      </c>
      <c r="E104" s="6" t="s">
        <v>285</v>
      </c>
      <c r="F104" s="6" t="s">
        <v>297</v>
      </c>
      <c r="G104" s="6" t="s">
        <v>304</v>
      </c>
      <c r="H104" s="6" t="s">
        <v>313</v>
      </c>
      <c r="I104" s="6" t="s">
        <v>268</v>
      </c>
      <c r="J104" s="6" t="s">
        <v>325</v>
      </c>
      <c r="K104" s="6">
        <v>0</v>
      </c>
      <c r="L104" s="6" t="s">
        <v>333</v>
      </c>
      <c r="M104" s="6" t="s">
        <v>334</v>
      </c>
      <c r="N104" s="6" t="s">
        <v>335</v>
      </c>
      <c r="O104" s="6" t="s">
        <v>336</v>
      </c>
      <c r="P104" s="6" t="s">
        <v>267</v>
      </c>
      <c r="Q104" s="6" t="s">
        <v>337</v>
      </c>
      <c r="R104" s="6" t="s">
        <v>338</v>
      </c>
      <c r="S104" s="6" t="s">
        <v>339</v>
      </c>
      <c r="T104"/>
      <c r="U104"/>
      <c r="V104"/>
      <c r="W104" s="1" t="s">
        <v>57</v>
      </c>
      <c r="X104"/>
      <c r="Y104"/>
      <c r="Z104"/>
      <c r="AA104"/>
      <c r="AB104"/>
    </row>
    <row r="105" spans="3:30" ht="29.5" x14ac:dyDescent="0.75">
      <c r="C105" s="5" t="s">
        <v>241</v>
      </c>
      <c r="D105" s="6" t="s">
        <v>272</v>
      </c>
      <c r="E105" s="6" t="s">
        <v>276</v>
      </c>
      <c r="F105" s="6" t="s">
        <v>285</v>
      </c>
      <c r="G105" s="6" t="s">
        <v>305</v>
      </c>
      <c r="H105" s="6" t="s">
        <v>287</v>
      </c>
      <c r="I105" s="6" t="s">
        <v>318</v>
      </c>
      <c r="J105" s="12" t="s">
        <v>340</v>
      </c>
      <c r="K105" s="6" t="s">
        <v>333</v>
      </c>
      <c r="L105" s="6">
        <v>0</v>
      </c>
      <c r="M105" s="6" t="s">
        <v>341</v>
      </c>
      <c r="N105" s="6" t="s">
        <v>327</v>
      </c>
      <c r="O105" s="6" t="s">
        <v>342</v>
      </c>
      <c r="P105" s="6" t="s">
        <v>308</v>
      </c>
      <c r="Q105" s="6" t="s">
        <v>343</v>
      </c>
      <c r="R105" s="6" t="s">
        <v>281</v>
      </c>
      <c r="S105" s="6" t="s">
        <v>319</v>
      </c>
      <c r="T105"/>
      <c r="U105"/>
      <c r="V105"/>
      <c r="W105" s="1" t="s">
        <v>45</v>
      </c>
      <c r="X105"/>
      <c r="Y105"/>
      <c r="Z105"/>
      <c r="AA105"/>
      <c r="AB105"/>
    </row>
    <row r="106" spans="3:30" ht="29.5" x14ac:dyDescent="0.75">
      <c r="C106" s="5" t="s">
        <v>242</v>
      </c>
      <c r="D106" s="6" t="s">
        <v>273</v>
      </c>
      <c r="E106" s="6" t="s">
        <v>286</v>
      </c>
      <c r="F106" s="6" t="s">
        <v>298</v>
      </c>
      <c r="G106" s="6" t="s">
        <v>306</v>
      </c>
      <c r="H106" s="6" t="s">
        <v>271</v>
      </c>
      <c r="I106" s="6" t="s">
        <v>276</v>
      </c>
      <c r="J106" s="6" t="s">
        <v>327</v>
      </c>
      <c r="K106" s="6" t="s">
        <v>334</v>
      </c>
      <c r="L106" s="6" t="s">
        <v>341</v>
      </c>
      <c r="M106" s="6">
        <v>0</v>
      </c>
      <c r="N106" s="6" t="s">
        <v>299</v>
      </c>
      <c r="O106" s="6" t="s">
        <v>344</v>
      </c>
      <c r="P106" s="6" t="s">
        <v>345</v>
      </c>
      <c r="Q106" s="6" t="s">
        <v>346</v>
      </c>
      <c r="R106" s="6" t="s">
        <v>347</v>
      </c>
      <c r="S106" s="6" t="s">
        <v>281</v>
      </c>
      <c r="T106"/>
      <c r="U106"/>
      <c r="V106"/>
      <c r="W106" s="1" t="s">
        <v>46</v>
      </c>
      <c r="X106"/>
      <c r="Y106"/>
      <c r="Z106"/>
      <c r="AA106"/>
      <c r="AB106"/>
    </row>
    <row r="107" spans="3:30" ht="29.5" x14ac:dyDescent="0.75">
      <c r="C107" s="5" t="s">
        <v>243</v>
      </c>
      <c r="D107" s="6" t="s">
        <v>274</v>
      </c>
      <c r="E107" s="6" t="s">
        <v>287</v>
      </c>
      <c r="F107" s="6" t="s">
        <v>276</v>
      </c>
      <c r="G107" s="6" t="s">
        <v>273</v>
      </c>
      <c r="H107" s="6" t="s">
        <v>314</v>
      </c>
      <c r="I107" s="6" t="s">
        <v>319</v>
      </c>
      <c r="J107" s="6" t="s">
        <v>328</v>
      </c>
      <c r="K107" s="6" t="s">
        <v>335</v>
      </c>
      <c r="L107" s="6" t="s">
        <v>327</v>
      </c>
      <c r="M107" s="6" t="s">
        <v>299</v>
      </c>
      <c r="N107" s="6">
        <v>0</v>
      </c>
      <c r="O107" s="6" t="s">
        <v>348</v>
      </c>
      <c r="P107" s="6" t="s">
        <v>349</v>
      </c>
      <c r="Q107" s="6" t="s">
        <v>350</v>
      </c>
      <c r="R107" s="6" t="s">
        <v>306</v>
      </c>
      <c r="S107" s="6" t="s">
        <v>351</v>
      </c>
      <c r="T107"/>
      <c r="U107"/>
      <c r="V107"/>
      <c r="W107" s="1" t="s">
        <v>47</v>
      </c>
      <c r="X107"/>
      <c r="Y107"/>
      <c r="Z107"/>
      <c r="AA107"/>
      <c r="AB107"/>
    </row>
    <row r="108" spans="3:30" ht="29.5" x14ac:dyDescent="0.75">
      <c r="C108" s="5" t="s">
        <v>244</v>
      </c>
      <c r="D108" s="6" t="s">
        <v>275</v>
      </c>
      <c r="E108" s="6" t="s">
        <v>288</v>
      </c>
      <c r="F108" s="6" t="s">
        <v>299</v>
      </c>
      <c r="G108" s="6" t="s">
        <v>307</v>
      </c>
      <c r="H108" s="6" t="s">
        <v>294</v>
      </c>
      <c r="I108" s="6" t="s">
        <v>320</v>
      </c>
      <c r="J108" s="6" t="s">
        <v>329</v>
      </c>
      <c r="K108" s="6" t="s">
        <v>336</v>
      </c>
      <c r="L108" s="6" t="s">
        <v>342</v>
      </c>
      <c r="M108" s="6" t="s">
        <v>344</v>
      </c>
      <c r="N108" s="6" t="s">
        <v>348</v>
      </c>
      <c r="O108" s="6">
        <v>0</v>
      </c>
      <c r="P108" s="6" t="s">
        <v>352</v>
      </c>
      <c r="Q108" s="6" t="s">
        <v>353</v>
      </c>
      <c r="R108" s="6" t="s">
        <v>354</v>
      </c>
      <c r="S108" s="6" t="s">
        <v>355</v>
      </c>
      <c r="T108"/>
      <c r="U108"/>
      <c r="V108"/>
      <c r="W108" s="1" t="s">
        <v>48</v>
      </c>
      <c r="X108"/>
      <c r="Y108"/>
      <c r="Z108"/>
      <c r="AA108"/>
      <c r="AB108"/>
    </row>
    <row r="109" spans="3:30" ht="29.5" x14ac:dyDescent="0.75">
      <c r="C109" s="5" t="s">
        <v>245</v>
      </c>
      <c r="D109" s="6" t="s">
        <v>276</v>
      </c>
      <c r="E109" s="6" t="s">
        <v>289</v>
      </c>
      <c r="F109" s="6" t="s">
        <v>300</v>
      </c>
      <c r="G109" s="6" t="s">
        <v>308</v>
      </c>
      <c r="H109" s="6" t="s">
        <v>298</v>
      </c>
      <c r="I109" s="6" t="s">
        <v>321</v>
      </c>
      <c r="J109" s="6" t="s">
        <v>329</v>
      </c>
      <c r="K109" s="6" t="s">
        <v>267</v>
      </c>
      <c r="L109" s="6" t="s">
        <v>308</v>
      </c>
      <c r="M109" s="6" t="s">
        <v>345</v>
      </c>
      <c r="N109" s="6" t="s">
        <v>349</v>
      </c>
      <c r="O109" s="6" t="s">
        <v>352</v>
      </c>
      <c r="P109" s="6">
        <v>0</v>
      </c>
      <c r="Q109" s="6" t="s">
        <v>273</v>
      </c>
      <c r="R109" s="6" t="s">
        <v>294</v>
      </c>
      <c r="S109" s="6" t="s">
        <v>342</v>
      </c>
      <c r="T109"/>
      <c r="U109"/>
      <c r="V109"/>
      <c r="W109" s="1" t="s">
        <v>49</v>
      </c>
      <c r="X109"/>
      <c r="Y109"/>
      <c r="Z109"/>
      <c r="AA109"/>
      <c r="AB109"/>
    </row>
    <row r="110" spans="3:30" ht="29.5" x14ac:dyDescent="0.75">
      <c r="C110" s="5" t="s">
        <v>246</v>
      </c>
      <c r="D110" s="6" t="s">
        <v>277</v>
      </c>
      <c r="E110" s="6" t="s">
        <v>290</v>
      </c>
      <c r="F110" s="6" t="s">
        <v>273</v>
      </c>
      <c r="G110" s="6" t="s">
        <v>309</v>
      </c>
      <c r="H110" s="6" t="s">
        <v>315</v>
      </c>
      <c r="I110" s="6" t="s">
        <v>322</v>
      </c>
      <c r="J110" s="6" t="s">
        <v>330</v>
      </c>
      <c r="K110" s="6" t="s">
        <v>337</v>
      </c>
      <c r="L110" s="6" t="s">
        <v>343</v>
      </c>
      <c r="M110" s="6" t="s">
        <v>346</v>
      </c>
      <c r="N110" s="6" t="s">
        <v>350</v>
      </c>
      <c r="O110" s="6" t="s">
        <v>353</v>
      </c>
      <c r="P110" s="6" t="s">
        <v>273</v>
      </c>
      <c r="Q110" s="6">
        <v>0</v>
      </c>
      <c r="R110" s="6" t="s">
        <v>322</v>
      </c>
      <c r="S110" s="6" t="s">
        <v>356</v>
      </c>
      <c r="T110"/>
      <c r="U110"/>
      <c r="V110"/>
      <c r="W110" s="1" t="s">
        <v>50</v>
      </c>
      <c r="X110"/>
      <c r="Y110"/>
      <c r="Z110"/>
      <c r="AA110"/>
      <c r="AB110"/>
    </row>
    <row r="111" spans="3:30" ht="29.5" x14ac:dyDescent="0.75">
      <c r="C111" s="5" t="s">
        <v>247</v>
      </c>
      <c r="D111" s="6" t="s">
        <v>278</v>
      </c>
      <c r="E111" s="6" t="s">
        <v>291</v>
      </c>
      <c r="F111" s="6" t="s">
        <v>301</v>
      </c>
      <c r="G111" s="6" t="s">
        <v>310</v>
      </c>
      <c r="H111" s="6" t="s">
        <v>316</v>
      </c>
      <c r="I111" s="6" t="s">
        <v>323</v>
      </c>
      <c r="J111" s="6" t="s">
        <v>331</v>
      </c>
      <c r="K111" s="6" t="s">
        <v>338</v>
      </c>
      <c r="L111" s="6" t="s">
        <v>281</v>
      </c>
      <c r="M111" s="6" t="s">
        <v>347</v>
      </c>
      <c r="N111" s="6" t="s">
        <v>306</v>
      </c>
      <c r="O111" s="6" t="s">
        <v>354</v>
      </c>
      <c r="P111" s="6" t="s">
        <v>294</v>
      </c>
      <c r="Q111" s="6" t="s">
        <v>322</v>
      </c>
      <c r="R111" s="6">
        <v>0</v>
      </c>
      <c r="S111" s="6" t="s">
        <v>357</v>
      </c>
      <c r="T111"/>
      <c r="U111"/>
      <c r="V111"/>
      <c r="W111" s="1" t="s">
        <v>51</v>
      </c>
      <c r="X111"/>
      <c r="Y111"/>
      <c r="Z111"/>
      <c r="AA111"/>
      <c r="AB111"/>
    </row>
    <row r="112" spans="3:30" ht="29.5" x14ac:dyDescent="0.75">
      <c r="C112" s="5" t="s">
        <v>248</v>
      </c>
      <c r="D112" s="6" t="s">
        <v>279</v>
      </c>
      <c r="E112" s="6" t="s">
        <v>292</v>
      </c>
      <c r="F112" s="6" t="s">
        <v>268</v>
      </c>
      <c r="G112" s="6" t="s">
        <v>311</v>
      </c>
      <c r="H112" s="6" t="s">
        <v>317</v>
      </c>
      <c r="I112" s="6" t="s">
        <v>324</v>
      </c>
      <c r="J112" s="6" t="s">
        <v>332</v>
      </c>
      <c r="K112" s="6" t="s">
        <v>339</v>
      </c>
      <c r="L112" s="6" t="s">
        <v>319</v>
      </c>
      <c r="M112" s="6" t="s">
        <v>281</v>
      </c>
      <c r="N112" s="6" t="s">
        <v>351</v>
      </c>
      <c r="O112" s="6" t="s">
        <v>355</v>
      </c>
      <c r="P112" s="6" t="s">
        <v>342</v>
      </c>
      <c r="Q112" s="6" t="s">
        <v>356</v>
      </c>
      <c r="R112" s="6" t="s">
        <v>357</v>
      </c>
      <c r="S112" s="6">
        <v>0</v>
      </c>
      <c r="T112"/>
      <c r="U112"/>
      <c r="V112"/>
      <c r="W112" s="1" t="s">
        <v>52</v>
      </c>
      <c r="X112"/>
      <c r="Y112"/>
      <c r="Z112"/>
      <c r="AA112"/>
      <c r="AB112"/>
    </row>
    <row r="113" spans="3:28" x14ac:dyDescent="0.75">
      <c r="W113" s="1" t="s">
        <v>53</v>
      </c>
    </row>
    <row r="114" spans="3:28" x14ac:dyDescent="0.75">
      <c r="W114" s="1" t="s">
        <v>54</v>
      </c>
    </row>
    <row r="115" spans="3:28" x14ac:dyDescent="0.75">
      <c r="W115" s="1" t="s">
        <v>55</v>
      </c>
    </row>
    <row r="116" spans="3:28" x14ac:dyDescent="0.75">
      <c r="W116" s="1" t="s">
        <v>56</v>
      </c>
    </row>
    <row r="117" spans="3:28" ht="29.5" x14ac:dyDescent="0.75">
      <c r="C117"/>
      <c r="D117" s="5" t="s">
        <v>358</v>
      </c>
      <c r="E117" s="5" t="s">
        <v>359</v>
      </c>
      <c r="F117"/>
      <c r="G117"/>
      <c r="H117" s="5" t="s">
        <v>358</v>
      </c>
      <c r="I117" s="5" t="s">
        <v>359</v>
      </c>
      <c r="J117"/>
      <c r="K117"/>
      <c r="L117"/>
      <c r="M117" s="5" t="s">
        <v>358</v>
      </c>
      <c r="N117" s="5" t="s">
        <v>359</v>
      </c>
      <c r="O117"/>
      <c r="P117"/>
      <c r="Q117" s="5" t="s">
        <v>358</v>
      </c>
      <c r="R117" s="5" t="s">
        <v>359</v>
      </c>
      <c r="S117"/>
      <c r="T117"/>
      <c r="U117"/>
      <c r="V117"/>
      <c r="W117"/>
      <c r="X117"/>
      <c r="Y117"/>
      <c r="Z117"/>
      <c r="AA117"/>
      <c r="AB117"/>
    </row>
    <row r="118" spans="3:28" ht="29.5" x14ac:dyDescent="0.75">
      <c r="C118"/>
      <c r="D118" s="8" t="s">
        <v>42</v>
      </c>
      <c r="E118" s="8">
        <v>12.2</v>
      </c>
      <c r="F118"/>
      <c r="G118"/>
      <c r="H118" s="8" t="s">
        <v>42</v>
      </c>
      <c r="I118" s="8">
        <v>15</v>
      </c>
      <c r="J118"/>
      <c r="K118"/>
      <c r="L118"/>
      <c r="M118" s="8" t="s">
        <v>42</v>
      </c>
      <c r="N118" s="8">
        <v>22.5</v>
      </c>
      <c r="O118"/>
      <c r="P118"/>
      <c r="Q118" s="8" t="s">
        <v>42</v>
      </c>
      <c r="R118" s="8">
        <v>40</v>
      </c>
      <c r="S118"/>
      <c r="T118"/>
      <c r="U118"/>
      <c r="V118"/>
      <c r="W118"/>
      <c r="X118"/>
      <c r="Y118"/>
      <c r="Z118" s="5" t="s">
        <v>358</v>
      </c>
      <c r="AA118" s="5" t="s">
        <v>360</v>
      </c>
      <c r="AB118" s="5"/>
    </row>
    <row r="119" spans="3:28" x14ac:dyDescent="0.75">
      <c r="C119"/>
      <c r="D119" s="8" t="s">
        <v>43</v>
      </c>
      <c r="E119" s="8">
        <v>10.5</v>
      </c>
      <c r="F119"/>
      <c r="G119"/>
      <c r="H119" s="8" t="s">
        <v>43</v>
      </c>
      <c r="I119" s="8">
        <v>15</v>
      </c>
      <c r="J119"/>
      <c r="K119"/>
      <c r="L119"/>
      <c r="M119" s="8" t="s">
        <v>43</v>
      </c>
      <c r="N119" s="8">
        <v>22.5</v>
      </c>
      <c r="O119"/>
      <c r="P119"/>
      <c r="Q119" s="8" t="s">
        <v>43</v>
      </c>
      <c r="R119" s="8">
        <v>40</v>
      </c>
      <c r="S119"/>
      <c r="T119"/>
      <c r="U119"/>
      <c r="V119"/>
      <c r="W119"/>
      <c r="X119"/>
      <c r="Y119"/>
      <c r="Z119" s="9" t="s">
        <v>42</v>
      </c>
      <c r="AA119" s="5" t="s">
        <v>417</v>
      </c>
      <c r="AB119" s="5" t="s">
        <v>418</v>
      </c>
    </row>
    <row r="120" spans="3:28" x14ac:dyDescent="0.75">
      <c r="D120" s="8" t="s">
        <v>44</v>
      </c>
      <c r="E120" s="8">
        <v>12.8</v>
      </c>
      <c r="F120"/>
      <c r="G120"/>
      <c r="H120" s="8" t="s">
        <v>44</v>
      </c>
      <c r="I120" s="8">
        <v>17</v>
      </c>
      <c r="J120"/>
      <c r="K120"/>
      <c r="L120"/>
      <c r="M120" s="8" t="s">
        <v>44</v>
      </c>
      <c r="N120" s="8">
        <v>26</v>
      </c>
      <c r="O120"/>
      <c r="P120"/>
      <c r="Q120" s="8" t="s">
        <v>44</v>
      </c>
      <c r="R120" s="8">
        <v>45</v>
      </c>
      <c r="S120"/>
      <c r="T120"/>
      <c r="U120"/>
      <c r="V120"/>
      <c r="W120"/>
      <c r="X120"/>
      <c r="Y120"/>
      <c r="Z120" s="9" t="s">
        <v>43</v>
      </c>
      <c r="AA120" s="8" t="s">
        <v>361</v>
      </c>
      <c r="AB120" s="8">
        <v>175</v>
      </c>
    </row>
    <row r="121" spans="3:28" ht="29.5" x14ac:dyDescent="0.75">
      <c r="D121" s="8" t="s">
        <v>57</v>
      </c>
      <c r="E121" s="8">
        <v>4.5</v>
      </c>
      <c r="F121"/>
      <c r="G121"/>
      <c r="H121" s="8" t="s">
        <v>57</v>
      </c>
      <c r="I121" s="8">
        <v>6.5</v>
      </c>
      <c r="J121"/>
      <c r="K121"/>
      <c r="L121"/>
      <c r="M121" s="8" t="s">
        <v>57</v>
      </c>
      <c r="N121" s="8">
        <v>11</v>
      </c>
      <c r="O121"/>
      <c r="P121"/>
      <c r="Q121" s="8" t="s">
        <v>57</v>
      </c>
      <c r="R121" s="8">
        <v>21.5</v>
      </c>
      <c r="S121"/>
      <c r="T121"/>
      <c r="U121"/>
      <c r="V121"/>
      <c r="W121"/>
      <c r="X121"/>
      <c r="Y121"/>
      <c r="Z121" s="9" t="s">
        <v>44</v>
      </c>
      <c r="AA121" s="8" t="s">
        <v>362</v>
      </c>
      <c r="AB121" s="8">
        <v>155</v>
      </c>
    </row>
    <row r="122" spans="3:28" x14ac:dyDescent="0.75">
      <c r="D122" s="8" t="s">
        <v>45</v>
      </c>
      <c r="E122" s="8">
        <v>3</v>
      </c>
      <c r="F122"/>
      <c r="G122"/>
      <c r="H122" s="8" t="s">
        <v>45</v>
      </c>
      <c r="I122" s="8">
        <v>5</v>
      </c>
      <c r="J122"/>
      <c r="K122"/>
      <c r="L122"/>
      <c r="M122" s="8" t="s">
        <v>45</v>
      </c>
      <c r="N122" s="8">
        <v>10</v>
      </c>
      <c r="O122"/>
      <c r="P122"/>
      <c r="Q122" s="8" t="s">
        <v>45</v>
      </c>
      <c r="R122" s="8">
        <v>17.5</v>
      </c>
      <c r="S122"/>
      <c r="T122"/>
      <c r="U122"/>
      <c r="V122"/>
      <c r="W122"/>
      <c r="X122"/>
      <c r="Y122"/>
      <c r="Z122" s="9" t="s">
        <v>57</v>
      </c>
      <c r="AA122" s="8" t="s">
        <v>363</v>
      </c>
      <c r="AB122" s="8">
        <v>190</v>
      </c>
    </row>
    <row r="123" spans="3:28" x14ac:dyDescent="0.75">
      <c r="D123" s="8" t="s">
        <v>68</v>
      </c>
      <c r="E123" s="8">
        <v>15</v>
      </c>
      <c r="F123"/>
      <c r="G123"/>
      <c r="H123" s="8" t="s">
        <v>68</v>
      </c>
      <c r="I123" s="8">
        <v>19</v>
      </c>
      <c r="J123"/>
      <c r="K123"/>
      <c r="L123"/>
      <c r="M123" s="8" t="s">
        <v>68</v>
      </c>
      <c r="N123" s="8">
        <v>26</v>
      </c>
      <c r="O123"/>
      <c r="P123"/>
      <c r="Q123" s="8" t="s">
        <v>68</v>
      </c>
      <c r="R123" s="8">
        <v>40</v>
      </c>
      <c r="S123"/>
      <c r="T123"/>
      <c r="U123"/>
      <c r="V123"/>
      <c r="W123"/>
      <c r="X123"/>
      <c r="Y123"/>
      <c r="Z123" s="9" t="s">
        <v>45</v>
      </c>
      <c r="AA123" s="8" t="s">
        <v>364</v>
      </c>
      <c r="AB123" s="8">
        <v>135</v>
      </c>
    </row>
    <row r="124" spans="3:28" x14ac:dyDescent="0.75">
      <c r="D124" s="8" t="s">
        <v>47</v>
      </c>
      <c r="E124" s="8">
        <v>0.8</v>
      </c>
      <c r="F124"/>
      <c r="G124"/>
      <c r="H124" s="8" t="s">
        <v>47</v>
      </c>
      <c r="I124" s="8">
        <v>1.75</v>
      </c>
      <c r="J124"/>
      <c r="K124"/>
      <c r="L124"/>
      <c r="M124" s="8" t="s">
        <v>47</v>
      </c>
      <c r="N124" s="8">
        <v>4.25</v>
      </c>
      <c r="O124"/>
      <c r="P124"/>
      <c r="Q124" s="8" t="s">
        <v>47</v>
      </c>
      <c r="R124" s="8">
        <v>10</v>
      </c>
      <c r="S124"/>
      <c r="T124"/>
      <c r="U124"/>
      <c r="V124"/>
      <c r="W124"/>
      <c r="X124"/>
      <c r="Y124"/>
      <c r="Z124" s="9" t="s">
        <v>68</v>
      </c>
      <c r="AA124" s="8" t="s">
        <v>365</v>
      </c>
      <c r="AB124" s="8">
        <v>110</v>
      </c>
    </row>
    <row r="125" spans="3:28" x14ac:dyDescent="0.75">
      <c r="D125" s="8" t="s">
        <v>69</v>
      </c>
      <c r="E125" s="8">
        <v>2.5</v>
      </c>
      <c r="F125"/>
      <c r="G125"/>
      <c r="H125" s="8" t="s">
        <v>69</v>
      </c>
      <c r="I125" s="8">
        <v>4.25</v>
      </c>
      <c r="J125"/>
      <c r="K125"/>
      <c r="L125"/>
      <c r="M125" s="8" t="s">
        <v>69</v>
      </c>
      <c r="N125" s="8">
        <v>7</v>
      </c>
      <c r="O125"/>
      <c r="P125"/>
      <c r="Q125" s="8" t="s">
        <v>69</v>
      </c>
      <c r="R125" s="8">
        <v>13.5</v>
      </c>
      <c r="S125"/>
      <c r="T125"/>
      <c r="U125"/>
      <c r="V125"/>
      <c r="W125"/>
      <c r="X125"/>
      <c r="Y125"/>
      <c r="Z125" s="9" t="s">
        <v>47</v>
      </c>
      <c r="AA125" s="8" t="s">
        <v>366</v>
      </c>
      <c r="AB125" s="8">
        <v>205</v>
      </c>
    </row>
    <row r="126" spans="3:28" ht="29.5" x14ac:dyDescent="0.75">
      <c r="D126" s="8" t="s">
        <v>70</v>
      </c>
      <c r="E126" s="8">
        <v>1.5</v>
      </c>
      <c r="F126"/>
      <c r="G126"/>
      <c r="H126" s="8" t="s">
        <v>70</v>
      </c>
      <c r="I126" s="8">
        <v>3</v>
      </c>
      <c r="J126"/>
      <c r="K126"/>
      <c r="L126"/>
      <c r="M126" s="8" t="s">
        <v>70</v>
      </c>
      <c r="N126" s="8">
        <v>5</v>
      </c>
      <c r="O126"/>
      <c r="P126"/>
      <c r="Q126" s="8" t="s">
        <v>70</v>
      </c>
      <c r="R126" s="8">
        <v>10</v>
      </c>
      <c r="S126"/>
      <c r="T126"/>
      <c r="U126"/>
      <c r="V126"/>
      <c r="W126"/>
      <c r="X126"/>
      <c r="Y126"/>
      <c r="Z126" s="9" t="s">
        <v>69</v>
      </c>
      <c r="AA126" s="8" t="s">
        <v>367</v>
      </c>
      <c r="AB126" s="8">
        <v>100</v>
      </c>
    </row>
    <row r="127" spans="3:28" x14ac:dyDescent="0.75">
      <c r="D127" s="8" t="s">
        <v>71</v>
      </c>
      <c r="E127" s="8">
        <v>14</v>
      </c>
      <c r="F127"/>
      <c r="G127"/>
      <c r="H127" s="8" t="s">
        <v>71</v>
      </c>
      <c r="I127" s="8">
        <v>18</v>
      </c>
      <c r="J127"/>
      <c r="K127"/>
      <c r="L127"/>
      <c r="M127" s="8" t="s">
        <v>71</v>
      </c>
      <c r="N127" s="8">
        <v>24</v>
      </c>
      <c r="O127"/>
      <c r="P127"/>
      <c r="Q127" s="8" t="s">
        <v>71</v>
      </c>
      <c r="R127" s="8">
        <v>40</v>
      </c>
      <c r="S127"/>
      <c r="T127"/>
      <c r="U127"/>
      <c r="V127"/>
      <c r="W127"/>
      <c r="X127"/>
      <c r="Y127"/>
      <c r="Z127" s="9" t="s">
        <v>70</v>
      </c>
      <c r="AA127" s="8" t="s">
        <v>368</v>
      </c>
      <c r="AB127" s="8">
        <v>130</v>
      </c>
    </row>
    <row r="128" spans="3:28" x14ac:dyDescent="0.75">
      <c r="D128" s="8" t="s">
        <v>72</v>
      </c>
      <c r="E128" s="8">
        <v>4</v>
      </c>
      <c r="F128"/>
      <c r="G128"/>
      <c r="H128" s="8" t="s">
        <v>72</v>
      </c>
      <c r="I128" s="8">
        <v>5.5</v>
      </c>
      <c r="J128"/>
      <c r="K128"/>
      <c r="L128"/>
      <c r="M128" s="8" t="s">
        <v>72</v>
      </c>
      <c r="N128" s="8">
        <v>9</v>
      </c>
      <c r="O128"/>
      <c r="P128"/>
      <c r="Q128" s="8" t="s">
        <v>72</v>
      </c>
      <c r="R128" s="8">
        <v>13.5</v>
      </c>
      <c r="S128"/>
      <c r="T128"/>
      <c r="U128"/>
      <c r="V128"/>
      <c r="W128"/>
      <c r="X128"/>
      <c r="Y128"/>
      <c r="Z128" s="9" t="s">
        <v>71</v>
      </c>
      <c r="AA128" s="8" t="s">
        <v>369</v>
      </c>
      <c r="AB128" s="8">
        <v>120</v>
      </c>
    </row>
    <row r="129" spans="4:28" x14ac:dyDescent="0.75">
      <c r="D129" s="8" t="s">
        <v>73</v>
      </c>
      <c r="E129" s="8">
        <v>2.5</v>
      </c>
      <c r="F129"/>
      <c r="G129"/>
      <c r="H129" s="8" t="s">
        <v>73</v>
      </c>
      <c r="I129" s="8">
        <v>3.5</v>
      </c>
      <c r="J129"/>
      <c r="K129"/>
      <c r="L129"/>
      <c r="M129" s="8" t="s">
        <v>73</v>
      </c>
      <c r="N129" s="8">
        <v>6</v>
      </c>
      <c r="O129"/>
      <c r="P129"/>
      <c r="Q129" s="8" t="s">
        <v>73</v>
      </c>
      <c r="R129" s="8">
        <v>10</v>
      </c>
      <c r="S129"/>
      <c r="T129"/>
      <c r="U129"/>
      <c r="V129"/>
      <c r="W129"/>
      <c r="X129"/>
      <c r="Y129"/>
      <c r="Z129" s="9" t="s">
        <v>72</v>
      </c>
      <c r="AA129" s="8" t="s">
        <v>370</v>
      </c>
      <c r="AB129" s="8">
        <v>160</v>
      </c>
    </row>
    <row r="130" spans="4:28" x14ac:dyDescent="0.75">
      <c r="D130" s="8" t="s">
        <v>74</v>
      </c>
      <c r="E130" s="8">
        <v>4</v>
      </c>
      <c r="F130"/>
      <c r="G130"/>
      <c r="H130" s="8" t="s">
        <v>74</v>
      </c>
      <c r="I130" s="8">
        <v>5</v>
      </c>
      <c r="J130"/>
      <c r="K130"/>
      <c r="L130"/>
      <c r="M130" s="8" t="s">
        <v>74</v>
      </c>
      <c r="N130" s="8">
        <v>8.5</v>
      </c>
      <c r="O130"/>
      <c r="P130"/>
      <c r="Q130" s="8" t="s">
        <v>74</v>
      </c>
      <c r="R130" s="8">
        <v>14</v>
      </c>
      <c r="S130"/>
      <c r="T130"/>
      <c r="U130"/>
      <c r="V130"/>
      <c r="W130"/>
      <c r="X130"/>
      <c r="Y130"/>
      <c r="Z130" s="9" t="s">
        <v>73</v>
      </c>
      <c r="AA130" s="8" t="s">
        <v>371</v>
      </c>
      <c r="AB130" s="8">
        <v>135</v>
      </c>
    </row>
    <row r="131" spans="4:28" x14ac:dyDescent="0.75">
      <c r="D131" s="8" t="s">
        <v>75</v>
      </c>
      <c r="E131" s="8">
        <v>1.5</v>
      </c>
      <c r="F131"/>
      <c r="G131"/>
      <c r="H131" s="8" t="s">
        <v>75</v>
      </c>
      <c r="I131" s="8">
        <v>2</v>
      </c>
      <c r="J131"/>
      <c r="K131"/>
      <c r="L131"/>
      <c r="M131" s="8" t="s">
        <v>75</v>
      </c>
      <c r="N131" s="8">
        <v>4</v>
      </c>
      <c r="O131"/>
      <c r="P131"/>
      <c r="Q131" s="8" t="s">
        <v>75</v>
      </c>
      <c r="R131" s="8">
        <v>8</v>
      </c>
      <c r="S131"/>
      <c r="T131"/>
      <c r="U131"/>
      <c r="V131"/>
      <c r="W131"/>
      <c r="X131"/>
      <c r="Y131"/>
      <c r="Z131" s="9" t="s">
        <v>74</v>
      </c>
      <c r="AA131" s="8" t="s">
        <v>372</v>
      </c>
      <c r="AB131" s="8">
        <v>125</v>
      </c>
    </row>
    <row r="132" spans="4:28" x14ac:dyDescent="0.75">
      <c r="D132" s="8" t="s">
        <v>55</v>
      </c>
      <c r="E132" s="8">
        <v>10</v>
      </c>
      <c r="F132"/>
      <c r="G132"/>
      <c r="H132" s="8" t="s">
        <v>55</v>
      </c>
      <c r="I132" s="8">
        <v>12</v>
      </c>
      <c r="J132"/>
      <c r="K132"/>
      <c r="L132"/>
      <c r="M132" s="8" t="s">
        <v>55</v>
      </c>
      <c r="N132" s="8">
        <v>16.5</v>
      </c>
      <c r="O132"/>
      <c r="P132"/>
      <c r="Q132" s="8" t="s">
        <v>55</v>
      </c>
      <c r="R132" s="8">
        <v>30</v>
      </c>
      <c r="S132"/>
      <c r="T132"/>
      <c r="U132"/>
      <c r="V132"/>
      <c r="W132"/>
      <c r="X132"/>
      <c r="Y132"/>
      <c r="Z132" s="9" t="s">
        <v>75</v>
      </c>
      <c r="AA132" s="8" t="s">
        <v>371</v>
      </c>
      <c r="AB132" s="8">
        <v>135</v>
      </c>
    </row>
    <row r="133" spans="4:28" ht="29.5" x14ac:dyDescent="0.75">
      <c r="D133" s="8" t="s">
        <v>76</v>
      </c>
      <c r="E133" s="8">
        <v>7.2</v>
      </c>
      <c r="F133"/>
      <c r="G133"/>
      <c r="H133" s="8" t="s">
        <v>76</v>
      </c>
      <c r="I133" s="8">
        <v>9</v>
      </c>
      <c r="J133"/>
      <c r="K133"/>
      <c r="L133"/>
      <c r="M133" s="8" t="s">
        <v>76</v>
      </c>
      <c r="N133" s="8">
        <v>13.5</v>
      </c>
      <c r="O133"/>
      <c r="P133"/>
      <c r="Q133" s="8" t="s">
        <v>76</v>
      </c>
      <c r="R133" s="8">
        <v>25</v>
      </c>
      <c r="S133"/>
      <c r="T133"/>
      <c r="U133"/>
      <c r="V133"/>
      <c r="W133"/>
      <c r="X133"/>
      <c r="Y133"/>
      <c r="Z133" s="9" t="s">
        <v>55</v>
      </c>
      <c r="AA133" s="8" t="s">
        <v>365</v>
      </c>
      <c r="AB133" s="8">
        <v>110</v>
      </c>
    </row>
    <row r="134" spans="4:28" x14ac:dyDescent="0.75"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s="9" t="s">
        <v>76</v>
      </c>
      <c r="AA134" s="8" t="s">
        <v>363</v>
      </c>
      <c r="AB134" s="8">
        <v>190</v>
      </c>
    </row>
    <row r="137" spans="4:28" ht="29.5" x14ac:dyDescent="0.75">
      <c r="D137" s="5" t="s">
        <v>358</v>
      </c>
      <c r="E137" s="5" t="s">
        <v>373</v>
      </c>
      <c r="F137" s="5" t="s">
        <v>374</v>
      </c>
      <c r="G137" s="5" t="s">
        <v>375</v>
      </c>
      <c r="H137" s="5" t="s">
        <v>376</v>
      </c>
      <c r="I137" s="5" t="s">
        <v>377</v>
      </c>
      <c r="J137" s="5" t="s">
        <v>378</v>
      </c>
      <c r="K137" s="5" t="s">
        <v>379</v>
      </c>
      <c r="L137" s="5" t="s">
        <v>380</v>
      </c>
      <c r="M137" s="5" t="s">
        <v>381</v>
      </c>
      <c r="N137"/>
      <c r="O137"/>
      <c r="P137"/>
      <c r="Q137" s="5" t="s">
        <v>382</v>
      </c>
      <c r="R137" s="5" t="s">
        <v>383</v>
      </c>
      <c r="S137" s="5" t="s">
        <v>384</v>
      </c>
      <c r="T137"/>
      <c r="U137" s="5" t="s">
        <v>382</v>
      </c>
      <c r="V137" s="5" t="s">
        <v>385</v>
      </c>
      <c r="W137" s="5" t="s">
        <v>386</v>
      </c>
    </row>
    <row r="138" spans="4:28" x14ac:dyDescent="0.75">
      <c r="D138" s="8" t="s">
        <v>42</v>
      </c>
      <c r="E138" s="8">
        <v>8</v>
      </c>
      <c r="F138" s="8">
        <v>12.2</v>
      </c>
      <c r="G138" s="8">
        <v>18.3</v>
      </c>
      <c r="H138" s="8">
        <v>15</v>
      </c>
      <c r="I138" s="8">
        <v>22.5</v>
      </c>
      <c r="J138" s="8">
        <v>22.5</v>
      </c>
      <c r="K138" s="8">
        <v>33.799999999999997</v>
      </c>
      <c r="L138" s="8">
        <v>40</v>
      </c>
      <c r="M138" s="8">
        <v>60</v>
      </c>
      <c r="N138"/>
      <c r="O138"/>
      <c r="P138"/>
      <c r="Q138" s="8" t="s">
        <v>387</v>
      </c>
      <c r="R138" s="8" t="s">
        <v>388</v>
      </c>
      <c r="S138" s="8" t="s">
        <v>388</v>
      </c>
      <c r="T138"/>
      <c r="U138" s="8" t="s">
        <v>387</v>
      </c>
      <c r="V138" s="8">
        <v>3.5000000000000001E-3</v>
      </c>
      <c r="W138" s="8">
        <v>1.55E-6</v>
      </c>
    </row>
    <row r="139" spans="4:28" ht="29.5" x14ac:dyDescent="0.75">
      <c r="D139" s="8" t="s">
        <v>43</v>
      </c>
      <c r="E139" s="8">
        <v>8</v>
      </c>
      <c r="F139" s="8">
        <v>10.5</v>
      </c>
      <c r="G139" s="8">
        <v>15.8</v>
      </c>
      <c r="H139" s="8">
        <v>15</v>
      </c>
      <c r="I139" s="8">
        <v>22.5</v>
      </c>
      <c r="J139" s="8">
        <v>22.5</v>
      </c>
      <c r="K139" s="8">
        <v>33.799999999999997</v>
      </c>
      <c r="L139" s="8">
        <v>40</v>
      </c>
      <c r="M139" s="8">
        <v>60</v>
      </c>
      <c r="N139"/>
      <c r="O139"/>
      <c r="P139"/>
      <c r="Q139" s="8" t="s">
        <v>132</v>
      </c>
      <c r="R139" s="8" t="s">
        <v>388</v>
      </c>
      <c r="S139" s="8" t="s">
        <v>389</v>
      </c>
      <c r="T139"/>
      <c r="U139" s="8" t="s">
        <v>132</v>
      </c>
      <c r="V139" s="8">
        <v>3.5000000000000001E-3</v>
      </c>
      <c r="W139" s="8" t="s">
        <v>390</v>
      </c>
    </row>
    <row r="140" spans="4:28" x14ac:dyDescent="0.75">
      <c r="D140" s="8" t="s">
        <v>44</v>
      </c>
      <c r="E140" s="8">
        <v>8</v>
      </c>
      <c r="F140" s="8">
        <v>12.8</v>
      </c>
      <c r="G140" s="8">
        <v>19.2</v>
      </c>
      <c r="H140" s="8">
        <v>17</v>
      </c>
      <c r="I140" s="8">
        <v>25.5</v>
      </c>
      <c r="J140" s="8">
        <v>26</v>
      </c>
      <c r="K140" s="8">
        <v>39</v>
      </c>
      <c r="L140" s="8">
        <v>45</v>
      </c>
      <c r="M140" s="8">
        <v>67.5</v>
      </c>
      <c r="N140"/>
      <c r="O140"/>
      <c r="P140"/>
      <c r="Q140" s="8" t="s">
        <v>391</v>
      </c>
      <c r="R140" s="8" t="s">
        <v>389</v>
      </c>
      <c r="S140" s="8" t="s">
        <v>388</v>
      </c>
      <c r="T140"/>
      <c r="U140" s="8" t="s">
        <v>391</v>
      </c>
      <c r="V140" s="8" t="s">
        <v>390</v>
      </c>
      <c r="W140" s="8">
        <v>1.55E-6</v>
      </c>
    </row>
    <row r="141" spans="4:28" ht="29.5" x14ac:dyDescent="0.75">
      <c r="D141" s="8" t="s">
        <v>57</v>
      </c>
      <c r="E141" s="8">
        <v>8</v>
      </c>
      <c r="F141" s="8">
        <v>4.5</v>
      </c>
      <c r="G141" s="8">
        <v>6.8</v>
      </c>
      <c r="H141" s="8">
        <v>6.5</v>
      </c>
      <c r="I141" s="8">
        <v>9.8000000000000007</v>
      </c>
      <c r="J141" s="8">
        <v>11</v>
      </c>
      <c r="K141" s="8">
        <v>16.5</v>
      </c>
      <c r="L141" s="8">
        <v>21.5</v>
      </c>
      <c r="M141" s="8">
        <v>32.299999999999997</v>
      </c>
      <c r="N141"/>
      <c r="O141"/>
      <c r="P141"/>
      <c r="Q141" s="8" t="s">
        <v>392</v>
      </c>
      <c r="R141" s="8" t="s">
        <v>389</v>
      </c>
      <c r="S141" s="8" t="s">
        <v>388</v>
      </c>
      <c r="T141"/>
      <c r="U141" s="8" t="s">
        <v>392</v>
      </c>
      <c r="V141" s="8" t="s">
        <v>390</v>
      </c>
      <c r="W141" s="8">
        <v>1.55E-6</v>
      </c>
    </row>
    <row r="142" spans="4:28" x14ac:dyDescent="0.75">
      <c r="D142" s="8" t="s">
        <v>45</v>
      </c>
      <c r="E142" s="8">
        <v>8</v>
      </c>
      <c r="F142" s="8">
        <v>3</v>
      </c>
      <c r="G142" s="8">
        <v>4.5</v>
      </c>
      <c r="H142" s="8">
        <v>5</v>
      </c>
      <c r="I142" s="8">
        <v>7.5</v>
      </c>
      <c r="J142" s="8">
        <v>10</v>
      </c>
      <c r="K142" s="8">
        <v>15</v>
      </c>
      <c r="L142" s="8">
        <v>17.5</v>
      </c>
      <c r="M142" s="8">
        <v>26.3</v>
      </c>
      <c r="N142"/>
      <c r="O142"/>
      <c r="P142"/>
      <c r="Q142" s="8" t="s">
        <v>393</v>
      </c>
      <c r="R142" s="8" t="s">
        <v>388</v>
      </c>
      <c r="S142" s="8" t="s">
        <v>388</v>
      </c>
      <c r="T142"/>
      <c r="U142" s="8" t="s">
        <v>393</v>
      </c>
      <c r="V142" s="8">
        <v>3.5000000000000001E-3</v>
      </c>
      <c r="W142" s="8">
        <v>1.55E-6</v>
      </c>
    </row>
    <row r="143" spans="4:28" ht="29.5" x14ac:dyDescent="0.75">
      <c r="D143" s="8" t="s">
        <v>68</v>
      </c>
      <c r="E143" s="8">
        <v>8</v>
      </c>
      <c r="F143" s="8">
        <v>15</v>
      </c>
      <c r="G143" s="8">
        <v>22.5</v>
      </c>
      <c r="H143" s="8">
        <v>19</v>
      </c>
      <c r="I143" s="8">
        <v>28.5</v>
      </c>
      <c r="J143" s="8">
        <v>26</v>
      </c>
      <c r="K143" s="8">
        <v>39</v>
      </c>
      <c r="L143" s="8">
        <v>40</v>
      </c>
      <c r="M143" s="8">
        <v>60</v>
      </c>
      <c r="N143"/>
      <c r="O143"/>
      <c r="P143"/>
      <c r="Q143" s="8" t="s">
        <v>394</v>
      </c>
      <c r="R143" s="8" t="s">
        <v>389</v>
      </c>
      <c r="S143" s="8" t="s">
        <v>388</v>
      </c>
      <c r="T143"/>
      <c r="U143" s="8" t="s">
        <v>394</v>
      </c>
      <c r="V143" s="8" t="s">
        <v>390</v>
      </c>
      <c r="W143" s="8">
        <v>1.55E-6</v>
      </c>
    </row>
    <row r="144" spans="4:28" ht="44.25" x14ac:dyDescent="0.75">
      <c r="D144" s="8" t="s">
        <v>47</v>
      </c>
      <c r="E144" s="8">
        <v>9</v>
      </c>
      <c r="F144" s="8">
        <v>0.8</v>
      </c>
      <c r="G144" s="8">
        <v>1.2</v>
      </c>
      <c r="H144" s="8">
        <v>1.75</v>
      </c>
      <c r="I144" s="8">
        <v>2.63</v>
      </c>
      <c r="J144" s="8">
        <v>4.25</v>
      </c>
      <c r="K144" s="8">
        <v>6.38</v>
      </c>
      <c r="L144" s="8">
        <v>10</v>
      </c>
      <c r="M144" s="8">
        <v>15</v>
      </c>
      <c r="N144"/>
      <c r="O144"/>
      <c r="P144"/>
      <c r="Q144" s="8" t="s">
        <v>395</v>
      </c>
      <c r="R144" s="8" t="s">
        <v>389</v>
      </c>
      <c r="S144" s="8" t="s">
        <v>388</v>
      </c>
      <c r="T144"/>
      <c r="U144" s="8" t="s">
        <v>395</v>
      </c>
      <c r="V144" s="8" t="s">
        <v>390</v>
      </c>
      <c r="W144" s="8">
        <v>1.55E-6</v>
      </c>
    </row>
    <row r="145" spans="3:31" ht="29.5" x14ac:dyDescent="0.75">
      <c r="D145" s="8" t="s">
        <v>69</v>
      </c>
      <c r="E145" s="8">
        <v>8</v>
      </c>
      <c r="F145" s="8">
        <v>2.5</v>
      </c>
      <c r="G145" s="8">
        <v>3.8</v>
      </c>
      <c r="H145" s="8">
        <v>4.25</v>
      </c>
      <c r="I145" s="8">
        <v>6.38</v>
      </c>
      <c r="J145" s="8">
        <v>7</v>
      </c>
      <c r="K145" s="8">
        <v>10.5</v>
      </c>
      <c r="L145" s="8">
        <v>13.5</v>
      </c>
      <c r="M145" s="8">
        <v>20.3</v>
      </c>
      <c r="N145"/>
      <c r="O145"/>
      <c r="P145"/>
      <c r="Q145" s="8" t="s">
        <v>396</v>
      </c>
      <c r="R145" s="8" t="s">
        <v>388</v>
      </c>
      <c r="S145" s="8" t="s">
        <v>389</v>
      </c>
      <c r="T145"/>
      <c r="U145" s="8" t="s">
        <v>396</v>
      </c>
      <c r="V145" s="8">
        <v>3.5000000000000001E-3</v>
      </c>
      <c r="W145" s="8" t="s">
        <v>390</v>
      </c>
    </row>
    <row r="146" spans="3:31" x14ac:dyDescent="0.75">
      <c r="D146" s="8" t="s">
        <v>70</v>
      </c>
      <c r="E146" s="8">
        <v>8</v>
      </c>
      <c r="F146" s="8">
        <v>1.5</v>
      </c>
      <c r="G146" s="8">
        <v>2.2999999999999998</v>
      </c>
      <c r="H146" s="8">
        <v>3</v>
      </c>
      <c r="I146" s="8">
        <v>4.5</v>
      </c>
      <c r="J146" s="8">
        <v>5</v>
      </c>
      <c r="K146" s="8">
        <v>7.5</v>
      </c>
      <c r="L146" s="8">
        <v>10</v>
      </c>
      <c r="M146" s="8">
        <v>15</v>
      </c>
      <c r="N146"/>
      <c r="O146"/>
      <c r="P146"/>
      <c r="Q146"/>
      <c r="R146"/>
      <c r="S146"/>
      <c r="T146"/>
      <c r="U146"/>
      <c r="V146"/>
      <c r="W146"/>
    </row>
    <row r="147" spans="3:31" x14ac:dyDescent="0.75">
      <c r="D147" s="8" t="s">
        <v>71</v>
      </c>
      <c r="E147" s="8">
        <v>8</v>
      </c>
      <c r="F147" s="8">
        <v>14</v>
      </c>
      <c r="G147" s="8">
        <v>21</v>
      </c>
      <c r="H147" s="8">
        <v>18</v>
      </c>
      <c r="I147" s="8">
        <v>27</v>
      </c>
      <c r="J147" s="8">
        <v>24</v>
      </c>
      <c r="K147" s="8">
        <v>36</v>
      </c>
      <c r="L147" s="8">
        <v>40</v>
      </c>
      <c r="M147" s="8">
        <v>60</v>
      </c>
      <c r="N147"/>
      <c r="O147"/>
      <c r="P147"/>
      <c r="Q147"/>
      <c r="R147"/>
      <c r="S147"/>
      <c r="T147"/>
      <c r="U147"/>
      <c r="V147"/>
      <c r="W147"/>
    </row>
    <row r="148" spans="3:31" x14ac:dyDescent="0.75">
      <c r="D148" s="8" t="s">
        <v>72</v>
      </c>
      <c r="E148" s="8">
        <v>9</v>
      </c>
      <c r="F148" s="8">
        <v>4</v>
      </c>
      <c r="G148" s="8">
        <v>6</v>
      </c>
      <c r="H148" s="8">
        <v>5.5</v>
      </c>
      <c r="I148" s="8">
        <v>8.25</v>
      </c>
      <c r="J148" s="8">
        <v>9</v>
      </c>
      <c r="K148" s="8">
        <v>13.5</v>
      </c>
      <c r="L148" s="8">
        <v>13.5</v>
      </c>
      <c r="M148" s="8">
        <v>20.3</v>
      </c>
      <c r="N148"/>
      <c r="O148"/>
      <c r="P148"/>
      <c r="Q148"/>
      <c r="R148"/>
      <c r="S148"/>
      <c r="T148"/>
      <c r="U148"/>
      <c r="V148"/>
      <c r="W148"/>
    </row>
    <row r="149" spans="3:31" x14ac:dyDescent="0.75">
      <c r="D149" s="8" t="s">
        <v>73</v>
      </c>
      <c r="E149" s="8">
        <v>8</v>
      </c>
      <c r="F149" s="8">
        <v>2.5</v>
      </c>
      <c r="G149" s="8">
        <v>3.8</v>
      </c>
      <c r="H149" s="8">
        <v>3.5</v>
      </c>
      <c r="I149" s="8">
        <v>5.3</v>
      </c>
      <c r="J149" s="8">
        <v>6</v>
      </c>
      <c r="K149" s="8">
        <v>9</v>
      </c>
      <c r="L149" s="8">
        <v>10</v>
      </c>
      <c r="M149" s="8">
        <v>15</v>
      </c>
      <c r="N149"/>
      <c r="O149"/>
      <c r="P149"/>
      <c r="Q149"/>
      <c r="R149"/>
      <c r="S149"/>
      <c r="T149"/>
      <c r="U149"/>
      <c r="V149"/>
      <c r="W149"/>
    </row>
    <row r="150" spans="3:31" x14ac:dyDescent="0.75">
      <c r="D150" s="8" t="s">
        <v>74</v>
      </c>
      <c r="E150" s="8">
        <v>8</v>
      </c>
      <c r="F150" s="8">
        <v>4</v>
      </c>
      <c r="G150" s="8">
        <v>6</v>
      </c>
      <c r="H150" s="8">
        <v>5</v>
      </c>
      <c r="I150" s="8">
        <v>7.5</v>
      </c>
      <c r="J150" s="8">
        <v>8.5</v>
      </c>
      <c r="K150" s="8">
        <v>12.8</v>
      </c>
      <c r="L150" s="8">
        <v>14</v>
      </c>
      <c r="M150" s="8">
        <v>21</v>
      </c>
      <c r="N150"/>
      <c r="O150"/>
      <c r="P150"/>
      <c r="Q150"/>
      <c r="R150"/>
      <c r="S150"/>
      <c r="T150"/>
      <c r="U150"/>
      <c r="V150"/>
      <c r="W150"/>
    </row>
    <row r="151" spans="3:31" x14ac:dyDescent="0.75">
      <c r="D151" s="8" t="s">
        <v>75</v>
      </c>
      <c r="E151" s="8">
        <v>8</v>
      </c>
      <c r="F151" s="8">
        <v>1.5</v>
      </c>
      <c r="G151" s="8">
        <v>2.2999999999999998</v>
      </c>
      <c r="H151" s="8">
        <v>2</v>
      </c>
      <c r="I151" s="8">
        <v>3</v>
      </c>
      <c r="J151" s="8">
        <v>4</v>
      </c>
      <c r="K151" s="8">
        <v>6</v>
      </c>
      <c r="L151" s="8">
        <v>8</v>
      </c>
      <c r="M151" s="8">
        <v>12</v>
      </c>
      <c r="N151"/>
      <c r="O151"/>
      <c r="P151"/>
      <c r="Q151"/>
      <c r="R151"/>
      <c r="S151"/>
      <c r="T151"/>
      <c r="U151"/>
      <c r="V151"/>
      <c r="W151"/>
    </row>
    <row r="152" spans="3:31" x14ac:dyDescent="0.75">
      <c r="C152"/>
      <c r="D152" s="8" t="s">
        <v>55</v>
      </c>
      <c r="E152" s="8">
        <v>8</v>
      </c>
      <c r="F152" s="8">
        <v>10</v>
      </c>
      <c r="G152" s="8">
        <v>15</v>
      </c>
      <c r="H152" s="8">
        <v>12</v>
      </c>
      <c r="I152" s="8">
        <v>18</v>
      </c>
      <c r="J152" s="8">
        <v>16.5</v>
      </c>
      <c r="K152" s="8">
        <v>24.8</v>
      </c>
      <c r="L152" s="8">
        <v>30</v>
      </c>
      <c r="M152" s="8">
        <v>45</v>
      </c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</row>
    <row r="153" spans="3:31" x14ac:dyDescent="0.75">
      <c r="C153"/>
      <c r="D153" s="8" t="s">
        <v>76</v>
      </c>
      <c r="E153" s="8">
        <v>8</v>
      </c>
      <c r="F153" s="8">
        <v>7.2</v>
      </c>
      <c r="G153" s="8">
        <v>10.8</v>
      </c>
      <c r="H153" s="8">
        <v>9</v>
      </c>
      <c r="I153" s="8">
        <v>13.5</v>
      </c>
      <c r="J153" s="8">
        <v>13.5</v>
      </c>
      <c r="K153" s="8">
        <v>20.3</v>
      </c>
      <c r="L153" s="8">
        <v>25</v>
      </c>
      <c r="M153" s="8">
        <v>37.5</v>
      </c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</row>
    <row r="159" spans="3:31" ht="44.25" x14ac:dyDescent="0.75">
      <c r="C159" s="5" t="s">
        <v>358</v>
      </c>
      <c r="D159" s="5" t="s">
        <v>397</v>
      </c>
      <c r="E159" s="5" t="s">
        <v>398</v>
      </c>
      <c r="F159" s="5" t="s">
        <v>399</v>
      </c>
      <c r="G159" s="5" t="s">
        <v>400</v>
      </c>
      <c r="H159" s="5" t="s">
        <v>401</v>
      </c>
      <c r="I159" s="5" t="s">
        <v>402</v>
      </c>
      <c r="J159" s="5" t="s">
        <v>403</v>
      </c>
      <c r="K159" s="5" t="s">
        <v>404</v>
      </c>
      <c r="L159" s="5" t="s">
        <v>405</v>
      </c>
      <c r="M159" s="5" t="s">
        <v>406</v>
      </c>
      <c r="N159" s="5" t="s">
        <v>407</v>
      </c>
      <c r="O159" s="5" t="s">
        <v>408</v>
      </c>
      <c r="P159" s="5" t="s">
        <v>409</v>
      </c>
      <c r="Q159"/>
      <c r="R159" s="5" t="s">
        <v>358</v>
      </c>
      <c r="S159" s="5" t="s">
        <v>397</v>
      </c>
      <c r="T159" s="5" t="s">
        <v>398</v>
      </c>
      <c r="U159" s="5" t="s">
        <v>399</v>
      </c>
      <c r="V159" s="5" t="s">
        <v>400</v>
      </c>
      <c r="W159" s="5" t="s">
        <v>401</v>
      </c>
      <c r="X159" s="5" t="s">
        <v>402</v>
      </c>
      <c r="Y159" s="5" t="s">
        <v>403</v>
      </c>
      <c r="Z159" s="5" t="s">
        <v>404</v>
      </c>
      <c r="AA159" s="5" t="s">
        <v>405</v>
      </c>
      <c r="AB159" s="5" t="s">
        <v>406</v>
      </c>
      <c r="AC159" s="5" t="s">
        <v>407</v>
      </c>
      <c r="AD159" s="5" t="s">
        <v>408</v>
      </c>
      <c r="AE159" s="5" t="s">
        <v>409</v>
      </c>
    </row>
    <row r="160" spans="3:31" x14ac:dyDescent="0.75">
      <c r="C160" s="8" t="s">
        <v>42</v>
      </c>
      <c r="D160" s="8" t="s">
        <v>410</v>
      </c>
      <c r="E160" s="8" t="s">
        <v>410</v>
      </c>
      <c r="F160" s="8" t="s">
        <v>410</v>
      </c>
      <c r="G160" s="8" t="s">
        <v>410</v>
      </c>
      <c r="H160" s="8" t="s">
        <v>410</v>
      </c>
      <c r="I160" s="8" t="s">
        <v>410</v>
      </c>
      <c r="J160" s="8" t="s">
        <v>410</v>
      </c>
      <c r="K160" s="8" t="s">
        <v>410</v>
      </c>
      <c r="L160" s="8" t="s">
        <v>411</v>
      </c>
      <c r="M160" s="8" t="s">
        <v>410</v>
      </c>
      <c r="N160" s="8" t="s">
        <v>410</v>
      </c>
      <c r="O160" s="8" t="s">
        <v>410</v>
      </c>
      <c r="P160" s="8" t="s">
        <v>410</v>
      </c>
      <c r="Q160"/>
      <c r="R160" s="9" t="s">
        <v>42</v>
      </c>
      <c r="S160" s="8">
        <v>0.15</v>
      </c>
      <c r="T160" s="8">
        <v>0.23</v>
      </c>
      <c r="U160" s="8">
        <v>0.3</v>
      </c>
      <c r="V160" s="8">
        <v>0.4</v>
      </c>
      <c r="W160" s="8">
        <v>0.45</v>
      </c>
      <c r="X160" s="8">
        <v>0.27</v>
      </c>
      <c r="Y160" s="8">
        <v>0.1</v>
      </c>
      <c r="Z160" s="8">
        <v>0.18</v>
      </c>
      <c r="AA160" s="8">
        <v>0.24</v>
      </c>
      <c r="AB160" s="8">
        <v>0.12</v>
      </c>
      <c r="AC160" s="8">
        <v>0.08</v>
      </c>
      <c r="AD160" s="8">
        <v>0.65</v>
      </c>
      <c r="AE160" s="8">
        <v>0.5</v>
      </c>
    </row>
    <row r="161" spans="3:31" x14ac:dyDescent="0.75">
      <c r="C161" s="8" t="s">
        <v>43</v>
      </c>
      <c r="D161" s="8" t="s">
        <v>410</v>
      </c>
      <c r="E161" s="8" t="s">
        <v>410</v>
      </c>
      <c r="F161" s="8" t="s">
        <v>410</v>
      </c>
      <c r="G161" s="8" t="s">
        <v>410</v>
      </c>
      <c r="H161" s="8" t="s">
        <v>410</v>
      </c>
      <c r="I161" s="8" t="s">
        <v>410</v>
      </c>
      <c r="J161" s="8" t="s">
        <v>410</v>
      </c>
      <c r="K161" s="8" t="s">
        <v>410</v>
      </c>
      <c r="L161" s="8" t="s">
        <v>410</v>
      </c>
      <c r="M161" s="8" t="s">
        <v>410</v>
      </c>
      <c r="N161" s="8" t="s">
        <v>410</v>
      </c>
      <c r="O161" s="8" t="s">
        <v>410</v>
      </c>
      <c r="P161" s="8" t="s">
        <v>410</v>
      </c>
      <c r="Q161"/>
      <c r="R161" s="9" t="s">
        <v>43</v>
      </c>
      <c r="S161" s="8">
        <v>0.15</v>
      </c>
      <c r="T161" s="8">
        <v>0.23</v>
      </c>
      <c r="U161" s="8">
        <v>0.3</v>
      </c>
      <c r="V161" s="8">
        <v>0.4</v>
      </c>
      <c r="W161" s="8">
        <v>0.45</v>
      </c>
      <c r="X161" s="8">
        <v>0.27</v>
      </c>
      <c r="Y161" s="8">
        <v>0.1</v>
      </c>
      <c r="Z161" s="8">
        <v>0.18</v>
      </c>
      <c r="AA161" s="8">
        <v>0.2</v>
      </c>
      <c r="AB161" s="8">
        <v>0.12</v>
      </c>
      <c r="AC161" s="8">
        <v>0.08</v>
      </c>
      <c r="AD161" s="8">
        <v>0.65</v>
      </c>
      <c r="AE161" s="8">
        <v>0.5</v>
      </c>
    </row>
    <row r="162" spans="3:31" x14ac:dyDescent="0.75">
      <c r="C162" s="8" t="s">
        <v>44</v>
      </c>
      <c r="D162" s="8" t="s">
        <v>410</v>
      </c>
      <c r="E162" s="8" t="s">
        <v>410</v>
      </c>
      <c r="F162" s="8" t="s">
        <v>410</v>
      </c>
      <c r="G162" s="8" t="s">
        <v>410</v>
      </c>
      <c r="H162" s="8" t="s">
        <v>410</v>
      </c>
      <c r="I162" s="8" t="s">
        <v>410</v>
      </c>
      <c r="J162" s="8" t="s">
        <v>410</v>
      </c>
      <c r="K162" s="8" t="s">
        <v>410</v>
      </c>
      <c r="L162" s="8" t="s">
        <v>411</v>
      </c>
      <c r="M162" s="8" t="s">
        <v>410</v>
      </c>
      <c r="N162" s="8" t="s">
        <v>410</v>
      </c>
      <c r="O162" s="8" t="s">
        <v>410</v>
      </c>
      <c r="P162" s="8" t="s">
        <v>410</v>
      </c>
      <c r="Q162"/>
      <c r="R162" s="9" t="s">
        <v>44</v>
      </c>
      <c r="S162" s="8">
        <v>0.15</v>
      </c>
      <c r="T162" s="8">
        <v>0.23</v>
      </c>
      <c r="U162" s="8">
        <v>0.3</v>
      </c>
      <c r="V162" s="8">
        <v>0.4</v>
      </c>
      <c r="W162" s="8">
        <v>0.45</v>
      </c>
      <c r="X162" s="8">
        <v>0.27</v>
      </c>
      <c r="Y162" s="8">
        <v>0.1</v>
      </c>
      <c r="Z162" s="8">
        <v>0.18</v>
      </c>
      <c r="AA162" s="8">
        <v>0.24</v>
      </c>
      <c r="AB162" s="8">
        <v>0.12</v>
      </c>
      <c r="AC162" s="8">
        <v>0.08</v>
      </c>
      <c r="AD162" s="8">
        <v>0.65</v>
      </c>
      <c r="AE162" s="8">
        <v>0.5</v>
      </c>
    </row>
    <row r="163" spans="3:31" x14ac:dyDescent="0.75">
      <c r="C163" s="8" t="s">
        <v>57</v>
      </c>
      <c r="D163" s="8" t="s">
        <v>410</v>
      </c>
      <c r="E163" s="8" t="s">
        <v>410</v>
      </c>
      <c r="F163" s="8" t="s">
        <v>410</v>
      </c>
      <c r="G163" s="8" t="s">
        <v>410</v>
      </c>
      <c r="H163" s="8" t="s">
        <v>411</v>
      </c>
      <c r="I163" s="8" t="s">
        <v>410</v>
      </c>
      <c r="J163" s="8" t="s">
        <v>410</v>
      </c>
      <c r="K163" s="8" t="s">
        <v>410</v>
      </c>
      <c r="L163" s="8" t="s">
        <v>410</v>
      </c>
      <c r="M163" s="8" t="s">
        <v>411</v>
      </c>
      <c r="N163" s="8" t="s">
        <v>410</v>
      </c>
      <c r="O163" s="8" t="s">
        <v>411</v>
      </c>
      <c r="P163" s="8" t="s">
        <v>411</v>
      </c>
      <c r="Q163"/>
      <c r="R163" s="9" t="s">
        <v>57</v>
      </c>
      <c r="S163" s="8">
        <v>0.15</v>
      </c>
      <c r="T163" s="8">
        <v>0.23</v>
      </c>
      <c r="U163" s="8">
        <v>0.3</v>
      </c>
      <c r="V163" s="8">
        <v>0.4</v>
      </c>
      <c r="W163" s="8" t="s">
        <v>412</v>
      </c>
      <c r="X163" s="8">
        <v>0.27</v>
      </c>
      <c r="Y163" s="8">
        <v>0.1</v>
      </c>
      <c r="Z163" s="8">
        <v>0.18</v>
      </c>
      <c r="AA163" s="8">
        <v>0.2</v>
      </c>
      <c r="AB163" s="8" t="s">
        <v>413</v>
      </c>
      <c r="AC163" s="8">
        <v>0.08</v>
      </c>
      <c r="AD163" s="8" t="s">
        <v>414</v>
      </c>
      <c r="AE163" s="8" t="s">
        <v>415</v>
      </c>
    </row>
    <row r="164" spans="3:31" x14ac:dyDescent="0.75">
      <c r="C164" s="8" t="s">
        <v>45</v>
      </c>
      <c r="D164" s="8" t="s">
        <v>410</v>
      </c>
      <c r="E164" s="8" t="s">
        <v>410</v>
      </c>
      <c r="F164" s="8" t="s">
        <v>410</v>
      </c>
      <c r="G164" s="8" t="s">
        <v>410</v>
      </c>
      <c r="H164" s="8" t="s">
        <v>410</v>
      </c>
      <c r="I164" s="8" t="s">
        <v>410</v>
      </c>
      <c r="J164" s="8" t="s">
        <v>410</v>
      </c>
      <c r="K164" s="8" t="s">
        <v>410</v>
      </c>
      <c r="L164" s="8" t="s">
        <v>410</v>
      </c>
      <c r="M164" s="8" t="s">
        <v>410</v>
      </c>
      <c r="N164" s="8" t="s">
        <v>410</v>
      </c>
      <c r="O164" s="8" t="s">
        <v>410</v>
      </c>
      <c r="P164" s="8" t="s">
        <v>411</v>
      </c>
      <c r="Q164"/>
      <c r="R164" s="9" t="s">
        <v>45</v>
      </c>
      <c r="S164" s="8">
        <v>0.15</v>
      </c>
      <c r="T164" s="8">
        <v>0.23</v>
      </c>
      <c r="U164" s="8">
        <v>0.3</v>
      </c>
      <c r="V164" s="8">
        <v>0.4</v>
      </c>
      <c r="W164" s="8">
        <v>0.45</v>
      </c>
      <c r="X164" s="8">
        <v>0.27</v>
      </c>
      <c r="Y164" s="8">
        <v>0.1</v>
      </c>
      <c r="Z164" s="8">
        <v>0.18</v>
      </c>
      <c r="AA164" s="8">
        <v>0.2</v>
      </c>
      <c r="AB164" s="8">
        <v>0.12</v>
      </c>
      <c r="AC164" s="8">
        <v>0.08</v>
      </c>
      <c r="AD164" s="8">
        <v>0.65</v>
      </c>
      <c r="AE164" s="8" t="s">
        <v>415</v>
      </c>
    </row>
    <row r="165" spans="3:31" x14ac:dyDescent="0.75">
      <c r="C165" s="8" t="s">
        <v>68</v>
      </c>
      <c r="D165" s="8" t="s">
        <v>410</v>
      </c>
      <c r="E165" s="8" t="s">
        <v>410</v>
      </c>
      <c r="F165" s="8" t="s">
        <v>410</v>
      </c>
      <c r="G165" s="8" t="s">
        <v>410</v>
      </c>
      <c r="H165" s="8" t="s">
        <v>410</v>
      </c>
      <c r="I165" s="8" t="s">
        <v>410</v>
      </c>
      <c r="J165" s="8" t="s">
        <v>410</v>
      </c>
      <c r="K165" s="8" t="s">
        <v>410</v>
      </c>
      <c r="L165" s="8" t="s">
        <v>411</v>
      </c>
      <c r="M165" s="8" t="s">
        <v>410</v>
      </c>
      <c r="N165" s="8" t="s">
        <v>410</v>
      </c>
      <c r="O165" s="8" t="s">
        <v>410</v>
      </c>
      <c r="P165" s="8" t="s">
        <v>410</v>
      </c>
      <c r="Q165"/>
      <c r="R165" s="9" t="s">
        <v>68</v>
      </c>
      <c r="S165" s="8">
        <v>0.15</v>
      </c>
      <c r="T165" s="8">
        <v>0.23</v>
      </c>
      <c r="U165" s="8">
        <v>0.3</v>
      </c>
      <c r="V165" s="8">
        <v>0.4</v>
      </c>
      <c r="W165" s="8">
        <v>0.45</v>
      </c>
      <c r="X165" s="8">
        <v>0.27</v>
      </c>
      <c r="Y165" s="8">
        <v>0.1</v>
      </c>
      <c r="Z165" s="8">
        <v>0.18</v>
      </c>
      <c r="AA165" s="8" t="s">
        <v>416</v>
      </c>
      <c r="AB165" s="8">
        <v>0.12</v>
      </c>
      <c r="AC165" s="8">
        <v>0.08</v>
      </c>
      <c r="AD165" s="8">
        <v>0.65</v>
      </c>
      <c r="AE165" s="8">
        <v>0.5</v>
      </c>
    </row>
    <row r="166" spans="3:31" x14ac:dyDescent="0.75">
      <c r="C166" s="8" t="s">
        <v>47</v>
      </c>
      <c r="D166" s="8" t="s">
        <v>410</v>
      </c>
      <c r="E166" s="8" t="s">
        <v>410</v>
      </c>
      <c r="F166" s="8" t="s">
        <v>410</v>
      </c>
      <c r="G166" s="8" t="s">
        <v>410</v>
      </c>
      <c r="H166" s="8" t="s">
        <v>411</v>
      </c>
      <c r="I166" s="8" t="s">
        <v>410</v>
      </c>
      <c r="J166" s="8" t="s">
        <v>410</v>
      </c>
      <c r="K166" s="8" t="s">
        <v>410</v>
      </c>
      <c r="L166" s="8" t="s">
        <v>411</v>
      </c>
      <c r="M166" s="8" t="s">
        <v>411</v>
      </c>
      <c r="N166" s="8" t="s">
        <v>410</v>
      </c>
      <c r="O166" s="8" t="s">
        <v>411</v>
      </c>
      <c r="P166" s="8" t="s">
        <v>411</v>
      </c>
      <c r="Q166"/>
      <c r="R166" s="9" t="s">
        <v>47</v>
      </c>
      <c r="S166" s="8">
        <v>0.15</v>
      </c>
      <c r="T166" s="8">
        <v>0.23</v>
      </c>
      <c r="U166" s="8">
        <v>0.3</v>
      </c>
      <c r="V166" s="8">
        <v>0.4</v>
      </c>
      <c r="W166" s="8" t="s">
        <v>412</v>
      </c>
      <c r="X166" s="8">
        <v>0.27</v>
      </c>
      <c r="Y166" s="8">
        <v>0.1</v>
      </c>
      <c r="Z166" s="8">
        <v>0.18</v>
      </c>
      <c r="AA166" s="8" t="s">
        <v>416</v>
      </c>
      <c r="AB166" s="8" t="s">
        <v>413</v>
      </c>
      <c r="AC166" s="8">
        <v>0.08</v>
      </c>
      <c r="AD166" s="8" t="s">
        <v>414</v>
      </c>
      <c r="AE166" s="8" t="s">
        <v>415</v>
      </c>
    </row>
    <row r="167" spans="3:31" x14ac:dyDescent="0.75">
      <c r="C167" s="8" t="s">
        <v>69</v>
      </c>
      <c r="D167" s="8" t="s">
        <v>410</v>
      </c>
      <c r="E167" s="8" t="s">
        <v>410</v>
      </c>
      <c r="F167" s="8" t="s">
        <v>410</v>
      </c>
      <c r="G167" s="8" t="s">
        <v>410</v>
      </c>
      <c r="H167" s="8" t="s">
        <v>411</v>
      </c>
      <c r="I167" s="8" t="s">
        <v>410</v>
      </c>
      <c r="J167" s="8" t="s">
        <v>410</v>
      </c>
      <c r="K167" s="8" t="s">
        <v>410</v>
      </c>
      <c r="L167" s="8" t="s">
        <v>411</v>
      </c>
      <c r="M167" s="8" t="s">
        <v>410</v>
      </c>
      <c r="N167" s="8" t="s">
        <v>410</v>
      </c>
      <c r="O167" s="8" t="s">
        <v>411</v>
      </c>
      <c r="P167" s="8" t="s">
        <v>411</v>
      </c>
      <c r="Q167"/>
      <c r="R167" s="9" t="s">
        <v>69</v>
      </c>
      <c r="S167" s="8">
        <v>0.15</v>
      </c>
      <c r="T167" s="8">
        <v>0.23</v>
      </c>
      <c r="U167" s="8">
        <v>0.3</v>
      </c>
      <c r="V167" s="8">
        <v>0.4</v>
      </c>
      <c r="W167" s="8" t="s">
        <v>412</v>
      </c>
      <c r="X167" s="8">
        <v>0.27</v>
      </c>
      <c r="Y167" s="8">
        <v>0.1</v>
      </c>
      <c r="Z167" s="8">
        <v>0.18</v>
      </c>
      <c r="AA167" s="8" t="s">
        <v>416</v>
      </c>
      <c r="AB167" s="8">
        <v>0.12</v>
      </c>
      <c r="AC167" s="8">
        <v>0.08</v>
      </c>
      <c r="AD167" s="8" t="s">
        <v>414</v>
      </c>
      <c r="AE167" s="8" t="s">
        <v>415</v>
      </c>
    </row>
    <row r="168" spans="3:31" x14ac:dyDescent="0.75">
      <c r="C168" s="8" t="s">
        <v>70</v>
      </c>
      <c r="D168" s="8" t="s">
        <v>410</v>
      </c>
      <c r="E168" s="8" t="s">
        <v>410</v>
      </c>
      <c r="F168" s="8" t="s">
        <v>410</v>
      </c>
      <c r="G168" s="8" t="s">
        <v>410</v>
      </c>
      <c r="H168" s="8" t="s">
        <v>411</v>
      </c>
      <c r="I168" s="8" t="s">
        <v>410</v>
      </c>
      <c r="J168" s="8" t="s">
        <v>410</v>
      </c>
      <c r="K168" s="8" t="s">
        <v>410</v>
      </c>
      <c r="L168" s="8" t="s">
        <v>411</v>
      </c>
      <c r="M168" s="8" t="s">
        <v>411</v>
      </c>
      <c r="N168" s="8" t="s">
        <v>410</v>
      </c>
      <c r="O168" s="8" t="s">
        <v>411</v>
      </c>
      <c r="P168" s="8" t="s">
        <v>411</v>
      </c>
      <c r="Q168"/>
      <c r="R168" s="9" t="s">
        <v>70</v>
      </c>
      <c r="S168" s="8">
        <v>0.15</v>
      </c>
      <c r="T168" s="8">
        <v>0.23</v>
      </c>
      <c r="U168" s="8">
        <v>0.3</v>
      </c>
      <c r="V168" s="8">
        <v>0.4</v>
      </c>
      <c r="W168" s="8" t="s">
        <v>412</v>
      </c>
      <c r="X168" s="8">
        <v>0.27</v>
      </c>
      <c r="Y168" s="8">
        <v>0.1</v>
      </c>
      <c r="Z168" s="8">
        <v>0.18</v>
      </c>
      <c r="AA168" s="8" t="s">
        <v>416</v>
      </c>
      <c r="AB168" s="8" t="s">
        <v>413</v>
      </c>
      <c r="AC168" s="8">
        <v>0.08</v>
      </c>
      <c r="AD168" s="8" t="s">
        <v>414</v>
      </c>
      <c r="AE168" s="8" t="s">
        <v>415</v>
      </c>
    </row>
    <row r="169" spans="3:31" x14ac:dyDescent="0.75">
      <c r="C169" s="8" t="s">
        <v>71</v>
      </c>
      <c r="D169" s="8" t="s">
        <v>410</v>
      </c>
      <c r="E169" s="8" t="s">
        <v>410</v>
      </c>
      <c r="F169" s="8" t="s">
        <v>410</v>
      </c>
      <c r="G169" s="8" t="s">
        <v>410</v>
      </c>
      <c r="H169" s="8" t="s">
        <v>410</v>
      </c>
      <c r="I169" s="8" t="s">
        <v>410</v>
      </c>
      <c r="J169" s="8" t="s">
        <v>410</v>
      </c>
      <c r="K169" s="8" t="s">
        <v>410</v>
      </c>
      <c r="L169" s="8" t="s">
        <v>411</v>
      </c>
      <c r="M169" s="8" t="s">
        <v>410</v>
      </c>
      <c r="N169" s="8" t="s">
        <v>410</v>
      </c>
      <c r="O169" s="8" t="s">
        <v>410</v>
      </c>
      <c r="P169" s="8" t="s">
        <v>410</v>
      </c>
      <c r="Q169"/>
      <c r="R169" s="9" t="s">
        <v>71</v>
      </c>
      <c r="S169" s="8">
        <v>0.15</v>
      </c>
      <c r="T169" s="8">
        <v>0.23</v>
      </c>
      <c r="U169" s="8">
        <v>0.3</v>
      </c>
      <c r="V169" s="8">
        <v>0.4</v>
      </c>
      <c r="W169" s="8">
        <v>0.45</v>
      </c>
      <c r="X169" s="8">
        <v>0.27</v>
      </c>
      <c r="Y169" s="8">
        <v>0.1</v>
      </c>
      <c r="Z169" s="8">
        <v>0.18</v>
      </c>
      <c r="AA169" s="8" t="s">
        <v>416</v>
      </c>
      <c r="AB169" s="8">
        <v>0.12</v>
      </c>
      <c r="AC169" s="8">
        <v>0.08</v>
      </c>
      <c r="AD169" s="8">
        <v>0.65</v>
      </c>
      <c r="AE169" s="8">
        <v>0.5</v>
      </c>
    </row>
    <row r="170" spans="3:31" x14ac:dyDescent="0.75">
      <c r="C170" s="8" t="s">
        <v>72</v>
      </c>
      <c r="D170" s="8" t="s">
        <v>410</v>
      </c>
      <c r="E170" s="8" t="s">
        <v>410</v>
      </c>
      <c r="F170" s="8" t="s">
        <v>410</v>
      </c>
      <c r="G170" s="8" t="s">
        <v>410</v>
      </c>
      <c r="H170" s="8" t="s">
        <v>411</v>
      </c>
      <c r="I170" s="8" t="s">
        <v>410</v>
      </c>
      <c r="J170" s="8" t="s">
        <v>410</v>
      </c>
      <c r="K170" s="8" t="s">
        <v>410</v>
      </c>
      <c r="L170" s="8" t="s">
        <v>411</v>
      </c>
      <c r="M170" s="8" t="s">
        <v>411</v>
      </c>
      <c r="N170" s="8" t="s">
        <v>410</v>
      </c>
      <c r="O170" s="8" t="s">
        <v>411</v>
      </c>
      <c r="P170" s="8" t="s">
        <v>411</v>
      </c>
      <c r="Q170"/>
      <c r="R170" s="9" t="s">
        <v>72</v>
      </c>
      <c r="S170" s="8">
        <v>0.15</v>
      </c>
      <c r="T170" s="8">
        <v>0.23</v>
      </c>
      <c r="U170" s="8">
        <v>0.3</v>
      </c>
      <c r="V170" s="8">
        <v>0.4</v>
      </c>
      <c r="W170" s="8" t="s">
        <v>412</v>
      </c>
      <c r="X170" s="8">
        <v>0.27</v>
      </c>
      <c r="Y170" s="8">
        <v>0.1</v>
      </c>
      <c r="Z170" s="8">
        <v>0.18</v>
      </c>
      <c r="AA170" s="8" t="s">
        <v>416</v>
      </c>
      <c r="AB170" s="8" t="s">
        <v>413</v>
      </c>
      <c r="AC170" s="8">
        <v>0.08</v>
      </c>
      <c r="AD170" s="8" t="s">
        <v>414</v>
      </c>
      <c r="AE170" s="8" t="s">
        <v>415</v>
      </c>
    </row>
    <row r="171" spans="3:31" x14ac:dyDescent="0.75">
      <c r="C171" s="8" t="s">
        <v>73</v>
      </c>
      <c r="D171" s="8" t="s">
        <v>410</v>
      </c>
      <c r="E171" s="8" t="s">
        <v>410</v>
      </c>
      <c r="F171" s="8" t="s">
        <v>410</v>
      </c>
      <c r="G171" s="8" t="s">
        <v>410</v>
      </c>
      <c r="H171" s="8" t="s">
        <v>411</v>
      </c>
      <c r="I171" s="8" t="s">
        <v>410</v>
      </c>
      <c r="J171" s="8" t="s">
        <v>410</v>
      </c>
      <c r="K171" s="8" t="s">
        <v>410</v>
      </c>
      <c r="L171" s="8" t="s">
        <v>411</v>
      </c>
      <c r="M171" s="8" t="s">
        <v>411</v>
      </c>
      <c r="N171" s="8" t="s">
        <v>410</v>
      </c>
      <c r="O171" s="8" t="s">
        <v>411</v>
      </c>
      <c r="P171" s="8" t="s">
        <v>411</v>
      </c>
      <c r="Q171"/>
      <c r="R171" s="9" t="s">
        <v>73</v>
      </c>
      <c r="S171" s="8">
        <v>0.15</v>
      </c>
      <c r="T171" s="8">
        <v>0.23</v>
      </c>
      <c r="U171" s="8">
        <v>0.3</v>
      </c>
      <c r="V171" s="8">
        <v>0.4</v>
      </c>
      <c r="W171" s="8" t="s">
        <v>412</v>
      </c>
      <c r="X171" s="8">
        <v>0.27</v>
      </c>
      <c r="Y171" s="8">
        <v>0.1</v>
      </c>
      <c r="Z171" s="8">
        <v>0.18</v>
      </c>
      <c r="AA171" s="8" t="s">
        <v>416</v>
      </c>
      <c r="AB171" s="8" t="s">
        <v>413</v>
      </c>
      <c r="AC171" s="8">
        <v>0.08</v>
      </c>
      <c r="AD171" s="8" t="s">
        <v>414</v>
      </c>
      <c r="AE171" s="8" t="s">
        <v>415</v>
      </c>
    </row>
    <row r="172" spans="3:31" x14ac:dyDescent="0.75">
      <c r="C172" s="8" t="s">
        <v>74</v>
      </c>
      <c r="D172" s="8" t="s">
        <v>410</v>
      </c>
      <c r="E172" s="8" t="s">
        <v>410</v>
      </c>
      <c r="F172" s="8" t="s">
        <v>410</v>
      </c>
      <c r="G172" s="8" t="s">
        <v>410</v>
      </c>
      <c r="H172" s="8" t="s">
        <v>411</v>
      </c>
      <c r="I172" s="8" t="s">
        <v>410</v>
      </c>
      <c r="J172" s="8" t="s">
        <v>410</v>
      </c>
      <c r="K172" s="8" t="s">
        <v>410</v>
      </c>
      <c r="L172" s="8" t="s">
        <v>411</v>
      </c>
      <c r="M172" s="8" t="s">
        <v>411</v>
      </c>
      <c r="N172" s="8" t="s">
        <v>410</v>
      </c>
      <c r="O172" s="8" t="s">
        <v>411</v>
      </c>
      <c r="P172" s="8" t="s">
        <v>411</v>
      </c>
      <c r="Q172"/>
      <c r="R172" s="9" t="s">
        <v>74</v>
      </c>
      <c r="S172" s="8">
        <v>0.15</v>
      </c>
      <c r="T172" s="8">
        <v>0.23</v>
      </c>
      <c r="U172" s="8">
        <v>0.3</v>
      </c>
      <c r="V172" s="8">
        <v>0.4</v>
      </c>
      <c r="W172" s="8" t="s">
        <v>412</v>
      </c>
      <c r="X172" s="8">
        <v>0.27</v>
      </c>
      <c r="Y172" s="8">
        <v>0.1</v>
      </c>
      <c r="Z172" s="8">
        <v>0.18</v>
      </c>
      <c r="AA172" s="8" t="s">
        <v>416</v>
      </c>
      <c r="AB172" s="8" t="s">
        <v>413</v>
      </c>
      <c r="AC172" s="8">
        <v>0.08</v>
      </c>
      <c r="AD172" s="8" t="s">
        <v>414</v>
      </c>
      <c r="AE172" s="8" t="s">
        <v>415</v>
      </c>
    </row>
    <row r="173" spans="3:31" x14ac:dyDescent="0.75">
      <c r="C173" s="8" t="s">
        <v>75</v>
      </c>
      <c r="D173" s="8" t="s">
        <v>410</v>
      </c>
      <c r="E173" s="8" t="s">
        <v>410</v>
      </c>
      <c r="F173" s="8" t="s">
        <v>410</v>
      </c>
      <c r="G173" s="8" t="s">
        <v>410</v>
      </c>
      <c r="H173" s="8" t="s">
        <v>411</v>
      </c>
      <c r="I173" s="8" t="s">
        <v>410</v>
      </c>
      <c r="J173" s="8" t="s">
        <v>410</v>
      </c>
      <c r="K173" s="8" t="s">
        <v>410</v>
      </c>
      <c r="L173" s="8" t="s">
        <v>411</v>
      </c>
      <c r="M173" s="8" t="s">
        <v>411</v>
      </c>
      <c r="N173" s="8" t="s">
        <v>410</v>
      </c>
      <c r="O173" s="8" t="s">
        <v>411</v>
      </c>
      <c r="P173" s="8" t="s">
        <v>411</v>
      </c>
      <c r="Q173"/>
      <c r="R173" s="9" t="s">
        <v>75</v>
      </c>
      <c r="S173" s="8">
        <v>0.15</v>
      </c>
      <c r="T173" s="8">
        <v>0.23</v>
      </c>
      <c r="U173" s="8">
        <v>0.3</v>
      </c>
      <c r="V173" s="8">
        <v>0.4</v>
      </c>
      <c r="W173" s="8" t="s">
        <v>412</v>
      </c>
      <c r="X173" s="8">
        <v>0.27</v>
      </c>
      <c r="Y173" s="8">
        <v>0.1</v>
      </c>
      <c r="Z173" s="8">
        <v>0.18</v>
      </c>
      <c r="AA173" s="8" t="s">
        <v>416</v>
      </c>
      <c r="AB173" s="8" t="s">
        <v>413</v>
      </c>
      <c r="AC173" s="8">
        <v>0.08</v>
      </c>
      <c r="AD173" s="8" t="s">
        <v>414</v>
      </c>
      <c r="AE173" s="8" t="s">
        <v>415</v>
      </c>
    </row>
    <row r="174" spans="3:31" x14ac:dyDescent="0.75">
      <c r="C174" s="8" t="s">
        <v>55</v>
      </c>
      <c r="D174" s="8" t="s">
        <v>410</v>
      </c>
      <c r="E174" s="8" t="s">
        <v>410</v>
      </c>
      <c r="F174" s="8" t="s">
        <v>410</v>
      </c>
      <c r="G174" s="8" t="s">
        <v>410</v>
      </c>
      <c r="H174" s="8" t="s">
        <v>410</v>
      </c>
      <c r="I174" s="8" t="s">
        <v>410</v>
      </c>
      <c r="J174" s="8" t="s">
        <v>410</v>
      </c>
      <c r="K174" s="8" t="s">
        <v>410</v>
      </c>
      <c r="L174" s="8" t="s">
        <v>411</v>
      </c>
      <c r="M174" s="8" t="s">
        <v>410</v>
      </c>
      <c r="N174" s="8" t="s">
        <v>410</v>
      </c>
      <c r="O174" s="8" t="s">
        <v>410</v>
      </c>
      <c r="P174" s="8" t="s">
        <v>410</v>
      </c>
      <c r="Q174"/>
      <c r="R174" s="9" t="s">
        <v>55</v>
      </c>
      <c r="S174" s="8">
        <v>0.15</v>
      </c>
      <c r="T174" s="8">
        <v>0.23</v>
      </c>
      <c r="U174" s="8">
        <v>0.3</v>
      </c>
      <c r="V174" s="8">
        <v>0.4</v>
      </c>
      <c r="W174" s="8">
        <v>0.45</v>
      </c>
      <c r="X174" s="8">
        <v>0.27</v>
      </c>
      <c r="Y174" s="8">
        <v>0.1</v>
      </c>
      <c r="Z174" s="8">
        <v>0.18</v>
      </c>
      <c r="AA174" s="8" t="s">
        <v>416</v>
      </c>
      <c r="AB174" s="8">
        <v>0.12</v>
      </c>
      <c r="AC174" s="8">
        <v>0.08</v>
      </c>
      <c r="AD174" s="8">
        <v>0.65</v>
      </c>
      <c r="AE174" s="8">
        <v>0.5</v>
      </c>
    </row>
    <row r="175" spans="3:31" x14ac:dyDescent="0.75">
      <c r="C175" s="8" t="s">
        <v>76</v>
      </c>
      <c r="D175" s="8" t="s">
        <v>410</v>
      </c>
      <c r="E175" s="8" t="s">
        <v>410</v>
      </c>
      <c r="F175" s="8" t="s">
        <v>410</v>
      </c>
      <c r="G175" s="8" t="s">
        <v>410</v>
      </c>
      <c r="H175" s="8" t="s">
        <v>410</v>
      </c>
      <c r="I175" s="8" t="s">
        <v>410</v>
      </c>
      <c r="J175" s="8" t="s">
        <v>410</v>
      </c>
      <c r="K175" s="8" t="s">
        <v>410</v>
      </c>
      <c r="L175" s="8" t="s">
        <v>411</v>
      </c>
      <c r="M175" s="8" t="s">
        <v>410</v>
      </c>
      <c r="N175" s="8" t="s">
        <v>410</v>
      </c>
      <c r="O175" s="8" t="s">
        <v>410</v>
      </c>
      <c r="P175" s="8" t="s">
        <v>410</v>
      </c>
      <c r="Q175"/>
      <c r="R175" s="9" t="s">
        <v>76</v>
      </c>
      <c r="S175" s="8">
        <v>0.15</v>
      </c>
      <c r="T175" s="8">
        <v>0.23</v>
      </c>
      <c r="U175" s="8">
        <v>0.3</v>
      </c>
      <c r="V175" s="8">
        <v>0.4</v>
      </c>
      <c r="W175" s="8">
        <v>0.45</v>
      </c>
      <c r="X175" s="8">
        <v>0.27</v>
      </c>
      <c r="Y175" s="8">
        <v>0.1</v>
      </c>
      <c r="Z175" s="8">
        <v>0.18</v>
      </c>
      <c r="AA175" s="8" t="s">
        <v>416</v>
      </c>
      <c r="AB175" s="8">
        <v>0.12</v>
      </c>
      <c r="AC175" s="8">
        <v>0.08</v>
      </c>
      <c r="AD175" s="8">
        <v>0.65</v>
      </c>
      <c r="AE175" s="8">
        <v>0.5</v>
      </c>
    </row>
    <row r="188" spans="3:12" x14ac:dyDescent="0.75">
      <c r="C188" t="s">
        <v>421</v>
      </c>
      <c r="D188" t="s">
        <v>422</v>
      </c>
      <c r="E188" t="s">
        <v>423</v>
      </c>
      <c r="F188" t="s">
        <v>424</v>
      </c>
      <c r="G188" t="s">
        <v>425</v>
      </c>
      <c r="H188" t="s">
        <v>426</v>
      </c>
      <c r="I188" t="s">
        <v>427</v>
      </c>
      <c r="J188" t="s">
        <v>428</v>
      </c>
      <c r="K188" t="s">
        <v>429</v>
      </c>
      <c r="L188" t="s">
        <v>430</v>
      </c>
    </row>
    <row r="189" spans="3:12" x14ac:dyDescent="0.75">
      <c r="C189" t="s">
        <v>431</v>
      </c>
      <c r="D189">
        <v>46</v>
      </c>
      <c r="E189">
        <v>5</v>
      </c>
      <c r="F189">
        <v>2.2999999999999998</v>
      </c>
      <c r="G189">
        <v>10</v>
      </c>
      <c r="H189">
        <v>4.5999999999999996</v>
      </c>
      <c r="I189">
        <v>60</v>
      </c>
      <c r="J189">
        <v>27.6</v>
      </c>
      <c r="K189">
        <v>25</v>
      </c>
      <c r="L189">
        <v>11.5</v>
      </c>
    </row>
    <row r="190" spans="3:12" x14ac:dyDescent="0.75">
      <c r="C190" t="s">
        <v>432</v>
      </c>
      <c r="D190">
        <v>115</v>
      </c>
      <c r="E190">
        <v>5</v>
      </c>
      <c r="F190">
        <v>5.8</v>
      </c>
      <c r="G190">
        <v>10</v>
      </c>
      <c r="H190">
        <v>11.5</v>
      </c>
      <c r="I190">
        <v>60</v>
      </c>
      <c r="J190">
        <v>69</v>
      </c>
      <c r="K190">
        <v>25</v>
      </c>
      <c r="L190">
        <v>28.8</v>
      </c>
    </row>
    <row r="191" spans="3:12" x14ac:dyDescent="0.75">
      <c r="C191" t="s">
        <v>433</v>
      </c>
      <c r="D191">
        <v>150</v>
      </c>
      <c r="E191">
        <v>5</v>
      </c>
      <c r="F191">
        <v>7.5</v>
      </c>
      <c r="G191">
        <v>15</v>
      </c>
      <c r="H191">
        <v>22.5</v>
      </c>
      <c r="I191">
        <v>60</v>
      </c>
      <c r="J191">
        <v>90</v>
      </c>
      <c r="K191">
        <v>20</v>
      </c>
      <c r="L191">
        <v>30</v>
      </c>
    </row>
    <row r="192" spans="3:12" x14ac:dyDescent="0.75">
      <c r="C192" t="s">
        <v>86</v>
      </c>
      <c r="D192">
        <v>69</v>
      </c>
      <c r="E192">
        <v>10</v>
      </c>
      <c r="F192">
        <v>6.9</v>
      </c>
      <c r="G192">
        <v>30</v>
      </c>
      <c r="H192">
        <v>20.7</v>
      </c>
      <c r="I192">
        <v>50</v>
      </c>
      <c r="J192">
        <v>34.5</v>
      </c>
      <c r="K192">
        <v>10</v>
      </c>
      <c r="L192">
        <v>6.9</v>
      </c>
    </row>
    <row r="193" spans="3:12" x14ac:dyDescent="0.75">
      <c r="C193" t="s">
        <v>99</v>
      </c>
      <c r="D193">
        <v>29</v>
      </c>
      <c r="E193">
        <v>15</v>
      </c>
      <c r="F193">
        <v>4.4000000000000004</v>
      </c>
      <c r="G193">
        <v>40</v>
      </c>
      <c r="H193">
        <v>11.6</v>
      </c>
      <c r="I193">
        <v>35</v>
      </c>
      <c r="J193">
        <v>10.199999999999999</v>
      </c>
      <c r="K193">
        <v>10</v>
      </c>
      <c r="L193">
        <v>2.9</v>
      </c>
    </row>
    <row r="194" spans="3:12" x14ac:dyDescent="0.75">
      <c r="C194" t="s">
        <v>102</v>
      </c>
      <c r="D194">
        <v>46</v>
      </c>
      <c r="E194">
        <v>5</v>
      </c>
      <c r="F194">
        <v>2.2999999999999998</v>
      </c>
      <c r="G194">
        <v>10</v>
      </c>
      <c r="H194">
        <v>4.5999999999999996</v>
      </c>
      <c r="I194">
        <v>60</v>
      </c>
      <c r="J194">
        <v>27.6</v>
      </c>
      <c r="K194">
        <v>25</v>
      </c>
      <c r="L194">
        <v>11.5</v>
      </c>
    </row>
    <row r="195" spans="3:12" x14ac:dyDescent="0.75">
      <c r="C195" t="s">
        <v>434</v>
      </c>
      <c r="D195">
        <v>35</v>
      </c>
      <c r="E195">
        <v>5</v>
      </c>
      <c r="F195">
        <v>1.8</v>
      </c>
      <c r="G195">
        <v>15</v>
      </c>
      <c r="H195">
        <v>5.2</v>
      </c>
      <c r="I195">
        <v>60</v>
      </c>
      <c r="J195">
        <v>21</v>
      </c>
      <c r="K195">
        <v>20</v>
      </c>
      <c r="L195">
        <v>7</v>
      </c>
    </row>
    <row r="196" spans="3:12" x14ac:dyDescent="0.75">
      <c r="C196" t="s">
        <v>435</v>
      </c>
      <c r="D196">
        <v>40</v>
      </c>
      <c r="E196">
        <v>5</v>
      </c>
      <c r="F196">
        <v>2</v>
      </c>
      <c r="G196">
        <v>10</v>
      </c>
      <c r="H196">
        <v>4</v>
      </c>
      <c r="I196">
        <v>60</v>
      </c>
      <c r="J196">
        <v>24</v>
      </c>
      <c r="K196">
        <v>25</v>
      </c>
      <c r="L196">
        <v>10</v>
      </c>
    </row>
    <row r="197" spans="3:12" x14ac:dyDescent="0.75">
      <c r="C197" t="s">
        <v>436</v>
      </c>
      <c r="D197">
        <v>29</v>
      </c>
      <c r="E197">
        <v>5</v>
      </c>
      <c r="F197">
        <v>1.4</v>
      </c>
      <c r="G197">
        <v>10</v>
      </c>
      <c r="H197">
        <v>2.9</v>
      </c>
      <c r="I197">
        <v>60</v>
      </c>
      <c r="J197">
        <v>17.399999999999999</v>
      </c>
      <c r="K197">
        <v>25</v>
      </c>
      <c r="L197">
        <v>7.2</v>
      </c>
    </row>
    <row r="198" spans="3:12" x14ac:dyDescent="0.75">
      <c r="C198" t="s">
        <v>437</v>
      </c>
      <c r="D198">
        <v>23</v>
      </c>
      <c r="E198">
        <v>15</v>
      </c>
      <c r="F198">
        <v>3.4</v>
      </c>
      <c r="G198">
        <v>40</v>
      </c>
      <c r="H198">
        <v>9.1999999999999993</v>
      </c>
      <c r="I198">
        <v>40</v>
      </c>
      <c r="J198">
        <v>9.1999999999999993</v>
      </c>
      <c r="K198">
        <v>5</v>
      </c>
      <c r="L198">
        <v>1.2</v>
      </c>
    </row>
    <row r="199" spans="3:12" x14ac:dyDescent="0.75">
      <c r="C199" t="s">
        <v>122</v>
      </c>
      <c r="D199">
        <v>29</v>
      </c>
      <c r="E199">
        <v>10</v>
      </c>
      <c r="F199">
        <v>2.9</v>
      </c>
      <c r="G199">
        <v>30</v>
      </c>
      <c r="H199">
        <v>8.6999999999999993</v>
      </c>
      <c r="I199">
        <v>50</v>
      </c>
      <c r="J199">
        <v>14.5</v>
      </c>
      <c r="K199">
        <v>10</v>
      </c>
      <c r="L199">
        <v>2.9</v>
      </c>
    </row>
    <row r="200" spans="3:12" x14ac:dyDescent="0.75">
      <c r="C200" t="s">
        <v>438</v>
      </c>
      <c r="D200">
        <v>230</v>
      </c>
      <c r="E200">
        <v>30</v>
      </c>
      <c r="F200">
        <v>69</v>
      </c>
      <c r="G200">
        <v>30</v>
      </c>
      <c r="H200">
        <v>69</v>
      </c>
      <c r="I200">
        <v>30</v>
      </c>
      <c r="J200">
        <v>69</v>
      </c>
      <c r="K200">
        <v>10</v>
      </c>
      <c r="L200">
        <v>23</v>
      </c>
    </row>
    <row r="201" spans="3:12" x14ac:dyDescent="0.75">
      <c r="C201" t="s">
        <v>439</v>
      </c>
      <c r="D201">
        <v>575</v>
      </c>
      <c r="E201">
        <v>5</v>
      </c>
      <c r="F201">
        <v>28.8</v>
      </c>
      <c r="G201">
        <v>10</v>
      </c>
      <c r="H201">
        <v>57.5</v>
      </c>
      <c r="I201">
        <v>40</v>
      </c>
      <c r="J201">
        <v>230</v>
      </c>
      <c r="K201">
        <v>45</v>
      </c>
      <c r="L201">
        <v>258.8</v>
      </c>
    </row>
    <row r="202" spans="3:12" x14ac:dyDescent="0.75">
      <c r="C202" t="s">
        <v>440</v>
      </c>
      <c r="D202">
        <v>138</v>
      </c>
      <c r="E202">
        <v>5</v>
      </c>
      <c r="F202">
        <v>6.9</v>
      </c>
      <c r="G202">
        <v>15</v>
      </c>
      <c r="H202">
        <v>20.7</v>
      </c>
      <c r="I202">
        <v>60</v>
      </c>
      <c r="J202">
        <v>82.8</v>
      </c>
      <c r="K202">
        <v>20</v>
      </c>
      <c r="L202">
        <v>27.6</v>
      </c>
    </row>
    <row r="203" spans="3:12" x14ac:dyDescent="0.75">
      <c r="C203" t="s">
        <v>441</v>
      </c>
      <c r="D203">
        <v>446</v>
      </c>
      <c r="E203">
        <v>5</v>
      </c>
      <c r="F203">
        <v>22.3</v>
      </c>
      <c r="G203">
        <v>10</v>
      </c>
      <c r="H203">
        <v>44.6</v>
      </c>
      <c r="I203">
        <v>60</v>
      </c>
      <c r="J203">
        <v>267.60000000000002</v>
      </c>
      <c r="K203">
        <v>25</v>
      </c>
      <c r="L203">
        <v>111.5</v>
      </c>
    </row>
  </sheetData>
  <mergeCells count="135">
    <mergeCell ref="U81:V83"/>
    <mergeCell ref="U98:V99"/>
    <mergeCell ref="I29:K29"/>
    <mergeCell ref="AC26:AE26"/>
    <mergeCell ref="P53:W56"/>
    <mergeCell ref="B55:C56"/>
    <mergeCell ref="E55:F56"/>
    <mergeCell ref="H55:I56"/>
    <mergeCell ref="H67:I67"/>
    <mergeCell ref="K55:L56"/>
    <mergeCell ref="K58:L58"/>
    <mergeCell ref="K59:L59"/>
    <mergeCell ref="K60:L60"/>
    <mergeCell ref="K61:L61"/>
    <mergeCell ref="K62:L62"/>
    <mergeCell ref="K63:L63"/>
    <mergeCell ref="K64:L64"/>
    <mergeCell ref="K65:L65"/>
    <mergeCell ref="K66:L66"/>
    <mergeCell ref="K67:L67"/>
    <mergeCell ref="H62:I62"/>
    <mergeCell ref="H63:I63"/>
    <mergeCell ref="H64:I64"/>
    <mergeCell ref="H65:I65"/>
    <mergeCell ref="H66:I66"/>
    <mergeCell ref="H57:I57"/>
    <mergeCell ref="H58:I58"/>
    <mergeCell ref="H59:I59"/>
    <mergeCell ref="H60:I60"/>
    <mergeCell ref="H61:I61"/>
    <mergeCell ref="K68:L68"/>
    <mergeCell ref="K69:L69"/>
    <mergeCell ref="N59:O60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N70:O70"/>
    <mergeCell ref="N71:O71"/>
    <mergeCell ref="Q59:R60"/>
    <mergeCell ref="Q62:R62"/>
    <mergeCell ref="Q63:R63"/>
    <mergeCell ref="Q64:R64"/>
    <mergeCell ref="Q65:R65"/>
    <mergeCell ref="Q66:R66"/>
    <mergeCell ref="Q67:R67"/>
    <mergeCell ref="Q68:R68"/>
    <mergeCell ref="Q69:R69"/>
    <mergeCell ref="Q70:R70"/>
    <mergeCell ref="Q71:R71"/>
    <mergeCell ref="Q61:R61"/>
    <mergeCell ref="T66:U66"/>
    <mergeCell ref="T67:U67"/>
    <mergeCell ref="T68:U68"/>
    <mergeCell ref="W59:X60"/>
    <mergeCell ref="W62:X62"/>
    <mergeCell ref="W63:X63"/>
    <mergeCell ref="W64:X64"/>
    <mergeCell ref="W65:X65"/>
    <mergeCell ref="W66:X66"/>
    <mergeCell ref="W67:X67"/>
    <mergeCell ref="W68:X68"/>
    <mergeCell ref="T59:U60"/>
    <mergeCell ref="T62:U62"/>
    <mergeCell ref="T63:U63"/>
    <mergeCell ref="T64:U64"/>
    <mergeCell ref="T65:U65"/>
    <mergeCell ref="W69:X69"/>
    <mergeCell ref="W70:X70"/>
    <mergeCell ref="W71:X71"/>
    <mergeCell ref="Z59:AA60"/>
    <mergeCell ref="Z61:AA61"/>
    <mergeCell ref="Z62:AA62"/>
    <mergeCell ref="Z63:AA63"/>
    <mergeCell ref="Z64:AA64"/>
    <mergeCell ref="Z65:AA65"/>
    <mergeCell ref="Z66:AA66"/>
    <mergeCell ref="Z67:AA67"/>
    <mergeCell ref="Z68:AA68"/>
    <mergeCell ref="Z69:AA69"/>
    <mergeCell ref="Z70:AA70"/>
    <mergeCell ref="Z71:AA71"/>
    <mergeCell ref="AF66:AG66"/>
    <mergeCell ref="AF67:AG67"/>
    <mergeCell ref="AF68:AG68"/>
    <mergeCell ref="AF69:AG69"/>
    <mergeCell ref="AF70:AG70"/>
    <mergeCell ref="AF71:AG71"/>
    <mergeCell ref="AC59:AD60"/>
    <mergeCell ref="AC62:AD62"/>
    <mergeCell ref="AC63:AD63"/>
    <mergeCell ref="AC64:AD64"/>
    <mergeCell ref="AC65:AD65"/>
    <mergeCell ref="AC66:AD66"/>
    <mergeCell ref="AC67:AD67"/>
    <mergeCell ref="AC68:AD68"/>
    <mergeCell ref="AC69:AD69"/>
    <mergeCell ref="AI62:AJ62"/>
    <mergeCell ref="AI63:AJ63"/>
    <mergeCell ref="AI64:AJ64"/>
    <mergeCell ref="AI65:AJ65"/>
    <mergeCell ref="AF59:AG60"/>
    <mergeCell ref="AF62:AG62"/>
    <mergeCell ref="AF63:AG63"/>
    <mergeCell ref="AF64:AG64"/>
    <mergeCell ref="AF65:AG65"/>
    <mergeCell ref="Y99:AD99"/>
    <mergeCell ref="B64:C64"/>
    <mergeCell ref="E68:F68"/>
    <mergeCell ref="BK1:BL1"/>
    <mergeCell ref="AI71:AJ71"/>
    <mergeCell ref="AL59:AM60"/>
    <mergeCell ref="AL62:AM62"/>
    <mergeCell ref="AL63:AM63"/>
    <mergeCell ref="AL64:AM64"/>
    <mergeCell ref="AL65:AM65"/>
    <mergeCell ref="AL66:AM66"/>
    <mergeCell ref="AL67:AM67"/>
    <mergeCell ref="AL68:AM68"/>
    <mergeCell ref="AL69:AM69"/>
    <mergeCell ref="AL70:AM70"/>
    <mergeCell ref="AL71:AM71"/>
    <mergeCell ref="AI66:AJ66"/>
    <mergeCell ref="AI67:AJ67"/>
    <mergeCell ref="AI68:AJ68"/>
    <mergeCell ref="AI69:AJ69"/>
    <mergeCell ref="AI70:AJ70"/>
    <mergeCell ref="AC70:AD70"/>
    <mergeCell ref="AC71:AD71"/>
    <mergeCell ref="AI59:AJ60"/>
  </mergeCells>
  <conditionalFormatting sqref="D33:R48">
    <cfRule type="expression" priority="1">
      <formula>ROW()=COLUMN()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swaraj pradhan</dc:creator>
  <cp:lastModifiedBy>swaraj pradhan</cp:lastModifiedBy>
  <dcterms:created xsi:type="dcterms:W3CDTF">2025-06-25T18:52:14Z</dcterms:created>
  <dcterms:modified xsi:type="dcterms:W3CDTF">2025-07-03T12:59:49Z</dcterms:modified>
</cp:coreProperties>
</file>