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0785"/>
  </bookViews>
  <sheets>
    <sheet name="Feuil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M7" i="1"/>
  <c r="M8" i="1"/>
  <c r="M9" i="1"/>
  <c r="K7" i="1"/>
  <c r="K8" i="1"/>
  <c r="K9" i="1"/>
  <c r="H7" i="1"/>
  <c r="H8" i="1"/>
  <c r="K4" i="1"/>
  <c r="K5" i="1"/>
  <c r="K6" i="1"/>
  <c r="K10" i="1"/>
  <c r="D13" i="1" l="1"/>
  <c r="K3" i="1"/>
  <c r="M4" i="1"/>
  <c r="M5" i="1"/>
  <c r="M6" i="1"/>
  <c r="M10" i="1"/>
  <c r="M3" i="1"/>
  <c r="H4" i="1" l="1"/>
  <c r="H5" i="1"/>
  <c r="H6" i="1"/>
  <c r="H9" i="1"/>
  <c r="H10" i="1"/>
  <c r="H3" i="1"/>
</calcChain>
</file>

<file path=xl/sharedStrings.xml><?xml version="1.0" encoding="utf-8"?>
<sst xmlns="http://schemas.openxmlformats.org/spreadsheetml/2006/main" count="34" uniqueCount="27">
  <si>
    <t>Nom Produit</t>
  </si>
  <si>
    <t>Prix Produit</t>
  </si>
  <si>
    <t>Nb Produit</t>
  </si>
  <si>
    <t>Coût Total</t>
  </si>
  <si>
    <t>URL</t>
  </si>
  <si>
    <t>Livré</t>
  </si>
  <si>
    <t>Commandé</t>
  </si>
  <si>
    <t>Fourni</t>
  </si>
  <si>
    <t>Donné</t>
  </si>
  <si>
    <t>Final</t>
  </si>
  <si>
    <t>Projet X</t>
  </si>
  <si>
    <t>Raspberry Pi 3</t>
  </si>
  <si>
    <t>Grove Pi+</t>
  </si>
  <si>
    <t>https://www.lextronic.fr/P30111-platine-dinterface-grove-pi.html</t>
  </si>
  <si>
    <t>https://www.gotronic.fr/art-carte-raspberry-pi3-b-1-gb-24532.htm</t>
  </si>
  <si>
    <t>Capteur de force</t>
  </si>
  <si>
    <t>LED RGB</t>
  </si>
  <si>
    <t>Bouton-poussoir</t>
  </si>
  <si>
    <t>Carte SD</t>
  </si>
  <si>
    <t>accéléromètre 3 axes</t>
  </si>
  <si>
    <t>Détecteur de distance IR</t>
  </si>
  <si>
    <t>https://www.gotronic.fr/art-led-8-mm-rgb-grove-104030006-19000.htm</t>
  </si>
  <si>
    <t>https://www.gotronic.fr/art-module-bouton-grove-101020003-19052.htm</t>
  </si>
  <si>
    <t>https://www.gotronic.fr/art-module-accelerometre-3-axes-grove-101020039-23846.htm</t>
  </si>
  <si>
    <t>https://www.gotronic.fr/art-detecteur-de-distance-ir-grove-101020175-26434.htm</t>
  </si>
  <si>
    <t>https://www.gotronic.fr/art-capteur-de-force-adaptateur-1131-12151.htm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</si>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</sst>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,\€_-;\-* #,##0.00,\€_-;_-* \-??&quot; €&quot;_-;_-@_-"/>
    <numFmt numFmtId="165" formatCode="_-* #,##0.00\ [$€-40C]_-;\-* #,##0.00\ [$€-40C]_-;_-* \-??\ [$€-40C]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Border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5" fillId="2" borderId="0" xfId="0" applyFont="1" applyFill="1"/>
    <xf numFmtId="0" fontId="6" fillId="0" borderId="0" xfId="0" applyFont="1"/>
    <xf numFmtId="44" fontId="6" fillId="0" borderId="0" xfId="1" applyFont="1"/>
    <xf numFmtId="0" fontId="6" fillId="0" borderId="0" xfId="0" applyFont="1" applyAlignment="1"/>
    <xf numFmtId="0" fontId="3" fillId="0" borderId="0" xfId="4" applyAlignment="1"/>
    <xf numFmtId="0" fontId="7" fillId="2" borderId="0" xfId="0" applyFont="1" applyFill="1"/>
    <xf numFmtId="44" fontId="7" fillId="2" borderId="0" xfId="1" applyFont="1" applyFill="1"/>
    <xf numFmtId="0" fontId="8" fillId="0" borderId="0" xfId="2" applyFont="1" applyAlignment="1"/>
    <xf numFmtId="165" fontId="8" fillId="0" borderId="0" xfId="3" applyNumberFormat="1" applyFont="1" applyBorder="1" applyProtection="1"/>
    <xf numFmtId="0" fontId="9" fillId="0" borderId="0" xfId="4" applyFont="1" applyAlignment="1"/>
    <xf numFmtId="44" fontId="8" fillId="0" borderId="0" xfId="1" applyFont="1" applyBorder="1" applyAlignment="1" applyProtection="1"/>
    <xf numFmtId="0" fontId="7" fillId="2" borderId="0" xfId="0" applyFont="1" applyFill="1" applyAlignment="1">
      <alignment horizontal="center"/>
    </xf>
    <xf numFmtId="0" fontId="8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8" fontId="8" fillId="0" borderId="0" xfId="1" applyNumberFormat="1" applyFont="1" applyBorder="1" applyAlignment="1" applyProtection="1"/>
  </cellXfs>
  <cellStyles count="9">
    <cellStyle name="Lien hypertexte" xfId="4" builtinId="8"/>
    <cellStyle name="Monétaire" xfId="1" builtinId="4"/>
    <cellStyle name="Monétaire 2" xfId="3"/>
    <cellStyle name="Monétaire 3" xfId="5"/>
    <cellStyle name="Monétaire 4" xfId="6"/>
    <cellStyle name="Monétaire 5" xfId="7"/>
    <cellStyle name="Monétaire 6" xfId="8"/>
    <cellStyle name="Normal" xfId="0" builtinId="0"/>
    <cellStyle name="Normal 2" xfId="2"/>
  </cellStyles>
  <dxfs count="10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extronic.fr/P30111-platine-dinterface-grove-pi.html" TargetMode="External"/><Relationship Id="rId1" Type="http://schemas.openxmlformats.org/officeDocument/2006/relationships/hyperlink" Target="https://www.gotronic.fr/art-carte-raspberry-pi3-b-1-gb-2453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D1" zoomScaleNormal="100" workbookViewId="0">
      <selection activeCell="F11" sqref="F11"/>
    </sheetView>
  </sheetViews>
  <sheetFormatPr baseColWidth="10" defaultColWidth="11" defaultRowHeight="15" x14ac:dyDescent="0.25"/>
  <cols>
    <col min="1" max="1" width="26.85546875" style="3" customWidth="1"/>
    <col min="2" max="2" width="16.7109375" style="4" customWidth="1"/>
    <col min="3" max="3" width="14" style="16" customWidth="1"/>
    <col min="4" max="4" width="14.5703125" style="4" customWidth="1"/>
    <col min="5" max="5" width="80" style="3" customWidth="1"/>
    <col min="6" max="7" width="11" style="16"/>
    <col min="8" max="8" width="11" style="15"/>
    <col min="9" max="11" width="11" style="3"/>
    <col min="12" max="12" width="11" style="16"/>
    <col min="13" max="16384" width="11" style="3"/>
  </cols>
  <sheetData>
    <row r="1" spans="1:13" s="1" customFormat="1" ht="18" x14ac:dyDescent="0.25">
      <c r="A1" s="17" t="s">
        <v>0</v>
      </c>
      <c r="B1" s="18" t="s">
        <v>1</v>
      </c>
      <c r="C1" s="17" t="s">
        <v>2</v>
      </c>
      <c r="D1" s="18" t="s">
        <v>3</v>
      </c>
      <c r="E1" s="17" t="s">
        <v>4</v>
      </c>
      <c r="F1" s="17" t="s">
        <v>7</v>
      </c>
      <c r="G1" s="17" t="s">
        <v>6</v>
      </c>
      <c r="H1" s="17"/>
      <c r="J1" s="17" t="s">
        <v>5</v>
      </c>
      <c r="L1" s="21" t="s">
        <v>8</v>
      </c>
      <c r="M1" s="19" t="s">
        <v>9</v>
      </c>
    </row>
    <row r="2" spans="1:13" s="2" customFormat="1" x14ac:dyDescent="0.25">
      <c r="A2" s="7" t="s">
        <v>10</v>
      </c>
      <c r="B2" s="8"/>
      <c r="C2" s="13"/>
      <c r="D2" s="8"/>
      <c r="E2" s="7"/>
      <c r="F2" s="13"/>
      <c r="G2" s="13"/>
      <c r="H2" s="13"/>
      <c r="L2" s="20"/>
    </row>
    <row r="3" spans="1:13" s="5" customFormat="1" x14ac:dyDescent="0.25">
      <c r="A3" s="9" t="s">
        <v>11</v>
      </c>
      <c r="B3" s="12">
        <v>44.95</v>
      </c>
      <c r="C3" s="14">
        <v>1</v>
      </c>
      <c r="D3" s="10">
        <f>B3*C3</f>
        <v>44.95</v>
      </c>
      <c r="E3" s="6" t="s">
        <v>14</v>
      </c>
      <c r="F3" s="15" t="s">
        <v>26</v>
      </c>
      <c r="G3" s="15"/>
      <c r="H3" s="15" t="str">
        <f>IF(OR(F3="Oui",G3="Oui"),"Oui","Non")</f>
        <v>Oui</v>
      </c>
      <c r="J3" s="15"/>
      <c r="K3" s="15" t="str">
        <f>IF(OR(F3="Oui",AND(G3="Oui",J3="Oui")),"Oui","Non")</f>
        <v>Oui</v>
      </c>
      <c r="L3" s="16"/>
      <c r="M3" s="15" t="str">
        <f>IF(OR(L3="Oui",F3="Oui"),"Oui","Non")</f>
        <v>Oui</v>
      </c>
    </row>
    <row r="4" spans="1:13" s="5" customFormat="1" x14ac:dyDescent="0.25">
      <c r="A4" s="9" t="s">
        <v>12</v>
      </c>
      <c r="B4" s="12">
        <v>37.21</v>
      </c>
      <c r="C4" s="14">
        <v>1</v>
      </c>
      <c r="D4" s="10">
        <f t="shared" ref="D4:D11" si="0">B4*C4</f>
        <v>37.21</v>
      </c>
      <c r="E4" s="6" t="s">
        <v>13</v>
      </c>
      <c r="F4" s="15" t="s">
        <v>26</v>
      </c>
      <c r="G4" s="15"/>
      <c r="H4" s="15" t="str">
        <f t="shared" ref="H4:H10" si="1">IF(OR(F4="Oui",G4="Oui"),"Oui","Non")</f>
        <v>Oui</v>
      </c>
      <c r="J4" s="15"/>
      <c r="K4" s="15" t="str">
        <f t="shared" ref="K4:K10" si="2">IF(OR(F4="Oui",AND(G4="Oui",J4="Oui")),"Oui","Non")</f>
        <v>Oui</v>
      </c>
      <c r="L4" s="16"/>
      <c r="M4" s="15" t="str">
        <f t="shared" ref="M4:M10" si="3">IF(OR(L4="Oui",F4="Oui"),"Oui","Non")</f>
        <v>Oui</v>
      </c>
    </row>
    <row r="5" spans="1:13" s="5" customFormat="1" x14ac:dyDescent="0.25">
      <c r="A5" s="9" t="s">
        <v>15</v>
      </c>
      <c r="B5" s="22">
        <v>16.5</v>
      </c>
      <c r="C5" s="14">
        <v>1</v>
      </c>
      <c r="D5" s="10">
        <f t="shared" si="0"/>
        <v>16.5</v>
      </c>
      <c r="E5" s="11" t="s">
        <v>25</v>
      </c>
      <c r="F5" s="15" t="s">
        <v>26</v>
      </c>
      <c r="G5" s="15"/>
      <c r="H5" s="15" t="str">
        <f t="shared" si="1"/>
        <v>Oui</v>
      </c>
      <c r="J5" s="15"/>
      <c r="K5" s="15" t="str">
        <f t="shared" si="2"/>
        <v>Oui</v>
      </c>
      <c r="L5" s="16"/>
      <c r="M5" s="15" t="str">
        <f t="shared" si="3"/>
        <v>Oui</v>
      </c>
    </row>
    <row r="6" spans="1:13" s="5" customFormat="1" x14ac:dyDescent="0.25">
      <c r="A6" s="9" t="s">
        <v>16</v>
      </c>
      <c r="B6" s="22">
        <v>4.2</v>
      </c>
      <c r="C6" s="14">
        <v>1</v>
      </c>
      <c r="D6" s="10">
        <f t="shared" si="0"/>
        <v>4.2</v>
      </c>
      <c r="E6" s="11" t="s">
        <v>21</v>
      </c>
      <c r="F6" s="15" t="s">
        <v>26</v>
      </c>
      <c r="G6" s="15"/>
      <c r="H6" s="15" t="str">
        <f t="shared" si="1"/>
        <v>Oui</v>
      </c>
      <c r="J6" s="15"/>
      <c r="K6" s="15" t="str">
        <f t="shared" si="2"/>
        <v>Oui</v>
      </c>
      <c r="L6" s="16"/>
      <c r="M6" s="15" t="str">
        <f t="shared" si="3"/>
        <v>Oui</v>
      </c>
    </row>
    <row r="7" spans="1:13" s="5" customFormat="1" x14ac:dyDescent="0.25">
      <c r="A7" s="9" t="s">
        <v>17</v>
      </c>
      <c r="B7" s="22">
        <v>1.99</v>
      </c>
      <c r="C7" s="14">
        <v>1</v>
      </c>
      <c r="D7" s="10">
        <f t="shared" si="0"/>
        <v>1.99</v>
      </c>
      <c r="E7" s="11" t="s">
        <v>22</v>
      </c>
      <c r="F7" s="15" t="s">
        <v>26</v>
      </c>
      <c r="G7" s="15"/>
      <c r="H7" s="15" t="str">
        <f t="shared" si="1"/>
        <v>Oui</v>
      </c>
      <c r="J7" s="15"/>
      <c r="K7" s="15" t="str">
        <f t="shared" si="2"/>
        <v>Oui</v>
      </c>
      <c r="L7" s="16"/>
      <c r="M7" s="15" t="str">
        <f t="shared" si="3"/>
        <v>Oui</v>
      </c>
    </row>
    <row r="8" spans="1:13" s="5" customFormat="1" x14ac:dyDescent="0.25">
      <c r="A8" s="9" t="s">
        <v>18</v>
      </c>
      <c r="B8" s="22">
        <v>9.8000000000000007</v>
      </c>
      <c r="C8" s="14">
        <v>1</v>
      </c>
      <c r="D8" s="10">
        <f t="shared" si="0"/>
        <v>9.8000000000000007</v>
      </c>
      <c r="E8" s="11"/>
      <c r="F8" s="15" t="s">
        <v>26</v>
      </c>
      <c r="G8" s="15"/>
      <c r="H8" s="15" t="str">
        <f t="shared" si="1"/>
        <v>Oui</v>
      </c>
      <c r="J8" s="15"/>
      <c r="K8" s="15" t="str">
        <f t="shared" si="2"/>
        <v>Oui</v>
      </c>
      <c r="L8" s="16"/>
      <c r="M8" s="15" t="str">
        <f t="shared" si="3"/>
        <v>Oui</v>
      </c>
    </row>
    <row r="9" spans="1:13" s="5" customFormat="1" x14ac:dyDescent="0.25">
      <c r="A9" s="9" t="s">
        <v>19</v>
      </c>
      <c r="B9" s="22">
        <v>10.4</v>
      </c>
      <c r="C9" s="14">
        <v>1</v>
      </c>
      <c r="D9" s="10">
        <f t="shared" si="0"/>
        <v>10.4</v>
      </c>
      <c r="E9" s="11" t="s">
        <v>23</v>
      </c>
      <c r="F9" s="15" t="s">
        <v>26</v>
      </c>
      <c r="G9" s="15"/>
      <c r="H9" s="15" t="str">
        <f t="shared" si="1"/>
        <v>Oui</v>
      </c>
      <c r="J9" s="15"/>
      <c r="K9" s="15" t="str">
        <f t="shared" si="2"/>
        <v>Oui</v>
      </c>
      <c r="L9" s="16"/>
      <c r="M9" s="15" t="str">
        <f t="shared" si="3"/>
        <v>Oui</v>
      </c>
    </row>
    <row r="10" spans="1:13" s="5" customFormat="1" x14ac:dyDescent="0.25">
      <c r="A10" s="9" t="s">
        <v>20</v>
      </c>
      <c r="B10" s="22">
        <v>6.2</v>
      </c>
      <c r="C10" s="14">
        <v>1</v>
      </c>
      <c r="D10" s="10">
        <f t="shared" si="0"/>
        <v>6.2</v>
      </c>
      <c r="E10" s="6" t="s">
        <v>24</v>
      </c>
      <c r="F10" s="15" t="s">
        <v>26</v>
      </c>
      <c r="G10" s="15"/>
      <c r="H10" s="15" t="str">
        <f t="shared" si="1"/>
        <v>Oui</v>
      </c>
      <c r="J10" s="15"/>
      <c r="K10" s="15" t="str">
        <f t="shared" si="2"/>
        <v>Oui</v>
      </c>
      <c r="L10" s="16"/>
      <c r="M10" s="15" t="str">
        <f t="shared" si="3"/>
        <v>Oui</v>
      </c>
    </row>
    <row r="11" spans="1:13" x14ac:dyDescent="0.25">
      <c r="D11" s="10"/>
    </row>
    <row r="13" spans="1:13" x14ac:dyDescent="0.25">
      <c r="D13" s="4">
        <f>SUM(D3:D11)</f>
        <v>131.25</v>
      </c>
    </row>
  </sheetData>
  <conditionalFormatting sqref="H1:H1048576">
    <cfRule type="cellIs" dxfId="9" priority="18" operator="equal">
      <formula>"Non"</formula>
    </cfRule>
    <cfRule type="cellIs" dxfId="8" priority="19" operator="equal">
      <formula>"Oui"</formula>
    </cfRule>
  </conditionalFormatting>
  <conditionalFormatting sqref="J11:J1048576 J1:J2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J3:J10">
    <cfRule type="cellIs" dxfId="7" priority="15" operator="equal">
      <formula>"Non"</formula>
    </cfRule>
    <cfRule type="cellIs" dxfId="6" priority="16" operator="equal">
      <formula>"Oui"</formula>
    </cfRule>
  </conditionalFormatting>
  <conditionalFormatting sqref="K3:K10">
    <cfRule type="cellIs" dxfId="5" priority="11" operator="equal">
      <formula>"Non"</formula>
    </cfRule>
    <cfRule type="cellIs" dxfId="4" priority="12" operator="equal">
      <formula>"Oui"</formula>
    </cfRule>
  </conditionalFormatting>
  <conditionalFormatting sqref="M3">
    <cfRule type="cellIs" dxfId="3" priority="7" operator="equal">
      <formula>"Non"</formula>
    </cfRule>
    <cfRule type="cellIs" dxfId="2" priority="8" operator="equal">
      <formula>"Oui"</formula>
    </cfRule>
  </conditionalFormatting>
  <conditionalFormatting sqref="M4:M10">
    <cfRule type="cellIs" dxfId="1" priority="5" operator="equal">
      <formula>"Non"</formula>
    </cfRule>
    <cfRule type="cellIs" dxfId="0" priority="6" operator="equal">
      <formula>"Oui"</formula>
    </cfRule>
  </conditionalFormatting>
  <hyperlinks>
    <hyperlink ref="E3" r:id="rId1"/>
    <hyperlink ref="E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lavirott</dc:creator>
  <cp:lastModifiedBy>Utilisateur Windows</cp:lastModifiedBy>
  <dcterms:created xsi:type="dcterms:W3CDTF">2016-10-18T11:26:00Z</dcterms:created>
  <dcterms:modified xsi:type="dcterms:W3CDTF">2017-10-24T15:40:49Z</dcterms:modified>
</cp:coreProperties>
</file>